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Classeur Janvier 2019\"/>
    </mc:Choice>
  </mc:AlternateContent>
  <bookViews>
    <workbookView xWindow="-15" yWindow="-15" windowWidth="20730" windowHeight="6465" activeTab="4"/>
  </bookViews>
  <sheets>
    <sheet name="Total Général" sheetId="26" r:id="rId1"/>
    <sheet name="ODA" sheetId="54" r:id="rId2"/>
    <sheet name="Facture Matériel" sheetId="50" r:id="rId3"/>
    <sheet name="Données" sheetId="27" r:id="rId4"/>
    <sheet name="Février-2015" sheetId="32" r:id="rId5"/>
    <sheet name="Mars-2015" sheetId="57" r:id="rId6"/>
    <sheet name="Avril-2015" sheetId="58" r:id="rId7"/>
  </sheets>
  <functionGroups builtInGroupCount="18"/>
  <definedNames>
    <definedName name="_xlnm._FilterDatabase" localSheetId="3" hidden="1">Données!$E$8:$E$479</definedName>
    <definedName name="_xlnm._FilterDatabase" localSheetId="1" hidden="1">ODA!$D$6:$R$43</definedName>
    <definedName name="Abréviations">'Total Général'!$E$11:$P$11</definedName>
    <definedName name="Codes">OFFSET(Données!$D$10,,,MATCH("z^z",Données!$D:$D)-9)</definedName>
    <definedName name="Début">Données!$D$10</definedName>
    <definedName name="Matos">OFFSET(Données!$D$10:$F$10,,,COUNTA(Données!$D:$F)-1)</definedName>
    <definedName name="nomfeuilles">MID(RAND()*0&amp;GET.WORKBOOK(1),2,50)</definedName>
    <definedName name="Sheetlist">OFFSET(Données!$A$2,,,SUMPRODUCT(N(Données!$A$2:$A$1000&lt;&gt;"")))</definedName>
  </definedNames>
  <calcPr calcId="152511"/>
</workbook>
</file>

<file path=xl/calcChain.xml><?xml version="1.0" encoding="utf-8"?>
<calcChain xmlns="http://schemas.openxmlformats.org/spreadsheetml/2006/main">
  <c r="G994" i="58" l="1"/>
  <c r="B994" i="58"/>
  <c r="F994" i="58" s="1"/>
  <c r="G993" i="58"/>
  <c r="B993" i="58"/>
  <c r="F993" i="58" s="1"/>
  <c r="G992" i="58"/>
  <c r="B992" i="58"/>
  <c r="F992" i="58" s="1"/>
  <c r="G991" i="58"/>
  <c r="B991" i="58"/>
  <c r="F991" i="58" s="1"/>
  <c r="G990" i="58"/>
  <c r="B990" i="58"/>
  <c r="F990" i="58" s="1"/>
  <c r="G989" i="58"/>
  <c r="B989" i="58"/>
  <c r="F989" i="58" s="1"/>
  <c r="G988" i="58"/>
  <c r="B988" i="58"/>
  <c r="F988" i="58" s="1"/>
  <c r="G987" i="58"/>
  <c r="B987" i="58"/>
  <c r="F987" i="58" s="1"/>
  <c r="G986" i="58"/>
  <c r="B986" i="58"/>
  <c r="F986" i="58" s="1"/>
  <c r="G985" i="58"/>
  <c r="B985" i="58"/>
  <c r="F985" i="58" s="1"/>
  <c r="G984" i="58"/>
  <c r="B984" i="58"/>
  <c r="F984" i="58" s="1"/>
  <c r="G983" i="58"/>
  <c r="B983" i="58"/>
  <c r="F983" i="58" s="1"/>
  <c r="G982" i="58"/>
  <c r="B982" i="58"/>
  <c r="F982" i="58" s="1"/>
  <c r="G981" i="58"/>
  <c r="B981" i="58"/>
  <c r="F981" i="58" s="1"/>
  <c r="G980" i="58"/>
  <c r="B980" i="58"/>
  <c r="F980" i="58" s="1"/>
  <c r="G979" i="58"/>
  <c r="B979" i="58"/>
  <c r="F979" i="58" s="1"/>
  <c r="G978" i="58"/>
  <c r="B978" i="58"/>
  <c r="F978" i="58" s="1"/>
  <c r="G977" i="58"/>
  <c r="B977" i="58"/>
  <c r="F977" i="58" s="1"/>
  <c r="G976" i="58"/>
  <c r="B976" i="58"/>
  <c r="F976" i="58" s="1"/>
  <c r="G975" i="58"/>
  <c r="B975" i="58"/>
  <c r="F975" i="58" s="1"/>
  <c r="G974" i="58"/>
  <c r="B974" i="58"/>
  <c r="F974" i="58" s="1"/>
  <c r="G973" i="58"/>
  <c r="B973" i="58"/>
  <c r="F973" i="58" s="1"/>
  <c r="G972" i="58"/>
  <c r="B972" i="58"/>
  <c r="F972" i="58" s="1"/>
  <c r="G971" i="58"/>
  <c r="B971" i="58"/>
  <c r="F971" i="58" s="1"/>
  <c r="G970" i="58"/>
  <c r="B970" i="58"/>
  <c r="F970" i="58" s="1"/>
  <c r="G969" i="58"/>
  <c r="B969" i="58"/>
  <c r="F969" i="58" s="1"/>
  <c r="G968" i="58"/>
  <c r="B968" i="58"/>
  <c r="F968" i="58" s="1"/>
  <c r="G967" i="58"/>
  <c r="B967" i="58"/>
  <c r="F967" i="58" s="1"/>
  <c r="G966" i="58"/>
  <c r="B966" i="58"/>
  <c r="F966" i="58" s="1"/>
  <c r="G965" i="58"/>
  <c r="B965" i="58"/>
  <c r="F965" i="58" s="1"/>
  <c r="G964" i="58"/>
  <c r="B964" i="58"/>
  <c r="F964" i="58" s="1"/>
  <c r="G963" i="58"/>
  <c r="B963" i="58"/>
  <c r="F963" i="58" s="1"/>
  <c r="G962" i="58"/>
  <c r="B962" i="58"/>
  <c r="F962" i="58" s="1"/>
  <c r="G961" i="58"/>
  <c r="F961" i="58"/>
  <c r="B961" i="58"/>
  <c r="G960" i="58"/>
  <c r="B960" i="58"/>
  <c r="F960" i="58" s="1"/>
  <c r="G959" i="58"/>
  <c r="B959" i="58"/>
  <c r="F959" i="58" s="1"/>
  <c r="G958" i="58"/>
  <c r="B958" i="58"/>
  <c r="F958" i="58" s="1"/>
  <c r="G957" i="58"/>
  <c r="B957" i="58"/>
  <c r="F957" i="58" s="1"/>
  <c r="G956" i="58"/>
  <c r="B956" i="58"/>
  <c r="F956" i="58" s="1"/>
  <c r="G955" i="58"/>
  <c r="B955" i="58"/>
  <c r="F955" i="58" s="1"/>
  <c r="G954" i="58"/>
  <c r="B954" i="58"/>
  <c r="F954" i="58" s="1"/>
  <c r="G953" i="58"/>
  <c r="B953" i="58"/>
  <c r="F953" i="58" s="1"/>
  <c r="G952" i="58"/>
  <c r="B952" i="58"/>
  <c r="F952" i="58" s="1"/>
  <c r="G951" i="58"/>
  <c r="B951" i="58"/>
  <c r="F951" i="58" s="1"/>
  <c r="G950" i="58"/>
  <c r="B950" i="58"/>
  <c r="F950" i="58" s="1"/>
  <c r="G949" i="58"/>
  <c r="B949" i="58"/>
  <c r="F949" i="58" s="1"/>
  <c r="G948" i="58"/>
  <c r="B948" i="58"/>
  <c r="F948" i="58" s="1"/>
  <c r="G947" i="58"/>
  <c r="B947" i="58"/>
  <c r="F947" i="58" s="1"/>
  <c r="G946" i="58"/>
  <c r="B946" i="58"/>
  <c r="F946" i="58" s="1"/>
  <c r="G945" i="58"/>
  <c r="B945" i="58"/>
  <c r="F945" i="58" s="1"/>
  <c r="G944" i="58"/>
  <c r="B944" i="58"/>
  <c r="F944" i="58" s="1"/>
  <c r="G943" i="58"/>
  <c r="B943" i="58"/>
  <c r="F943" i="58" s="1"/>
  <c r="G942" i="58"/>
  <c r="B942" i="58"/>
  <c r="F942" i="58" s="1"/>
  <c r="G941" i="58"/>
  <c r="B941" i="58"/>
  <c r="F941" i="58" s="1"/>
  <c r="G940" i="58"/>
  <c r="B940" i="58"/>
  <c r="F940" i="58" s="1"/>
  <c r="G939" i="58"/>
  <c r="B939" i="58"/>
  <c r="F939" i="58" s="1"/>
  <c r="G938" i="58"/>
  <c r="B938" i="58"/>
  <c r="F938" i="58" s="1"/>
  <c r="G937" i="58"/>
  <c r="B937" i="58"/>
  <c r="F937" i="58" s="1"/>
  <c r="G936" i="58"/>
  <c r="B936" i="58"/>
  <c r="F936" i="58" s="1"/>
  <c r="G935" i="58"/>
  <c r="B935" i="58"/>
  <c r="F935" i="58" s="1"/>
  <c r="G934" i="58"/>
  <c r="B934" i="58"/>
  <c r="F934" i="58" s="1"/>
  <c r="G933" i="58"/>
  <c r="B933" i="58"/>
  <c r="F933" i="58" s="1"/>
  <c r="G932" i="58"/>
  <c r="B932" i="58"/>
  <c r="F932" i="58" s="1"/>
  <c r="G931" i="58"/>
  <c r="B931" i="58"/>
  <c r="F931" i="58" s="1"/>
  <c r="G930" i="58"/>
  <c r="B930" i="58"/>
  <c r="F930" i="58" s="1"/>
  <c r="G929" i="58"/>
  <c r="B929" i="58"/>
  <c r="F929" i="58" s="1"/>
  <c r="G928" i="58"/>
  <c r="B928" i="58"/>
  <c r="F928" i="58" s="1"/>
  <c r="G927" i="58"/>
  <c r="B927" i="58"/>
  <c r="F927" i="58" s="1"/>
  <c r="G926" i="58"/>
  <c r="B926" i="58"/>
  <c r="F926" i="58" s="1"/>
  <c r="G925" i="58"/>
  <c r="B925" i="58"/>
  <c r="F925" i="58" s="1"/>
  <c r="G924" i="58"/>
  <c r="B924" i="58"/>
  <c r="F924" i="58" s="1"/>
  <c r="G923" i="58"/>
  <c r="B923" i="58"/>
  <c r="F923" i="58" s="1"/>
  <c r="G922" i="58"/>
  <c r="B922" i="58"/>
  <c r="F922" i="58" s="1"/>
  <c r="G921" i="58"/>
  <c r="B921" i="58"/>
  <c r="F921" i="58" s="1"/>
  <c r="G920" i="58"/>
  <c r="B920" i="58"/>
  <c r="F920" i="58" s="1"/>
  <c r="G919" i="58"/>
  <c r="B919" i="58"/>
  <c r="F919" i="58" s="1"/>
  <c r="G918" i="58"/>
  <c r="B918" i="58"/>
  <c r="F918" i="58" s="1"/>
  <c r="G917" i="58"/>
  <c r="B917" i="58"/>
  <c r="F917" i="58" s="1"/>
  <c r="G916" i="58"/>
  <c r="B916" i="58"/>
  <c r="F916" i="58" s="1"/>
  <c r="G915" i="58"/>
  <c r="B915" i="58"/>
  <c r="F915" i="58" s="1"/>
  <c r="G914" i="58"/>
  <c r="B914" i="58"/>
  <c r="F914" i="58" s="1"/>
  <c r="G913" i="58"/>
  <c r="B913" i="58"/>
  <c r="F913" i="58" s="1"/>
  <c r="G912" i="58"/>
  <c r="B912" i="58"/>
  <c r="F912" i="58" s="1"/>
  <c r="G911" i="58"/>
  <c r="B911" i="58"/>
  <c r="F911" i="58" s="1"/>
  <c r="G910" i="58"/>
  <c r="B910" i="58"/>
  <c r="F910" i="58" s="1"/>
  <c r="G909" i="58"/>
  <c r="B909" i="58"/>
  <c r="F909" i="58" s="1"/>
  <c r="G908" i="58"/>
  <c r="B908" i="58"/>
  <c r="F908" i="58" s="1"/>
  <c r="G907" i="58"/>
  <c r="B907" i="58"/>
  <c r="F907" i="58" s="1"/>
  <c r="G906" i="58"/>
  <c r="B906" i="58"/>
  <c r="F906" i="58" s="1"/>
  <c r="G905" i="58"/>
  <c r="B905" i="58"/>
  <c r="F905" i="58" s="1"/>
  <c r="G904" i="58"/>
  <c r="B904" i="58"/>
  <c r="F904" i="58" s="1"/>
  <c r="G903" i="58"/>
  <c r="B903" i="58"/>
  <c r="F903" i="58" s="1"/>
  <c r="G902" i="58"/>
  <c r="B902" i="58"/>
  <c r="F902" i="58" s="1"/>
  <c r="G901" i="58"/>
  <c r="B901" i="58"/>
  <c r="F901" i="58" s="1"/>
  <c r="G900" i="58"/>
  <c r="B900" i="58"/>
  <c r="F900" i="58" s="1"/>
  <c r="G899" i="58"/>
  <c r="B899" i="58"/>
  <c r="F899" i="58" s="1"/>
  <c r="G898" i="58"/>
  <c r="B898" i="58"/>
  <c r="F898" i="58" s="1"/>
  <c r="G897" i="58"/>
  <c r="F897" i="58"/>
  <c r="B897" i="58"/>
  <c r="G896" i="58"/>
  <c r="B896" i="58"/>
  <c r="F896" i="58" s="1"/>
  <c r="G895" i="58"/>
  <c r="B895" i="58"/>
  <c r="F895" i="58" s="1"/>
  <c r="G894" i="58"/>
  <c r="B894" i="58"/>
  <c r="F894" i="58" s="1"/>
  <c r="G893" i="58"/>
  <c r="B893" i="58"/>
  <c r="F893" i="58" s="1"/>
  <c r="G892" i="58"/>
  <c r="B892" i="58"/>
  <c r="F892" i="58" s="1"/>
  <c r="G891" i="58"/>
  <c r="B891" i="58"/>
  <c r="F891" i="58" s="1"/>
  <c r="G890" i="58"/>
  <c r="B890" i="58"/>
  <c r="F890" i="58" s="1"/>
  <c r="G889" i="58"/>
  <c r="B889" i="58"/>
  <c r="F889" i="58" s="1"/>
  <c r="G888" i="58"/>
  <c r="B888" i="58"/>
  <c r="F888" i="58" s="1"/>
  <c r="G887" i="58"/>
  <c r="B887" i="58"/>
  <c r="F887" i="58" s="1"/>
  <c r="G886" i="58"/>
  <c r="B886" i="58"/>
  <c r="F886" i="58" s="1"/>
  <c r="G885" i="58"/>
  <c r="B885" i="58"/>
  <c r="F885" i="58" s="1"/>
  <c r="G884" i="58"/>
  <c r="B884" i="58"/>
  <c r="F884" i="58" s="1"/>
  <c r="G883" i="58"/>
  <c r="B883" i="58"/>
  <c r="F883" i="58" s="1"/>
  <c r="G882" i="58"/>
  <c r="B882" i="58"/>
  <c r="F882" i="58" s="1"/>
  <c r="G881" i="58"/>
  <c r="B881" i="58"/>
  <c r="F881" i="58" s="1"/>
  <c r="G880" i="58"/>
  <c r="B880" i="58"/>
  <c r="F880" i="58" s="1"/>
  <c r="G879" i="58"/>
  <c r="B879" i="58"/>
  <c r="F879" i="58" s="1"/>
  <c r="G878" i="58"/>
  <c r="B878" i="58"/>
  <c r="F878" i="58" s="1"/>
  <c r="G877" i="58"/>
  <c r="B877" i="58"/>
  <c r="F877" i="58" s="1"/>
  <c r="G876" i="58"/>
  <c r="B876" i="58"/>
  <c r="F876" i="58" s="1"/>
  <c r="G875" i="58"/>
  <c r="B875" i="58"/>
  <c r="F875" i="58" s="1"/>
  <c r="G874" i="58"/>
  <c r="B874" i="58"/>
  <c r="F874" i="58" s="1"/>
  <c r="G873" i="58"/>
  <c r="B873" i="58"/>
  <c r="F873" i="58" s="1"/>
  <c r="G872" i="58"/>
  <c r="B872" i="58"/>
  <c r="F872" i="58" s="1"/>
  <c r="G871" i="58"/>
  <c r="B871" i="58"/>
  <c r="F871" i="58" s="1"/>
  <c r="G870" i="58"/>
  <c r="B870" i="58"/>
  <c r="F870" i="58" s="1"/>
  <c r="G869" i="58"/>
  <c r="B869" i="58"/>
  <c r="F869" i="58" s="1"/>
  <c r="G868" i="58"/>
  <c r="B868" i="58"/>
  <c r="F868" i="58" s="1"/>
  <c r="G867" i="58"/>
  <c r="B867" i="58"/>
  <c r="F867" i="58" s="1"/>
  <c r="G866" i="58"/>
  <c r="B866" i="58"/>
  <c r="F866" i="58" s="1"/>
  <c r="G865" i="58"/>
  <c r="B865" i="58"/>
  <c r="F865" i="58" s="1"/>
  <c r="G864" i="58"/>
  <c r="B864" i="58"/>
  <c r="F864" i="58" s="1"/>
  <c r="G863" i="58"/>
  <c r="B863" i="58"/>
  <c r="F863" i="58" s="1"/>
  <c r="G862" i="58"/>
  <c r="B862" i="58"/>
  <c r="F862" i="58" s="1"/>
  <c r="G861" i="58"/>
  <c r="B861" i="58"/>
  <c r="F861" i="58" s="1"/>
  <c r="G860" i="58"/>
  <c r="B860" i="58"/>
  <c r="F860" i="58" s="1"/>
  <c r="G859" i="58"/>
  <c r="B859" i="58"/>
  <c r="F859" i="58" s="1"/>
  <c r="G858" i="58"/>
  <c r="B858" i="58"/>
  <c r="F858" i="58" s="1"/>
  <c r="G857" i="58"/>
  <c r="B857" i="58"/>
  <c r="F857" i="58" s="1"/>
  <c r="G856" i="58"/>
  <c r="B856" i="58"/>
  <c r="F856" i="58" s="1"/>
  <c r="G855" i="58"/>
  <c r="B855" i="58"/>
  <c r="F855" i="58" s="1"/>
  <c r="G854" i="58"/>
  <c r="B854" i="58"/>
  <c r="F854" i="58" s="1"/>
  <c r="G853" i="58"/>
  <c r="B853" i="58"/>
  <c r="F853" i="58" s="1"/>
  <c r="G852" i="58"/>
  <c r="B852" i="58"/>
  <c r="F852" i="58" s="1"/>
  <c r="G851" i="58"/>
  <c r="B851" i="58"/>
  <c r="F851" i="58" s="1"/>
  <c r="G850" i="58"/>
  <c r="B850" i="58"/>
  <c r="F850" i="58" s="1"/>
  <c r="G849" i="58"/>
  <c r="F849" i="58"/>
  <c r="B849" i="58"/>
  <c r="G848" i="58"/>
  <c r="B848" i="58"/>
  <c r="F848" i="58" s="1"/>
  <c r="G847" i="58"/>
  <c r="B847" i="58"/>
  <c r="F847" i="58" s="1"/>
  <c r="G846" i="58"/>
  <c r="B846" i="58"/>
  <c r="F846" i="58" s="1"/>
  <c r="G845" i="58"/>
  <c r="B845" i="58"/>
  <c r="F845" i="58" s="1"/>
  <c r="G844" i="58"/>
  <c r="B844" i="58"/>
  <c r="F844" i="58" s="1"/>
  <c r="G843" i="58"/>
  <c r="B843" i="58"/>
  <c r="F843" i="58" s="1"/>
  <c r="G842" i="58"/>
  <c r="B842" i="58"/>
  <c r="F842" i="58" s="1"/>
  <c r="G841" i="58"/>
  <c r="B841" i="58"/>
  <c r="F841" i="58" s="1"/>
  <c r="G840" i="58"/>
  <c r="B840" i="58"/>
  <c r="F840" i="58" s="1"/>
  <c r="G839" i="58"/>
  <c r="B839" i="58"/>
  <c r="F839" i="58" s="1"/>
  <c r="G838" i="58"/>
  <c r="B838" i="58"/>
  <c r="F838" i="58" s="1"/>
  <c r="G837" i="58"/>
  <c r="B837" i="58"/>
  <c r="F837" i="58" s="1"/>
  <c r="G836" i="58"/>
  <c r="B836" i="58"/>
  <c r="F836" i="58" s="1"/>
  <c r="G835" i="58"/>
  <c r="B835" i="58"/>
  <c r="F835" i="58" s="1"/>
  <c r="G834" i="58"/>
  <c r="B834" i="58"/>
  <c r="F834" i="58" s="1"/>
  <c r="G833" i="58"/>
  <c r="B833" i="58"/>
  <c r="F833" i="58" s="1"/>
  <c r="G832" i="58"/>
  <c r="B832" i="58"/>
  <c r="F832" i="58" s="1"/>
  <c r="G831" i="58"/>
  <c r="B831" i="58"/>
  <c r="F831" i="58" s="1"/>
  <c r="G830" i="58"/>
  <c r="B830" i="58"/>
  <c r="F830" i="58" s="1"/>
  <c r="G829" i="58"/>
  <c r="B829" i="58"/>
  <c r="F829" i="58" s="1"/>
  <c r="G828" i="58"/>
  <c r="B828" i="58"/>
  <c r="F828" i="58" s="1"/>
  <c r="G827" i="58"/>
  <c r="B827" i="58"/>
  <c r="F827" i="58" s="1"/>
  <c r="G826" i="58"/>
  <c r="B826" i="58"/>
  <c r="F826" i="58" s="1"/>
  <c r="G825" i="58"/>
  <c r="B825" i="58"/>
  <c r="F825" i="58" s="1"/>
  <c r="G824" i="58"/>
  <c r="B824" i="58"/>
  <c r="F824" i="58" s="1"/>
  <c r="G823" i="58"/>
  <c r="B823" i="58"/>
  <c r="F823" i="58" s="1"/>
  <c r="G822" i="58"/>
  <c r="B822" i="58"/>
  <c r="F822" i="58" s="1"/>
  <c r="G821" i="58"/>
  <c r="B821" i="58"/>
  <c r="F821" i="58" s="1"/>
  <c r="G820" i="58"/>
  <c r="B820" i="58"/>
  <c r="F820" i="58" s="1"/>
  <c r="G819" i="58"/>
  <c r="B819" i="58"/>
  <c r="F819" i="58" s="1"/>
  <c r="G818" i="58"/>
  <c r="B818" i="58"/>
  <c r="F818" i="58" s="1"/>
  <c r="G817" i="58"/>
  <c r="B817" i="58"/>
  <c r="F817" i="58" s="1"/>
  <c r="G816" i="58"/>
  <c r="B816" i="58"/>
  <c r="F816" i="58" s="1"/>
  <c r="G815" i="58"/>
  <c r="B815" i="58"/>
  <c r="F815" i="58" s="1"/>
  <c r="G814" i="58"/>
  <c r="B814" i="58"/>
  <c r="F814" i="58" s="1"/>
  <c r="G813" i="58"/>
  <c r="B813" i="58"/>
  <c r="F813" i="58" s="1"/>
  <c r="G812" i="58"/>
  <c r="B812" i="58"/>
  <c r="F812" i="58" s="1"/>
  <c r="G811" i="58"/>
  <c r="B811" i="58"/>
  <c r="F811" i="58" s="1"/>
  <c r="G810" i="58"/>
  <c r="B810" i="58"/>
  <c r="F810" i="58" s="1"/>
  <c r="G809" i="58"/>
  <c r="B809" i="58"/>
  <c r="F809" i="58" s="1"/>
  <c r="G808" i="58"/>
  <c r="B808" i="58"/>
  <c r="F808" i="58" s="1"/>
  <c r="G807" i="58"/>
  <c r="B807" i="58"/>
  <c r="F807" i="58" s="1"/>
  <c r="G806" i="58"/>
  <c r="B806" i="58"/>
  <c r="F806" i="58" s="1"/>
  <c r="G805" i="58"/>
  <c r="B805" i="58"/>
  <c r="F805" i="58" s="1"/>
  <c r="G804" i="58"/>
  <c r="B804" i="58"/>
  <c r="F804" i="58" s="1"/>
  <c r="G803" i="58"/>
  <c r="B803" i="58"/>
  <c r="F803" i="58" s="1"/>
  <c r="G802" i="58"/>
  <c r="B802" i="58"/>
  <c r="F802" i="58" s="1"/>
  <c r="G801" i="58"/>
  <c r="B801" i="58"/>
  <c r="F801" i="58" s="1"/>
  <c r="G800" i="58"/>
  <c r="B800" i="58"/>
  <c r="F800" i="58" s="1"/>
  <c r="G799" i="58"/>
  <c r="B799" i="58"/>
  <c r="F799" i="58" s="1"/>
  <c r="G798" i="58"/>
  <c r="B798" i="58"/>
  <c r="F798" i="58" s="1"/>
  <c r="G797" i="58"/>
  <c r="B797" i="58"/>
  <c r="F797" i="58" s="1"/>
  <c r="G796" i="58"/>
  <c r="B796" i="58"/>
  <c r="F796" i="58" s="1"/>
  <c r="G795" i="58"/>
  <c r="B795" i="58"/>
  <c r="F795" i="58" s="1"/>
  <c r="G794" i="58"/>
  <c r="B794" i="58"/>
  <c r="F794" i="58" s="1"/>
  <c r="G793" i="58"/>
  <c r="B793" i="58"/>
  <c r="F793" i="58" s="1"/>
  <c r="G792" i="58"/>
  <c r="B792" i="58"/>
  <c r="F792" i="58" s="1"/>
  <c r="G791" i="58"/>
  <c r="B791" i="58"/>
  <c r="F791" i="58" s="1"/>
  <c r="G790" i="58"/>
  <c r="B790" i="58"/>
  <c r="F790" i="58" s="1"/>
  <c r="G789" i="58"/>
  <c r="B789" i="58"/>
  <c r="F789" i="58" s="1"/>
  <c r="G788" i="58"/>
  <c r="B788" i="58"/>
  <c r="F788" i="58" s="1"/>
  <c r="G787" i="58"/>
  <c r="B787" i="58"/>
  <c r="F787" i="58" s="1"/>
  <c r="G786" i="58"/>
  <c r="B786" i="58"/>
  <c r="F786" i="58" s="1"/>
  <c r="G785" i="58"/>
  <c r="F785" i="58"/>
  <c r="B785" i="58"/>
  <c r="G784" i="58"/>
  <c r="B784" i="58"/>
  <c r="F784" i="58" s="1"/>
  <c r="G783" i="58"/>
  <c r="B783" i="58"/>
  <c r="F783" i="58" s="1"/>
  <c r="G782" i="58"/>
  <c r="B782" i="58"/>
  <c r="F782" i="58" s="1"/>
  <c r="G781" i="58"/>
  <c r="B781" i="58"/>
  <c r="F781" i="58" s="1"/>
  <c r="G780" i="58"/>
  <c r="B780" i="58"/>
  <c r="F780" i="58" s="1"/>
  <c r="G779" i="58"/>
  <c r="B779" i="58"/>
  <c r="F779" i="58" s="1"/>
  <c r="G778" i="58"/>
  <c r="B778" i="58"/>
  <c r="F778" i="58" s="1"/>
  <c r="G777" i="58"/>
  <c r="B777" i="58"/>
  <c r="F777" i="58" s="1"/>
  <c r="G776" i="58"/>
  <c r="B776" i="58"/>
  <c r="F776" i="58" s="1"/>
  <c r="G775" i="58"/>
  <c r="B775" i="58"/>
  <c r="F775" i="58" s="1"/>
  <c r="G774" i="58"/>
  <c r="B774" i="58"/>
  <c r="F774" i="58" s="1"/>
  <c r="G773" i="58"/>
  <c r="B773" i="58"/>
  <c r="F773" i="58" s="1"/>
  <c r="G772" i="58"/>
  <c r="B772" i="58"/>
  <c r="F772" i="58" s="1"/>
  <c r="G771" i="58"/>
  <c r="B771" i="58"/>
  <c r="F771" i="58" s="1"/>
  <c r="G770" i="58"/>
  <c r="B770" i="58"/>
  <c r="F770" i="58" s="1"/>
  <c r="G769" i="58"/>
  <c r="B769" i="58"/>
  <c r="F769" i="58" s="1"/>
  <c r="G768" i="58"/>
  <c r="B768" i="58"/>
  <c r="F768" i="58" s="1"/>
  <c r="G767" i="58"/>
  <c r="B767" i="58"/>
  <c r="F767" i="58" s="1"/>
  <c r="G766" i="58"/>
  <c r="B766" i="58"/>
  <c r="F766" i="58" s="1"/>
  <c r="G765" i="58"/>
  <c r="B765" i="58"/>
  <c r="F765" i="58" s="1"/>
  <c r="G764" i="58"/>
  <c r="B764" i="58"/>
  <c r="F764" i="58" s="1"/>
  <c r="G763" i="58"/>
  <c r="B763" i="58"/>
  <c r="F763" i="58" s="1"/>
  <c r="G762" i="58"/>
  <c r="B762" i="58"/>
  <c r="F762" i="58" s="1"/>
  <c r="G761" i="58"/>
  <c r="B761" i="58"/>
  <c r="F761" i="58" s="1"/>
  <c r="G760" i="58"/>
  <c r="B760" i="58"/>
  <c r="F760" i="58" s="1"/>
  <c r="G759" i="58"/>
  <c r="B759" i="58"/>
  <c r="F759" i="58" s="1"/>
  <c r="G758" i="58"/>
  <c r="B758" i="58"/>
  <c r="F758" i="58" s="1"/>
  <c r="G757" i="58"/>
  <c r="B757" i="58"/>
  <c r="F757" i="58" s="1"/>
  <c r="G756" i="58"/>
  <c r="B756" i="58"/>
  <c r="F756" i="58" s="1"/>
  <c r="G755" i="58"/>
  <c r="B755" i="58"/>
  <c r="F755" i="58" s="1"/>
  <c r="G754" i="58"/>
  <c r="B754" i="58"/>
  <c r="F754" i="58" s="1"/>
  <c r="G753" i="58"/>
  <c r="B753" i="58"/>
  <c r="F753" i="58" s="1"/>
  <c r="G752" i="58"/>
  <c r="B752" i="58"/>
  <c r="F752" i="58" s="1"/>
  <c r="G751" i="58"/>
  <c r="B751" i="58"/>
  <c r="F751" i="58" s="1"/>
  <c r="G750" i="58"/>
  <c r="B750" i="58"/>
  <c r="F750" i="58" s="1"/>
  <c r="G749" i="58"/>
  <c r="B749" i="58"/>
  <c r="F749" i="58" s="1"/>
  <c r="G748" i="58"/>
  <c r="B748" i="58"/>
  <c r="F748" i="58" s="1"/>
  <c r="G747" i="58"/>
  <c r="B747" i="58"/>
  <c r="F747" i="58" s="1"/>
  <c r="G746" i="58"/>
  <c r="B746" i="58"/>
  <c r="F746" i="58" s="1"/>
  <c r="G745" i="58"/>
  <c r="B745" i="58"/>
  <c r="F745" i="58" s="1"/>
  <c r="G744" i="58"/>
  <c r="B744" i="58"/>
  <c r="F744" i="58" s="1"/>
  <c r="G743" i="58"/>
  <c r="B743" i="58"/>
  <c r="F743" i="58" s="1"/>
  <c r="G742" i="58"/>
  <c r="B742" i="58"/>
  <c r="F742" i="58" s="1"/>
  <c r="G741" i="58"/>
  <c r="B741" i="58"/>
  <c r="F741" i="58" s="1"/>
  <c r="G740" i="58"/>
  <c r="B740" i="58"/>
  <c r="F740" i="58" s="1"/>
  <c r="G739" i="58"/>
  <c r="B739" i="58"/>
  <c r="F739" i="58" s="1"/>
  <c r="G738" i="58"/>
  <c r="B738" i="58"/>
  <c r="F738" i="58" s="1"/>
  <c r="G737" i="58"/>
  <c r="B737" i="58"/>
  <c r="F737" i="58" s="1"/>
  <c r="G736" i="58"/>
  <c r="B736" i="58"/>
  <c r="F736" i="58" s="1"/>
  <c r="G735" i="58"/>
  <c r="B735" i="58"/>
  <c r="F735" i="58" s="1"/>
  <c r="G734" i="58"/>
  <c r="B734" i="58"/>
  <c r="F734" i="58" s="1"/>
  <c r="G733" i="58"/>
  <c r="B733" i="58"/>
  <c r="F733" i="58" s="1"/>
  <c r="G732" i="58"/>
  <c r="B732" i="58"/>
  <c r="F732" i="58" s="1"/>
  <c r="G731" i="58"/>
  <c r="B731" i="58"/>
  <c r="F731" i="58" s="1"/>
  <c r="G730" i="58"/>
  <c r="B730" i="58"/>
  <c r="F730" i="58" s="1"/>
  <c r="G729" i="58"/>
  <c r="B729" i="58"/>
  <c r="F729" i="58" s="1"/>
  <c r="G728" i="58"/>
  <c r="B728" i="58"/>
  <c r="F728" i="58" s="1"/>
  <c r="G727" i="58"/>
  <c r="B727" i="58"/>
  <c r="F727" i="58" s="1"/>
  <c r="G726" i="58"/>
  <c r="B726" i="58"/>
  <c r="F726" i="58" s="1"/>
  <c r="G725" i="58"/>
  <c r="B725" i="58"/>
  <c r="F725" i="58" s="1"/>
  <c r="G724" i="58"/>
  <c r="B724" i="58"/>
  <c r="F724" i="58" s="1"/>
  <c r="G723" i="58"/>
  <c r="B723" i="58"/>
  <c r="F723" i="58" s="1"/>
  <c r="G722" i="58"/>
  <c r="B722" i="58"/>
  <c r="F722" i="58" s="1"/>
  <c r="G721" i="58"/>
  <c r="F721" i="58"/>
  <c r="B721" i="58"/>
  <c r="G720" i="58"/>
  <c r="B720" i="58"/>
  <c r="F720" i="58" s="1"/>
  <c r="G719" i="58"/>
  <c r="B719" i="58"/>
  <c r="F719" i="58" s="1"/>
  <c r="G718" i="58"/>
  <c r="B718" i="58"/>
  <c r="F718" i="58" s="1"/>
  <c r="G717" i="58"/>
  <c r="B717" i="58"/>
  <c r="F717" i="58" s="1"/>
  <c r="G716" i="58"/>
  <c r="B716" i="58"/>
  <c r="F716" i="58" s="1"/>
  <c r="G715" i="58"/>
  <c r="B715" i="58"/>
  <c r="F715" i="58" s="1"/>
  <c r="G714" i="58"/>
  <c r="B714" i="58"/>
  <c r="F714" i="58" s="1"/>
  <c r="G713" i="58"/>
  <c r="B713" i="58"/>
  <c r="F713" i="58" s="1"/>
  <c r="G712" i="58"/>
  <c r="B712" i="58"/>
  <c r="F712" i="58" s="1"/>
  <c r="G711" i="58"/>
  <c r="B711" i="58"/>
  <c r="F711" i="58" s="1"/>
  <c r="G710" i="58"/>
  <c r="B710" i="58"/>
  <c r="F710" i="58" s="1"/>
  <c r="G709" i="58"/>
  <c r="B709" i="58"/>
  <c r="F709" i="58" s="1"/>
  <c r="G708" i="58"/>
  <c r="B708" i="58"/>
  <c r="F708" i="58" s="1"/>
  <c r="G707" i="58"/>
  <c r="B707" i="58"/>
  <c r="F707" i="58" s="1"/>
  <c r="G706" i="58"/>
  <c r="B706" i="58"/>
  <c r="F706" i="58" s="1"/>
  <c r="G705" i="58"/>
  <c r="B705" i="58"/>
  <c r="F705" i="58" s="1"/>
  <c r="G704" i="58"/>
  <c r="B704" i="58"/>
  <c r="F704" i="58" s="1"/>
  <c r="G703" i="58"/>
  <c r="B703" i="58"/>
  <c r="F703" i="58" s="1"/>
  <c r="G702" i="58"/>
  <c r="B702" i="58"/>
  <c r="F702" i="58" s="1"/>
  <c r="G701" i="58"/>
  <c r="B701" i="58"/>
  <c r="F701" i="58" s="1"/>
  <c r="G700" i="58"/>
  <c r="B700" i="58"/>
  <c r="F700" i="58" s="1"/>
  <c r="G699" i="58"/>
  <c r="B699" i="58"/>
  <c r="F699" i="58" s="1"/>
  <c r="G698" i="58"/>
  <c r="B698" i="58"/>
  <c r="F698" i="58" s="1"/>
  <c r="G697" i="58"/>
  <c r="B697" i="58"/>
  <c r="F697" i="58" s="1"/>
  <c r="G696" i="58"/>
  <c r="B696" i="58"/>
  <c r="F696" i="58" s="1"/>
  <c r="G695" i="58"/>
  <c r="B695" i="58"/>
  <c r="F695" i="58" s="1"/>
  <c r="G694" i="58"/>
  <c r="B694" i="58"/>
  <c r="F694" i="58" s="1"/>
  <c r="G693" i="58"/>
  <c r="B693" i="58"/>
  <c r="F693" i="58" s="1"/>
  <c r="G692" i="58"/>
  <c r="B692" i="58"/>
  <c r="F692" i="58" s="1"/>
  <c r="G691" i="58"/>
  <c r="B691" i="58"/>
  <c r="F691" i="58" s="1"/>
  <c r="G690" i="58"/>
  <c r="B690" i="58"/>
  <c r="F690" i="58" s="1"/>
  <c r="G689" i="58"/>
  <c r="B689" i="58"/>
  <c r="F689" i="58" s="1"/>
  <c r="G688" i="58"/>
  <c r="B688" i="58"/>
  <c r="F688" i="58" s="1"/>
  <c r="G687" i="58"/>
  <c r="B687" i="58"/>
  <c r="F687" i="58" s="1"/>
  <c r="G686" i="58"/>
  <c r="B686" i="58"/>
  <c r="F686" i="58" s="1"/>
  <c r="G685" i="58"/>
  <c r="B685" i="58"/>
  <c r="F685" i="58" s="1"/>
  <c r="G684" i="58"/>
  <c r="B684" i="58"/>
  <c r="F684" i="58" s="1"/>
  <c r="G683" i="58"/>
  <c r="B683" i="58"/>
  <c r="F683" i="58" s="1"/>
  <c r="G682" i="58"/>
  <c r="B682" i="58"/>
  <c r="F682" i="58" s="1"/>
  <c r="G681" i="58"/>
  <c r="B681" i="58"/>
  <c r="F681" i="58" s="1"/>
  <c r="G680" i="58"/>
  <c r="B680" i="58"/>
  <c r="F680" i="58" s="1"/>
  <c r="G679" i="58"/>
  <c r="B679" i="58"/>
  <c r="F679" i="58" s="1"/>
  <c r="G678" i="58"/>
  <c r="B678" i="58"/>
  <c r="F678" i="58" s="1"/>
  <c r="G677" i="58"/>
  <c r="B677" i="58"/>
  <c r="F677" i="58" s="1"/>
  <c r="G676" i="58"/>
  <c r="B676" i="58"/>
  <c r="F676" i="58" s="1"/>
  <c r="G675" i="58"/>
  <c r="B675" i="58"/>
  <c r="F675" i="58" s="1"/>
  <c r="G674" i="58"/>
  <c r="B674" i="58"/>
  <c r="F674" i="58" s="1"/>
  <c r="G673" i="58"/>
  <c r="B673" i="58"/>
  <c r="F673" i="58" s="1"/>
  <c r="G672" i="58"/>
  <c r="B672" i="58"/>
  <c r="F672" i="58" s="1"/>
  <c r="G671" i="58"/>
  <c r="B671" i="58"/>
  <c r="F671" i="58" s="1"/>
  <c r="G670" i="58"/>
  <c r="B670" i="58"/>
  <c r="F670" i="58" s="1"/>
  <c r="G669" i="58"/>
  <c r="B669" i="58"/>
  <c r="F669" i="58" s="1"/>
  <c r="G668" i="58"/>
  <c r="B668" i="58"/>
  <c r="F668" i="58" s="1"/>
  <c r="G667" i="58"/>
  <c r="B667" i="58"/>
  <c r="F667" i="58" s="1"/>
  <c r="G666" i="58"/>
  <c r="B666" i="58"/>
  <c r="F666" i="58" s="1"/>
  <c r="G665" i="58"/>
  <c r="B665" i="58"/>
  <c r="F665" i="58" s="1"/>
  <c r="G664" i="58"/>
  <c r="B664" i="58"/>
  <c r="F664" i="58" s="1"/>
  <c r="G663" i="58"/>
  <c r="B663" i="58"/>
  <c r="F663" i="58" s="1"/>
  <c r="G662" i="58"/>
  <c r="B662" i="58"/>
  <c r="F662" i="58" s="1"/>
  <c r="G661" i="58"/>
  <c r="B661" i="58"/>
  <c r="F661" i="58" s="1"/>
  <c r="G660" i="58"/>
  <c r="B660" i="58"/>
  <c r="F660" i="58" s="1"/>
  <c r="G659" i="58"/>
  <c r="B659" i="58"/>
  <c r="F659" i="58" s="1"/>
  <c r="G658" i="58"/>
  <c r="B658" i="58"/>
  <c r="F658" i="58" s="1"/>
  <c r="G657" i="58"/>
  <c r="F657" i="58"/>
  <c r="B657" i="58"/>
  <c r="G656" i="58"/>
  <c r="B656" i="58"/>
  <c r="F656" i="58" s="1"/>
  <c r="G655" i="58"/>
  <c r="B655" i="58"/>
  <c r="F655" i="58" s="1"/>
  <c r="G654" i="58"/>
  <c r="B654" i="58"/>
  <c r="F654" i="58" s="1"/>
  <c r="G653" i="58"/>
  <c r="B653" i="58"/>
  <c r="F653" i="58" s="1"/>
  <c r="G652" i="58"/>
  <c r="B652" i="58"/>
  <c r="F652" i="58" s="1"/>
  <c r="G651" i="58"/>
  <c r="B651" i="58"/>
  <c r="F651" i="58" s="1"/>
  <c r="G650" i="58"/>
  <c r="B650" i="58"/>
  <c r="F650" i="58" s="1"/>
  <c r="G649" i="58"/>
  <c r="B649" i="58"/>
  <c r="F649" i="58" s="1"/>
  <c r="G648" i="58"/>
  <c r="B648" i="58"/>
  <c r="F648" i="58" s="1"/>
  <c r="G647" i="58"/>
  <c r="B647" i="58"/>
  <c r="F647" i="58" s="1"/>
  <c r="G646" i="58"/>
  <c r="B646" i="58"/>
  <c r="F646" i="58" s="1"/>
  <c r="G645" i="58"/>
  <c r="B645" i="58"/>
  <c r="F645" i="58" s="1"/>
  <c r="G644" i="58"/>
  <c r="B644" i="58"/>
  <c r="F644" i="58" s="1"/>
  <c r="G643" i="58"/>
  <c r="B643" i="58"/>
  <c r="F643" i="58" s="1"/>
  <c r="G642" i="58"/>
  <c r="B642" i="58"/>
  <c r="F642" i="58" s="1"/>
  <c r="G641" i="58"/>
  <c r="B641" i="58"/>
  <c r="F641" i="58" s="1"/>
  <c r="G640" i="58"/>
  <c r="B640" i="58"/>
  <c r="F640" i="58" s="1"/>
  <c r="G639" i="58"/>
  <c r="B639" i="58"/>
  <c r="F639" i="58" s="1"/>
  <c r="G638" i="58"/>
  <c r="B638" i="58"/>
  <c r="F638" i="58" s="1"/>
  <c r="G637" i="58"/>
  <c r="B637" i="58"/>
  <c r="F637" i="58" s="1"/>
  <c r="G636" i="58"/>
  <c r="B636" i="58"/>
  <c r="F636" i="58" s="1"/>
  <c r="G635" i="58"/>
  <c r="B635" i="58"/>
  <c r="F635" i="58" s="1"/>
  <c r="G634" i="58"/>
  <c r="B634" i="58"/>
  <c r="F634" i="58" s="1"/>
  <c r="G633" i="58"/>
  <c r="B633" i="58"/>
  <c r="F633" i="58" s="1"/>
  <c r="G632" i="58"/>
  <c r="B632" i="58"/>
  <c r="F632" i="58" s="1"/>
  <c r="G631" i="58"/>
  <c r="B631" i="58"/>
  <c r="F631" i="58" s="1"/>
  <c r="G630" i="58"/>
  <c r="B630" i="58"/>
  <c r="F630" i="58" s="1"/>
  <c r="G629" i="58"/>
  <c r="B629" i="58"/>
  <c r="F629" i="58" s="1"/>
  <c r="G628" i="58"/>
  <c r="B628" i="58"/>
  <c r="F628" i="58" s="1"/>
  <c r="G627" i="58"/>
  <c r="B627" i="58"/>
  <c r="F627" i="58" s="1"/>
  <c r="G626" i="58"/>
  <c r="B626" i="58"/>
  <c r="F626" i="58" s="1"/>
  <c r="G625" i="58"/>
  <c r="B625" i="58"/>
  <c r="F625" i="58" s="1"/>
  <c r="G624" i="58"/>
  <c r="F624" i="58"/>
  <c r="B624" i="58"/>
  <c r="G623" i="58"/>
  <c r="B623" i="58"/>
  <c r="F623" i="58" s="1"/>
  <c r="G622" i="58"/>
  <c r="B622" i="58"/>
  <c r="F622" i="58" s="1"/>
  <c r="G621" i="58"/>
  <c r="B621" i="58"/>
  <c r="F621" i="58" s="1"/>
  <c r="G620" i="58"/>
  <c r="B620" i="58"/>
  <c r="F620" i="58" s="1"/>
  <c r="G619" i="58"/>
  <c r="B619" i="58"/>
  <c r="F619" i="58" s="1"/>
  <c r="G618" i="58"/>
  <c r="B618" i="58"/>
  <c r="F618" i="58" s="1"/>
  <c r="G617" i="58"/>
  <c r="B617" i="58"/>
  <c r="F617" i="58" s="1"/>
  <c r="G616" i="58"/>
  <c r="B616" i="58"/>
  <c r="F616" i="58" s="1"/>
  <c r="G615" i="58"/>
  <c r="B615" i="58"/>
  <c r="F615" i="58" s="1"/>
  <c r="G614" i="58"/>
  <c r="B614" i="58"/>
  <c r="F614" i="58" s="1"/>
  <c r="G613" i="58"/>
  <c r="B613" i="58"/>
  <c r="F613" i="58" s="1"/>
  <c r="G612" i="58"/>
  <c r="B612" i="58"/>
  <c r="F612" i="58" s="1"/>
  <c r="G611" i="58"/>
  <c r="B611" i="58"/>
  <c r="F611" i="58" s="1"/>
  <c r="G610" i="58"/>
  <c r="B610" i="58"/>
  <c r="F610" i="58" s="1"/>
  <c r="G609" i="58"/>
  <c r="B609" i="58"/>
  <c r="F609" i="58" s="1"/>
  <c r="G608" i="58"/>
  <c r="B608" i="58"/>
  <c r="F608" i="58" s="1"/>
  <c r="G607" i="58"/>
  <c r="B607" i="58"/>
  <c r="F607" i="58" s="1"/>
  <c r="G606" i="58"/>
  <c r="B606" i="58"/>
  <c r="F606" i="58" s="1"/>
  <c r="G605" i="58"/>
  <c r="B605" i="58"/>
  <c r="F605" i="58" s="1"/>
  <c r="G604" i="58"/>
  <c r="B604" i="58"/>
  <c r="F604" i="58" s="1"/>
  <c r="G603" i="58"/>
  <c r="B603" i="58"/>
  <c r="F603" i="58" s="1"/>
  <c r="G602" i="58"/>
  <c r="B602" i="58"/>
  <c r="F602" i="58" s="1"/>
  <c r="G601" i="58"/>
  <c r="B601" i="58"/>
  <c r="F601" i="58" s="1"/>
  <c r="G600" i="58"/>
  <c r="B600" i="58"/>
  <c r="F600" i="58" s="1"/>
  <c r="G599" i="58"/>
  <c r="B599" i="58"/>
  <c r="F599" i="58" s="1"/>
  <c r="G598" i="58"/>
  <c r="B598" i="58"/>
  <c r="F598" i="58" s="1"/>
  <c r="G597" i="58"/>
  <c r="B597" i="58"/>
  <c r="F597" i="58" s="1"/>
  <c r="G596" i="58"/>
  <c r="B596" i="58"/>
  <c r="F596" i="58" s="1"/>
  <c r="G595" i="58"/>
  <c r="B595" i="58"/>
  <c r="F595" i="58" s="1"/>
  <c r="G594" i="58"/>
  <c r="B594" i="58"/>
  <c r="F594" i="58" s="1"/>
  <c r="G593" i="58"/>
  <c r="B593" i="58"/>
  <c r="F593" i="58" s="1"/>
  <c r="G592" i="58"/>
  <c r="B592" i="58"/>
  <c r="F592" i="58" s="1"/>
  <c r="G591" i="58"/>
  <c r="B591" i="58"/>
  <c r="F591" i="58" s="1"/>
  <c r="G590" i="58"/>
  <c r="B590" i="58"/>
  <c r="F590" i="58" s="1"/>
  <c r="G589" i="58"/>
  <c r="B589" i="58"/>
  <c r="F589" i="58" s="1"/>
  <c r="G588" i="58"/>
  <c r="B588" i="58"/>
  <c r="F588" i="58" s="1"/>
  <c r="G587" i="58"/>
  <c r="B587" i="58"/>
  <c r="F587" i="58" s="1"/>
  <c r="G586" i="58"/>
  <c r="B586" i="58"/>
  <c r="F586" i="58" s="1"/>
  <c r="G585" i="58"/>
  <c r="B585" i="58"/>
  <c r="F585" i="58" s="1"/>
  <c r="G584" i="58"/>
  <c r="B584" i="58"/>
  <c r="F584" i="58" s="1"/>
  <c r="G583" i="58"/>
  <c r="B583" i="58"/>
  <c r="F583" i="58" s="1"/>
  <c r="G582" i="58"/>
  <c r="B582" i="58"/>
  <c r="F582" i="58" s="1"/>
  <c r="G581" i="58"/>
  <c r="B581" i="58"/>
  <c r="F581" i="58" s="1"/>
  <c r="G580" i="58"/>
  <c r="B580" i="58"/>
  <c r="F580" i="58" s="1"/>
  <c r="G579" i="58"/>
  <c r="B579" i="58"/>
  <c r="F579" i="58" s="1"/>
  <c r="G578" i="58"/>
  <c r="B578" i="58"/>
  <c r="F578" i="58" s="1"/>
  <c r="G577" i="58"/>
  <c r="B577" i="58"/>
  <c r="F577" i="58" s="1"/>
  <c r="G576" i="58"/>
  <c r="B576" i="58"/>
  <c r="F576" i="58" s="1"/>
  <c r="G575" i="58"/>
  <c r="B575" i="58"/>
  <c r="F575" i="58" s="1"/>
  <c r="G574" i="58"/>
  <c r="B574" i="58"/>
  <c r="F574" i="58" s="1"/>
  <c r="G573" i="58"/>
  <c r="B573" i="58"/>
  <c r="F573" i="58" s="1"/>
  <c r="G572" i="58"/>
  <c r="B572" i="58"/>
  <c r="F572" i="58" s="1"/>
  <c r="G571" i="58"/>
  <c r="B571" i="58"/>
  <c r="F571" i="58" s="1"/>
  <c r="G570" i="58"/>
  <c r="B570" i="58"/>
  <c r="F570" i="58" s="1"/>
  <c r="G569" i="58"/>
  <c r="B569" i="58"/>
  <c r="F569" i="58" s="1"/>
  <c r="G568" i="58"/>
  <c r="B568" i="58"/>
  <c r="F568" i="58" s="1"/>
  <c r="G567" i="58"/>
  <c r="B567" i="58"/>
  <c r="F567" i="58" s="1"/>
  <c r="G566" i="58"/>
  <c r="B566" i="58"/>
  <c r="F566" i="58" s="1"/>
  <c r="G565" i="58"/>
  <c r="B565" i="58"/>
  <c r="F565" i="58" s="1"/>
  <c r="G564" i="58"/>
  <c r="B564" i="58"/>
  <c r="F564" i="58" s="1"/>
  <c r="G563" i="58"/>
  <c r="B563" i="58"/>
  <c r="F563" i="58" s="1"/>
  <c r="G562" i="58"/>
  <c r="B562" i="58"/>
  <c r="F562" i="58" s="1"/>
  <c r="G561" i="58"/>
  <c r="B561" i="58"/>
  <c r="F561" i="58" s="1"/>
  <c r="G560" i="58"/>
  <c r="F560" i="58"/>
  <c r="B560" i="58"/>
  <c r="G559" i="58"/>
  <c r="B559" i="58"/>
  <c r="F559" i="58" s="1"/>
  <c r="G558" i="58"/>
  <c r="B558" i="58"/>
  <c r="F558" i="58" s="1"/>
  <c r="G557" i="58"/>
  <c r="B557" i="58"/>
  <c r="F557" i="58" s="1"/>
  <c r="G556" i="58"/>
  <c r="B556" i="58"/>
  <c r="F556" i="58" s="1"/>
  <c r="G555" i="58"/>
  <c r="B555" i="58"/>
  <c r="F555" i="58" s="1"/>
  <c r="G554" i="58"/>
  <c r="B554" i="58"/>
  <c r="F554" i="58" s="1"/>
  <c r="G553" i="58"/>
  <c r="B553" i="58"/>
  <c r="F553" i="58" s="1"/>
  <c r="G552" i="58"/>
  <c r="B552" i="58"/>
  <c r="F552" i="58" s="1"/>
  <c r="G551" i="58"/>
  <c r="B551" i="58"/>
  <c r="F551" i="58" s="1"/>
  <c r="G550" i="58"/>
  <c r="B550" i="58"/>
  <c r="F550" i="58" s="1"/>
  <c r="G549" i="58"/>
  <c r="B549" i="58"/>
  <c r="F549" i="58" s="1"/>
  <c r="G548" i="58"/>
  <c r="B548" i="58"/>
  <c r="F548" i="58" s="1"/>
  <c r="G547" i="58"/>
  <c r="B547" i="58"/>
  <c r="F547" i="58" s="1"/>
  <c r="G546" i="58"/>
  <c r="B546" i="58"/>
  <c r="F546" i="58" s="1"/>
  <c r="G545" i="58"/>
  <c r="B545" i="58"/>
  <c r="F545" i="58" s="1"/>
  <c r="G544" i="58"/>
  <c r="B544" i="58"/>
  <c r="F544" i="58" s="1"/>
  <c r="G543" i="58"/>
  <c r="B543" i="58"/>
  <c r="F543" i="58" s="1"/>
  <c r="G542" i="58"/>
  <c r="B542" i="58"/>
  <c r="F542" i="58" s="1"/>
  <c r="G541" i="58"/>
  <c r="B541" i="58"/>
  <c r="F541" i="58" s="1"/>
  <c r="G540" i="58"/>
  <c r="B540" i="58"/>
  <c r="F540" i="58" s="1"/>
  <c r="G539" i="58"/>
  <c r="B539" i="58"/>
  <c r="F539" i="58" s="1"/>
  <c r="G538" i="58"/>
  <c r="B538" i="58"/>
  <c r="F538" i="58" s="1"/>
  <c r="G537" i="58"/>
  <c r="B537" i="58"/>
  <c r="F537" i="58" s="1"/>
  <c r="G536" i="58"/>
  <c r="B536" i="58"/>
  <c r="F536" i="58" s="1"/>
  <c r="G535" i="58"/>
  <c r="B535" i="58"/>
  <c r="F535" i="58" s="1"/>
  <c r="G534" i="58"/>
  <c r="B534" i="58"/>
  <c r="F534" i="58" s="1"/>
  <c r="G533" i="58"/>
  <c r="B533" i="58"/>
  <c r="F533" i="58" s="1"/>
  <c r="G532" i="58"/>
  <c r="B532" i="58"/>
  <c r="F532" i="58" s="1"/>
  <c r="G531" i="58"/>
  <c r="B531" i="58"/>
  <c r="F531" i="58" s="1"/>
  <c r="G530" i="58"/>
  <c r="B530" i="58"/>
  <c r="F530" i="58" s="1"/>
  <c r="G529" i="58"/>
  <c r="B529" i="58"/>
  <c r="F529" i="58" s="1"/>
  <c r="G528" i="58"/>
  <c r="B528" i="58"/>
  <c r="F528" i="58" s="1"/>
  <c r="G527" i="58"/>
  <c r="B527" i="58"/>
  <c r="F527" i="58" s="1"/>
  <c r="G526" i="58"/>
  <c r="B526" i="58"/>
  <c r="F526" i="58" s="1"/>
  <c r="G525" i="58"/>
  <c r="B525" i="58"/>
  <c r="F525" i="58" s="1"/>
  <c r="G524" i="58"/>
  <c r="B524" i="58"/>
  <c r="F524" i="58" s="1"/>
  <c r="G523" i="58"/>
  <c r="B523" i="58"/>
  <c r="F523" i="58" s="1"/>
  <c r="G522" i="58"/>
  <c r="B522" i="58"/>
  <c r="F522" i="58" s="1"/>
  <c r="G521" i="58"/>
  <c r="B521" i="58"/>
  <c r="F521" i="58" s="1"/>
  <c r="G520" i="58"/>
  <c r="B520" i="58"/>
  <c r="F520" i="58" s="1"/>
  <c r="G519" i="58"/>
  <c r="B519" i="58"/>
  <c r="F519" i="58" s="1"/>
  <c r="G518" i="58"/>
  <c r="B518" i="58"/>
  <c r="F518" i="58" s="1"/>
  <c r="G517" i="58"/>
  <c r="B517" i="58"/>
  <c r="F517" i="58" s="1"/>
  <c r="G516" i="58"/>
  <c r="B516" i="58"/>
  <c r="F516" i="58" s="1"/>
  <c r="G515" i="58"/>
  <c r="B515" i="58"/>
  <c r="F515" i="58" s="1"/>
  <c r="G514" i="58"/>
  <c r="B514" i="58"/>
  <c r="F514" i="58" s="1"/>
  <c r="G513" i="58"/>
  <c r="B513" i="58"/>
  <c r="F513" i="58" s="1"/>
  <c r="G512" i="58"/>
  <c r="B512" i="58"/>
  <c r="F512" i="58" s="1"/>
  <c r="G511" i="58"/>
  <c r="B511" i="58"/>
  <c r="F511" i="58" s="1"/>
  <c r="G510" i="58"/>
  <c r="B510" i="58"/>
  <c r="F510" i="58" s="1"/>
  <c r="G509" i="58"/>
  <c r="B509" i="58"/>
  <c r="F509" i="58" s="1"/>
  <c r="G508" i="58"/>
  <c r="B508" i="58"/>
  <c r="F508" i="58" s="1"/>
  <c r="G507" i="58"/>
  <c r="B507" i="58"/>
  <c r="F507" i="58" s="1"/>
  <c r="G506" i="58"/>
  <c r="B506" i="58"/>
  <c r="F506" i="58" s="1"/>
  <c r="G505" i="58"/>
  <c r="B505" i="58"/>
  <c r="F505" i="58" s="1"/>
  <c r="G504" i="58"/>
  <c r="B504" i="58"/>
  <c r="F504" i="58" s="1"/>
  <c r="G503" i="58"/>
  <c r="B503" i="58"/>
  <c r="F503" i="58" s="1"/>
  <c r="G502" i="58"/>
  <c r="B502" i="58"/>
  <c r="F502" i="58" s="1"/>
  <c r="G501" i="58"/>
  <c r="B501" i="58"/>
  <c r="F501" i="58" s="1"/>
  <c r="G500" i="58"/>
  <c r="B500" i="58"/>
  <c r="F500" i="58" s="1"/>
  <c r="G499" i="58"/>
  <c r="B499" i="58"/>
  <c r="F499" i="58" s="1"/>
  <c r="G498" i="58"/>
  <c r="F498" i="58"/>
  <c r="B498" i="58"/>
  <c r="G497" i="58"/>
  <c r="B497" i="58"/>
  <c r="F497" i="58" s="1"/>
  <c r="G496" i="58"/>
  <c r="B496" i="58"/>
  <c r="F496" i="58" s="1"/>
  <c r="G495" i="58"/>
  <c r="B495" i="58"/>
  <c r="F495" i="58" s="1"/>
  <c r="G494" i="58"/>
  <c r="B494" i="58"/>
  <c r="F494" i="58" s="1"/>
  <c r="G493" i="58"/>
  <c r="B493" i="58"/>
  <c r="F493" i="58" s="1"/>
  <c r="G492" i="58"/>
  <c r="B492" i="58"/>
  <c r="F492" i="58" s="1"/>
  <c r="G491" i="58"/>
  <c r="B491" i="58"/>
  <c r="F491" i="58" s="1"/>
  <c r="G490" i="58"/>
  <c r="B490" i="58"/>
  <c r="F490" i="58" s="1"/>
  <c r="G489" i="58"/>
  <c r="B489" i="58"/>
  <c r="F489" i="58" s="1"/>
  <c r="G488" i="58"/>
  <c r="B488" i="58"/>
  <c r="F488" i="58" s="1"/>
  <c r="G487" i="58"/>
  <c r="B487" i="58"/>
  <c r="F487" i="58" s="1"/>
  <c r="G486" i="58"/>
  <c r="B486" i="58"/>
  <c r="F486" i="58" s="1"/>
  <c r="G485" i="58"/>
  <c r="B485" i="58"/>
  <c r="F485" i="58" s="1"/>
  <c r="G484" i="58"/>
  <c r="B484" i="58"/>
  <c r="F484" i="58" s="1"/>
  <c r="G483" i="58"/>
  <c r="B483" i="58"/>
  <c r="F483" i="58" s="1"/>
  <c r="G482" i="58"/>
  <c r="B482" i="58"/>
  <c r="F482" i="58" s="1"/>
  <c r="G481" i="58"/>
  <c r="B481" i="58"/>
  <c r="F481" i="58" s="1"/>
  <c r="G480" i="58"/>
  <c r="B480" i="58"/>
  <c r="F480" i="58" s="1"/>
  <c r="G479" i="58"/>
  <c r="B479" i="58"/>
  <c r="F479" i="58" s="1"/>
  <c r="G478" i="58"/>
  <c r="B478" i="58"/>
  <c r="F478" i="58" s="1"/>
  <c r="G477" i="58"/>
  <c r="B477" i="58"/>
  <c r="F477" i="58" s="1"/>
  <c r="G476" i="58"/>
  <c r="B476" i="58"/>
  <c r="F476" i="58" s="1"/>
  <c r="G475" i="58"/>
  <c r="B475" i="58"/>
  <c r="F475" i="58" s="1"/>
  <c r="G474" i="58"/>
  <c r="B474" i="58"/>
  <c r="F474" i="58" s="1"/>
  <c r="G473" i="58"/>
  <c r="B473" i="58"/>
  <c r="F473" i="58" s="1"/>
  <c r="G472" i="58"/>
  <c r="B472" i="58"/>
  <c r="F472" i="58" s="1"/>
  <c r="G471" i="58"/>
  <c r="B471" i="58"/>
  <c r="F471" i="58" s="1"/>
  <c r="G470" i="58"/>
  <c r="B470" i="58"/>
  <c r="F470" i="58" s="1"/>
  <c r="G469" i="58"/>
  <c r="B469" i="58"/>
  <c r="F469" i="58" s="1"/>
  <c r="G468" i="58"/>
  <c r="B468" i="58"/>
  <c r="F468" i="58" s="1"/>
  <c r="G467" i="58"/>
  <c r="B467" i="58"/>
  <c r="F467" i="58" s="1"/>
  <c r="G466" i="58"/>
  <c r="B466" i="58"/>
  <c r="F466" i="58" s="1"/>
  <c r="G465" i="58"/>
  <c r="B465" i="58"/>
  <c r="F465" i="58" s="1"/>
  <c r="G464" i="58"/>
  <c r="B464" i="58"/>
  <c r="F464" i="58" s="1"/>
  <c r="G463" i="58"/>
  <c r="B463" i="58"/>
  <c r="F463" i="58" s="1"/>
  <c r="G462" i="58"/>
  <c r="B462" i="58"/>
  <c r="F462" i="58" s="1"/>
  <c r="G461" i="58"/>
  <c r="B461" i="58"/>
  <c r="F461" i="58" s="1"/>
  <c r="G460" i="58"/>
  <c r="B460" i="58"/>
  <c r="F460" i="58" s="1"/>
  <c r="G459" i="58"/>
  <c r="B459" i="58"/>
  <c r="F459" i="58" s="1"/>
  <c r="G458" i="58"/>
  <c r="B458" i="58"/>
  <c r="F458" i="58" s="1"/>
  <c r="G457" i="58"/>
  <c r="B457" i="58"/>
  <c r="F457" i="58" s="1"/>
  <c r="G456" i="58"/>
  <c r="B456" i="58"/>
  <c r="F456" i="58" s="1"/>
  <c r="G455" i="58"/>
  <c r="B455" i="58"/>
  <c r="F455" i="58" s="1"/>
  <c r="G454" i="58"/>
  <c r="B454" i="58"/>
  <c r="F454" i="58" s="1"/>
  <c r="G453" i="58"/>
  <c r="B453" i="58"/>
  <c r="F453" i="58" s="1"/>
  <c r="G452" i="58"/>
  <c r="B452" i="58"/>
  <c r="F452" i="58" s="1"/>
  <c r="G451" i="58"/>
  <c r="B451" i="58"/>
  <c r="F451" i="58" s="1"/>
  <c r="G450" i="58"/>
  <c r="B450" i="58"/>
  <c r="F450" i="58" s="1"/>
  <c r="G449" i="58"/>
  <c r="B449" i="58"/>
  <c r="F449" i="58" s="1"/>
  <c r="G448" i="58"/>
  <c r="B448" i="58"/>
  <c r="F448" i="58" s="1"/>
  <c r="G447" i="58"/>
  <c r="B447" i="58"/>
  <c r="F447" i="58" s="1"/>
  <c r="G446" i="58"/>
  <c r="B446" i="58"/>
  <c r="F446" i="58" s="1"/>
  <c r="G445" i="58"/>
  <c r="B445" i="58"/>
  <c r="F445" i="58" s="1"/>
  <c r="G444" i="58"/>
  <c r="B444" i="58"/>
  <c r="F444" i="58" s="1"/>
  <c r="G443" i="58"/>
  <c r="B443" i="58"/>
  <c r="F443" i="58" s="1"/>
  <c r="G442" i="58"/>
  <c r="B442" i="58"/>
  <c r="F442" i="58" s="1"/>
  <c r="G441" i="58"/>
  <c r="B441" i="58"/>
  <c r="F441" i="58" s="1"/>
  <c r="G440" i="58"/>
  <c r="B440" i="58"/>
  <c r="F440" i="58" s="1"/>
  <c r="G439" i="58"/>
  <c r="B439" i="58"/>
  <c r="F439" i="58" s="1"/>
  <c r="G438" i="58"/>
  <c r="B438" i="58"/>
  <c r="F438" i="58" s="1"/>
  <c r="G437" i="58"/>
  <c r="B437" i="58"/>
  <c r="F437" i="58" s="1"/>
  <c r="G436" i="58"/>
  <c r="B436" i="58"/>
  <c r="F436" i="58" s="1"/>
  <c r="G435" i="58"/>
  <c r="B435" i="58"/>
  <c r="F435" i="58" s="1"/>
  <c r="G434" i="58"/>
  <c r="B434" i="58"/>
  <c r="F434" i="58" s="1"/>
  <c r="G433" i="58"/>
  <c r="B433" i="58"/>
  <c r="F433" i="58" s="1"/>
  <c r="G432" i="58"/>
  <c r="B432" i="58"/>
  <c r="F432" i="58" s="1"/>
  <c r="G431" i="58"/>
  <c r="B431" i="58"/>
  <c r="F431" i="58" s="1"/>
  <c r="G430" i="58"/>
  <c r="B430" i="58"/>
  <c r="F430" i="58" s="1"/>
  <c r="G429" i="58"/>
  <c r="B429" i="58"/>
  <c r="F429" i="58" s="1"/>
  <c r="G428" i="58"/>
  <c r="B428" i="58"/>
  <c r="F428" i="58" s="1"/>
  <c r="G427" i="58"/>
  <c r="B427" i="58"/>
  <c r="F427" i="58" s="1"/>
  <c r="G426" i="58"/>
  <c r="B426" i="58"/>
  <c r="F426" i="58" s="1"/>
  <c r="G425" i="58"/>
  <c r="B425" i="58"/>
  <c r="F425" i="58" s="1"/>
  <c r="G424" i="58"/>
  <c r="B424" i="58"/>
  <c r="F424" i="58" s="1"/>
  <c r="G423" i="58"/>
  <c r="B423" i="58"/>
  <c r="F423" i="58" s="1"/>
  <c r="G422" i="58"/>
  <c r="B422" i="58"/>
  <c r="F422" i="58" s="1"/>
  <c r="G421" i="58"/>
  <c r="F421" i="58"/>
  <c r="B421" i="58"/>
  <c r="G420" i="58"/>
  <c r="B420" i="58"/>
  <c r="F420" i="58" s="1"/>
  <c r="G419" i="58"/>
  <c r="B419" i="58"/>
  <c r="F419" i="58" s="1"/>
  <c r="G418" i="58"/>
  <c r="B418" i="58"/>
  <c r="F418" i="58" s="1"/>
  <c r="G417" i="58"/>
  <c r="B417" i="58"/>
  <c r="F417" i="58" s="1"/>
  <c r="G416" i="58"/>
  <c r="B416" i="58"/>
  <c r="F416" i="58" s="1"/>
  <c r="G415" i="58"/>
  <c r="B415" i="58"/>
  <c r="F415" i="58" s="1"/>
  <c r="G414" i="58"/>
  <c r="B414" i="58"/>
  <c r="F414" i="58" s="1"/>
  <c r="G413" i="58"/>
  <c r="B413" i="58"/>
  <c r="F413" i="58" s="1"/>
  <c r="G412" i="58"/>
  <c r="B412" i="58"/>
  <c r="F412" i="58" s="1"/>
  <c r="G411" i="58"/>
  <c r="B411" i="58"/>
  <c r="F411" i="58" s="1"/>
  <c r="G410" i="58"/>
  <c r="B410" i="58"/>
  <c r="F410" i="58" s="1"/>
  <c r="G409" i="58"/>
  <c r="B409" i="58"/>
  <c r="F409" i="58" s="1"/>
  <c r="G408" i="58"/>
  <c r="B408" i="58"/>
  <c r="F408" i="58" s="1"/>
  <c r="G407" i="58"/>
  <c r="B407" i="58"/>
  <c r="F407" i="58" s="1"/>
  <c r="G406" i="58"/>
  <c r="B406" i="58"/>
  <c r="F406" i="58" s="1"/>
  <c r="G405" i="58"/>
  <c r="B405" i="58"/>
  <c r="F405" i="58" s="1"/>
  <c r="G404" i="58"/>
  <c r="B404" i="58"/>
  <c r="F404" i="58" s="1"/>
  <c r="G403" i="58"/>
  <c r="B403" i="58"/>
  <c r="F403" i="58" s="1"/>
  <c r="G402" i="58"/>
  <c r="B402" i="58"/>
  <c r="F402" i="58" s="1"/>
  <c r="G401" i="58"/>
  <c r="B401" i="58"/>
  <c r="F401" i="58" s="1"/>
  <c r="G400" i="58"/>
  <c r="B400" i="58"/>
  <c r="F400" i="58" s="1"/>
  <c r="G399" i="58"/>
  <c r="B399" i="58"/>
  <c r="F399" i="58" s="1"/>
  <c r="G398" i="58"/>
  <c r="B398" i="58"/>
  <c r="F398" i="58" s="1"/>
  <c r="G397" i="58"/>
  <c r="B397" i="58"/>
  <c r="F397" i="58" s="1"/>
  <c r="G396" i="58"/>
  <c r="B396" i="58"/>
  <c r="F396" i="58" s="1"/>
  <c r="G395" i="58"/>
  <c r="B395" i="58"/>
  <c r="F395" i="58" s="1"/>
  <c r="G394" i="58"/>
  <c r="B394" i="58"/>
  <c r="F394" i="58" s="1"/>
  <c r="G393" i="58"/>
  <c r="B393" i="58"/>
  <c r="F393" i="58" s="1"/>
  <c r="G392" i="58"/>
  <c r="B392" i="58"/>
  <c r="F392" i="58" s="1"/>
  <c r="G391" i="58"/>
  <c r="B391" i="58"/>
  <c r="F391" i="58" s="1"/>
  <c r="G390" i="58"/>
  <c r="B390" i="58"/>
  <c r="F390" i="58" s="1"/>
  <c r="G389" i="58"/>
  <c r="B389" i="58"/>
  <c r="F389" i="58" s="1"/>
  <c r="G388" i="58"/>
  <c r="B388" i="58"/>
  <c r="F388" i="58" s="1"/>
  <c r="G387" i="58"/>
  <c r="B387" i="58"/>
  <c r="F387" i="58" s="1"/>
  <c r="G386" i="58"/>
  <c r="B386" i="58"/>
  <c r="F386" i="58" s="1"/>
  <c r="G385" i="58"/>
  <c r="B385" i="58"/>
  <c r="F385" i="58" s="1"/>
  <c r="G384" i="58"/>
  <c r="B384" i="58"/>
  <c r="F384" i="58" s="1"/>
  <c r="G383" i="58"/>
  <c r="B383" i="58"/>
  <c r="F383" i="58" s="1"/>
  <c r="G382" i="58"/>
  <c r="B382" i="58"/>
  <c r="F382" i="58" s="1"/>
  <c r="G381" i="58"/>
  <c r="B381" i="58"/>
  <c r="F381" i="58" s="1"/>
  <c r="G380" i="58"/>
  <c r="F380" i="58"/>
  <c r="B380" i="58"/>
  <c r="G379" i="58"/>
  <c r="B379" i="58"/>
  <c r="F379" i="58" s="1"/>
  <c r="G378" i="58"/>
  <c r="B378" i="58"/>
  <c r="F378" i="58" s="1"/>
  <c r="G377" i="58"/>
  <c r="B377" i="58"/>
  <c r="F377" i="58" s="1"/>
  <c r="G376" i="58"/>
  <c r="B376" i="58"/>
  <c r="F376" i="58" s="1"/>
  <c r="G375" i="58"/>
  <c r="B375" i="58"/>
  <c r="F375" i="58" s="1"/>
  <c r="G374" i="58"/>
  <c r="B374" i="58"/>
  <c r="F374" i="58" s="1"/>
  <c r="G373" i="58"/>
  <c r="B373" i="58"/>
  <c r="F373" i="58" s="1"/>
  <c r="G372" i="58"/>
  <c r="B372" i="58"/>
  <c r="F372" i="58" s="1"/>
  <c r="G371" i="58"/>
  <c r="B371" i="58"/>
  <c r="F371" i="58" s="1"/>
  <c r="G370" i="58"/>
  <c r="B370" i="58"/>
  <c r="F370" i="58" s="1"/>
  <c r="G369" i="58"/>
  <c r="B369" i="58"/>
  <c r="F369" i="58" s="1"/>
  <c r="G368" i="58"/>
  <c r="B368" i="58"/>
  <c r="F368" i="58" s="1"/>
  <c r="G367" i="58"/>
  <c r="B367" i="58"/>
  <c r="F367" i="58" s="1"/>
  <c r="G366" i="58"/>
  <c r="B366" i="58"/>
  <c r="F366" i="58" s="1"/>
  <c r="G365" i="58"/>
  <c r="B365" i="58"/>
  <c r="F365" i="58" s="1"/>
  <c r="G364" i="58"/>
  <c r="B364" i="58"/>
  <c r="F364" i="58" s="1"/>
  <c r="G363" i="58"/>
  <c r="B363" i="58"/>
  <c r="F363" i="58" s="1"/>
  <c r="G362" i="58"/>
  <c r="B362" i="58"/>
  <c r="F362" i="58" s="1"/>
  <c r="G361" i="58"/>
  <c r="B361" i="58"/>
  <c r="F361" i="58" s="1"/>
  <c r="G360" i="58"/>
  <c r="B360" i="58"/>
  <c r="F360" i="58" s="1"/>
  <c r="G359" i="58"/>
  <c r="B359" i="58"/>
  <c r="F359" i="58" s="1"/>
  <c r="G358" i="58"/>
  <c r="B358" i="58"/>
  <c r="F358" i="58" s="1"/>
  <c r="G357" i="58"/>
  <c r="B357" i="58"/>
  <c r="F357" i="58" s="1"/>
  <c r="G356" i="58"/>
  <c r="B356" i="58"/>
  <c r="F356" i="58" s="1"/>
  <c r="G355" i="58"/>
  <c r="B355" i="58"/>
  <c r="F355" i="58" s="1"/>
  <c r="G354" i="58"/>
  <c r="B354" i="58"/>
  <c r="F354" i="58" s="1"/>
  <c r="G353" i="58"/>
  <c r="B353" i="58"/>
  <c r="F353" i="58" s="1"/>
  <c r="G352" i="58"/>
  <c r="B352" i="58"/>
  <c r="F352" i="58" s="1"/>
  <c r="G351" i="58"/>
  <c r="B351" i="58"/>
  <c r="F351" i="58" s="1"/>
  <c r="G350" i="58"/>
  <c r="B350" i="58"/>
  <c r="F350" i="58" s="1"/>
  <c r="G349" i="58"/>
  <c r="B349" i="58"/>
  <c r="F349" i="58" s="1"/>
  <c r="G348" i="58"/>
  <c r="B348" i="58"/>
  <c r="F348" i="58" s="1"/>
  <c r="G347" i="58"/>
  <c r="B347" i="58"/>
  <c r="F347" i="58" s="1"/>
  <c r="G346" i="58"/>
  <c r="B346" i="58"/>
  <c r="F346" i="58" s="1"/>
  <c r="G345" i="58"/>
  <c r="B345" i="58"/>
  <c r="F345" i="58" s="1"/>
  <c r="G344" i="58"/>
  <c r="B344" i="58"/>
  <c r="F344" i="58" s="1"/>
  <c r="G343" i="58"/>
  <c r="B343" i="58"/>
  <c r="F343" i="58" s="1"/>
  <c r="G342" i="58"/>
  <c r="B342" i="58"/>
  <c r="F342" i="58" s="1"/>
  <c r="G341" i="58"/>
  <c r="B341" i="58"/>
  <c r="F341" i="58" s="1"/>
  <c r="G340" i="58"/>
  <c r="F340" i="58"/>
  <c r="B340" i="58"/>
  <c r="G339" i="58"/>
  <c r="B339" i="58"/>
  <c r="F339" i="58" s="1"/>
  <c r="G338" i="58"/>
  <c r="B338" i="58"/>
  <c r="F338" i="58" s="1"/>
  <c r="G337" i="58"/>
  <c r="B337" i="58"/>
  <c r="F337" i="58" s="1"/>
  <c r="G336" i="58"/>
  <c r="B336" i="58"/>
  <c r="F336" i="58" s="1"/>
  <c r="G335" i="58"/>
  <c r="B335" i="58"/>
  <c r="F335" i="58" s="1"/>
  <c r="G334" i="58"/>
  <c r="B334" i="58"/>
  <c r="F334" i="58" s="1"/>
  <c r="G333" i="58"/>
  <c r="B333" i="58"/>
  <c r="F333" i="58" s="1"/>
  <c r="G332" i="58"/>
  <c r="B332" i="58"/>
  <c r="F332" i="58" s="1"/>
  <c r="G331" i="58"/>
  <c r="B331" i="58"/>
  <c r="F331" i="58" s="1"/>
  <c r="G330" i="58"/>
  <c r="B330" i="58"/>
  <c r="F330" i="58" s="1"/>
  <c r="G329" i="58"/>
  <c r="B329" i="58"/>
  <c r="F329" i="58" s="1"/>
  <c r="G328" i="58"/>
  <c r="B328" i="58"/>
  <c r="F328" i="58" s="1"/>
  <c r="G327" i="58"/>
  <c r="B327" i="58"/>
  <c r="F327" i="58" s="1"/>
  <c r="G326" i="58"/>
  <c r="B326" i="58"/>
  <c r="F326" i="58" s="1"/>
  <c r="G325" i="58"/>
  <c r="B325" i="58"/>
  <c r="F325" i="58" s="1"/>
  <c r="G324" i="58"/>
  <c r="B324" i="58"/>
  <c r="F324" i="58" s="1"/>
  <c r="G323" i="58"/>
  <c r="B323" i="58"/>
  <c r="F323" i="58" s="1"/>
  <c r="G322" i="58"/>
  <c r="B322" i="58"/>
  <c r="F322" i="58" s="1"/>
  <c r="G321" i="58"/>
  <c r="B321" i="58"/>
  <c r="F321" i="58" s="1"/>
  <c r="G320" i="58"/>
  <c r="B320" i="58"/>
  <c r="F320" i="58" s="1"/>
  <c r="G319" i="58"/>
  <c r="B319" i="58"/>
  <c r="F319" i="58" s="1"/>
  <c r="G318" i="58"/>
  <c r="B318" i="58"/>
  <c r="F318" i="58" s="1"/>
  <c r="G317" i="58"/>
  <c r="B317" i="58"/>
  <c r="F317" i="58" s="1"/>
  <c r="G316" i="58"/>
  <c r="B316" i="58"/>
  <c r="F316" i="58" s="1"/>
  <c r="G315" i="58"/>
  <c r="B315" i="58"/>
  <c r="F315" i="58" s="1"/>
  <c r="G314" i="58"/>
  <c r="B314" i="58"/>
  <c r="F314" i="58" s="1"/>
  <c r="G313" i="58"/>
  <c r="B313" i="58"/>
  <c r="F313" i="58" s="1"/>
  <c r="G312" i="58"/>
  <c r="B312" i="58"/>
  <c r="F312" i="58" s="1"/>
  <c r="G311" i="58"/>
  <c r="B311" i="58"/>
  <c r="F311" i="58" s="1"/>
  <c r="G310" i="58"/>
  <c r="B310" i="58"/>
  <c r="F310" i="58" s="1"/>
  <c r="G309" i="58"/>
  <c r="B309" i="58"/>
  <c r="F309" i="58" s="1"/>
  <c r="G308" i="58"/>
  <c r="B308" i="58"/>
  <c r="F308" i="58" s="1"/>
  <c r="G307" i="58"/>
  <c r="B307" i="58"/>
  <c r="F307" i="58" s="1"/>
  <c r="G306" i="58"/>
  <c r="B306" i="58"/>
  <c r="F306" i="58" s="1"/>
  <c r="G305" i="58"/>
  <c r="B305" i="58"/>
  <c r="F305" i="58" s="1"/>
  <c r="G304" i="58"/>
  <c r="B304" i="58"/>
  <c r="F304" i="58" s="1"/>
  <c r="G303" i="58"/>
  <c r="B303" i="58"/>
  <c r="F303" i="58" s="1"/>
  <c r="G302" i="58"/>
  <c r="B302" i="58"/>
  <c r="F302" i="58" s="1"/>
  <c r="G301" i="58"/>
  <c r="B301" i="58"/>
  <c r="F301" i="58" s="1"/>
  <c r="G300" i="58"/>
  <c r="B300" i="58"/>
  <c r="F300" i="58" s="1"/>
  <c r="G299" i="58"/>
  <c r="B299" i="58"/>
  <c r="F299" i="58" s="1"/>
  <c r="G298" i="58"/>
  <c r="B298" i="58"/>
  <c r="F298" i="58" s="1"/>
  <c r="G297" i="58"/>
  <c r="B297" i="58"/>
  <c r="F297" i="58" s="1"/>
  <c r="G296" i="58"/>
  <c r="B296" i="58"/>
  <c r="F296" i="58" s="1"/>
  <c r="G295" i="58"/>
  <c r="B295" i="58"/>
  <c r="F295" i="58" s="1"/>
  <c r="G294" i="58"/>
  <c r="B294" i="58"/>
  <c r="F294" i="58" s="1"/>
  <c r="G293" i="58"/>
  <c r="B293" i="58"/>
  <c r="F293" i="58" s="1"/>
  <c r="G292" i="58"/>
  <c r="F292" i="58"/>
  <c r="B292" i="58"/>
  <c r="G291" i="58"/>
  <c r="B291" i="58"/>
  <c r="F291" i="58" s="1"/>
  <c r="G290" i="58"/>
  <c r="B290" i="58"/>
  <c r="F290" i="58" s="1"/>
  <c r="G289" i="58"/>
  <c r="B289" i="58"/>
  <c r="F289" i="58" s="1"/>
  <c r="G288" i="58"/>
  <c r="B288" i="58"/>
  <c r="F288" i="58" s="1"/>
  <c r="G287" i="58"/>
  <c r="B287" i="58"/>
  <c r="F287" i="58" s="1"/>
  <c r="G286" i="58"/>
  <c r="B286" i="58"/>
  <c r="F286" i="58" s="1"/>
  <c r="G285" i="58"/>
  <c r="B285" i="58"/>
  <c r="F285" i="58" s="1"/>
  <c r="G284" i="58"/>
  <c r="B284" i="58"/>
  <c r="F284" i="58" s="1"/>
  <c r="G283" i="58"/>
  <c r="B283" i="58"/>
  <c r="F283" i="58" s="1"/>
  <c r="G282" i="58"/>
  <c r="B282" i="58"/>
  <c r="F282" i="58" s="1"/>
  <c r="G281" i="58"/>
  <c r="B281" i="58"/>
  <c r="F281" i="58" s="1"/>
  <c r="G280" i="58"/>
  <c r="B280" i="58"/>
  <c r="F280" i="58" s="1"/>
  <c r="G279" i="58"/>
  <c r="B279" i="58"/>
  <c r="F279" i="58" s="1"/>
  <c r="G278" i="58"/>
  <c r="B278" i="58"/>
  <c r="F278" i="58" s="1"/>
  <c r="G277" i="58"/>
  <c r="B277" i="58"/>
  <c r="F277" i="58" s="1"/>
  <c r="G276" i="58"/>
  <c r="B276" i="58"/>
  <c r="F276" i="58" s="1"/>
  <c r="G275" i="58"/>
  <c r="B275" i="58"/>
  <c r="F275" i="58" s="1"/>
  <c r="G274" i="58"/>
  <c r="B274" i="58"/>
  <c r="F274" i="58" s="1"/>
  <c r="G273" i="58"/>
  <c r="B273" i="58"/>
  <c r="F273" i="58" s="1"/>
  <c r="G272" i="58"/>
  <c r="B272" i="58"/>
  <c r="F272" i="58" s="1"/>
  <c r="G271" i="58"/>
  <c r="B271" i="58"/>
  <c r="F271" i="58" s="1"/>
  <c r="G270" i="58"/>
  <c r="B270" i="58"/>
  <c r="F270" i="58" s="1"/>
  <c r="G269" i="58"/>
  <c r="B269" i="58"/>
  <c r="F269" i="58" s="1"/>
  <c r="G268" i="58"/>
  <c r="B268" i="58"/>
  <c r="F268" i="58" s="1"/>
  <c r="G267" i="58"/>
  <c r="B267" i="58"/>
  <c r="F267" i="58" s="1"/>
  <c r="G266" i="58"/>
  <c r="B266" i="58"/>
  <c r="F266" i="58" s="1"/>
  <c r="G265" i="58"/>
  <c r="B265" i="58"/>
  <c r="F265" i="58" s="1"/>
  <c r="G264" i="58"/>
  <c r="B264" i="58"/>
  <c r="F264" i="58" s="1"/>
  <c r="G263" i="58"/>
  <c r="B263" i="58"/>
  <c r="F263" i="58" s="1"/>
  <c r="G262" i="58"/>
  <c r="B262" i="58"/>
  <c r="F262" i="58" s="1"/>
  <c r="G261" i="58"/>
  <c r="B261" i="58"/>
  <c r="F261" i="58" s="1"/>
  <c r="G260" i="58"/>
  <c r="B260" i="58"/>
  <c r="F260" i="58" s="1"/>
  <c r="G259" i="58"/>
  <c r="B259" i="58"/>
  <c r="F259" i="58" s="1"/>
  <c r="G258" i="58"/>
  <c r="B258" i="58"/>
  <c r="F258" i="58" s="1"/>
  <c r="G257" i="58"/>
  <c r="B257" i="58"/>
  <c r="F257" i="58" s="1"/>
  <c r="G256" i="58"/>
  <c r="B256" i="58"/>
  <c r="F256" i="58" s="1"/>
  <c r="G255" i="58"/>
  <c r="B255" i="58"/>
  <c r="F255" i="58" s="1"/>
  <c r="G254" i="58"/>
  <c r="B254" i="58"/>
  <c r="F254" i="58" s="1"/>
  <c r="G253" i="58"/>
  <c r="B253" i="58"/>
  <c r="F253" i="58" s="1"/>
  <c r="G252" i="58"/>
  <c r="B252" i="58"/>
  <c r="F252" i="58" s="1"/>
  <c r="G251" i="58"/>
  <c r="B251" i="58"/>
  <c r="F251" i="58" s="1"/>
  <c r="G250" i="58"/>
  <c r="B250" i="58"/>
  <c r="F250" i="58" s="1"/>
  <c r="G249" i="58"/>
  <c r="B249" i="58"/>
  <c r="F249" i="58" s="1"/>
  <c r="G248" i="58"/>
  <c r="B248" i="58"/>
  <c r="F248" i="58" s="1"/>
  <c r="G247" i="58"/>
  <c r="B247" i="58"/>
  <c r="F247" i="58" s="1"/>
  <c r="G246" i="58"/>
  <c r="B246" i="58"/>
  <c r="F246" i="58" s="1"/>
  <c r="G245" i="58"/>
  <c r="B245" i="58"/>
  <c r="F245" i="58" s="1"/>
  <c r="G244" i="58"/>
  <c r="B244" i="58"/>
  <c r="F244" i="58" s="1"/>
  <c r="G243" i="58"/>
  <c r="B243" i="58"/>
  <c r="F243" i="58" s="1"/>
  <c r="G242" i="58"/>
  <c r="B242" i="58"/>
  <c r="F242" i="58" s="1"/>
  <c r="G241" i="58"/>
  <c r="B241" i="58"/>
  <c r="F241" i="58" s="1"/>
  <c r="G240" i="58"/>
  <c r="B240" i="58"/>
  <c r="F240" i="58" s="1"/>
  <c r="G239" i="58"/>
  <c r="B239" i="58"/>
  <c r="F239" i="58" s="1"/>
  <c r="G238" i="58"/>
  <c r="B238" i="58"/>
  <c r="F238" i="58" s="1"/>
  <c r="G237" i="58"/>
  <c r="B237" i="58"/>
  <c r="F237" i="58" s="1"/>
  <c r="G236" i="58"/>
  <c r="B236" i="58"/>
  <c r="F236" i="58" s="1"/>
  <c r="G235" i="58"/>
  <c r="B235" i="58"/>
  <c r="F235" i="58" s="1"/>
  <c r="G234" i="58"/>
  <c r="B234" i="58"/>
  <c r="F234" i="58" s="1"/>
  <c r="G233" i="58"/>
  <c r="B233" i="58"/>
  <c r="F233" i="58" s="1"/>
  <c r="G232" i="58"/>
  <c r="B232" i="58"/>
  <c r="F232" i="58" s="1"/>
  <c r="G231" i="58"/>
  <c r="B231" i="58"/>
  <c r="F231" i="58" s="1"/>
  <c r="G230" i="58"/>
  <c r="B230" i="58"/>
  <c r="F230" i="58" s="1"/>
  <c r="G229" i="58"/>
  <c r="B229" i="58"/>
  <c r="F229" i="58" s="1"/>
  <c r="G228" i="58"/>
  <c r="B228" i="58"/>
  <c r="F228" i="58" s="1"/>
  <c r="G227" i="58"/>
  <c r="B227" i="58"/>
  <c r="F227" i="58" s="1"/>
  <c r="G226" i="58"/>
  <c r="F226" i="58"/>
  <c r="B226" i="58"/>
  <c r="G225" i="58"/>
  <c r="B225" i="58"/>
  <c r="F225" i="58" s="1"/>
  <c r="G224" i="58"/>
  <c r="B224" i="58"/>
  <c r="F224" i="58" s="1"/>
  <c r="G223" i="58"/>
  <c r="B223" i="58"/>
  <c r="F223" i="58" s="1"/>
  <c r="G222" i="58"/>
  <c r="B222" i="58"/>
  <c r="F222" i="58" s="1"/>
  <c r="G221" i="58"/>
  <c r="B221" i="58"/>
  <c r="F221" i="58" s="1"/>
  <c r="G220" i="58"/>
  <c r="B220" i="58"/>
  <c r="F220" i="58" s="1"/>
  <c r="G219" i="58"/>
  <c r="B219" i="58"/>
  <c r="F219" i="58" s="1"/>
  <c r="G218" i="58"/>
  <c r="B218" i="58"/>
  <c r="F218" i="58" s="1"/>
  <c r="G217" i="58"/>
  <c r="B217" i="58"/>
  <c r="F217" i="58" s="1"/>
  <c r="G216" i="58"/>
  <c r="B216" i="58"/>
  <c r="F216" i="58" s="1"/>
  <c r="G215" i="58"/>
  <c r="B215" i="58"/>
  <c r="F215" i="58" s="1"/>
  <c r="G214" i="58"/>
  <c r="B214" i="58"/>
  <c r="F214" i="58" s="1"/>
  <c r="G213" i="58"/>
  <c r="B213" i="58"/>
  <c r="F213" i="58" s="1"/>
  <c r="G212" i="58"/>
  <c r="B212" i="58"/>
  <c r="F212" i="58" s="1"/>
  <c r="G211" i="58"/>
  <c r="B211" i="58"/>
  <c r="F211" i="58" s="1"/>
  <c r="G210" i="58"/>
  <c r="B210" i="58"/>
  <c r="F210" i="58" s="1"/>
  <c r="G209" i="58"/>
  <c r="B209" i="58"/>
  <c r="F209" i="58" s="1"/>
  <c r="G208" i="58"/>
  <c r="B208" i="58"/>
  <c r="F208" i="58" s="1"/>
  <c r="G207" i="58"/>
  <c r="B207" i="58"/>
  <c r="F207" i="58" s="1"/>
  <c r="G206" i="58"/>
  <c r="B206" i="58"/>
  <c r="F206" i="58" s="1"/>
  <c r="G205" i="58"/>
  <c r="B205" i="58"/>
  <c r="F205" i="58" s="1"/>
  <c r="G204" i="58"/>
  <c r="B204" i="58"/>
  <c r="F204" i="58" s="1"/>
  <c r="G203" i="58"/>
  <c r="B203" i="58"/>
  <c r="F203" i="58" s="1"/>
  <c r="G202" i="58"/>
  <c r="B202" i="58"/>
  <c r="F202" i="58" s="1"/>
  <c r="G201" i="58"/>
  <c r="B201" i="58"/>
  <c r="F201" i="58" s="1"/>
  <c r="G200" i="58"/>
  <c r="B200" i="58"/>
  <c r="F200" i="58" s="1"/>
  <c r="G199" i="58"/>
  <c r="B199" i="58"/>
  <c r="F199" i="58" s="1"/>
  <c r="G198" i="58"/>
  <c r="B198" i="58"/>
  <c r="F198" i="58" s="1"/>
  <c r="G197" i="58"/>
  <c r="B197" i="58"/>
  <c r="F197" i="58" s="1"/>
  <c r="G196" i="58"/>
  <c r="B196" i="58"/>
  <c r="F196" i="58" s="1"/>
  <c r="G195" i="58"/>
  <c r="B195" i="58"/>
  <c r="F195" i="58" s="1"/>
  <c r="G194" i="58"/>
  <c r="B194" i="58"/>
  <c r="F194" i="58" s="1"/>
  <c r="G193" i="58"/>
  <c r="B193" i="58"/>
  <c r="F193" i="58" s="1"/>
  <c r="G192" i="58"/>
  <c r="B192" i="58"/>
  <c r="F192" i="58" s="1"/>
  <c r="G191" i="58"/>
  <c r="B191" i="58"/>
  <c r="F191" i="58" s="1"/>
  <c r="G190" i="58"/>
  <c r="B190" i="58"/>
  <c r="F190" i="58" s="1"/>
  <c r="G189" i="58"/>
  <c r="B189" i="58"/>
  <c r="F189" i="58" s="1"/>
  <c r="G188" i="58"/>
  <c r="B188" i="58"/>
  <c r="F188" i="58" s="1"/>
  <c r="G187" i="58"/>
  <c r="B187" i="58"/>
  <c r="F187" i="58" s="1"/>
  <c r="G186" i="58"/>
  <c r="B186" i="58"/>
  <c r="F186" i="58" s="1"/>
  <c r="G185" i="58"/>
  <c r="B185" i="58"/>
  <c r="F185" i="58" s="1"/>
  <c r="G184" i="58"/>
  <c r="B184" i="58"/>
  <c r="F184" i="58" s="1"/>
  <c r="G183" i="58"/>
  <c r="B183" i="58"/>
  <c r="F183" i="58" s="1"/>
  <c r="G182" i="58"/>
  <c r="B182" i="58"/>
  <c r="F182" i="58" s="1"/>
  <c r="G181" i="58"/>
  <c r="B181" i="58"/>
  <c r="F181" i="58" s="1"/>
  <c r="G180" i="58"/>
  <c r="B180" i="58"/>
  <c r="F180" i="58" s="1"/>
  <c r="G179" i="58"/>
  <c r="B179" i="58"/>
  <c r="F179" i="58" s="1"/>
  <c r="G178" i="58"/>
  <c r="B178" i="58"/>
  <c r="F178" i="58" s="1"/>
  <c r="G177" i="58"/>
  <c r="B177" i="58"/>
  <c r="F177" i="58" s="1"/>
  <c r="G176" i="58"/>
  <c r="B176" i="58"/>
  <c r="F176" i="58" s="1"/>
  <c r="G175" i="58"/>
  <c r="B175" i="58"/>
  <c r="F175" i="58" s="1"/>
  <c r="G174" i="58"/>
  <c r="B174" i="58"/>
  <c r="F174" i="58" s="1"/>
  <c r="G173" i="58"/>
  <c r="B173" i="58"/>
  <c r="F173" i="58" s="1"/>
  <c r="G172" i="58"/>
  <c r="B172" i="58"/>
  <c r="F172" i="58" s="1"/>
  <c r="G171" i="58"/>
  <c r="B171" i="58"/>
  <c r="F171" i="58" s="1"/>
  <c r="G170" i="58"/>
  <c r="B170" i="58"/>
  <c r="F170" i="58" s="1"/>
  <c r="G169" i="58"/>
  <c r="B169" i="58"/>
  <c r="F169" i="58" s="1"/>
  <c r="G168" i="58"/>
  <c r="B168" i="58"/>
  <c r="F168" i="58" s="1"/>
  <c r="G167" i="58"/>
  <c r="B167" i="58"/>
  <c r="F167" i="58" s="1"/>
  <c r="G166" i="58"/>
  <c r="B166" i="58"/>
  <c r="F166" i="58" s="1"/>
  <c r="G165" i="58"/>
  <c r="B165" i="58"/>
  <c r="F165" i="58" s="1"/>
  <c r="G164" i="58"/>
  <c r="B164" i="58"/>
  <c r="F164" i="58" s="1"/>
  <c r="G163" i="58"/>
  <c r="B163" i="58"/>
  <c r="F163" i="58" s="1"/>
  <c r="G162" i="58"/>
  <c r="F162" i="58"/>
  <c r="B162" i="58"/>
  <c r="G161" i="58"/>
  <c r="B161" i="58"/>
  <c r="F161" i="58" s="1"/>
  <c r="G160" i="58"/>
  <c r="B160" i="58"/>
  <c r="F160" i="58" s="1"/>
  <c r="G159" i="58"/>
  <c r="B159" i="58"/>
  <c r="F159" i="58" s="1"/>
  <c r="G158" i="58"/>
  <c r="B158" i="58"/>
  <c r="F158" i="58" s="1"/>
  <c r="G157" i="58"/>
  <c r="B157" i="58"/>
  <c r="F157" i="58" s="1"/>
  <c r="G156" i="58"/>
  <c r="B156" i="58"/>
  <c r="F156" i="58" s="1"/>
  <c r="G155" i="58"/>
  <c r="B155" i="58"/>
  <c r="F155" i="58" s="1"/>
  <c r="G154" i="58"/>
  <c r="B154" i="58"/>
  <c r="F154" i="58" s="1"/>
  <c r="G153" i="58"/>
  <c r="B153" i="58"/>
  <c r="F153" i="58" s="1"/>
  <c r="G152" i="58"/>
  <c r="B152" i="58"/>
  <c r="F152" i="58" s="1"/>
  <c r="G151" i="58"/>
  <c r="B151" i="58"/>
  <c r="F151" i="58" s="1"/>
  <c r="G150" i="58"/>
  <c r="B150" i="58"/>
  <c r="F150" i="58" s="1"/>
  <c r="G149" i="58"/>
  <c r="B149" i="58"/>
  <c r="F149" i="58" s="1"/>
  <c r="G148" i="58"/>
  <c r="B148" i="58"/>
  <c r="F148" i="58" s="1"/>
  <c r="G147" i="58"/>
  <c r="B147" i="58"/>
  <c r="F147" i="58" s="1"/>
  <c r="G146" i="58"/>
  <c r="B146" i="58"/>
  <c r="F146" i="58" s="1"/>
  <c r="G145" i="58"/>
  <c r="B145" i="58"/>
  <c r="F145" i="58" s="1"/>
  <c r="G144" i="58"/>
  <c r="B144" i="58"/>
  <c r="F144" i="58" s="1"/>
  <c r="G143" i="58"/>
  <c r="B143" i="58"/>
  <c r="F143" i="58" s="1"/>
  <c r="G142" i="58"/>
  <c r="B142" i="58"/>
  <c r="F142" i="58" s="1"/>
  <c r="G141" i="58"/>
  <c r="B141" i="58"/>
  <c r="F141" i="58" s="1"/>
  <c r="G140" i="58"/>
  <c r="B140" i="58"/>
  <c r="F140" i="58" s="1"/>
  <c r="G139" i="58"/>
  <c r="B139" i="58"/>
  <c r="F139" i="58" s="1"/>
  <c r="G138" i="58"/>
  <c r="B138" i="58"/>
  <c r="F138" i="58" s="1"/>
  <c r="G137" i="58"/>
  <c r="B137" i="58"/>
  <c r="F137" i="58" s="1"/>
  <c r="G136" i="58"/>
  <c r="B136" i="58"/>
  <c r="F136" i="58" s="1"/>
  <c r="G135" i="58"/>
  <c r="B135" i="58"/>
  <c r="F135" i="58" s="1"/>
  <c r="G134" i="58"/>
  <c r="B134" i="58"/>
  <c r="F134" i="58" s="1"/>
  <c r="G133" i="58"/>
  <c r="B133" i="58"/>
  <c r="F133" i="58" s="1"/>
  <c r="G132" i="58"/>
  <c r="B132" i="58"/>
  <c r="F132" i="58" s="1"/>
  <c r="G131" i="58"/>
  <c r="B131" i="58"/>
  <c r="F131" i="58" s="1"/>
  <c r="G130" i="58"/>
  <c r="B130" i="58"/>
  <c r="F130" i="58" s="1"/>
  <c r="G129" i="58"/>
  <c r="B129" i="58"/>
  <c r="F129" i="58" s="1"/>
  <c r="G128" i="58"/>
  <c r="B128" i="58"/>
  <c r="F128" i="58" s="1"/>
  <c r="G127" i="58"/>
  <c r="B127" i="58"/>
  <c r="F127" i="58" s="1"/>
  <c r="G126" i="58"/>
  <c r="B126" i="58"/>
  <c r="F126" i="58" s="1"/>
  <c r="G125" i="58"/>
  <c r="B125" i="58"/>
  <c r="F125" i="58" s="1"/>
  <c r="G124" i="58"/>
  <c r="B124" i="58"/>
  <c r="F124" i="58" s="1"/>
  <c r="G123" i="58"/>
  <c r="B123" i="58"/>
  <c r="F123" i="58" s="1"/>
  <c r="G122" i="58"/>
  <c r="B122" i="58"/>
  <c r="F122" i="58" s="1"/>
  <c r="G121" i="58"/>
  <c r="B121" i="58"/>
  <c r="F121" i="58" s="1"/>
  <c r="G120" i="58"/>
  <c r="B120" i="58"/>
  <c r="F120" i="58" s="1"/>
  <c r="G119" i="58"/>
  <c r="B119" i="58"/>
  <c r="F119" i="58" s="1"/>
  <c r="G118" i="58"/>
  <c r="B118" i="58"/>
  <c r="F118" i="58" s="1"/>
  <c r="G117" i="58"/>
  <c r="B117" i="58"/>
  <c r="F117" i="58" s="1"/>
  <c r="G116" i="58"/>
  <c r="B116" i="58"/>
  <c r="F116" i="58" s="1"/>
  <c r="G115" i="58"/>
  <c r="B115" i="58"/>
  <c r="F115" i="58" s="1"/>
  <c r="G114" i="58"/>
  <c r="B114" i="58"/>
  <c r="F114" i="58" s="1"/>
  <c r="G113" i="58"/>
  <c r="B113" i="58"/>
  <c r="F113" i="58" s="1"/>
  <c r="G112" i="58"/>
  <c r="B112" i="58"/>
  <c r="F112" i="58" s="1"/>
  <c r="G111" i="58"/>
  <c r="B111" i="58"/>
  <c r="F111" i="58" s="1"/>
  <c r="G110" i="58"/>
  <c r="B110" i="58"/>
  <c r="F110" i="58" s="1"/>
  <c r="G109" i="58"/>
  <c r="B109" i="58"/>
  <c r="F109" i="58" s="1"/>
  <c r="G108" i="58"/>
  <c r="B108" i="58"/>
  <c r="F108" i="58" s="1"/>
  <c r="G107" i="58"/>
  <c r="B107" i="58"/>
  <c r="F107" i="58" s="1"/>
  <c r="G106" i="58"/>
  <c r="B106" i="58"/>
  <c r="F106" i="58" s="1"/>
  <c r="G105" i="58"/>
  <c r="B105" i="58"/>
  <c r="F105" i="58" s="1"/>
  <c r="G104" i="58"/>
  <c r="B104" i="58"/>
  <c r="F104" i="58" s="1"/>
  <c r="G103" i="58"/>
  <c r="B103" i="58"/>
  <c r="F103" i="58" s="1"/>
  <c r="G102" i="58"/>
  <c r="B102" i="58"/>
  <c r="F102" i="58" s="1"/>
  <c r="G101" i="58"/>
  <c r="B101" i="58"/>
  <c r="F101" i="58" s="1"/>
  <c r="G100" i="58"/>
  <c r="B100" i="58"/>
  <c r="F100" i="58" s="1"/>
  <c r="G99" i="58"/>
  <c r="B99" i="58"/>
  <c r="F99" i="58" s="1"/>
  <c r="G98" i="58"/>
  <c r="B98" i="58"/>
  <c r="F98" i="58" s="1"/>
  <c r="G97" i="58"/>
  <c r="B97" i="58"/>
  <c r="F97" i="58" s="1"/>
  <c r="G96" i="58"/>
  <c r="F96" i="58"/>
  <c r="B96" i="58"/>
  <c r="G95" i="58"/>
  <c r="B95" i="58"/>
  <c r="F95" i="58" s="1"/>
  <c r="G94" i="58"/>
  <c r="B94" i="58"/>
  <c r="F94" i="58" s="1"/>
  <c r="G93" i="58"/>
  <c r="B93" i="58"/>
  <c r="F93" i="58" s="1"/>
  <c r="G92" i="58"/>
  <c r="B92" i="58"/>
  <c r="F92" i="58" s="1"/>
  <c r="G91" i="58"/>
  <c r="B91" i="58"/>
  <c r="F91" i="58" s="1"/>
  <c r="G90" i="58"/>
  <c r="B90" i="58"/>
  <c r="F90" i="58" s="1"/>
  <c r="G89" i="58"/>
  <c r="B89" i="58"/>
  <c r="F89" i="58" s="1"/>
  <c r="G88" i="58"/>
  <c r="B88" i="58"/>
  <c r="F88" i="58" s="1"/>
  <c r="G87" i="58"/>
  <c r="B87" i="58"/>
  <c r="F87" i="58" s="1"/>
  <c r="G86" i="58"/>
  <c r="B86" i="58"/>
  <c r="F86" i="58" s="1"/>
  <c r="G85" i="58"/>
  <c r="B85" i="58"/>
  <c r="F85" i="58" s="1"/>
  <c r="G84" i="58"/>
  <c r="B84" i="58"/>
  <c r="F84" i="58" s="1"/>
  <c r="G83" i="58"/>
  <c r="B83" i="58"/>
  <c r="F83" i="58" s="1"/>
  <c r="G82" i="58"/>
  <c r="B82" i="58"/>
  <c r="F82" i="58" s="1"/>
  <c r="G81" i="58"/>
  <c r="B81" i="58"/>
  <c r="F81" i="58" s="1"/>
  <c r="G80" i="58"/>
  <c r="B80" i="58"/>
  <c r="F80" i="58" s="1"/>
  <c r="G79" i="58"/>
  <c r="B79" i="58"/>
  <c r="F79" i="58" s="1"/>
  <c r="G78" i="58"/>
  <c r="B78" i="58"/>
  <c r="F78" i="58" s="1"/>
  <c r="G77" i="58"/>
  <c r="B77" i="58"/>
  <c r="F77" i="58" s="1"/>
  <c r="G76" i="58"/>
  <c r="B76" i="58"/>
  <c r="F76" i="58" s="1"/>
  <c r="G75" i="58"/>
  <c r="B75" i="58"/>
  <c r="F75" i="58" s="1"/>
  <c r="G74" i="58"/>
  <c r="B74" i="58"/>
  <c r="F74" i="58" s="1"/>
  <c r="G73" i="58"/>
  <c r="B73" i="58"/>
  <c r="F73" i="58" s="1"/>
  <c r="G72" i="58"/>
  <c r="B72" i="58"/>
  <c r="F72" i="58" s="1"/>
  <c r="G71" i="58"/>
  <c r="B71" i="58"/>
  <c r="F71" i="58" s="1"/>
  <c r="G70" i="58"/>
  <c r="B70" i="58"/>
  <c r="F70" i="58" s="1"/>
  <c r="G69" i="58"/>
  <c r="B69" i="58"/>
  <c r="F69" i="58" s="1"/>
  <c r="G68" i="58"/>
  <c r="B68" i="58"/>
  <c r="F68" i="58" s="1"/>
  <c r="G67" i="58"/>
  <c r="B67" i="58"/>
  <c r="F67" i="58" s="1"/>
  <c r="G66" i="58"/>
  <c r="B66" i="58"/>
  <c r="F66" i="58" s="1"/>
  <c r="G65" i="58"/>
  <c r="B65" i="58"/>
  <c r="F65" i="58" s="1"/>
  <c r="G64" i="58"/>
  <c r="B64" i="58"/>
  <c r="F64" i="58" s="1"/>
  <c r="G63" i="58"/>
  <c r="B63" i="58"/>
  <c r="F63" i="58" s="1"/>
  <c r="G62" i="58"/>
  <c r="B62" i="58"/>
  <c r="F62" i="58" s="1"/>
  <c r="G61" i="58"/>
  <c r="B61" i="58"/>
  <c r="F61" i="58" s="1"/>
  <c r="G60" i="58"/>
  <c r="B60" i="58"/>
  <c r="F60" i="58" s="1"/>
  <c r="G59" i="58"/>
  <c r="B59" i="58"/>
  <c r="F59" i="58" s="1"/>
  <c r="G58" i="58"/>
  <c r="B58" i="58"/>
  <c r="F58" i="58" s="1"/>
  <c r="G57" i="58"/>
  <c r="B57" i="58"/>
  <c r="F57" i="58" s="1"/>
  <c r="G56" i="58"/>
  <c r="B56" i="58"/>
  <c r="F56" i="58" s="1"/>
  <c r="G55" i="58"/>
  <c r="B55" i="58"/>
  <c r="F55" i="58" s="1"/>
  <c r="G54" i="58"/>
  <c r="B54" i="58"/>
  <c r="F54" i="58" s="1"/>
  <c r="G53" i="58"/>
  <c r="B53" i="58"/>
  <c r="F53" i="58" s="1"/>
  <c r="G52" i="58"/>
  <c r="B52" i="58"/>
  <c r="F52" i="58" s="1"/>
  <c r="G51" i="58"/>
  <c r="B51" i="58"/>
  <c r="F51" i="58" s="1"/>
  <c r="G50" i="58"/>
  <c r="B50" i="58"/>
  <c r="F50" i="58" s="1"/>
  <c r="G49" i="58"/>
  <c r="B49" i="58"/>
  <c r="F49" i="58" s="1"/>
  <c r="G48" i="58"/>
  <c r="B48" i="58"/>
  <c r="F48" i="58" s="1"/>
  <c r="G47" i="58"/>
  <c r="B47" i="58"/>
  <c r="F47" i="58" s="1"/>
  <c r="G46" i="58"/>
  <c r="B46" i="58"/>
  <c r="F46" i="58" s="1"/>
  <c r="G45" i="58"/>
  <c r="B45" i="58"/>
  <c r="F45" i="58" s="1"/>
  <c r="G44" i="58"/>
  <c r="B44" i="58"/>
  <c r="F44" i="58" s="1"/>
  <c r="G43" i="58"/>
  <c r="B43" i="58"/>
  <c r="F43" i="58" s="1"/>
  <c r="G42" i="58"/>
  <c r="B42" i="58"/>
  <c r="F42" i="58" s="1"/>
  <c r="G41" i="58"/>
  <c r="B41" i="58"/>
  <c r="F41" i="58" s="1"/>
  <c r="G40" i="58"/>
  <c r="B40" i="58"/>
  <c r="F40" i="58" s="1"/>
  <c r="G39" i="58"/>
  <c r="B39" i="58"/>
  <c r="F39" i="58" s="1"/>
  <c r="G38" i="58"/>
  <c r="B38" i="58"/>
  <c r="F38" i="58" s="1"/>
  <c r="G37" i="58"/>
  <c r="B37" i="58"/>
  <c r="F37" i="58" s="1"/>
  <c r="G36" i="58"/>
  <c r="B36" i="58"/>
  <c r="F36" i="58" s="1"/>
  <c r="G35" i="58"/>
  <c r="B35" i="58"/>
  <c r="F35" i="58" s="1"/>
  <c r="G34" i="58"/>
  <c r="B34" i="58"/>
  <c r="F34" i="58" s="1"/>
  <c r="G33" i="58"/>
  <c r="B33" i="58"/>
  <c r="F33" i="58" s="1"/>
  <c r="G32" i="58"/>
  <c r="F32" i="58"/>
  <c r="B32" i="58"/>
  <c r="G31" i="58"/>
  <c r="B31" i="58"/>
  <c r="F31" i="58" s="1"/>
  <c r="G30" i="58"/>
  <c r="B30" i="58"/>
  <c r="F30" i="58" s="1"/>
  <c r="G29" i="58"/>
  <c r="B29" i="58"/>
  <c r="F29" i="58" s="1"/>
  <c r="G28" i="58"/>
  <c r="B28" i="58"/>
  <c r="F28" i="58" s="1"/>
  <c r="G27" i="58"/>
  <c r="B27" i="58"/>
  <c r="F27" i="58" s="1"/>
  <c r="G26" i="58"/>
  <c r="B26" i="58"/>
  <c r="F26" i="58" s="1"/>
  <c r="G25" i="58"/>
  <c r="B25" i="58"/>
  <c r="F25" i="58" s="1"/>
  <c r="G24" i="58"/>
  <c r="B24" i="58"/>
  <c r="F24" i="58" s="1"/>
  <c r="G23" i="58"/>
  <c r="B23" i="58"/>
  <c r="F23" i="58" s="1"/>
  <c r="G22" i="58"/>
  <c r="B22" i="58"/>
  <c r="F22" i="58" s="1"/>
  <c r="G21" i="58"/>
  <c r="B21" i="58"/>
  <c r="F21" i="58" s="1"/>
  <c r="G20" i="58"/>
  <c r="B20" i="58"/>
  <c r="F20" i="58" s="1"/>
  <c r="G19" i="58"/>
  <c r="B19" i="58"/>
  <c r="F19" i="58" s="1"/>
  <c r="G18" i="58"/>
  <c r="B18" i="58"/>
  <c r="F18" i="58" s="1"/>
  <c r="G17" i="58"/>
  <c r="B17" i="58"/>
  <c r="F17" i="58" s="1"/>
  <c r="G16" i="58"/>
  <c r="B16" i="58"/>
  <c r="F16" i="58" s="1"/>
  <c r="G15" i="58"/>
  <c r="B15" i="58"/>
  <c r="F15" i="58" s="1"/>
  <c r="G14" i="58"/>
  <c r="B14" i="58"/>
  <c r="F14" i="58" s="1"/>
  <c r="G13" i="58"/>
  <c r="B13" i="58"/>
  <c r="G12" i="58"/>
  <c r="B12" i="58"/>
  <c r="G11" i="58"/>
  <c r="B11" i="58"/>
  <c r="G10" i="58"/>
  <c r="B10" i="58"/>
  <c r="G9" i="58"/>
  <c r="B9" i="58"/>
  <c r="I8" i="58"/>
  <c r="D2" i="58"/>
  <c r="D14" i="26"/>
  <c r="F10" i="58" l="1"/>
  <c r="F12" i="58"/>
  <c r="I12" i="58" s="1"/>
  <c r="J12" i="58" s="1"/>
  <c r="I28" i="58"/>
  <c r="J28" i="58" s="1"/>
  <c r="I44" i="58"/>
  <c r="J44" i="58" s="1"/>
  <c r="I60" i="58"/>
  <c r="J60" i="58" s="1"/>
  <c r="I76" i="58"/>
  <c r="J76" i="58" s="1"/>
  <c r="I92" i="58"/>
  <c r="J92" i="58" s="1"/>
  <c r="I108" i="58"/>
  <c r="J108" i="58" s="1"/>
  <c r="I20" i="58"/>
  <c r="J20" i="58" s="1"/>
  <c r="I36" i="58"/>
  <c r="J36" i="58" s="1"/>
  <c r="I52" i="58"/>
  <c r="J52" i="58" s="1"/>
  <c r="I68" i="58"/>
  <c r="J68" i="58" s="1"/>
  <c r="I84" i="58"/>
  <c r="J84" i="58" s="1"/>
  <c r="I100" i="58"/>
  <c r="J100" i="58" s="1"/>
  <c r="I10" i="58"/>
  <c r="J10" i="58" s="1"/>
  <c r="I26" i="58"/>
  <c r="J26" i="58" s="1"/>
  <c r="I42" i="58"/>
  <c r="J42" i="58" s="1"/>
  <c r="I58" i="58"/>
  <c r="J58" i="58" s="1"/>
  <c r="I74" i="58"/>
  <c r="J74" i="58" s="1"/>
  <c r="I90" i="58"/>
  <c r="J90" i="58" s="1"/>
  <c r="I106" i="58"/>
  <c r="J106" i="58" s="1"/>
  <c r="I18" i="58"/>
  <c r="J18" i="58" s="1"/>
  <c r="I34" i="58"/>
  <c r="J34" i="58" s="1"/>
  <c r="I50" i="58"/>
  <c r="J50" i="58" s="1"/>
  <c r="I66" i="58"/>
  <c r="J66" i="58" s="1"/>
  <c r="I82" i="58"/>
  <c r="J82" i="58" s="1"/>
  <c r="I98" i="58"/>
  <c r="J98" i="58" s="1"/>
  <c r="F9" i="58"/>
  <c r="I9" i="58" s="1"/>
  <c r="J9" i="58" s="1"/>
  <c r="F13" i="58"/>
  <c r="I13" i="58" s="1"/>
  <c r="J13" i="58" s="1"/>
  <c r="I112" i="58"/>
  <c r="J112" i="58" s="1"/>
  <c r="I120" i="58"/>
  <c r="J120" i="58" s="1"/>
  <c r="I128" i="58"/>
  <c r="J128" i="58" s="1"/>
  <c r="I136" i="58"/>
  <c r="J136" i="58" s="1"/>
  <c r="I144" i="58"/>
  <c r="J144" i="58" s="1"/>
  <c r="I152" i="58"/>
  <c r="J152" i="58" s="1"/>
  <c r="I160" i="58"/>
  <c r="J160" i="58" s="1"/>
  <c r="I168" i="58"/>
  <c r="J168" i="58" s="1"/>
  <c r="I184" i="58"/>
  <c r="J184" i="58" s="1"/>
  <c r="I200" i="58"/>
  <c r="J200" i="58" s="1"/>
  <c r="I216" i="58"/>
  <c r="J216" i="58" s="1"/>
  <c r="I232" i="58"/>
  <c r="J232" i="58" s="1"/>
  <c r="I248" i="58"/>
  <c r="J248" i="58" s="1"/>
  <c r="I274" i="58"/>
  <c r="J274" i="58" s="1"/>
  <c r="I21" i="58"/>
  <c r="J21" i="58" s="1"/>
  <c r="I33" i="58"/>
  <c r="J33" i="58" s="1"/>
  <c r="I37" i="58"/>
  <c r="J37" i="58" s="1"/>
  <c r="I49" i="58"/>
  <c r="J49" i="58" s="1"/>
  <c r="I53" i="58"/>
  <c r="J53" i="58" s="1"/>
  <c r="I61" i="58"/>
  <c r="J61" i="58" s="1"/>
  <c r="I73" i="58"/>
  <c r="J73" i="58" s="1"/>
  <c r="I77" i="58"/>
  <c r="J77" i="58" s="1"/>
  <c r="I89" i="58"/>
  <c r="J89" i="58" s="1"/>
  <c r="I105" i="58"/>
  <c r="J105" i="58" s="1"/>
  <c r="I174" i="58"/>
  <c r="J174" i="58" s="1"/>
  <c r="I190" i="58"/>
  <c r="J190" i="58" s="1"/>
  <c r="I206" i="58"/>
  <c r="J206" i="58" s="1"/>
  <c r="I222" i="58"/>
  <c r="J222" i="58" s="1"/>
  <c r="I238" i="58"/>
  <c r="J238" i="58" s="1"/>
  <c r="I254" i="58"/>
  <c r="J254" i="58" s="1"/>
  <c r="I659" i="58"/>
  <c r="J659" i="58" s="1"/>
  <c r="I445" i="58"/>
  <c r="J445" i="58" s="1"/>
  <c r="I429" i="58"/>
  <c r="J429" i="58" s="1"/>
  <c r="I413" i="58"/>
  <c r="J413" i="58" s="1"/>
  <c r="I501" i="58"/>
  <c r="J501" i="58" s="1"/>
  <c r="I473" i="58"/>
  <c r="J473" i="58" s="1"/>
  <c r="I448" i="58"/>
  <c r="J448" i="58" s="1"/>
  <c r="I440" i="58"/>
  <c r="J440" i="58" s="1"/>
  <c r="I424" i="58"/>
  <c r="J424" i="58" s="1"/>
  <c r="I408" i="58"/>
  <c r="J408" i="58" s="1"/>
  <c r="I402" i="58"/>
  <c r="J402" i="58" s="1"/>
  <c r="I394" i="58"/>
  <c r="J394" i="58" s="1"/>
  <c r="I386" i="58"/>
  <c r="J386" i="58" s="1"/>
  <c r="I378" i="58"/>
  <c r="J378" i="58" s="1"/>
  <c r="I370" i="58"/>
  <c r="J370" i="58" s="1"/>
  <c r="I362" i="58"/>
  <c r="J362" i="58" s="1"/>
  <c r="I354" i="58"/>
  <c r="J354" i="58" s="1"/>
  <c r="I346" i="58"/>
  <c r="J346" i="58" s="1"/>
  <c r="I266" i="58"/>
  <c r="J266" i="58" s="1"/>
  <c r="I338" i="58"/>
  <c r="J338" i="58" s="1"/>
  <c r="I330" i="58"/>
  <c r="J330" i="58" s="1"/>
  <c r="I322" i="58"/>
  <c r="J322" i="58" s="1"/>
  <c r="I314" i="58"/>
  <c r="J314" i="58" s="1"/>
  <c r="I306" i="58"/>
  <c r="J306" i="58" s="1"/>
  <c r="I298" i="58"/>
  <c r="J298" i="58" s="1"/>
  <c r="I290" i="58"/>
  <c r="J290" i="58" s="1"/>
  <c r="I282" i="58"/>
  <c r="J282" i="58" s="1"/>
  <c r="I258" i="58"/>
  <c r="J258" i="58" s="1"/>
  <c r="I250" i="58"/>
  <c r="J250" i="58" s="1"/>
  <c r="I242" i="58"/>
  <c r="J242" i="58" s="1"/>
  <c r="I234" i="58"/>
  <c r="J234" i="58" s="1"/>
  <c r="I226" i="58"/>
  <c r="J226" i="58" s="1"/>
  <c r="I218" i="58"/>
  <c r="J218" i="58" s="1"/>
  <c r="I210" i="58"/>
  <c r="J210" i="58" s="1"/>
  <c r="I202" i="58"/>
  <c r="J202" i="58" s="1"/>
  <c r="I194" i="58"/>
  <c r="J194" i="58" s="1"/>
  <c r="I186" i="58"/>
  <c r="J186" i="58" s="1"/>
  <c r="I178" i="58"/>
  <c r="J178" i="58" s="1"/>
  <c r="I170" i="58"/>
  <c r="J170" i="58" s="1"/>
  <c r="I17" i="58"/>
  <c r="J17" i="58" s="1"/>
  <c r="I25" i="58"/>
  <c r="J25" i="58" s="1"/>
  <c r="I29" i="58"/>
  <c r="J29" i="58" s="1"/>
  <c r="I41" i="58"/>
  <c r="J41" i="58" s="1"/>
  <c r="I45" i="58"/>
  <c r="J45" i="58" s="1"/>
  <c r="I57" i="58"/>
  <c r="J57" i="58" s="1"/>
  <c r="I65" i="58"/>
  <c r="J65" i="58" s="1"/>
  <c r="I69" i="58"/>
  <c r="J69" i="58" s="1"/>
  <c r="I81" i="58"/>
  <c r="J81" i="58" s="1"/>
  <c r="I85" i="58"/>
  <c r="J85" i="58" s="1"/>
  <c r="I93" i="58"/>
  <c r="J93" i="58" s="1"/>
  <c r="I97" i="58"/>
  <c r="J97" i="58" s="1"/>
  <c r="I101" i="58"/>
  <c r="J101" i="58" s="1"/>
  <c r="I109" i="58"/>
  <c r="J109" i="58" s="1"/>
  <c r="I111" i="58"/>
  <c r="J111" i="58" s="1"/>
  <c r="I4" i="58"/>
  <c r="I15" i="58"/>
  <c r="J15" i="58" s="1"/>
  <c r="I23" i="58"/>
  <c r="J23" i="58" s="1"/>
  <c r="I31" i="58"/>
  <c r="J31" i="58" s="1"/>
  <c r="I39" i="58"/>
  <c r="J39" i="58" s="1"/>
  <c r="I47" i="58"/>
  <c r="J47" i="58" s="1"/>
  <c r="I55" i="58"/>
  <c r="J55" i="58" s="1"/>
  <c r="I63" i="58"/>
  <c r="J63" i="58" s="1"/>
  <c r="I71" i="58"/>
  <c r="J71" i="58" s="1"/>
  <c r="I79" i="58"/>
  <c r="J79" i="58" s="1"/>
  <c r="I87" i="58"/>
  <c r="J87" i="58" s="1"/>
  <c r="I95" i="58"/>
  <c r="J95" i="58" s="1"/>
  <c r="I103" i="58"/>
  <c r="J103" i="58" s="1"/>
  <c r="I110" i="58"/>
  <c r="J110" i="58" s="1"/>
  <c r="I113" i="58"/>
  <c r="J113" i="58" s="1"/>
  <c r="I117" i="58"/>
  <c r="J117" i="58" s="1"/>
  <c r="I119" i="58"/>
  <c r="J119" i="58" s="1"/>
  <c r="I127" i="58"/>
  <c r="J127" i="58" s="1"/>
  <c r="I135" i="58"/>
  <c r="J135" i="58" s="1"/>
  <c r="I143" i="58"/>
  <c r="J143" i="58" s="1"/>
  <c r="I151" i="58"/>
  <c r="J151" i="58" s="1"/>
  <c r="I159" i="58"/>
  <c r="J159" i="58" s="1"/>
  <c r="I167" i="58"/>
  <c r="J167" i="58" s="1"/>
  <c r="I176" i="58"/>
  <c r="J176" i="58" s="1"/>
  <c r="I192" i="58"/>
  <c r="J192" i="58" s="1"/>
  <c r="I208" i="58"/>
  <c r="J208" i="58" s="1"/>
  <c r="I224" i="58"/>
  <c r="J224" i="58" s="1"/>
  <c r="I240" i="58"/>
  <c r="J240" i="58" s="1"/>
  <c r="I256" i="58"/>
  <c r="J256" i="58" s="1"/>
  <c r="F11" i="58"/>
  <c r="I11" i="58" s="1"/>
  <c r="I14" i="58"/>
  <c r="J14" i="58" s="1"/>
  <c r="I16" i="58"/>
  <c r="J16" i="58" s="1"/>
  <c r="I22" i="58"/>
  <c r="J22" i="58" s="1"/>
  <c r="I24" i="58"/>
  <c r="J24" i="58" s="1"/>
  <c r="I30" i="58"/>
  <c r="J30" i="58" s="1"/>
  <c r="I32" i="58"/>
  <c r="J32" i="58" s="1"/>
  <c r="I38" i="58"/>
  <c r="J38" i="58" s="1"/>
  <c r="I40" i="58"/>
  <c r="J40" i="58" s="1"/>
  <c r="I46" i="58"/>
  <c r="J46" i="58" s="1"/>
  <c r="I48" i="58"/>
  <c r="J48" i="58" s="1"/>
  <c r="I54" i="58"/>
  <c r="J54" i="58" s="1"/>
  <c r="I56" i="58"/>
  <c r="J56" i="58" s="1"/>
  <c r="I62" i="58"/>
  <c r="J62" i="58" s="1"/>
  <c r="I64" i="58"/>
  <c r="J64" i="58" s="1"/>
  <c r="I70" i="58"/>
  <c r="J70" i="58" s="1"/>
  <c r="I72" i="58"/>
  <c r="J72" i="58" s="1"/>
  <c r="I78" i="58"/>
  <c r="J78" i="58" s="1"/>
  <c r="I80" i="58"/>
  <c r="J80" i="58" s="1"/>
  <c r="I86" i="58"/>
  <c r="J86" i="58" s="1"/>
  <c r="I88" i="58"/>
  <c r="J88" i="58" s="1"/>
  <c r="I94" i="58"/>
  <c r="J94" i="58" s="1"/>
  <c r="I96" i="58"/>
  <c r="J96" i="58" s="1"/>
  <c r="I102" i="58"/>
  <c r="J102" i="58" s="1"/>
  <c r="I104" i="58"/>
  <c r="J104" i="58" s="1"/>
  <c r="I114" i="58"/>
  <c r="J114" i="58" s="1"/>
  <c r="I116" i="58"/>
  <c r="J116" i="58" s="1"/>
  <c r="I118" i="58"/>
  <c r="J118" i="58" s="1"/>
  <c r="I122" i="58"/>
  <c r="J122" i="58" s="1"/>
  <c r="I124" i="58"/>
  <c r="J124" i="58" s="1"/>
  <c r="I126" i="58"/>
  <c r="J126" i="58" s="1"/>
  <c r="I130" i="58"/>
  <c r="J130" i="58" s="1"/>
  <c r="I132" i="58"/>
  <c r="J132" i="58" s="1"/>
  <c r="I134" i="58"/>
  <c r="J134" i="58" s="1"/>
  <c r="I138" i="58"/>
  <c r="J138" i="58" s="1"/>
  <c r="I140" i="58"/>
  <c r="J140" i="58" s="1"/>
  <c r="I142" i="58"/>
  <c r="J142" i="58" s="1"/>
  <c r="I146" i="58"/>
  <c r="J146" i="58" s="1"/>
  <c r="I148" i="58"/>
  <c r="J148" i="58" s="1"/>
  <c r="I150" i="58"/>
  <c r="J150" i="58" s="1"/>
  <c r="I154" i="58"/>
  <c r="J154" i="58" s="1"/>
  <c r="I156" i="58"/>
  <c r="J156" i="58" s="1"/>
  <c r="I158" i="58"/>
  <c r="J158" i="58" s="1"/>
  <c r="I162" i="58"/>
  <c r="J162" i="58" s="1"/>
  <c r="I164" i="58"/>
  <c r="J164" i="58" s="1"/>
  <c r="I166" i="58"/>
  <c r="J166" i="58" s="1"/>
  <c r="I182" i="58"/>
  <c r="J182" i="58" s="1"/>
  <c r="I198" i="58"/>
  <c r="J198" i="58" s="1"/>
  <c r="I214" i="58"/>
  <c r="J214" i="58" s="1"/>
  <c r="I230" i="58"/>
  <c r="J230" i="58" s="1"/>
  <c r="I246" i="58"/>
  <c r="J246" i="58" s="1"/>
  <c r="I262" i="58"/>
  <c r="J262" i="58" s="1"/>
  <c r="I276" i="58"/>
  <c r="J276" i="58" s="1"/>
  <c r="I172" i="58"/>
  <c r="J172" i="58" s="1"/>
  <c r="I175" i="58"/>
  <c r="J175" i="58" s="1"/>
  <c r="I180" i="58"/>
  <c r="J180" i="58" s="1"/>
  <c r="I183" i="58"/>
  <c r="J183" i="58" s="1"/>
  <c r="I188" i="58"/>
  <c r="J188" i="58" s="1"/>
  <c r="I191" i="58"/>
  <c r="J191" i="58" s="1"/>
  <c r="I196" i="58"/>
  <c r="J196" i="58" s="1"/>
  <c r="I199" i="58"/>
  <c r="J199" i="58" s="1"/>
  <c r="I204" i="58"/>
  <c r="J204" i="58" s="1"/>
  <c r="I207" i="58"/>
  <c r="J207" i="58" s="1"/>
  <c r="I212" i="58"/>
  <c r="J212" i="58" s="1"/>
  <c r="I215" i="58"/>
  <c r="J215" i="58" s="1"/>
  <c r="I220" i="58"/>
  <c r="J220" i="58" s="1"/>
  <c r="I223" i="58"/>
  <c r="J223" i="58" s="1"/>
  <c r="I228" i="58"/>
  <c r="J228" i="58" s="1"/>
  <c r="I231" i="58"/>
  <c r="J231" i="58" s="1"/>
  <c r="I236" i="58"/>
  <c r="J236" i="58" s="1"/>
  <c r="I239" i="58"/>
  <c r="J239" i="58" s="1"/>
  <c r="I244" i="58"/>
  <c r="J244" i="58" s="1"/>
  <c r="I247" i="58"/>
  <c r="J247" i="58" s="1"/>
  <c r="I252" i="58"/>
  <c r="J252" i="58" s="1"/>
  <c r="I255" i="58"/>
  <c r="J255" i="58" s="1"/>
  <c r="I260" i="58"/>
  <c r="J260" i="58" s="1"/>
  <c r="I263" i="58"/>
  <c r="J263" i="58" s="1"/>
  <c r="I272" i="58"/>
  <c r="J272" i="58" s="1"/>
  <c r="I284" i="58"/>
  <c r="J284" i="58" s="1"/>
  <c r="I286" i="58"/>
  <c r="J286" i="58" s="1"/>
  <c r="I292" i="58"/>
  <c r="J292" i="58" s="1"/>
  <c r="I294" i="58"/>
  <c r="J294" i="58" s="1"/>
  <c r="I300" i="58"/>
  <c r="J300" i="58" s="1"/>
  <c r="I302" i="58"/>
  <c r="J302" i="58" s="1"/>
  <c r="I308" i="58"/>
  <c r="J308" i="58" s="1"/>
  <c r="I310" i="58"/>
  <c r="J310" i="58" s="1"/>
  <c r="I316" i="58"/>
  <c r="J316" i="58" s="1"/>
  <c r="I318" i="58"/>
  <c r="J318" i="58" s="1"/>
  <c r="I324" i="58"/>
  <c r="J324" i="58" s="1"/>
  <c r="I326" i="58"/>
  <c r="J326" i="58" s="1"/>
  <c r="I332" i="58"/>
  <c r="J332" i="58" s="1"/>
  <c r="I334" i="58"/>
  <c r="J334" i="58" s="1"/>
  <c r="I340" i="58"/>
  <c r="J340" i="58" s="1"/>
  <c r="I342" i="58"/>
  <c r="J342" i="58" s="1"/>
  <c r="I358" i="58"/>
  <c r="J358" i="58" s="1"/>
  <c r="I374" i="58"/>
  <c r="J374" i="58" s="1"/>
  <c r="I390" i="58"/>
  <c r="J390" i="58" s="1"/>
  <c r="I431" i="58"/>
  <c r="J431" i="58" s="1"/>
  <c r="I265" i="58"/>
  <c r="J265" i="58" s="1"/>
  <c r="I269" i="58"/>
  <c r="J269" i="58" s="1"/>
  <c r="I271" i="58"/>
  <c r="J271" i="58" s="1"/>
  <c r="I280" i="58"/>
  <c r="J280" i="58" s="1"/>
  <c r="I288" i="58"/>
  <c r="J288" i="58" s="1"/>
  <c r="I296" i="58"/>
  <c r="J296" i="58" s="1"/>
  <c r="I304" i="58"/>
  <c r="J304" i="58" s="1"/>
  <c r="I312" i="58"/>
  <c r="J312" i="58" s="1"/>
  <c r="I320" i="58"/>
  <c r="J320" i="58" s="1"/>
  <c r="I328" i="58"/>
  <c r="J328" i="58" s="1"/>
  <c r="I336" i="58"/>
  <c r="J336" i="58" s="1"/>
  <c r="I344" i="58"/>
  <c r="J344" i="58" s="1"/>
  <c r="I360" i="58"/>
  <c r="J360" i="58" s="1"/>
  <c r="I376" i="58"/>
  <c r="J376" i="58" s="1"/>
  <c r="I392" i="58"/>
  <c r="J392" i="58" s="1"/>
  <c r="I447" i="58"/>
  <c r="J447" i="58" s="1"/>
  <c r="I453" i="58"/>
  <c r="J453" i="58" s="1"/>
  <c r="I465" i="58"/>
  <c r="J465" i="58" s="1"/>
  <c r="I481" i="58"/>
  <c r="J481" i="58" s="1"/>
  <c r="I268" i="58"/>
  <c r="J268" i="58" s="1"/>
  <c r="I270" i="58"/>
  <c r="J270" i="58" s="1"/>
  <c r="I273" i="58"/>
  <c r="J273" i="58" s="1"/>
  <c r="I277" i="58"/>
  <c r="J277" i="58" s="1"/>
  <c r="I279" i="58"/>
  <c r="J279" i="58" s="1"/>
  <c r="I350" i="58"/>
  <c r="J350" i="58" s="1"/>
  <c r="I366" i="58"/>
  <c r="J366" i="58" s="1"/>
  <c r="I382" i="58"/>
  <c r="J382" i="58" s="1"/>
  <c r="I398" i="58"/>
  <c r="J398" i="58" s="1"/>
  <c r="I455" i="58"/>
  <c r="J455" i="58" s="1"/>
  <c r="I121" i="58"/>
  <c r="J121" i="58" s="1"/>
  <c r="I125" i="58"/>
  <c r="J125" i="58" s="1"/>
  <c r="I129" i="58"/>
  <c r="J129" i="58" s="1"/>
  <c r="I133" i="58"/>
  <c r="J133" i="58" s="1"/>
  <c r="I137" i="58"/>
  <c r="J137" i="58" s="1"/>
  <c r="I141" i="58"/>
  <c r="J141" i="58" s="1"/>
  <c r="I145" i="58"/>
  <c r="J145" i="58" s="1"/>
  <c r="I149" i="58"/>
  <c r="J149" i="58" s="1"/>
  <c r="I153" i="58"/>
  <c r="J153" i="58" s="1"/>
  <c r="I157" i="58"/>
  <c r="J157" i="58" s="1"/>
  <c r="I161" i="58"/>
  <c r="J161" i="58" s="1"/>
  <c r="I165" i="58"/>
  <c r="J165" i="58" s="1"/>
  <c r="I169" i="58"/>
  <c r="J169" i="58" s="1"/>
  <c r="I173" i="58"/>
  <c r="J173" i="58" s="1"/>
  <c r="I177" i="58"/>
  <c r="J177" i="58" s="1"/>
  <c r="I181" i="58"/>
  <c r="J181" i="58" s="1"/>
  <c r="I185" i="58"/>
  <c r="J185" i="58" s="1"/>
  <c r="I189" i="58"/>
  <c r="J189" i="58" s="1"/>
  <c r="I193" i="58"/>
  <c r="J193" i="58" s="1"/>
  <c r="I197" i="58"/>
  <c r="J197" i="58" s="1"/>
  <c r="I201" i="58"/>
  <c r="J201" i="58" s="1"/>
  <c r="I205" i="58"/>
  <c r="J205" i="58" s="1"/>
  <c r="I209" i="58"/>
  <c r="J209" i="58" s="1"/>
  <c r="I213" i="58"/>
  <c r="J213" i="58" s="1"/>
  <c r="I217" i="58"/>
  <c r="J217" i="58" s="1"/>
  <c r="I221" i="58"/>
  <c r="J221" i="58" s="1"/>
  <c r="I225" i="58"/>
  <c r="J225" i="58" s="1"/>
  <c r="I229" i="58"/>
  <c r="J229" i="58" s="1"/>
  <c r="I233" i="58"/>
  <c r="J233" i="58" s="1"/>
  <c r="I237" i="58"/>
  <c r="J237" i="58" s="1"/>
  <c r="I241" i="58"/>
  <c r="J241" i="58" s="1"/>
  <c r="I245" i="58"/>
  <c r="J245" i="58" s="1"/>
  <c r="I249" i="58"/>
  <c r="J249" i="58" s="1"/>
  <c r="I253" i="58"/>
  <c r="J253" i="58" s="1"/>
  <c r="I257" i="58"/>
  <c r="J257" i="58" s="1"/>
  <c r="I261" i="58"/>
  <c r="J261" i="58" s="1"/>
  <c r="I264" i="58"/>
  <c r="J264" i="58" s="1"/>
  <c r="I278" i="58"/>
  <c r="J278" i="58" s="1"/>
  <c r="I281" i="58"/>
  <c r="J281" i="58" s="1"/>
  <c r="I287" i="58"/>
  <c r="J287" i="58" s="1"/>
  <c r="I295" i="58"/>
  <c r="J295" i="58" s="1"/>
  <c r="I303" i="58"/>
  <c r="J303" i="58" s="1"/>
  <c r="I311" i="58"/>
  <c r="J311" i="58" s="1"/>
  <c r="I319" i="58"/>
  <c r="J319" i="58" s="1"/>
  <c r="I327" i="58"/>
  <c r="J327" i="58" s="1"/>
  <c r="I335" i="58"/>
  <c r="J335" i="58" s="1"/>
  <c r="I352" i="58"/>
  <c r="J352" i="58" s="1"/>
  <c r="I368" i="58"/>
  <c r="J368" i="58" s="1"/>
  <c r="I384" i="58"/>
  <c r="J384" i="58" s="1"/>
  <c r="I400" i="58"/>
  <c r="J400" i="58" s="1"/>
  <c r="I415" i="58"/>
  <c r="J415" i="58" s="1"/>
  <c r="I461" i="58"/>
  <c r="J461" i="58" s="1"/>
  <c r="I477" i="58"/>
  <c r="J477" i="58" s="1"/>
  <c r="I285" i="58"/>
  <c r="J285" i="58" s="1"/>
  <c r="I289" i="58"/>
  <c r="J289" i="58" s="1"/>
  <c r="I293" i="58"/>
  <c r="J293" i="58" s="1"/>
  <c r="I297" i="58"/>
  <c r="J297" i="58" s="1"/>
  <c r="I301" i="58"/>
  <c r="J301" i="58" s="1"/>
  <c r="I305" i="58"/>
  <c r="J305" i="58" s="1"/>
  <c r="I309" i="58"/>
  <c r="J309" i="58" s="1"/>
  <c r="I313" i="58"/>
  <c r="J313" i="58" s="1"/>
  <c r="I317" i="58"/>
  <c r="J317" i="58" s="1"/>
  <c r="I321" i="58"/>
  <c r="J321" i="58" s="1"/>
  <c r="I325" i="58"/>
  <c r="J325" i="58" s="1"/>
  <c r="I329" i="58"/>
  <c r="J329" i="58" s="1"/>
  <c r="I333" i="58"/>
  <c r="J333" i="58" s="1"/>
  <c r="I337" i="58"/>
  <c r="J337" i="58" s="1"/>
  <c r="I341" i="58"/>
  <c r="J341" i="58" s="1"/>
  <c r="I345" i="58"/>
  <c r="J345" i="58" s="1"/>
  <c r="I349" i="58"/>
  <c r="J349" i="58" s="1"/>
  <c r="I353" i="58"/>
  <c r="J353" i="58" s="1"/>
  <c r="I357" i="58"/>
  <c r="J357" i="58" s="1"/>
  <c r="I361" i="58"/>
  <c r="J361" i="58" s="1"/>
  <c r="I365" i="58"/>
  <c r="J365" i="58" s="1"/>
  <c r="I369" i="58"/>
  <c r="J369" i="58" s="1"/>
  <c r="I373" i="58"/>
  <c r="J373" i="58" s="1"/>
  <c r="I377" i="58"/>
  <c r="J377" i="58" s="1"/>
  <c r="I381" i="58"/>
  <c r="J381" i="58" s="1"/>
  <c r="I385" i="58"/>
  <c r="J385" i="58" s="1"/>
  <c r="I389" i="58"/>
  <c r="J389" i="58" s="1"/>
  <c r="I393" i="58"/>
  <c r="J393" i="58" s="1"/>
  <c r="I397" i="58"/>
  <c r="J397" i="58" s="1"/>
  <c r="I401" i="58"/>
  <c r="J401" i="58" s="1"/>
  <c r="I409" i="58"/>
  <c r="J409" i="58" s="1"/>
  <c r="I425" i="58"/>
  <c r="J425" i="58" s="1"/>
  <c r="I441" i="58"/>
  <c r="J441" i="58" s="1"/>
  <c r="I449" i="58"/>
  <c r="J449" i="58" s="1"/>
  <c r="I456" i="58"/>
  <c r="J456" i="58" s="1"/>
  <c r="I457" i="58"/>
  <c r="J457" i="58" s="1"/>
  <c r="I470" i="58"/>
  <c r="J470" i="58" s="1"/>
  <c r="I482" i="58"/>
  <c r="J482" i="58" s="1"/>
  <c r="I509" i="58"/>
  <c r="J509" i="58" s="1"/>
  <c r="I343" i="58"/>
  <c r="J343" i="58" s="1"/>
  <c r="I348" i="58"/>
  <c r="J348" i="58" s="1"/>
  <c r="I351" i="58"/>
  <c r="J351" i="58" s="1"/>
  <c r="I356" i="58"/>
  <c r="J356" i="58" s="1"/>
  <c r="I359" i="58"/>
  <c r="J359" i="58" s="1"/>
  <c r="I364" i="58"/>
  <c r="J364" i="58" s="1"/>
  <c r="I367" i="58"/>
  <c r="J367" i="58" s="1"/>
  <c r="I372" i="58"/>
  <c r="J372" i="58" s="1"/>
  <c r="I375" i="58"/>
  <c r="J375" i="58" s="1"/>
  <c r="I380" i="58"/>
  <c r="J380" i="58" s="1"/>
  <c r="I383" i="58"/>
  <c r="J383" i="58" s="1"/>
  <c r="I388" i="58"/>
  <c r="J388" i="58" s="1"/>
  <c r="I391" i="58"/>
  <c r="J391" i="58" s="1"/>
  <c r="I396" i="58"/>
  <c r="J396" i="58" s="1"/>
  <c r="I399" i="58"/>
  <c r="J399" i="58" s="1"/>
  <c r="I404" i="58"/>
  <c r="J404" i="58" s="1"/>
  <c r="I407" i="58"/>
  <c r="J407" i="58" s="1"/>
  <c r="I418" i="58"/>
  <c r="J418" i="58" s="1"/>
  <c r="I420" i="58"/>
  <c r="J420" i="58" s="1"/>
  <c r="I423" i="58"/>
  <c r="J423" i="58" s="1"/>
  <c r="I434" i="58"/>
  <c r="J434" i="58" s="1"/>
  <c r="I436" i="58"/>
  <c r="J436" i="58" s="1"/>
  <c r="I439" i="58"/>
  <c r="J439" i="58" s="1"/>
  <c r="I469" i="58"/>
  <c r="J469" i="58" s="1"/>
  <c r="I478" i="58"/>
  <c r="J478" i="58" s="1"/>
  <c r="I489" i="58"/>
  <c r="J489" i="58" s="1"/>
  <c r="I497" i="58"/>
  <c r="J497" i="58" s="1"/>
  <c r="I412" i="58"/>
  <c r="J412" i="58" s="1"/>
  <c r="I428" i="58"/>
  <c r="J428" i="58" s="1"/>
  <c r="I444" i="58"/>
  <c r="J444" i="58" s="1"/>
  <c r="I450" i="58"/>
  <c r="J450" i="58" s="1"/>
  <c r="I452" i="58"/>
  <c r="J452" i="58" s="1"/>
  <c r="I466" i="58"/>
  <c r="J466" i="58" s="1"/>
  <c r="I486" i="58"/>
  <c r="J486" i="58" s="1"/>
  <c r="I505" i="58"/>
  <c r="J505" i="58" s="1"/>
  <c r="I513" i="58"/>
  <c r="J513" i="58" s="1"/>
  <c r="I405" i="58"/>
  <c r="J405" i="58" s="1"/>
  <c r="I416" i="58"/>
  <c r="J416" i="58" s="1"/>
  <c r="I417" i="58"/>
  <c r="J417" i="58" s="1"/>
  <c r="I421" i="58"/>
  <c r="J421" i="58" s="1"/>
  <c r="I432" i="58"/>
  <c r="J432" i="58" s="1"/>
  <c r="I433" i="58"/>
  <c r="J433" i="58" s="1"/>
  <c r="I437" i="58"/>
  <c r="J437" i="58" s="1"/>
  <c r="I462" i="58"/>
  <c r="J462" i="58" s="1"/>
  <c r="I474" i="58"/>
  <c r="J474" i="58" s="1"/>
  <c r="I485" i="58"/>
  <c r="J485" i="58" s="1"/>
  <c r="I493" i="58"/>
  <c r="J493" i="58" s="1"/>
  <c r="I675" i="58"/>
  <c r="J675" i="58" s="1"/>
  <c r="I683" i="58"/>
  <c r="J683" i="58" s="1"/>
  <c r="I691" i="58"/>
  <c r="J691" i="58" s="1"/>
  <c r="I699" i="58"/>
  <c r="J699" i="58" s="1"/>
  <c r="I707" i="58"/>
  <c r="J707" i="58" s="1"/>
  <c r="I715" i="58"/>
  <c r="J715" i="58" s="1"/>
  <c r="I723" i="58"/>
  <c r="J723" i="58" s="1"/>
  <c r="I731" i="58"/>
  <c r="J731" i="58" s="1"/>
  <c r="I739" i="58"/>
  <c r="J739" i="58" s="1"/>
  <c r="I747" i="58"/>
  <c r="J747" i="58" s="1"/>
  <c r="I755" i="58"/>
  <c r="J755" i="58" s="1"/>
  <c r="I763" i="58"/>
  <c r="J763" i="58" s="1"/>
  <c r="I771" i="58"/>
  <c r="J771" i="58" s="1"/>
  <c r="I779" i="58"/>
  <c r="J779" i="58" s="1"/>
  <c r="I787" i="58"/>
  <c r="J787" i="58" s="1"/>
  <c r="I795" i="58"/>
  <c r="J795" i="58" s="1"/>
  <c r="I803" i="58"/>
  <c r="J803" i="58" s="1"/>
  <c r="I811" i="58"/>
  <c r="J811" i="58" s="1"/>
  <c r="I819" i="58"/>
  <c r="J819" i="58" s="1"/>
  <c r="I827" i="58"/>
  <c r="J827" i="58" s="1"/>
  <c r="I835" i="58"/>
  <c r="J835" i="58" s="1"/>
  <c r="I843" i="58"/>
  <c r="J843" i="58" s="1"/>
  <c r="I851" i="58"/>
  <c r="J851" i="58" s="1"/>
  <c r="I867" i="58"/>
  <c r="J867" i="58" s="1"/>
  <c r="I883" i="58"/>
  <c r="J883" i="58" s="1"/>
  <c r="I899" i="58"/>
  <c r="J899" i="58" s="1"/>
  <c r="I915" i="58"/>
  <c r="J915" i="58" s="1"/>
  <c r="I931" i="58"/>
  <c r="J931" i="58" s="1"/>
  <c r="I947" i="58"/>
  <c r="J947" i="58" s="1"/>
  <c r="I963" i="58"/>
  <c r="J963" i="58" s="1"/>
  <c r="I979" i="58"/>
  <c r="J979" i="58" s="1"/>
  <c r="I19" i="58"/>
  <c r="J19" i="58" s="1"/>
  <c r="I27" i="58"/>
  <c r="J27" i="58" s="1"/>
  <c r="I35" i="58"/>
  <c r="J35" i="58" s="1"/>
  <c r="I43" i="58"/>
  <c r="J43" i="58" s="1"/>
  <c r="I51" i="58"/>
  <c r="J51" i="58" s="1"/>
  <c r="I59" i="58"/>
  <c r="J59" i="58" s="1"/>
  <c r="I67" i="58"/>
  <c r="J67" i="58" s="1"/>
  <c r="I75" i="58"/>
  <c r="J75" i="58" s="1"/>
  <c r="I83" i="58"/>
  <c r="J83" i="58" s="1"/>
  <c r="I91" i="58"/>
  <c r="J91" i="58" s="1"/>
  <c r="I99" i="58"/>
  <c r="J99" i="58" s="1"/>
  <c r="I107" i="58"/>
  <c r="J107" i="58" s="1"/>
  <c r="I115" i="58"/>
  <c r="J115" i="58" s="1"/>
  <c r="I123" i="58"/>
  <c r="J123" i="58" s="1"/>
  <c r="I131" i="58"/>
  <c r="J131" i="58" s="1"/>
  <c r="I139" i="58"/>
  <c r="J139" i="58" s="1"/>
  <c r="I147" i="58"/>
  <c r="J147" i="58" s="1"/>
  <c r="I155" i="58"/>
  <c r="J155" i="58" s="1"/>
  <c r="I163" i="58"/>
  <c r="J163" i="58" s="1"/>
  <c r="I171" i="58"/>
  <c r="J171" i="58" s="1"/>
  <c r="I179" i="58"/>
  <c r="J179" i="58" s="1"/>
  <c r="I187" i="58"/>
  <c r="J187" i="58" s="1"/>
  <c r="I195" i="58"/>
  <c r="J195" i="58" s="1"/>
  <c r="I203" i="58"/>
  <c r="J203" i="58" s="1"/>
  <c r="I211" i="58"/>
  <c r="J211" i="58" s="1"/>
  <c r="I219" i="58"/>
  <c r="J219" i="58" s="1"/>
  <c r="I227" i="58"/>
  <c r="J227" i="58" s="1"/>
  <c r="I235" i="58"/>
  <c r="J235" i="58" s="1"/>
  <c r="I243" i="58"/>
  <c r="J243" i="58" s="1"/>
  <c r="I251" i="58"/>
  <c r="J251" i="58" s="1"/>
  <c r="I259" i="58"/>
  <c r="J259" i="58" s="1"/>
  <c r="I267" i="58"/>
  <c r="J267" i="58" s="1"/>
  <c r="I275" i="58"/>
  <c r="J275" i="58" s="1"/>
  <c r="I283" i="58"/>
  <c r="J283" i="58" s="1"/>
  <c r="I291" i="58"/>
  <c r="J291" i="58" s="1"/>
  <c r="I299" i="58"/>
  <c r="J299" i="58" s="1"/>
  <c r="I307" i="58"/>
  <c r="J307" i="58" s="1"/>
  <c r="I315" i="58"/>
  <c r="J315" i="58" s="1"/>
  <c r="I323" i="58"/>
  <c r="J323" i="58" s="1"/>
  <c r="I331" i="58"/>
  <c r="J331" i="58" s="1"/>
  <c r="I339" i="58"/>
  <c r="J339" i="58" s="1"/>
  <c r="I347" i="58"/>
  <c r="J347" i="58" s="1"/>
  <c r="I355" i="58"/>
  <c r="J355" i="58" s="1"/>
  <c r="I363" i="58"/>
  <c r="J363" i="58" s="1"/>
  <c r="I371" i="58"/>
  <c r="J371" i="58" s="1"/>
  <c r="I379" i="58"/>
  <c r="J379" i="58" s="1"/>
  <c r="I387" i="58"/>
  <c r="J387" i="58" s="1"/>
  <c r="I395" i="58"/>
  <c r="J395" i="58" s="1"/>
  <c r="I410" i="58"/>
  <c r="J410" i="58" s="1"/>
  <c r="I426" i="58"/>
  <c r="J426" i="58" s="1"/>
  <c r="I442" i="58"/>
  <c r="J442" i="58" s="1"/>
  <c r="I458" i="58"/>
  <c r="J458" i="58" s="1"/>
  <c r="I859" i="58"/>
  <c r="J859" i="58" s="1"/>
  <c r="I875" i="58"/>
  <c r="J875" i="58" s="1"/>
  <c r="I891" i="58"/>
  <c r="J891" i="58" s="1"/>
  <c r="I907" i="58"/>
  <c r="J907" i="58" s="1"/>
  <c r="I923" i="58"/>
  <c r="J923" i="58" s="1"/>
  <c r="I939" i="58"/>
  <c r="J939" i="58" s="1"/>
  <c r="I955" i="58"/>
  <c r="J955" i="58" s="1"/>
  <c r="I971" i="58"/>
  <c r="J971" i="58" s="1"/>
  <c r="I987" i="58"/>
  <c r="J987" i="58" s="1"/>
  <c r="H4" i="58"/>
  <c r="I403" i="58"/>
  <c r="J403" i="58" s="1"/>
  <c r="I406" i="58"/>
  <c r="J406" i="58" s="1"/>
  <c r="I419" i="58"/>
  <c r="J419" i="58" s="1"/>
  <c r="I422" i="58"/>
  <c r="J422" i="58" s="1"/>
  <c r="I435" i="58"/>
  <c r="J435" i="58" s="1"/>
  <c r="I438" i="58"/>
  <c r="J438" i="58" s="1"/>
  <c r="I451" i="58"/>
  <c r="J451" i="58" s="1"/>
  <c r="I454" i="58"/>
  <c r="J454" i="58" s="1"/>
  <c r="I460" i="58"/>
  <c r="J460" i="58" s="1"/>
  <c r="I463" i="58"/>
  <c r="J463" i="58" s="1"/>
  <c r="I468" i="58"/>
  <c r="J468" i="58" s="1"/>
  <c r="I471" i="58"/>
  <c r="J471" i="58" s="1"/>
  <c r="I476" i="58"/>
  <c r="J476" i="58" s="1"/>
  <c r="I479" i="58"/>
  <c r="J479" i="58" s="1"/>
  <c r="I484" i="58"/>
  <c r="J484" i="58" s="1"/>
  <c r="I487" i="58"/>
  <c r="J487" i="58" s="1"/>
  <c r="I494" i="58"/>
  <c r="J494" i="58" s="1"/>
  <c r="I498" i="58"/>
  <c r="J498" i="58" s="1"/>
  <c r="I500" i="58"/>
  <c r="J500" i="58" s="1"/>
  <c r="I503" i="58"/>
  <c r="J503" i="58" s="1"/>
  <c r="I510" i="58"/>
  <c r="J510" i="58" s="1"/>
  <c r="I514" i="58"/>
  <c r="J514" i="58" s="1"/>
  <c r="I518" i="58"/>
  <c r="J518" i="58" s="1"/>
  <c r="I522" i="58"/>
  <c r="J522" i="58" s="1"/>
  <c r="I526" i="58"/>
  <c r="J526" i="58" s="1"/>
  <c r="I530" i="58"/>
  <c r="J530" i="58" s="1"/>
  <c r="I534" i="58"/>
  <c r="J534" i="58" s="1"/>
  <c r="I538" i="58"/>
  <c r="J538" i="58" s="1"/>
  <c r="I542" i="58"/>
  <c r="J542" i="58" s="1"/>
  <c r="I546" i="58"/>
  <c r="J546" i="58" s="1"/>
  <c r="I550" i="58"/>
  <c r="J550" i="58" s="1"/>
  <c r="I554" i="58"/>
  <c r="J554" i="58" s="1"/>
  <c r="I558" i="58"/>
  <c r="J558" i="58" s="1"/>
  <c r="I562" i="58"/>
  <c r="J562" i="58" s="1"/>
  <c r="I566" i="58"/>
  <c r="J566" i="58" s="1"/>
  <c r="I570" i="58"/>
  <c r="J570" i="58" s="1"/>
  <c r="I574" i="58"/>
  <c r="J574" i="58" s="1"/>
  <c r="I578" i="58"/>
  <c r="J578" i="58" s="1"/>
  <c r="I582" i="58"/>
  <c r="J582" i="58" s="1"/>
  <c r="I586" i="58"/>
  <c r="J586" i="58" s="1"/>
  <c r="I590" i="58"/>
  <c r="J590" i="58" s="1"/>
  <c r="I594" i="58"/>
  <c r="J594" i="58" s="1"/>
  <c r="I598" i="58"/>
  <c r="J598" i="58" s="1"/>
  <c r="I602" i="58"/>
  <c r="J602" i="58" s="1"/>
  <c r="I606" i="58"/>
  <c r="J606" i="58" s="1"/>
  <c r="I610" i="58"/>
  <c r="J610" i="58" s="1"/>
  <c r="I614" i="58"/>
  <c r="J614" i="58" s="1"/>
  <c r="I618" i="58"/>
  <c r="J618" i="58" s="1"/>
  <c r="I622" i="58"/>
  <c r="J622" i="58" s="1"/>
  <c r="I626" i="58"/>
  <c r="J626" i="58" s="1"/>
  <c r="I630" i="58"/>
  <c r="J630" i="58" s="1"/>
  <c r="I634" i="58"/>
  <c r="J634" i="58" s="1"/>
  <c r="I638" i="58"/>
  <c r="J638" i="58" s="1"/>
  <c r="I642" i="58"/>
  <c r="J642" i="58" s="1"/>
  <c r="I646" i="58"/>
  <c r="J646" i="58" s="1"/>
  <c r="I650" i="58"/>
  <c r="J650" i="58" s="1"/>
  <c r="I655" i="58"/>
  <c r="J655" i="58" s="1"/>
  <c r="I671" i="58"/>
  <c r="J671" i="58" s="1"/>
  <c r="I687" i="58"/>
  <c r="J687" i="58" s="1"/>
  <c r="I703" i="58"/>
  <c r="J703" i="58" s="1"/>
  <c r="I719" i="58"/>
  <c r="J719" i="58" s="1"/>
  <c r="I735" i="58"/>
  <c r="J735" i="58" s="1"/>
  <c r="I751" i="58"/>
  <c r="J751" i="58" s="1"/>
  <c r="I767" i="58"/>
  <c r="J767" i="58" s="1"/>
  <c r="I783" i="58"/>
  <c r="J783" i="58" s="1"/>
  <c r="I799" i="58"/>
  <c r="J799" i="58" s="1"/>
  <c r="I815" i="58"/>
  <c r="J815" i="58" s="1"/>
  <c r="I831" i="58"/>
  <c r="J831" i="58" s="1"/>
  <c r="I847" i="58"/>
  <c r="J847" i="58" s="1"/>
  <c r="I863" i="58"/>
  <c r="J863" i="58" s="1"/>
  <c r="I879" i="58"/>
  <c r="J879" i="58" s="1"/>
  <c r="I895" i="58"/>
  <c r="J895" i="58" s="1"/>
  <c r="I911" i="58"/>
  <c r="J911" i="58" s="1"/>
  <c r="I927" i="58"/>
  <c r="J927" i="58" s="1"/>
  <c r="I943" i="58"/>
  <c r="J943" i="58" s="1"/>
  <c r="I959" i="58"/>
  <c r="J959" i="58" s="1"/>
  <c r="I975" i="58"/>
  <c r="J975" i="58" s="1"/>
  <c r="I991" i="58"/>
  <c r="J991" i="58" s="1"/>
  <c r="I990" i="58"/>
  <c r="J990" i="58" s="1"/>
  <c r="I982" i="58"/>
  <c r="J982" i="58" s="1"/>
  <c r="I974" i="58"/>
  <c r="J974" i="58" s="1"/>
  <c r="I966" i="58"/>
  <c r="J966" i="58" s="1"/>
  <c r="I958" i="58"/>
  <c r="J958" i="58" s="1"/>
  <c r="I950" i="58"/>
  <c r="J950" i="58" s="1"/>
  <c r="I942" i="58"/>
  <c r="J942" i="58" s="1"/>
  <c r="I934" i="58"/>
  <c r="J934" i="58" s="1"/>
  <c r="I926" i="58"/>
  <c r="J926" i="58" s="1"/>
  <c r="I918" i="58"/>
  <c r="J918" i="58" s="1"/>
  <c r="I910" i="58"/>
  <c r="J910" i="58" s="1"/>
  <c r="I902" i="58"/>
  <c r="J902" i="58" s="1"/>
  <c r="I894" i="58"/>
  <c r="J894" i="58" s="1"/>
  <c r="I886" i="58"/>
  <c r="J886" i="58" s="1"/>
  <c r="I878" i="58"/>
  <c r="J878" i="58" s="1"/>
  <c r="I870" i="58"/>
  <c r="J870" i="58" s="1"/>
  <c r="I862" i="58"/>
  <c r="J862" i="58" s="1"/>
  <c r="I854" i="58"/>
  <c r="J854" i="58" s="1"/>
  <c r="I846" i="58"/>
  <c r="J846" i="58" s="1"/>
  <c r="I838" i="58"/>
  <c r="J838" i="58" s="1"/>
  <c r="I830" i="58"/>
  <c r="J830" i="58" s="1"/>
  <c r="I822" i="58"/>
  <c r="J822" i="58" s="1"/>
  <c r="I814" i="58"/>
  <c r="J814" i="58" s="1"/>
  <c r="I806" i="58"/>
  <c r="J806" i="58" s="1"/>
  <c r="I798" i="58"/>
  <c r="J798" i="58" s="1"/>
  <c r="I790" i="58"/>
  <c r="J790" i="58" s="1"/>
  <c r="I782" i="58"/>
  <c r="J782" i="58" s="1"/>
  <c r="I774" i="58"/>
  <c r="J774" i="58" s="1"/>
  <c r="I766" i="58"/>
  <c r="J766" i="58" s="1"/>
  <c r="I758" i="58"/>
  <c r="J758" i="58" s="1"/>
  <c r="I750" i="58"/>
  <c r="J750" i="58" s="1"/>
  <c r="I742" i="58"/>
  <c r="J742" i="58" s="1"/>
  <c r="I734" i="58"/>
  <c r="J734" i="58" s="1"/>
  <c r="I726" i="58"/>
  <c r="J726" i="58" s="1"/>
  <c r="I718" i="58"/>
  <c r="J718" i="58" s="1"/>
  <c r="I710" i="58"/>
  <c r="J710" i="58" s="1"/>
  <c r="I702" i="58"/>
  <c r="J702" i="58" s="1"/>
  <c r="I694" i="58"/>
  <c r="J694" i="58" s="1"/>
  <c r="I686" i="58"/>
  <c r="J686" i="58" s="1"/>
  <c r="I678" i="58"/>
  <c r="J678" i="58" s="1"/>
  <c r="I670" i="58"/>
  <c r="J670" i="58" s="1"/>
  <c r="I654" i="58"/>
  <c r="J654" i="58" s="1"/>
  <c r="I994" i="58"/>
  <c r="J994" i="58" s="1"/>
  <c r="I986" i="58"/>
  <c r="J986" i="58" s="1"/>
  <c r="I978" i="58"/>
  <c r="J978" i="58" s="1"/>
  <c r="I970" i="58"/>
  <c r="J970" i="58" s="1"/>
  <c r="I962" i="58"/>
  <c r="J962" i="58" s="1"/>
  <c r="I954" i="58"/>
  <c r="J954" i="58" s="1"/>
  <c r="I946" i="58"/>
  <c r="J946" i="58" s="1"/>
  <c r="I938" i="58"/>
  <c r="J938" i="58" s="1"/>
  <c r="I930" i="58"/>
  <c r="J930" i="58" s="1"/>
  <c r="I922" i="58"/>
  <c r="J922" i="58" s="1"/>
  <c r="I914" i="58"/>
  <c r="J914" i="58" s="1"/>
  <c r="I906" i="58"/>
  <c r="J906" i="58" s="1"/>
  <c r="I898" i="58"/>
  <c r="J898" i="58" s="1"/>
  <c r="I890" i="58"/>
  <c r="J890" i="58" s="1"/>
  <c r="I882" i="58"/>
  <c r="J882" i="58" s="1"/>
  <c r="I874" i="58"/>
  <c r="J874" i="58" s="1"/>
  <c r="I866" i="58"/>
  <c r="J866" i="58" s="1"/>
  <c r="I858" i="58"/>
  <c r="J858" i="58" s="1"/>
  <c r="I850" i="58"/>
  <c r="J850" i="58" s="1"/>
  <c r="I842" i="58"/>
  <c r="J842" i="58" s="1"/>
  <c r="I834" i="58"/>
  <c r="J834" i="58" s="1"/>
  <c r="I826" i="58"/>
  <c r="J826" i="58" s="1"/>
  <c r="I818" i="58"/>
  <c r="J818" i="58" s="1"/>
  <c r="I810" i="58"/>
  <c r="J810" i="58" s="1"/>
  <c r="I802" i="58"/>
  <c r="J802" i="58" s="1"/>
  <c r="I794" i="58"/>
  <c r="J794" i="58" s="1"/>
  <c r="I786" i="58"/>
  <c r="J786" i="58" s="1"/>
  <c r="I778" i="58"/>
  <c r="J778" i="58" s="1"/>
  <c r="I770" i="58"/>
  <c r="J770" i="58" s="1"/>
  <c r="I762" i="58"/>
  <c r="J762" i="58" s="1"/>
  <c r="I754" i="58"/>
  <c r="J754" i="58" s="1"/>
  <c r="I746" i="58"/>
  <c r="J746" i="58" s="1"/>
  <c r="I738" i="58"/>
  <c r="J738" i="58" s="1"/>
  <c r="I730" i="58"/>
  <c r="J730" i="58" s="1"/>
  <c r="I722" i="58"/>
  <c r="J722" i="58" s="1"/>
  <c r="I714" i="58"/>
  <c r="J714" i="58" s="1"/>
  <c r="I706" i="58"/>
  <c r="J706" i="58" s="1"/>
  <c r="I698" i="58"/>
  <c r="J698" i="58" s="1"/>
  <c r="I690" i="58"/>
  <c r="J690" i="58" s="1"/>
  <c r="I682" i="58"/>
  <c r="J682" i="58" s="1"/>
  <c r="I674" i="58"/>
  <c r="J674" i="58" s="1"/>
  <c r="I662" i="58"/>
  <c r="J662" i="58" s="1"/>
  <c r="I666" i="58"/>
  <c r="J666" i="58" s="1"/>
  <c r="I664" i="58"/>
  <c r="J664" i="58" s="1"/>
  <c r="I648" i="58"/>
  <c r="J648" i="58" s="1"/>
  <c r="I640" i="58"/>
  <c r="J640" i="58" s="1"/>
  <c r="I632" i="58"/>
  <c r="J632" i="58" s="1"/>
  <c r="I624" i="58"/>
  <c r="J624" i="58" s="1"/>
  <c r="I616" i="58"/>
  <c r="J616" i="58" s="1"/>
  <c r="I608" i="58"/>
  <c r="J608" i="58" s="1"/>
  <c r="I600" i="58"/>
  <c r="J600" i="58" s="1"/>
  <c r="I592" i="58"/>
  <c r="J592" i="58" s="1"/>
  <c r="I584" i="58"/>
  <c r="J584" i="58" s="1"/>
  <c r="I576" i="58"/>
  <c r="J576" i="58" s="1"/>
  <c r="I568" i="58"/>
  <c r="J568" i="58" s="1"/>
  <c r="I560" i="58"/>
  <c r="J560" i="58" s="1"/>
  <c r="I552" i="58"/>
  <c r="J552" i="58" s="1"/>
  <c r="I544" i="58"/>
  <c r="J544" i="58" s="1"/>
  <c r="I536" i="58"/>
  <c r="J536" i="58" s="1"/>
  <c r="I528" i="58"/>
  <c r="J528" i="58" s="1"/>
  <c r="I520" i="58"/>
  <c r="J520" i="58" s="1"/>
  <c r="I504" i="58"/>
  <c r="J504" i="58" s="1"/>
  <c r="I658" i="58"/>
  <c r="J658" i="58" s="1"/>
  <c r="I656" i="58"/>
  <c r="J656" i="58" s="1"/>
  <c r="I652" i="58"/>
  <c r="J652" i="58" s="1"/>
  <c r="I644" i="58"/>
  <c r="J644" i="58" s="1"/>
  <c r="I636" i="58"/>
  <c r="J636" i="58" s="1"/>
  <c r="I628" i="58"/>
  <c r="J628" i="58" s="1"/>
  <c r="I620" i="58"/>
  <c r="J620" i="58" s="1"/>
  <c r="I612" i="58"/>
  <c r="J612" i="58" s="1"/>
  <c r="I604" i="58"/>
  <c r="J604" i="58" s="1"/>
  <c r="I596" i="58"/>
  <c r="J596" i="58" s="1"/>
  <c r="I588" i="58"/>
  <c r="J588" i="58" s="1"/>
  <c r="I580" i="58"/>
  <c r="J580" i="58" s="1"/>
  <c r="I572" i="58"/>
  <c r="J572" i="58" s="1"/>
  <c r="I564" i="58"/>
  <c r="J564" i="58" s="1"/>
  <c r="I556" i="58"/>
  <c r="J556" i="58" s="1"/>
  <c r="I548" i="58"/>
  <c r="J548" i="58" s="1"/>
  <c r="I540" i="58"/>
  <c r="J540" i="58" s="1"/>
  <c r="I532" i="58"/>
  <c r="J532" i="58" s="1"/>
  <c r="I524" i="58"/>
  <c r="J524" i="58" s="1"/>
  <c r="I516" i="58"/>
  <c r="J516" i="58" s="1"/>
  <c r="I512" i="58"/>
  <c r="J512" i="58" s="1"/>
  <c r="I496" i="58"/>
  <c r="J496" i="58" s="1"/>
  <c r="I411" i="58"/>
  <c r="J411" i="58" s="1"/>
  <c r="I414" i="58"/>
  <c r="J414" i="58" s="1"/>
  <c r="I427" i="58"/>
  <c r="J427" i="58" s="1"/>
  <c r="I430" i="58"/>
  <c r="J430" i="58" s="1"/>
  <c r="I443" i="58"/>
  <c r="J443" i="58" s="1"/>
  <c r="I446" i="58"/>
  <c r="J446" i="58" s="1"/>
  <c r="I459" i="58"/>
  <c r="J459" i="58" s="1"/>
  <c r="I464" i="58"/>
  <c r="J464" i="58" s="1"/>
  <c r="I467" i="58"/>
  <c r="J467" i="58" s="1"/>
  <c r="I472" i="58"/>
  <c r="J472" i="58" s="1"/>
  <c r="I475" i="58"/>
  <c r="J475" i="58" s="1"/>
  <c r="I480" i="58"/>
  <c r="J480" i="58" s="1"/>
  <c r="I483" i="58"/>
  <c r="J483" i="58" s="1"/>
  <c r="I488" i="58"/>
  <c r="J488" i="58" s="1"/>
  <c r="I490" i="58"/>
  <c r="J490" i="58" s="1"/>
  <c r="I492" i="58"/>
  <c r="J492" i="58" s="1"/>
  <c r="I495" i="58"/>
  <c r="J495" i="58" s="1"/>
  <c r="I502" i="58"/>
  <c r="J502" i="58" s="1"/>
  <c r="I506" i="58"/>
  <c r="J506" i="58" s="1"/>
  <c r="I508" i="58"/>
  <c r="J508" i="58" s="1"/>
  <c r="I511" i="58"/>
  <c r="J511" i="58" s="1"/>
  <c r="I515" i="58"/>
  <c r="J515" i="58" s="1"/>
  <c r="I519" i="58"/>
  <c r="J519" i="58" s="1"/>
  <c r="I523" i="58"/>
  <c r="J523" i="58" s="1"/>
  <c r="I527" i="58"/>
  <c r="J527" i="58" s="1"/>
  <c r="I531" i="58"/>
  <c r="J531" i="58" s="1"/>
  <c r="I535" i="58"/>
  <c r="J535" i="58" s="1"/>
  <c r="I539" i="58"/>
  <c r="J539" i="58" s="1"/>
  <c r="I543" i="58"/>
  <c r="J543" i="58" s="1"/>
  <c r="I547" i="58"/>
  <c r="J547" i="58" s="1"/>
  <c r="I551" i="58"/>
  <c r="J551" i="58" s="1"/>
  <c r="I555" i="58"/>
  <c r="J555" i="58" s="1"/>
  <c r="I559" i="58"/>
  <c r="J559" i="58" s="1"/>
  <c r="I563" i="58"/>
  <c r="J563" i="58" s="1"/>
  <c r="I567" i="58"/>
  <c r="J567" i="58" s="1"/>
  <c r="I571" i="58"/>
  <c r="J571" i="58" s="1"/>
  <c r="I575" i="58"/>
  <c r="J575" i="58" s="1"/>
  <c r="I579" i="58"/>
  <c r="J579" i="58" s="1"/>
  <c r="I583" i="58"/>
  <c r="J583" i="58" s="1"/>
  <c r="I587" i="58"/>
  <c r="J587" i="58" s="1"/>
  <c r="I591" i="58"/>
  <c r="J591" i="58" s="1"/>
  <c r="I595" i="58"/>
  <c r="J595" i="58" s="1"/>
  <c r="I599" i="58"/>
  <c r="J599" i="58" s="1"/>
  <c r="I603" i="58"/>
  <c r="J603" i="58" s="1"/>
  <c r="I607" i="58"/>
  <c r="J607" i="58" s="1"/>
  <c r="I611" i="58"/>
  <c r="J611" i="58" s="1"/>
  <c r="I615" i="58"/>
  <c r="J615" i="58" s="1"/>
  <c r="I619" i="58"/>
  <c r="J619" i="58" s="1"/>
  <c r="I623" i="58"/>
  <c r="J623" i="58" s="1"/>
  <c r="I627" i="58"/>
  <c r="J627" i="58" s="1"/>
  <c r="I631" i="58"/>
  <c r="J631" i="58" s="1"/>
  <c r="I635" i="58"/>
  <c r="J635" i="58" s="1"/>
  <c r="I639" i="58"/>
  <c r="J639" i="58" s="1"/>
  <c r="I643" i="58"/>
  <c r="J643" i="58" s="1"/>
  <c r="I647" i="58"/>
  <c r="J647" i="58" s="1"/>
  <c r="I651" i="58"/>
  <c r="J651" i="58" s="1"/>
  <c r="I663" i="58"/>
  <c r="J663" i="58" s="1"/>
  <c r="I667" i="58"/>
  <c r="J667" i="58" s="1"/>
  <c r="I679" i="58"/>
  <c r="J679" i="58" s="1"/>
  <c r="I695" i="58"/>
  <c r="J695" i="58" s="1"/>
  <c r="I711" i="58"/>
  <c r="J711" i="58" s="1"/>
  <c r="I727" i="58"/>
  <c r="J727" i="58" s="1"/>
  <c r="I743" i="58"/>
  <c r="J743" i="58" s="1"/>
  <c r="I759" i="58"/>
  <c r="J759" i="58" s="1"/>
  <c r="I775" i="58"/>
  <c r="J775" i="58" s="1"/>
  <c r="I791" i="58"/>
  <c r="J791" i="58" s="1"/>
  <c r="I807" i="58"/>
  <c r="J807" i="58" s="1"/>
  <c r="I823" i="58"/>
  <c r="J823" i="58" s="1"/>
  <c r="I839" i="58"/>
  <c r="J839" i="58" s="1"/>
  <c r="I855" i="58"/>
  <c r="J855" i="58" s="1"/>
  <c r="I871" i="58"/>
  <c r="J871" i="58" s="1"/>
  <c r="I887" i="58"/>
  <c r="J887" i="58" s="1"/>
  <c r="I903" i="58"/>
  <c r="J903" i="58" s="1"/>
  <c r="I919" i="58"/>
  <c r="J919" i="58" s="1"/>
  <c r="I935" i="58"/>
  <c r="J935" i="58" s="1"/>
  <c r="I951" i="58"/>
  <c r="J951" i="58" s="1"/>
  <c r="I967" i="58"/>
  <c r="J967" i="58" s="1"/>
  <c r="I983" i="58"/>
  <c r="J983" i="58" s="1"/>
  <c r="I499" i="58"/>
  <c r="J499" i="58" s="1"/>
  <c r="I521" i="58"/>
  <c r="J521" i="58" s="1"/>
  <c r="I529" i="58"/>
  <c r="J529" i="58" s="1"/>
  <c r="I537" i="58"/>
  <c r="J537" i="58" s="1"/>
  <c r="I545" i="58"/>
  <c r="J545" i="58" s="1"/>
  <c r="I553" i="58"/>
  <c r="J553" i="58" s="1"/>
  <c r="I561" i="58"/>
  <c r="J561" i="58" s="1"/>
  <c r="I569" i="58"/>
  <c r="J569" i="58" s="1"/>
  <c r="I577" i="58"/>
  <c r="J577" i="58" s="1"/>
  <c r="I585" i="58"/>
  <c r="J585" i="58" s="1"/>
  <c r="I593" i="58"/>
  <c r="J593" i="58" s="1"/>
  <c r="I601" i="58"/>
  <c r="J601" i="58" s="1"/>
  <c r="I609" i="58"/>
  <c r="J609" i="58" s="1"/>
  <c r="I617" i="58"/>
  <c r="J617" i="58" s="1"/>
  <c r="I625" i="58"/>
  <c r="J625" i="58" s="1"/>
  <c r="I633" i="58"/>
  <c r="J633" i="58" s="1"/>
  <c r="I641" i="58"/>
  <c r="J641" i="58" s="1"/>
  <c r="I649" i="58"/>
  <c r="J649" i="58" s="1"/>
  <c r="I661" i="58"/>
  <c r="J661" i="58" s="1"/>
  <c r="I668" i="58"/>
  <c r="J668" i="58" s="1"/>
  <c r="I491" i="58"/>
  <c r="J491" i="58" s="1"/>
  <c r="I507" i="58"/>
  <c r="J507" i="58" s="1"/>
  <c r="I517" i="58"/>
  <c r="J517" i="58" s="1"/>
  <c r="I525" i="58"/>
  <c r="J525" i="58" s="1"/>
  <c r="I533" i="58"/>
  <c r="J533" i="58" s="1"/>
  <c r="I541" i="58"/>
  <c r="J541" i="58" s="1"/>
  <c r="I549" i="58"/>
  <c r="J549" i="58" s="1"/>
  <c r="I557" i="58"/>
  <c r="J557" i="58" s="1"/>
  <c r="I565" i="58"/>
  <c r="J565" i="58" s="1"/>
  <c r="I573" i="58"/>
  <c r="J573" i="58" s="1"/>
  <c r="I581" i="58"/>
  <c r="J581" i="58" s="1"/>
  <c r="I589" i="58"/>
  <c r="J589" i="58" s="1"/>
  <c r="I597" i="58"/>
  <c r="J597" i="58" s="1"/>
  <c r="I605" i="58"/>
  <c r="J605" i="58" s="1"/>
  <c r="I613" i="58"/>
  <c r="J613" i="58" s="1"/>
  <c r="I621" i="58"/>
  <c r="J621" i="58" s="1"/>
  <c r="I629" i="58"/>
  <c r="J629" i="58" s="1"/>
  <c r="I637" i="58"/>
  <c r="J637" i="58" s="1"/>
  <c r="I645" i="58"/>
  <c r="J645" i="58" s="1"/>
  <c r="I653" i="58"/>
  <c r="J653" i="58" s="1"/>
  <c r="I660" i="58"/>
  <c r="J660" i="58" s="1"/>
  <c r="I669" i="58"/>
  <c r="J669" i="58" s="1"/>
  <c r="I672" i="58"/>
  <c r="J672" i="58" s="1"/>
  <c r="I676" i="58"/>
  <c r="J676" i="58" s="1"/>
  <c r="I680" i="58"/>
  <c r="J680" i="58" s="1"/>
  <c r="I684" i="58"/>
  <c r="J684" i="58" s="1"/>
  <c r="I688" i="58"/>
  <c r="J688" i="58" s="1"/>
  <c r="I692" i="58"/>
  <c r="J692" i="58" s="1"/>
  <c r="I696" i="58"/>
  <c r="J696" i="58" s="1"/>
  <c r="I700" i="58"/>
  <c r="J700" i="58" s="1"/>
  <c r="I704" i="58"/>
  <c r="J704" i="58" s="1"/>
  <c r="I708" i="58"/>
  <c r="J708" i="58" s="1"/>
  <c r="I712" i="58"/>
  <c r="J712" i="58" s="1"/>
  <c r="I716" i="58"/>
  <c r="J716" i="58" s="1"/>
  <c r="I720" i="58"/>
  <c r="J720" i="58" s="1"/>
  <c r="I724" i="58"/>
  <c r="J724" i="58" s="1"/>
  <c r="I728" i="58"/>
  <c r="J728" i="58" s="1"/>
  <c r="I732" i="58"/>
  <c r="J732" i="58" s="1"/>
  <c r="I736" i="58"/>
  <c r="J736" i="58" s="1"/>
  <c r="I740" i="58"/>
  <c r="J740" i="58" s="1"/>
  <c r="I744" i="58"/>
  <c r="J744" i="58" s="1"/>
  <c r="I748" i="58"/>
  <c r="J748" i="58" s="1"/>
  <c r="I752" i="58"/>
  <c r="J752" i="58" s="1"/>
  <c r="I756" i="58"/>
  <c r="J756" i="58" s="1"/>
  <c r="I760" i="58"/>
  <c r="J760" i="58" s="1"/>
  <c r="I764" i="58"/>
  <c r="J764" i="58" s="1"/>
  <c r="I768" i="58"/>
  <c r="J768" i="58" s="1"/>
  <c r="I772" i="58"/>
  <c r="J772" i="58" s="1"/>
  <c r="I776" i="58"/>
  <c r="J776" i="58" s="1"/>
  <c r="I780" i="58"/>
  <c r="J780" i="58" s="1"/>
  <c r="I784" i="58"/>
  <c r="J784" i="58" s="1"/>
  <c r="I788" i="58"/>
  <c r="J788" i="58" s="1"/>
  <c r="I792" i="58"/>
  <c r="J792" i="58" s="1"/>
  <c r="I796" i="58"/>
  <c r="J796" i="58" s="1"/>
  <c r="I800" i="58"/>
  <c r="J800" i="58" s="1"/>
  <c r="I804" i="58"/>
  <c r="J804" i="58" s="1"/>
  <c r="I808" i="58"/>
  <c r="J808" i="58" s="1"/>
  <c r="I812" i="58"/>
  <c r="J812" i="58" s="1"/>
  <c r="I816" i="58"/>
  <c r="J816" i="58" s="1"/>
  <c r="I820" i="58"/>
  <c r="J820" i="58" s="1"/>
  <c r="I824" i="58"/>
  <c r="J824" i="58" s="1"/>
  <c r="I828" i="58"/>
  <c r="J828" i="58" s="1"/>
  <c r="I832" i="58"/>
  <c r="J832" i="58" s="1"/>
  <c r="I836" i="58"/>
  <c r="J836" i="58" s="1"/>
  <c r="I840" i="58"/>
  <c r="J840" i="58" s="1"/>
  <c r="I844" i="58"/>
  <c r="J844" i="58" s="1"/>
  <c r="I848" i="58"/>
  <c r="J848" i="58" s="1"/>
  <c r="I852" i="58"/>
  <c r="J852" i="58" s="1"/>
  <c r="I856" i="58"/>
  <c r="J856" i="58" s="1"/>
  <c r="I860" i="58"/>
  <c r="J860" i="58" s="1"/>
  <c r="I864" i="58"/>
  <c r="J864" i="58" s="1"/>
  <c r="I868" i="58"/>
  <c r="J868" i="58" s="1"/>
  <c r="I872" i="58"/>
  <c r="J872" i="58" s="1"/>
  <c r="I876" i="58"/>
  <c r="J876" i="58" s="1"/>
  <c r="I880" i="58"/>
  <c r="J880" i="58" s="1"/>
  <c r="I884" i="58"/>
  <c r="J884" i="58" s="1"/>
  <c r="I888" i="58"/>
  <c r="J888" i="58" s="1"/>
  <c r="I892" i="58"/>
  <c r="J892" i="58" s="1"/>
  <c r="I896" i="58"/>
  <c r="J896" i="58" s="1"/>
  <c r="I900" i="58"/>
  <c r="J900" i="58" s="1"/>
  <c r="I904" i="58"/>
  <c r="J904" i="58" s="1"/>
  <c r="I908" i="58"/>
  <c r="J908" i="58" s="1"/>
  <c r="I912" i="58"/>
  <c r="J912" i="58" s="1"/>
  <c r="I916" i="58"/>
  <c r="J916" i="58" s="1"/>
  <c r="I920" i="58"/>
  <c r="J920" i="58" s="1"/>
  <c r="I924" i="58"/>
  <c r="J924" i="58" s="1"/>
  <c r="I928" i="58"/>
  <c r="J928" i="58" s="1"/>
  <c r="I932" i="58"/>
  <c r="J932" i="58" s="1"/>
  <c r="I936" i="58"/>
  <c r="J936" i="58" s="1"/>
  <c r="I940" i="58"/>
  <c r="J940" i="58" s="1"/>
  <c r="I944" i="58"/>
  <c r="J944" i="58" s="1"/>
  <c r="I948" i="58"/>
  <c r="J948" i="58" s="1"/>
  <c r="I952" i="58"/>
  <c r="J952" i="58" s="1"/>
  <c r="I956" i="58"/>
  <c r="J956" i="58" s="1"/>
  <c r="I960" i="58"/>
  <c r="J960" i="58" s="1"/>
  <c r="I964" i="58"/>
  <c r="J964" i="58" s="1"/>
  <c r="I968" i="58"/>
  <c r="J968" i="58" s="1"/>
  <c r="I972" i="58"/>
  <c r="J972" i="58" s="1"/>
  <c r="I976" i="58"/>
  <c r="J976" i="58" s="1"/>
  <c r="I980" i="58"/>
  <c r="J980" i="58" s="1"/>
  <c r="I984" i="58"/>
  <c r="J984" i="58" s="1"/>
  <c r="I988" i="58"/>
  <c r="J988" i="58" s="1"/>
  <c r="I992" i="58"/>
  <c r="J992" i="58" s="1"/>
  <c r="I665" i="58"/>
  <c r="J665" i="58" s="1"/>
  <c r="I673" i="58"/>
  <c r="J673" i="58" s="1"/>
  <c r="I681" i="58"/>
  <c r="J681" i="58" s="1"/>
  <c r="I689" i="58"/>
  <c r="J689" i="58" s="1"/>
  <c r="I697" i="58"/>
  <c r="J697" i="58" s="1"/>
  <c r="I705" i="58"/>
  <c r="J705" i="58" s="1"/>
  <c r="I713" i="58"/>
  <c r="J713" i="58" s="1"/>
  <c r="I721" i="58"/>
  <c r="J721" i="58" s="1"/>
  <c r="I729" i="58"/>
  <c r="J729" i="58" s="1"/>
  <c r="I737" i="58"/>
  <c r="J737" i="58" s="1"/>
  <c r="I745" i="58"/>
  <c r="J745" i="58" s="1"/>
  <c r="I753" i="58"/>
  <c r="J753" i="58" s="1"/>
  <c r="I761" i="58"/>
  <c r="J761" i="58" s="1"/>
  <c r="I769" i="58"/>
  <c r="J769" i="58" s="1"/>
  <c r="I777" i="58"/>
  <c r="J777" i="58" s="1"/>
  <c r="I785" i="58"/>
  <c r="J785" i="58" s="1"/>
  <c r="I793" i="58"/>
  <c r="J793" i="58" s="1"/>
  <c r="I801" i="58"/>
  <c r="J801" i="58" s="1"/>
  <c r="I809" i="58"/>
  <c r="J809" i="58" s="1"/>
  <c r="I817" i="58"/>
  <c r="J817" i="58" s="1"/>
  <c r="I825" i="58"/>
  <c r="J825" i="58" s="1"/>
  <c r="I833" i="58"/>
  <c r="J833" i="58" s="1"/>
  <c r="I841" i="58"/>
  <c r="J841" i="58" s="1"/>
  <c r="I849" i="58"/>
  <c r="J849" i="58" s="1"/>
  <c r="I857" i="58"/>
  <c r="J857" i="58" s="1"/>
  <c r="I865" i="58"/>
  <c r="J865" i="58" s="1"/>
  <c r="I873" i="58"/>
  <c r="J873" i="58" s="1"/>
  <c r="I881" i="58"/>
  <c r="J881" i="58" s="1"/>
  <c r="I889" i="58"/>
  <c r="J889" i="58" s="1"/>
  <c r="I897" i="58"/>
  <c r="J897" i="58" s="1"/>
  <c r="I905" i="58"/>
  <c r="J905" i="58" s="1"/>
  <c r="I913" i="58"/>
  <c r="J913" i="58" s="1"/>
  <c r="I921" i="58"/>
  <c r="J921" i="58" s="1"/>
  <c r="I929" i="58"/>
  <c r="J929" i="58" s="1"/>
  <c r="I937" i="58"/>
  <c r="J937" i="58" s="1"/>
  <c r="I945" i="58"/>
  <c r="J945" i="58" s="1"/>
  <c r="I953" i="58"/>
  <c r="J953" i="58" s="1"/>
  <c r="I961" i="58"/>
  <c r="J961" i="58" s="1"/>
  <c r="I969" i="58"/>
  <c r="J969" i="58" s="1"/>
  <c r="I977" i="58"/>
  <c r="J977" i="58" s="1"/>
  <c r="I985" i="58"/>
  <c r="J985" i="58" s="1"/>
  <c r="I993" i="58"/>
  <c r="J993" i="58" s="1"/>
  <c r="I657" i="58"/>
  <c r="J657" i="58" s="1"/>
  <c r="I677" i="58"/>
  <c r="J677" i="58" s="1"/>
  <c r="I685" i="58"/>
  <c r="J685" i="58" s="1"/>
  <c r="I693" i="58"/>
  <c r="J693" i="58" s="1"/>
  <c r="I701" i="58"/>
  <c r="J701" i="58" s="1"/>
  <c r="I709" i="58"/>
  <c r="J709" i="58" s="1"/>
  <c r="I717" i="58"/>
  <c r="J717" i="58" s="1"/>
  <c r="I725" i="58"/>
  <c r="J725" i="58" s="1"/>
  <c r="I733" i="58"/>
  <c r="J733" i="58" s="1"/>
  <c r="I741" i="58"/>
  <c r="J741" i="58" s="1"/>
  <c r="I749" i="58"/>
  <c r="J749" i="58" s="1"/>
  <c r="I757" i="58"/>
  <c r="J757" i="58" s="1"/>
  <c r="I765" i="58"/>
  <c r="J765" i="58" s="1"/>
  <c r="I773" i="58"/>
  <c r="J773" i="58" s="1"/>
  <c r="I781" i="58"/>
  <c r="J781" i="58" s="1"/>
  <c r="I789" i="58"/>
  <c r="J789" i="58" s="1"/>
  <c r="I797" i="58"/>
  <c r="J797" i="58" s="1"/>
  <c r="I805" i="58"/>
  <c r="J805" i="58" s="1"/>
  <c r="I813" i="58"/>
  <c r="J813" i="58" s="1"/>
  <c r="I821" i="58"/>
  <c r="J821" i="58" s="1"/>
  <c r="I829" i="58"/>
  <c r="J829" i="58" s="1"/>
  <c r="I837" i="58"/>
  <c r="J837" i="58" s="1"/>
  <c r="I845" i="58"/>
  <c r="J845" i="58" s="1"/>
  <c r="I853" i="58"/>
  <c r="J853" i="58" s="1"/>
  <c r="I861" i="58"/>
  <c r="J861" i="58" s="1"/>
  <c r="I869" i="58"/>
  <c r="J869" i="58" s="1"/>
  <c r="I877" i="58"/>
  <c r="J877" i="58" s="1"/>
  <c r="I885" i="58"/>
  <c r="J885" i="58" s="1"/>
  <c r="I893" i="58"/>
  <c r="J893" i="58" s="1"/>
  <c r="I901" i="58"/>
  <c r="J901" i="58" s="1"/>
  <c r="I909" i="58"/>
  <c r="J909" i="58" s="1"/>
  <c r="I917" i="58"/>
  <c r="J917" i="58" s="1"/>
  <c r="I925" i="58"/>
  <c r="J925" i="58" s="1"/>
  <c r="I933" i="58"/>
  <c r="J933" i="58" s="1"/>
  <c r="I941" i="58"/>
  <c r="J941" i="58" s="1"/>
  <c r="I949" i="58"/>
  <c r="J949" i="58" s="1"/>
  <c r="I957" i="58"/>
  <c r="J957" i="58" s="1"/>
  <c r="I965" i="58"/>
  <c r="J965" i="58" s="1"/>
  <c r="I973" i="58"/>
  <c r="J973" i="58" s="1"/>
  <c r="I981" i="58"/>
  <c r="J981" i="58" s="1"/>
  <c r="I989" i="58"/>
  <c r="J989" i="58" s="1"/>
  <c r="G994" i="57"/>
  <c r="B994" i="57"/>
  <c r="F994" i="57" s="1"/>
  <c r="G993" i="57"/>
  <c r="B993" i="57"/>
  <c r="F993" i="57" s="1"/>
  <c r="G992" i="57"/>
  <c r="B992" i="57"/>
  <c r="F992" i="57" s="1"/>
  <c r="G991" i="57"/>
  <c r="B991" i="57"/>
  <c r="F991" i="57" s="1"/>
  <c r="G990" i="57"/>
  <c r="B990" i="57"/>
  <c r="F990" i="57" s="1"/>
  <c r="G989" i="57"/>
  <c r="B989" i="57"/>
  <c r="F989" i="57" s="1"/>
  <c r="G988" i="57"/>
  <c r="B988" i="57"/>
  <c r="F988" i="57" s="1"/>
  <c r="G987" i="57"/>
  <c r="B987" i="57"/>
  <c r="F987" i="57" s="1"/>
  <c r="G986" i="57"/>
  <c r="B986" i="57"/>
  <c r="F986" i="57" s="1"/>
  <c r="G985" i="57"/>
  <c r="B985" i="57"/>
  <c r="F985" i="57" s="1"/>
  <c r="G984" i="57"/>
  <c r="B984" i="57"/>
  <c r="F984" i="57" s="1"/>
  <c r="G983" i="57"/>
  <c r="B983" i="57"/>
  <c r="F983" i="57" s="1"/>
  <c r="G982" i="57"/>
  <c r="B982" i="57"/>
  <c r="F982" i="57" s="1"/>
  <c r="G981" i="57"/>
  <c r="B981" i="57"/>
  <c r="F981" i="57" s="1"/>
  <c r="G980" i="57"/>
  <c r="B980" i="57"/>
  <c r="F980" i="57" s="1"/>
  <c r="G979" i="57"/>
  <c r="B979" i="57"/>
  <c r="F979" i="57" s="1"/>
  <c r="G978" i="57"/>
  <c r="B978" i="57"/>
  <c r="F978" i="57" s="1"/>
  <c r="G977" i="57"/>
  <c r="B977" i="57"/>
  <c r="F977" i="57" s="1"/>
  <c r="G976" i="57"/>
  <c r="B976" i="57"/>
  <c r="F976" i="57" s="1"/>
  <c r="G975" i="57"/>
  <c r="B975" i="57"/>
  <c r="F975" i="57" s="1"/>
  <c r="G974" i="57"/>
  <c r="B974" i="57"/>
  <c r="F974" i="57" s="1"/>
  <c r="G973" i="57"/>
  <c r="B973" i="57"/>
  <c r="F973" i="57" s="1"/>
  <c r="G972" i="57"/>
  <c r="B972" i="57"/>
  <c r="F972" i="57" s="1"/>
  <c r="G971" i="57"/>
  <c r="B971" i="57"/>
  <c r="F971" i="57" s="1"/>
  <c r="G970" i="57"/>
  <c r="B970" i="57"/>
  <c r="F970" i="57" s="1"/>
  <c r="G969" i="57"/>
  <c r="B969" i="57"/>
  <c r="F969" i="57" s="1"/>
  <c r="G968" i="57"/>
  <c r="B968" i="57"/>
  <c r="F968" i="57" s="1"/>
  <c r="G967" i="57"/>
  <c r="B967" i="57"/>
  <c r="F967" i="57" s="1"/>
  <c r="G966" i="57"/>
  <c r="B966" i="57"/>
  <c r="F966" i="57" s="1"/>
  <c r="G965" i="57"/>
  <c r="B965" i="57"/>
  <c r="F965" i="57" s="1"/>
  <c r="G964" i="57"/>
  <c r="B964" i="57"/>
  <c r="F964" i="57" s="1"/>
  <c r="G963" i="57"/>
  <c r="B963" i="57"/>
  <c r="F963" i="57" s="1"/>
  <c r="G962" i="57"/>
  <c r="B962" i="57"/>
  <c r="F962" i="57" s="1"/>
  <c r="G961" i="57"/>
  <c r="B961" i="57"/>
  <c r="F961" i="57" s="1"/>
  <c r="G960" i="57"/>
  <c r="B960" i="57"/>
  <c r="F960" i="57" s="1"/>
  <c r="G959" i="57"/>
  <c r="B959" i="57"/>
  <c r="F959" i="57" s="1"/>
  <c r="G958" i="57"/>
  <c r="B958" i="57"/>
  <c r="F958" i="57" s="1"/>
  <c r="G957" i="57"/>
  <c r="B957" i="57"/>
  <c r="F957" i="57" s="1"/>
  <c r="G956" i="57"/>
  <c r="B956" i="57"/>
  <c r="F956" i="57" s="1"/>
  <c r="G955" i="57"/>
  <c r="B955" i="57"/>
  <c r="F955" i="57" s="1"/>
  <c r="G954" i="57"/>
  <c r="B954" i="57"/>
  <c r="F954" i="57" s="1"/>
  <c r="G953" i="57"/>
  <c r="B953" i="57"/>
  <c r="F953" i="57" s="1"/>
  <c r="G952" i="57"/>
  <c r="B952" i="57"/>
  <c r="F952" i="57" s="1"/>
  <c r="G951" i="57"/>
  <c r="B951" i="57"/>
  <c r="F951" i="57" s="1"/>
  <c r="G950" i="57"/>
  <c r="B950" i="57"/>
  <c r="F950" i="57" s="1"/>
  <c r="G949" i="57"/>
  <c r="B949" i="57"/>
  <c r="F949" i="57" s="1"/>
  <c r="G948" i="57"/>
  <c r="B948" i="57"/>
  <c r="F948" i="57" s="1"/>
  <c r="G947" i="57"/>
  <c r="B947" i="57"/>
  <c r="F947" i="57" s="1"/>
  <c r="G946" i="57"/>
  <c r="B946" i="57"/>
  <c r="F946" i="57" s="1"/>
  <c r="G945" i="57"/>
  <c r="B945" i="57"/>
  <c r="F945" i="57" s="1"/>
  <c r="G944" i="57"/>
  <c r="B944" i="57"/>
  <c r="F944" i="57" s="1"/>
  <c r="G943" i="57"/>
  <c r="B943" i="57"/>
  <c r="F943" i="57" s="1"/>
  <c r="G942" i="57"/>
  <c r="B942" i="57"/>
  <c r="F942" i="57" s="1"/>
  <c r="G941" i="57"/>
  <c r="B941" i="57"/>
  <c r="F941" i="57" s="1"/>
  <c r="G940" i="57"/>
  <c r="B940" i="57"/>
  <c r="F940" i="57" s="1"/>
  <c r="G939" i="57"/>
  <c r="B939" i="57"/>
  <c r="F939" i="57" s="1"/>
  <c r="G938" i="57"/>
  <c r="B938" i="57"/>
  <c r="F938" i="57" s="1"/>
  <c r="G937" i="57"/>
  <c r="B937" i="57"/>
  <c r="F937" i="57" s="1"/>
  <c r="G936" i="57"/>
  <c r="B936" i="57"/>
  <c r="F936" i="57" s="1"/>
  <c r="G935" i="57"/>
  <c r="B935" i="57"/>
  <c r="F935" i="57" s="1"/>
  <c r="G934" i="57"/>
  <c r="B934" i="57"/>
  <c r="F934" i="57" s="1"/>
  <c r="G933" i="57"/>
  <c r="B933" i="57"/>
  <c r="F933" i="57" s="1"/>
  <c r="G932" i="57"/>
  <c r="B932" i="57"/>
  <c r="F932" i="57" s="1"/>
  <c r="G931" i="57"/>
  <c r="B931" i="57"/>
  <c r="F931" i="57" s="1"/>
  <c r="G930" i="57"/>
  <c r="B930" i="57"/>
  <c r="F930" i="57" s="1"/>
  <c r="G929" i="57"/>
  <c r="B929" i="57"/>
  <c r="F929" i="57" s="1"/>
  <c r="G928" i="57"/>
  <c r="B928" i="57"/>
  <c r="F928" i="57" s="1"/>
  <c r="G927" i="57"/>
  <c r="B927" i="57"/>
  <c r="F927" i="57" s="1"/>
  <c r="G926" i="57"/>
  <c r="B926" i="57"/>
  <c r="F926" i="57" s="1"/>
  <c r="G925" i="57"/>
  <c r="B925" i="57"/>
  <c r="F925" i="57" s="1"/>
  <c r="G924" i="57"/>
  <c r="B924" i="57"/>
  <c r="F924" i="57" s="1"/>
  <c r="G923" i="57"/>
  <c r="B923" i="57"/>
  <c r="F923" i="57" s="1"/>
  <c r="G922" i="57"/>
  <c r="B922" i="57"/>
  <c r="F922" i="57" s="1"/>
  <c r="G921" i="57"/>
  <c r="B921" i="57"/>
  <c r="F921" i="57" s="1"/>
  <c r="G920" i="57"/>
  <c r="B920" i="57"/>
  <c r="F920" i="57" s="1"/>
  <c r="G919" i="57"/>
  <c r="B919" i="57"/>
  <c r="F919" i="57" s="1"/>
  <c r="G918" i="57"/>
  <c r="B918" i="57"/>
  <c r="F918" i="57" s="1"/>
  <c r="G917" i="57"/>
  <c r="B917" i="57"/>
  <c r="F917" i="57" s="1"/>
  <c r="G916" i="57"/>
  <c r="B916" i="57"/>
  <c r="F916" i="57" s="1"/>
  <c r="G915" i="57"/>
  <c r="B915" i="57"/>
  <c r="F915" i="57" s="1"/>
  <c r="G914" i="57"/>
  <c r="B914" i="57"/>
  <c r="F914" i="57" s="1"/>
  <c r="G913" i="57"/>
  <c r="B913" i="57"/>
  <c r="F913" i="57" s="1"/>
  <c r="G912" i="57"/>
  <c r="B912" i="57"/>
  <c r="F912" i="57" s="1"/>
  <c r="G911" i="57"/>
  <c r="B911" i="57"/>
  <c r="F911" i="57" s="1"/>
  <c r="G910" i="57"/>
  <c r="B910" i="57"/>
  <c r="F910" i="57" s="1"/>
  <c r="G909" i="57"/>
  <c r="B909" i="57"/>
  <c r="F909" i="57" s="1"/>
  <c r="G908" i="57"/>
  <c r="F908" i="57"/>
  <c r="B908" i="57"/>
  <c r="G907" i="57"/>
  <c r="B907" i="57"/>
  <c r="F907" i="57" s="1"/>
  <c r="G906" i="57"/>
  <c r="B906" i="57"/>
  <c r="F906" i="57" s="1"/>
  <c r="G905" i="57"/>
  <c r="B905" i="57"/>
  <c r="F905" i="57" s="1"/>
  <c r="G904" i="57"/>
  <c r="B904" i="57"/>
  <c r="F904" i="57" s="1"/>
  <c r="G903" i="57"/>
  <c r="B903" i="57"/>
  <c r="F903" i="57" s="1"/>
  <c r="G902" i="57"/>
  <c r="B902" i="57"/>
  <c r="F902" i="57" s="1"/>
  <c r="G901" i="57"/>
  <c r="B901" i="57"/>
  <c r="F901" i="57" s="1"/>
  <c r="G900" i="57"/>
  <c r="B900" i="57"/>
  <c r="F900" i="57" s="1"/>
  <c r="G899" i="57"/>
  <c r="B899" i="57"/>
  <c r="F899" i="57" s="1"/>
  <c r="G898" i="57"/>
  <c r="B898" i="57"/>
  <c r="F898" i="57" s="1"/>
  <c r="G897" i="57"/>
  <c r="B897" i="57"/>
  <c r="F897" i="57" s="1"/>
  <c r="G896" i="57"/>
  <c r="B896" i="57"/>
  <c r="F896" i="57" s="1"/>
  <c r="G895" i="57"/>
  <c r="B895" i="57"/>
  <c r="F895" i="57" s="1"/>
  <c r="G894" i="57"/>
  <c r="B894" i="57"/>
  <c r="F894" i="57" s="1"/>
  <c r="G893" i="57"/>
  <c r="B893" i="57"/>
  <c r="F893" i="57" s="1"/>
  <c r="G892" i="57"/>
  <c r="B892" i="57"/>
  <c r="F892" i="57" s="1"/>
  <c r="G891" i="57"/>
  <c r="B891" i="57"/>
  <c r="F891" i="57" s="1"/>
  <c r="G890" i="57"/>
  <c r="B890" i="57"/>
  <c r="F890" i="57" s="1"/>
  <c r="G889" i="57"/>
  <c r="B889" i="57"/>
  <c r="F889" i="57" s="1"/>
  <c r="G888" i="57"/>
  <c r="B888" i="57"/>
  <c r="F888" i="57" s="1"/>
  <c r="G887" i="57"/>
  <c r="B887" i="57"/>
  <c r="F887" i="57" s="1"/>
  <c r="G886" i="57"/>
  <c r="B886" i="57"/>
  <c r="F886" i="57" s="1"/>
  <c r="G885" i="57"/>
  <c r="B885" i="57"/>
  <c r="F885" i="57" s="1"/>
  <c r="G884" i="57"/>
  <c r="B884" i="57"/>
  <c r="F884" i="57" s="1"/>
  <c r="G883" i="57"/>
  <c r="B883" i="57"/>
  <c r="F883" i="57" s="1"/>
  <c r="G882" i="57"/>
  <c r="B882" i="57"/>
  <c r="F882" i="57" s="1"/>
  <c r="G881" i="57"/>
  <c r="B881" i="57"/>
  <c r="F881" i="57" s="1"/>
  <c r="G880" i="57"/>
  <c r="B880" i="57"/>
  <c r="F880" i="57" s="1"/>
  <c r="G879" i="57"/>
  <c r="B879" i="57"/>
  <c r="F879" i="57" s="1"/>
  <c r="G878" i="57"/>
  <c r="B878" i="57"/>
  <c r="F878" i="57" s="1"/>
  <c r="G877" i="57"/>
  <c r="B877" i="57"/>
  <c r="F877" i="57" s="1"/>
  <c r="G876" i="57"/>
  <c r="B876" i="57"/>
  <c r="F876" i="57" s="1"/>
  <c r="G875" i="57"/>
  <c r="B875" i="57"/>
  <c r="F875" i="57" s="1"/>
  <c r="G874" i="57"/>
  <c r="B874" i="57"/>
  <c r="F874" i="57" s="1"/>
  <c r="G873" i="57"/>
  <c r="B873" i="57"/>
  <c r="F873" i="57" s="1"/>
  <c r="G872" i="57"/>
  <c r="B872" i="57"/>
  <c r="F872" i="57" s="1"/>
  <c r="G871" i="57"/>
  <c r="B871" i="57"/>
  <c r="F871" i="57" s="1"/>
  <c r="G870" i="57"/>
  <c r="B870" i="57"/>
  <c r="F870" i="57" s="1"/>
  <c r="G869" i="57"/>
  <c r="B869" i="57"/>
  <c r="F869" i="57" s="1"/>
  <c r="G868" i="57"/>
  <c r="B868" i="57"/>
  <c r="F868" i="57" s="1"/>
  <c r="G867" i="57"/>
  <c r="B867" i="57"/>
  <c r="F867" i="57" s="1"/>
  <c r="G866" i="57"/>
  <c r="B866" i="57"/>
  <c r="F866" i="57" s="1"/>
  <c r="G865" i="57"/>
  <c r="B865" i="57"/>
  <c r="F865" i="57" s="1"/>
  <c r="G864" i="57"/>
  <c r="B864" i="57"/>
  <c r="F864" i="57" s="1"/>
  <c r="G863" i="57"/>
  <c r="B863" i="57"/>
  <c r="F863" i="57" s="1"/>
  <c r="G862" i="57"/>
  <c r="B862" i="57"/>
  <c r="F862" i="57" s="1"/>
  <c r="G861" i="57"/>
  <c r="B861" i="57"/>
  <c r="F861" i="57" s="1"/>
  <c r="G860" i="57"/>
  <c r="B860" i="57"/>
  <c r="F860" i="57" s="1"/>
  <c r="G859" i="57"/>
  <c r="B859" i="57"/>
  <c r="F859" i="57" s="1"/>
  <c r="G858" i="57"/>
  <c r="B858" i="57"/>
  <c r="F858" i="57" s="1"/>
  <c r="G857" i="57"/>
  <c r="B857" i="57"/>
  <c r="F857" i="57" s="1"/>
  <c r="G856" i="57"/>
  <c r="B856" i="57"/>
  <c r="F856" i="57" s="1"/>
  <c r="G855" i="57"/>
  <c r="B855" i="57"/>
  <c r="F855" i="57" s="1"/>
  <c r="G854" i="57"/>
  <c r="B854" i="57"/>
  <c r="F854" i="57" s="1"/>
  <c r="G853" i="57"/>
  <c r="B853" i="57"/>
  <c r="F853" i="57" s="1"/>
  <c r="G852" i="57"/>
  <c r="B852" i="57"/>
  <c r="F852" i="57" s="1"/>
  <c r="G851" i="57"/>
  <c r="B851" i="57"/>
  <c r="F851" i="57" s="1"/>
  <c r="G850" i="57"/>
  <c r="B850" i="57"/>
  <c r="F850" i="57" s="1"/>
  <c r="G849" i="57"/>
  <c r="B849" i="57"/>
  <c r="F849" i="57" s="1"/>
  <c r="G848" i="57"/>
  <c r="B848" i="57"/>
  <c r="F848" i="57" s="1"/>
  <c r="G847" i="57"/>
  <c r="B847" i="57"/>
  <c r="F847" i="57" s="1"/>
  <c r="G846" i="57"/>
  <c r="B846" i="57"/>
  <c r="F846" i="57" s="1"/>
  <c r="G845" i="57"/>
  <c r="B845" i="57"/>
  <c r="F845" i="57" s="1"/>
  <c r="G844" i="57"/>
  <c r="B844" i="57"/>
  <c r="F844" i="57" s="1"/>
  <c r="G843" i="57"/>
  <c r="B843" i="57"/>
  <c r="F843" i="57" s="1"/>
  <c r="G842" i="57"/>
  <c r="B842" i="57"/>
  <c r="F842" i="57" s="1"/>
  <c r="G841" i="57"/>
  <c r="B841" i="57"/>
  <c r="F841" i="57" s="1"/>
  <c r="G840" i="57"/>
  <c r="B840" i="57"/>
  <c r="F840" i="57" s="1"/>
  <c r="G839" i="57"/>
  <c r="B839" i="57"/>
  <c r="F839" i="57" s="1"/>
  <c r="G838" i="57"/>
  <c r="B838" i="57"/>
  <c r="F838" i="57" s="1"/>
  <c r="G837" i="57"/>
  <c r="B837" i="57"/>
  <c r="F837" i="57" s="1"/>
  <c r="G836" i="57"/>
  <c r="B836" i="57"/>
  <c r="F836" i="57" s="1"/>
  <c r="G835" i="57"/>
  <c r="B835" i="57"/>
  <c r="F835" i="57" s="1"/>
  <c r="G834" i="57"/>
  <c r="B834" i="57"/>
  <c r="F834" i="57" s="1"/>
  <c r="G833" i="57"/>
  <c r="B833" i="57"/>
  <c r="F833" i="57" s="1"/>
  <c r="G832" i="57"/>
  <c r="B832" i="57"/>
  <c r="F832" i="57" s="1"/>
  <c r="G831" i="57"/>
  <c r="B831" i="57"/>
  <c r="F831" i="57" s="1"/>
  <c r="G830" i="57"/>
  <c r="B830" i="57"/>
  <c r="F830" i="57" s="1"/>
  <c r="G829" i="57"/>
  <c r="B829" i="57"/>
  <c r="F829" i="57" s="1"/>
  <c r="G828" i="57"/>
  <c r="B828" i="57"/>
  <c r="F828" i="57" s="1"/>
  <c r="G827" i="57"/>
  <c r="B827" i="57"/>
  <c r="F827" i="57" s="1"/>
  <c r="G826" i="57"/>
  <c r="B826" i="57"/>
  <c r="F826" i="57" s="1"/>
  <c r="G825" i="57"/>
  <c r="B825" i="57"/>
  <c r="F825" i="57" s="1"/>
  <c r="G824" i="57"/>
  <c r="B824" i="57"/>
  <c r="F824" i="57" s="1"/>
  <c r="G823" i="57"/>
  <c r="B823" i="57"/>
  <c r="F823" i="57" s="1"/>
  <c r="G822" i="57"/>
  <c r="B822" i="57"/>
  <c r="F822" i="57" s="1"/>
  <c r="G821" i="57"/>
  <c r="B821" i="57"/>
  <c r="F821" i="57" s="1"/>
  <c r="G820" i="57"/>
  <c r="F820" i="57"/>
  <c r="B820" i="57"/>
  <c r="G819" i="57"/>
  <c r="B819" i="57"/>
  <c r="F819" i="57" s="1"/>
  <c r="G818" i="57"/>
  <c r="B818" i="57"/>
  <c r="F818" i="57" s="1"/>
  <c r="G817" i="57"/>
  <c r="B817" i="57"/>
  <c r="F817" i="57" s="1"/>
  <c r="G816" i="57"/>
  <c r="B816" i="57"/>
  <c r="F816" i="57" s="1"/>
  <c r="G815" i="57"/>
  <c r="B815" i="57"/>
  <c r="F815" i="57" s="1"/>
  <c r="G814" i="57"/>
  <c r="B814" i="57"/>
  <c r="F814" i="57" s="1"/>
  <c r="G813" i="57"/>
  <c r="B813" i="57"/>
  <c r="F813" i="57" s="1"/>
  <c r="G812" i="57"/>
  <c r="B812" i="57"/>
  <c r="F812" i="57" s="1"/>
  <c r="G811" i="57"/>
  <c r="B811" i="57"/>
  <c r="F811" i="57" s="1"/>
  <c r="G810" i="57"/>
  <c r="B810" i="57"/>
  <c r="F810" i="57" s="1"/>
  <c r="G809" i="57"/>
  <c r="B809" i="57"/>
  <c r="F809" i="57" s="1"/>
  <c r="G808" i="57"/>
  <c r="B808" i="57"/>
  <c r="F808" i="57" s="1"/>
  <c r="G807" i="57"/>
  <c r="B807" i="57"/>
  <c r="F807" i="57" s="1"/>
  <c r="G806" i="57"/>
  <c r="B806" i="57"/>
  <c r="F806" i="57" s="1"/>
  <c r="G805" i="57"/>
  <c r="B805" i="57"/>
  <c r="F805" i="57" s="1"/>
  <c r="G804" i="57"/>
  <c r="B804" i="57"/>
  <c r="F804" i="57" s="1"/>
  <c r="G803" i="57"/>
  <c r="B803" i="57"/>
  <c r="F803" i="57" s="1"/>
  <c r="G802" i="57"/>
  <c r="B802" i="57"/>
  <c r="F802" i="57" s="1"/>
  <c r="G801" i="57"/>
  <c r="B801" i="57"/>
  <c r="F801" i="57" s="1"/>
  <c r="G800" i="57"/>
  <c r="B800" i="57"/>
  <c r="F800" i="57" s="1"/>
  <c r="G799" i="57"/>
  <c r="B799" i="57"/>
  <c r="F799" i="57" s="1"/>
  <c r="G798" i="57"/>
  <c r="B798" i="57"/>
  <c r="F798" i="57" s="1"/>
  <c r="G797" i="57"/>
  <c r="B797" i="57"/>
  <c r="F797" i="57" s="1"/>
  <c r="G796" i="57"/>
  <c r="B796" i="57"/>
  <c r="F796" i="57" s="1"/>
  <c r="G795" i="57"/>
  <c r="B795" i="57"/>
  <c r="F795" i="57" s="1"/>
  <c r="G794" i="57"/>
  <c r="B794" i="57"/>
  <c r="F794" i="57" s="1"/>
  <c r="G793" i="57"/>
  <c r="B793" i="57"/>
  <c r="F793" i="57" s="1"/>
  <c r="G792" i="57"/>
  <c r="B792" i="57"/>
  <c r="F792" i="57" s="1"/>
  <c r="G791" i="57"/>
  <c r="B791" i="57"/>
  <c r="F791" i="57" s="1"/>
  <c r="G790" i="57"/>
  <c r="B790" i="57"/>
  <c r="F790" i="57" s="1"/>
  <c r="G789" i="57"/>
  <c r="B789" i="57"/>
  <c r="F789" i="57" s="1"/>
  <c r="G788" i="57"/>
  <c r="B788" i="57"/>
  <c r="F788" i="57" s="1"/>
  <c r="G787" i="57"/>
  <c r="B787" i="57"/>
  <c r="F787" i="57" s="1"/>
  <c r="G786" i="57"/>
  <c r="B786" i="57"/>
  <c r="F786" i="57" s="1"/>
  <c r="G785" i="57"/>
  <c r="B785" i="57"/>
  <c r="F785" i="57" s="1"/>
  <c r="G784" i="57"/>
  <c r="B784" i="57"/>
  <c r="F784" i="57" s="1"/>
  <c r="G783" i="57"/>
  <c r="B783" i="57"/>
  <c r="F783" i="57" s="1"/>
  <c r="G782" i="57"/>
  <c r="B782" i="57"/>
  <c r="F782" i="57" s="1"/>
  <c r="G781" i="57"/>
  <c r="B781" i="57"/>
  <c r="F781" i="57" s="1"/>
  <c r="G780" i="57"/>
  <c r="B780" i="57"/>
  <c r="F780" i="57" s="1"/>
  <c r="G779" i="57"/>
  <c r="B779" i="57"/>
  <c r="F779" i="57" s="1"/>
  <c r="G778" i="57"/>
  <c r="B778" i="57"/>
  <c r="F778" i="57" s="1"/>
  <c r="G777" i="57"/>
  <c r="B777" i="57"/>
  <c r="F777" i="57" s="1"/>
  <c r="G776" i="57"/>
  <c r="B776" i="57"/>
  <c r="F776" i="57" s="1"/>
  <c r="G775" i="57"/>
  <c r="B775" i="57"/>
  <c r="F775" i="57" s="1"/>
  <c r="G774" i="57"/>
  <c r="B774" i="57"/>
  <c r="F774" i="57" s="1"/>
  <c r="G773" i="57"/>
  <c r="B773" i="57"/>
  <c r="F773" i="57" s="1"/>
  <c r="G772" i="57"/>
  <c r="B772" i="57"/>
  <c r="F772" i="57" s="1"/>
  <c r="G771" i="57"/>
  <c r="B771" i="57"/>
  <c r="F771" i="57" s="1"/>
  <c r="G770" i="57"/>
  <c r="B770" i="57"/>
  <c r="F770" i="57" s="1"/>
  <c r="G769" i="57"/>
  <c r="B769" i="57"/>
  <c r="F769" i="57" s="1"/>
  <c r="G768" i="57"/>
  <c r="B768" i="57"/>
  <c r="F768" i="57" s="1"/>
  <c r="G767" i="57"/>
  <c r="B767" i="57"/>
  <c r="F767" i="57" s="1"/>
  <c r="G766" i="57"/>
  <c r="B766" i="57"/>
  <c r="F766" i="57" s="1"/>
  <c r="G765" i="57"/>
  <c r="B765" i="57"/>
  <c r="F765" i="57" s="1"/>
  <c r="G764" i="57"/>
  <c r="B764" i="57"/>
  <c r="F764" i="57" s="1"/>
  <c r="G763" i="57"/>
  <c r="B763" i="57"/>
  <c r="F763" i="57" s="1"/>
  <c r="G762" i="57"/>
  <c r="B762" i="57"/>
  <c r="F762" i="57" s="1"/>
  <c r="G761" i="57"/>
  <c r="B761" i="57"/>
  <c r="F761" i="57" s="1"/>
  <c r="G760" i="57"/>
  <c r="B760" i="57"/>
  <c r="F760" i="57" s="1"/>
  <c r="G759" i="57"/>
  <c r="B759" i="57"/>
  <c r="F759" i="57" s="1"/>
  <c r="G758" i="57"/>
  <c r="B758" i="57"/>
  <c r="F758" i="57" s="1"/>
  <c r="G757" i="57"/>
  <c r="B757" i="57"/>
  <c r="F757" i="57" s="1"/>
  <c r="G756" i="57"/>
  <c r="B756" i="57"/>
  <c r="F756" i="57" s="1"/>
  <c r="G755" i="57"/>
  <c r="B755" i="57"/>
  <c r="F755" i="57" s="1"/>
  <c r="G754" i="57"/>
  <c r="B754" i="57"/>
  <c r="F754" i="57" s="1"/>
  <c r="G753" i="57"/>
  <c r="B753" i="57"/>
  <c r="F753" i="57" s="1"/>
  <c r="G752" i="57"/>
  <c r="B752" i="57"/>
  <c r="F752" i="57" s="1"/>
  <c r="G751" i="57"/>
  <c r="B751" i="57"/>
  <c r="F751" i="57" s="1"/>
  <c r="G750" i="57"/>
  <c r="B750" i="57"/>
  <c r="F750" i="57" s="1"/>
  <c r="G749" i="57"/>
  <c r="B749" i="57"/>
  <c r="F749" i="57" s="1"/>
  <c r="G748" i="57"/>
  <c r="B748" i="57"/>
  <c r="F748" i="57" s="1"/>
  <c r="G747" i="57"/>
  <c r="B747" i="57"/>
  <c r="F747" i="57" s="1"/>
  <c r="G746" i="57"/>
  <c r="B746" i="57"/>
  <c r="F746" i="57" s="1"/>
  <c r="G745" i="57"/>
  <c r="B745" i="57"/>
  <c r="F745" i="57" s="1"/>
  <c r="G744" i="57"/>
  <c r="B744" i="57"/>
  <c r="F744" i="57" s="1"/>
  <c r="G743" i="57"/>
  <c r="B743" i="57"/>
  <c r="F743" i="57" s="1"/>
  <c r="G742" i="57"/>
  <c r="B742" i="57"/>
  <c r="F742" i="57" s="1"/>
  <c r="G741" i="57"/>
  <c r="B741" i="57"/>
  <c r="F741" i="57" s="1"/>
  <c r="G740" i="57"/>
  <c r="B740" i="57"/>
  <c r="F740" i="57" s="1"/>
  <c r="G739" i="57"/>
  <c r="B739" i="57"/>
  <c r="F739" i="57" s="1"/>
  <c r="G738" i="57"/>
  <c r="B738" i="57"/>
  <c r="F738" i="57" s="1"/>
  <c r="G737" i="57"/>
  <c r="B737" i="57"/>
  <c r="F737" i="57" s="1"/>
  <c r="G736" i="57"/>
  <c r="B736" i="57"/>
  <c r="F736" i="57" s="1"/>
  <c r="G735" i="57"/>
  <c r="B735" i="57"/>
  <c r="F735" i="57" s="1"/>
  <c r="G734" i="57"/>
  <c r="B734" i="57"/>
  <c r="F734" i="57" s="1"/>
  <c r="G733" i="57"/>
  <c r="B733" i="57"/>
  <c r="F733" i="57" s="1"/>
  <c r="G732" i="57"/>
  <c r="B732" i="57"/>
  <c r="F732" i="57" s="1"/>
  <c r="G731" i="57"/>
  <c r="B731" i="57"/>
  <c r="F731" i="57" s="1"/>
  <c r="G730" i="57"/>
  <c r="B730" i="57"/>
  <c r="F730" i="57" s="1"/>
  <c r="G729" i="57"/>
  <c r="B729" i="57"/>
  <c r="F729" i="57" s="1"/>
  <c r="G728" i="57"/>
  <c r="B728" i="57"/>
  <c r="F728" i="57" s="1"/>
  <c r="G727" i="57"/>
  <c r="B727" i="57"/>
  <c r="F727" i="57" s="1"/>
  <c r="G726" i="57"/>
  <c r="B726" i="57"/>
  <c r="F726" i="57" s="1"/>
  <c r="G725" i="57"/>
  <c r="B725" i="57"/>
  <c r="F725" i="57" s="1"/>
  <c r="G724" i="57"/>
  <c r="B724" i="57"/>
  <c r="F724" i="57" s="1"/>
  <c r="G723" i="57"/>
  <c r="B723" i="57"/>
  <c r="F723" i="57" s="1"/>
  <c r="G722" i="57"/>
  <c r="B722" i="57"/>
  <c r="F722" i="57" s="1"/>
  <c r="G721" i="57"/>
  <c r="B721" i="57"/>
  <c r="F721" i="57" s="1"/>
  <c r="G720" i="57"/>
  <c r="B720" i="57"/>
  <c r="F720" i="57" s="1"/>
  <c r="G719" i="57"/>
  <c r="B719" i="57"/>
  <c r="F719" i="57" s="1"/>
  <c r="G718" i="57"/>
  <c r="B718" i="57"/>
  <c r="F718" i="57" s="1"/>
  <c r="G717" i="57"/>
  <c r="B717" i="57"/>
  <c r="F717" i="57" s="1"/>
  <c r="G716" i="57"/>
  <c r="B716" i="57"/>
  <c r="F716" i="57" s="1"/>
  <c r="G715" i="57"/>
  <c r="B715" i="57"/>
  <c r="F715" i="57" s="1"/>
  <c r="G714" i="57"/>
  <c r="B714" i="57"/>
  <c r="F714" i="57" s="1"/>
  <c r="G713" i="57"/>
  <c r="B713" i="57"/>
  <c r="F713" i="57" s="1"/>
  <c r="G712" i="57"/>
  <c r="B712" i="57"/>
  <c r="F712" i="57" s="1"/>
  <c r="G711" i="57"/>
  <c r="B711" i="57"/>
  <c r="F711" i="57" s="1"/>
  <c r="G710" i="57"/>
  <c r="B710" i="57"/>
  <c r="F710" i="57" s="1"/>
  <c r="G709" i="57"/>
  <c r="B709" i="57"/>
  <c r="F709" i="57" s="1"/>
  <c r="G708" i="57"/>
  <c r="B708" i="57"/>
  <c r="F708" i="57" s="1"/>
  <c r="G707" i="57"/>
  <c r="B707" i="57"/>
  <c r="F707" i="57" s="1"/>
  <c r="G706" i="57"/>
  <c r="B706" i="57"/>
  <c r="F706" i="57" s="1"/>
  <c r="G705" i="57"/>
  <c r="B705" i="57"/>
  <c r="F705" i="57" s="1"/>
  <c r="G704" i="57"/>
  <c r="B704" i="57"/>
  <c r="F704" i="57" s="1"/>
  <c r="G703" i="57"/>
  <c r="B703" i="57"/>
  <c r="F703" i="57" s="1"/>
  <c r="G702" i="57"/>
  <c r="B702" i="57"/>
  <c r="F702" i="57" s="1"/>
  <c r="G701" i="57"/>
  <c r="B701" i="57"/>
  <c r="F701" i="57" s="1"/>
  <c r="G700" i="57"/>
  <c r="B700" i="57"/>
  <c r="F700" i="57" s="1"/>
  <c r="G699" i="57"/>
  <c r="B699" i="57"/>
  <c r="F699" i="57" s="1"/>
  <c r="G698" i="57"/>
  <c r="B698" i="57"/>
  <c r="F698" i="57" s="1"/>
  <c r="G697" i="57"/>
  <c r="B697" i="57"/>
  <c r="F697" i="57" s="1"/>
  <c r="G696" i="57"/>
  <c r="B696" i="57"/>
  <c r="F696" i="57" s="1"/>
  <c r="G695" i="57"/>
  <c r="B695" i="57"/>
  <c r="F695" i="57" s="1"/>
  <c r="G694" i="57"/>
  <c r="B694" i="57"/>
  <c r="F694" i="57" s="1"/>
  <c r="G693" i="57"/>
  <c r="B693" i="57"/>
  <c r="F693" i="57" s="1"/>
  <c r="G692" i="57"/>
  <c r="B692" i="57"/>
  <c r="F692" i="57" s="1"/>
  <c r="G691" i="57"/>
  <c r="B691" i="57"/>
  <c r="F691" i="57" s="1"/>
  <c r="G690" i="57"/>
  <c r="B690" i="57"/>
  <c r="F690" i="57" s="1"/>
  <c r="G689" i="57"/>
  <c r="B689" i="57"/>
  <c r="F689" i="57" s="1"/>
  <c r="G688" i="57"/>
  <c r="B688" i="57"/>
  <c r="F688" i="57" s="1"/>
  <c r="G687" i="57"/>
  <c r="B687" i="57"/>
  <c r="F687" i="57" s="1"/>
  <c r="G686" i="57"/>
  <c r="B686" i="57"/>
  <c r="F686" i="57" s="1"/>
  <c r="G685" i="57"/>
  <c r="B685" i="57"/>
  <c r="F685" i="57" s="1"/>
  <c r="G684" i="57"/>
  <c r="B684" i="57"/>
  <c r="F684" i="57" s="1"/>
  <c r="G683" i="57"/>
  <c r="B683" i="57"/>
  <c r="F683" i="57" s="1"/>
  <c r="G682" i="57"/>
  <c r="B682" i="57"/>
  <c r="F682" i="57" s="1"/>
  <c r="G681" i="57"/>
  <c r="B681" i="57"/>
  <c r="F681" i="57" s="1"/>
  <c r="G680" i="57"/>
  <c r="B680" i="57"/>
  <c r="F680" i="57" s="1"/>
  <c r="G679" i="57"/>
  <c r="B679" i="57"/>
  <c r="F679" i="57" s="1"/>
  <c r="G678" i="57"/>
  <c r="B678" i="57"/>
  <c r="F678" i="57" s="1"/>
  <c r="G677" i="57"/>
  <c r="B677" i="57"/>
  <c r="F677" i="57" s="1"/>
  <c r="G676" i="57"/>
  <c r="B676" i="57"/>
  <c r="F676" i="57" s="1"/>
  <c r="G675" i="57"/>
  <c r="B675" i="57"/>
  <c r="F675" i="57" s="1"/>
  <c r="G674" i="57"/>
  <c r="B674" i="57"/>
  <c r="F674" i="57" s="1"/>
  <c r="G673" i="57"/>
  <c r="B673" i="57"/>
  <c r="F673" i="57" s="1"/>
  <c r="G672" i="57"/>
  <c r="B672" i="57"/>
  <c r="F672" i="57" s="1"/>
  <c r="G671" i="57"/>
  <c r="B671" i="57"/>
  <c r="F671" i="57" s="1"/>
  <c r="G670" i="57"/>
  <c r="F670" i="57"/>
  <c r="B670" i="57"/>
  <c r="G669" i="57"/>
  <c r="B669" i="57"/>
  <c r="F669" i="57" s="1"/>
  <c r="G668" i="57"/>
  <c r="B668" i="57"/>
  <c r="F668" i="57" s="1"/>
  <c r="G667" i="57"/>
  <c r="B667" i="57"/>
  <c r="F667" i="57" s="1"/>
  <c r="G666" i="57"/>
  <c r="B666" i="57"/>
  <c r="F666" i="57" s="1"/>
  <c r="G665" i="57"/>
  <c r="B665" i="57"/>
  <c r="F665" i="57" s="1"/>
  <c r="G664" i="57"/>
  <c r="B664" i="57"/>
  <c r="F664" i="57" s="1"/>
  <c r="G663" i="57"/>
  <c r="B663" i="57"/>
  <c r="F663" i="57" s="1"/>
  <c r="G662" i="57"/>
  <c r="B662" i="57"/>
  <c r="F662" i="57" s="1"/>
  <c r="G661" i="57"/>
  <c r="B661" i="57"/>
  <c r="F661" i="57" s="1"/>
  <c r="G660" i="57"/>
  <c r="B660" i="57"/>
  <c r="F660" i="57" s="1"/>
  <c r="G659" i="57"/>
  <c r="B659" i="57"/>
  <c r="F659" i="57" s="1"/>
  <c r="G658" i="57"/>
  <c r="B658" i="57"/>
  <c r="F658" i="57" s="1"/>
  <c r="G657" i="57"/>
  <c r="B657" i="57"/>
  <c r="F657" i="57" s="1"/>
  <c r="G656" i="57"/>
  <c r="B656" i="57"/>
  <c r="F656" i="57" s="1"/>
  <c r="G655" i="57"/>
  <c r="B655" i="57"/>
  <c r="F655" i="57" s="1"/>
  <c r="G654" i="57"/>
  <c r="B654" i="57"/>
  <c r="F654" i="57" s="1"/>
  <c r="G653" i="57"/>
  <c r="B653" i="57"/>
  <c r="F653" i="57" s="1"/>
  <c r="G652" i="57"/>
  <c r="B652" i="57"/>
  <c r="F652" i="57" s="1"/>
  <c r="G651" i="57"/>
  <c r="B651" i="57"/>
  <c r="F651" i="57" s="1"/>
  <c r="G650" i="57"/>
  <c r="B650" i="57"/>
  <c r="F650" i="57" s="1"/>
  <c r="G649" i="57"/>
  <c r="B649" i="57"/>
  <c r="F649" i="57" s="1"/>
  <c r="G648" i="57"/>
  <c r="B648" i="57"/>
  <c r="F648" i="57" s="1"/>
  <c r="G647" i="57"/>
  <c r="B647" i="57"/>
  <c r="F647" i="57" s="1"/>
  <c r="G646" i="57"/>
  <c r="B646" i="57"/>
  <c r="F646" i="57" s="1"/>
  <c r="G645" i="57"/>
  <c r="B645" i="57"/>
  <c r="F645" i="57" s="1"/>
  <c r="G644" i="57"/>
  <c r="B644" i="57"/>
  <c r="F644" i="57" s="1"/>
  <c r="G643" i="57"/>
  <c r="B643" i="57"/>
  <c r="F643" i="57" s="1"/>
  <c r="G642" i="57"/>
  <c r="B642" i="57"/>
  <c r="F642" i="57" s="1"/>
  <c r="G641" i="57"/>
  <c r="B641" i="57"/>
  <c r="F641" i="57" s="1"/>
  <c r="G640" i="57"/>
  <c r="B640" i="57"/>
  <c r="F640" i="57" s="1"/>
  <c r="G639" i="57"/>
  <c r="B639" i="57"/>
  <c r="F639" i="57" s="1"/>
  <c r="G638" i="57"/>
  <c r="B638" i="57"/>
  <c r="F638" i="57" s="1"/>
  <c r="G637" i="57"/>
  <c r="B637" i="57"/>
  <c r="F637" i="57" s="1"/>
  <c r="G636" i="57"/>
  <c r="B636" i="57"/>
  <c r="F636" i="57" s="1"/>
  <c r="G635" i="57"/>
  <c r="B635" i="57"/>
  <c r="F635" i="57" s="1"/>
  <c r="G634" i="57"/>
  <c r="B634" i="57"/>
  <c r="F634" i="57" s="1"/>
  <c r="G633" i="57"/>
  <c r="B633" i="57"/>
  <c r="F633" i="57" s="1"/>
  <c r="G632" i="57"/>
  <c r="B632" i="57"/>
  <c r="F632" i="57" s="1"/>
  <c r="G631" i="57"/>
  <c r="B631" i="57"/>
  <c r="F631" i="57" s="1"/>
  <c r="G630" i="57"/>
  <c r="B630" i="57"/>
  <c r="F630" i="57" s="1"/>
  <c r="G629" i="57"/>
  <c r="B629" i="57"/>
  <c r="F629" i="57" s="1"/>
  <c r="G628" i="57"/>
  <c r="B628" i="57"/>
  <c r="F628" i="57" s="1"/>
  <c r="G627" i="57"/>
  <c r="B627" i="57"/>
  <c r="F627" i="57" s="1"/>
  <c r="G626" i="57"/>
  <c r="B626" i="57"/>
  <c r="F626" i="57" s="1"/>
  <c r="G625" i="57"/>
  <c r="B625" i="57"/>
  <c r="F625" i="57" s="1"/>
  <c r="G624" i="57"/>
  <c r="B624" i="57"/>
  <c r="F624" i="57" s="1"/>
  <c r="G623" i="57"/>
  <c r="B623" i="57"/>
  <c r="F623" i="57" s="1"/>
  <c r="G622" i="57"/>
  <c r="B622" i="57"/>
  <c r="F622" i="57" s="1"/>
  <c r="G621" i="57"/>
  <c r="B621" i="57"/>
  <c r="F621" i="57" s="1"/>
  <c r="G620" i="57"/>
  <c r="B620" i="57"/>
  <c r="F620" i="57" s="1"/>
  <c r="G619" i="57"/>
  <c r="B619" i="57"/>
  <c r="F619" i="57" s="1"/>
  <c r="G618" i="57"/>
  <c r="B618" i="57"/>
  <c r="F618" i="57" s="1"/>
  <c r="G617" i="57"/>
  <c r="B617" i="57"/>
  <c r="F617" i="57" s="1"/>
  <c r="G616" i="57"/>
  <c r="B616" i="57"/>
  <c r="F616" i="57" s="1"/>
  <c r="G615" i="57"/>
  <c r="B615" i="57"/>
  <c r="F615" i="57" s="1"/>
  <c r="G614" i="57"/>
  <c r="B614" i="57"/>
  <c r="F614" i="57" s="1"/>
  <c r="G613" i="57"/>
  <c r="B613" i="57"/>
  <c r="F613" i="57" s="1"/>
  <c r="G612" i="57"/>
  <c r="B612" i="57"/>
  <c r="F612" i="57" s="1"/>
  <c r="G611" i="57"/>
  <c r="B611" i="57"/>
  <c r="F611" i="57" s="1"/>
  <c r="G610" i="57"/>
  <c r="B610" i="57"/>
  <c r="F610" i="57" s="1"/>
  <c r="G609" i="57"/>
  <c r="B609" i="57"/>
  <c r="F609" i="57" s="1"/>
  <c r="G608" i="57"/>
  <c r="B608" i="57"/>
  <c r="F608" i="57" s="1"/>
  <c r="G607" i="57"/>
  <c r="B607" i="57"/>
  <c r="F607" i="57" s="1"/>
  <c r="G606" i="57"/>
  <c r="B606" i="57"/>
  <c r="F606" i="57" s="1"/>
  <c r="G605" i="57"/>
  <c r="B605" i="57"/>
  <c r="F605" i="57" s="1"/>
  <c r="G604" i="57"/>
  <c r="B604" i="57"/>
  <c r="F604" i="57" s="1"/>
  <c r="G603" i="57"/>
  <c r="B603" i="57"/>
  <c r="F603" i="57" s="1"/>
  <c r="G602" i="57"/>
  <c r="B602" i="57"/>
  <c r="F602" i="57" s="1"/>
  <c r="G601" i="57"/>
  <c r="B601" i="57"/>
  <c r="F601" i="57" s="1"/>
  <c r="G600" i="57"/>
  <c r="B600" i="57"/>
  <c r="F600" i="57" s="1"/>
  <c r="G599" i="57"/>
  <c r="B599" i="57"/>
  <c r="F599" i="57" s="1"/>
  <c r="G598" i="57"/>
  <c r="B598" i="57"/>
  <c r="F598" i="57" s="1"/>
  <c r="G597" i="57"/>
  <c r="B597" i="57"/>
  <c r="F597" i="57" s="1"/>
  <c r="G596" i="57"/>
  <c r="B596" i="57"/>
  <c r="F596" i="57" s="1"/>
  <c r="G595" i="57"/>
  <c r="B595" i="57"/>
  <c r="F595" i="57" s="1"/>
  <c r="G594" i="57"/>
  <c r="B594" i="57"/>
  <c r="F594" i="57" s="1"/>
  <c r="G593" i="57"/>
  <c r="B593" i="57"/>
  <c r="F593" i="57" s="1"/>
  <c r="G592" i="57"/>
  <c r="B592" i="57"/>
  <c r="F592" i="57" s="1"/>
  <c r="G591" i="57"/>
  <c r="B591" i="57"/>
  <c r="F591" i="57" s="1"/>
  <c r="G590" i="57"/>
  <c r="B590" i="57"/>
  <c r="F590" i="57" s="1"/>
  <c r="G589" i="57"/>
  <c r="B589" i="57"/>
  <c r="F589" i="57" s="1"/>
  <c r="G588" i="57"/>
  <c r="B588" i="57"/>
  <c r="F588" i="57" s="1"/>
  <c r="G587" i="57"/>
  <c r="B587" i="57"/>
  <c r="F587" i="57" s="1"/>
  <c r="G586" i="57"/>
  <c r="B586" i="57"/>
  <c r="F586" i="57" s="1"/>
  <c r="G585" i="57"/>
  <c r="B585" i="57"/>
  <c r="F585" i="57" s="1"/>
  <c r="G584" i="57"/>
  <c r="B584" i="57"/>
  <c r="F584" i="57" s="1"/>
  <c r="G583" i="57"/>
  <c r="B583" i="57"/>
  <c r="F583" i="57" s="1"/>
  <c r="G582" i="57"/>
  <c r="B582" i="57"/>
  <c r="F582" i="57" s="1"/>
  <c r="G581" i="57"/>
  <c r="B581" i="57"/>
  <c r="F581" i="57" s="1"/>
  <c r="G580" i="57"/>
  <c r="B580" i="57"/>
  <c r="F580" i="57" s="1"/>
  <c r="G579" i="57"/>
  <c r="B579" i="57"/>
  <c r="F579" i="57" s="1"/>
  <c r="G578" i="57"/>
  <c r="B578" i="57"/>
  <c r="F578" i="57" s="1"/>
  <c r="G577" i="57"/>
  <c r="B577" i="57"/>
  <c r="F577" i="57" s="1"/>
  <c r="G576" i="57"/>
  <c r="B576" i="57"/>
  <c r="F576" i="57" s="1"/>
  <c r="G575" i="57"/>
  <c r="B575" i="57"/>
  <c r="F575" i="57" s="1"/>
  <c r="G574" i="57"/>
  <c r="B574" i="57"/>
  <c r="F574" i="57" s="1"/>
  <c r="G573" i="57"/>
  <c r="B573" i="57"/>
  <c r="F573" i="57" s="1"/>
  <c r="G572" i="57"/>
  <c r="B572" i="57"/>
  <c r="F572" i="57" s="1"/>
  <c r="G571" i="57"/>
  <c r="B571" i="57"/>
  <c r="F571" i="57" s="1"/>
  <c r="G570" i="57"/>
  <c r="B570" i="57"/>
  <c r="F570" i="57" s="1"/>
  <c r="G569" i="57"/>
  <c r="B569" i="57"/>
  <c r="F569" i="57" s="1"/>
  <c r="G568" i="57"/>
  <c r="B568" i="57"/>
  <c r="F568" i="57" s="1"/>
  <c r="G567" i="57"/>
  <c r="B567" i="57"/>
  <c r="F567" i="57" s="1"/>
  <c r="G566" i="57"/>
  <c r="B566" i="57"/>
  <c r="F566" i="57" s="1"/>
  <c r="G565" i="57"/>
  <c r="B565" i="57"/>
  <c r="F565" i="57" s="1"/>
  <c r="G564" i="57"/>
  <c r="B564" i="57"/>
  <c r="F564" i="57" s="1"/>
  <c r="G563" i="57"/>
  <c r="B563" i="57"/>
  <c r="F563" i="57" s="1"/>
  <c r="G562" i="57"/>
  <c r="B562" i="57"/>
  <c r="F562" i="57" s="1"/>
  <c r="G561" i="57"/>
  <c r="B561" i="57"/>
  <c r="F561" i="57" s="1"/>
  <c r="G560" i="57"/>
  <c r="B560" i="57"/>
  <c r="F560" i="57" s="1"/>
  <c r="G559" i="57"/>
  <c r="B559" i="57"/>
  <c r="F559" i="57" s="1"/>
  <c r="G558" i="57"/>
  <c r="B558" i="57"/>
  <c r="F558" i="57" s="1"/>
  <c r="G557" i="57"/>
  <c r="B557" i="57"/>
  <c r="F557" i="57" s="1"/>
  <c r="G556" i="57"/>
  <c r="B556" i="57"/>
  <c r="F556" i="57" s="1"/>
  <c r="G555" i="57"/>
  <c r="B555" i="57"/>
  <c r="F555" i="57" s="1"/>
  <c r="G554" i="57"/>
  <c r="B554" i="57"/>
  <c r="F554" i="57" s="1"/>
  <c r="G553" i="57"/>
  <c r="B553" i="57"/>
  <c r="F553" i="57" s="1"/>
  <c r="G552" i="57"/>
  <c r="B552" i="57"/>
  <c r="F552" i="57" s="1"/>
  <c r="G551" i="57"/>
  <c r="B551" i="57"/>
  <c r="F551" i="57" s="1"/>
  <c r="G550" i="57"/>
  <c r="B550" i="57"/>
  <c r="F550" i="57" s="1"/>
  <c r="G549" i="57"/>
  <c r="B549" i="57"/>
  <c r="F549" i="57" s="1"/>
  <c r="G548" i="57"/>
  <c r="B548" i="57"/>
  <c r="F548" i="57" s="1"/>
  <c r="G547" i="57"/>
  <c r="B547" i="57"/>
  <c r="F547" i="57" s="1"/>
  <c r="G546" i="57"/>
  <c r="B546" i="57"/>
  <c r="F546" i="57" s="1"/>
  <c r="G545" i="57"/>
  <c r="B545" i="57"/>
  <c r="F545" i="57" s="1"/>
  <c r="G544" i="57"/>
  <c r="B544" i="57"/>
  <c r="F544" i="57" s="1"/>
  <c r="G543" i="57"/>
  <c r="B543" i="57"/>
  <c r="F543" i="57" s="1"/>
  <c r="G542" i="57"/>
  <c r="B542" i="57"/>
  <c r="F542" i="57" s="1"/>
  <c r="G541" i="57"/>
  <c r="B541" i="57"/>
  <c r="F541" i="57" s="1"/>
  <c r="G540" i="57"/>
  <c r="B540" i="57"/>
  <c r="F540" i="57" s="1"/>
  <c r="G539" i="57"/>
  <c r="B539" i="57"/>
  <c r="F539" i="57" s="1"/>
  <c r="G538" i="57"/>
  <c r="B538" i="57"/>
  <c r="F538" i="57" s="1"/>
  <c r="G537" i="57"/>
  <c r="B537" i="57"/>
  <c r="F537" i="57" s="1"/>
  <c r="G536" i="57"/>
  <c r="B536" i="57"/>
  <c r="F536" i="57" s="1"/>
  <c r="G535" i="57"/>
  <c r="B535" i="57"/>
  <c r="F535" i="57" s="1"/>
  <c r="G534" i="57"/>
  <c r="B534" i="57"/>
  <c r="F534" i="57" s="1"/>
  <c r="G533" i="57"/>
  <c r="B533" i="57"/>
  <c r="F533" i="57" s="1"/>
  <c r="G532" i="57"/>
  <c r="B532" i="57"/>
  <c r="F532" i="57" s="1"/>
  <c r="G531" i="57"/>
  <c r="B531" i="57"/>
  <c r="F531" i="57" s="1"/>
  <c r="G530" i="57"/>
  <c r="B530" i="57"/>
  <c r="F530" i="57" s="1"/>
  <c r="G529" i="57"/>
  <c r="B529" i="57"/>
  <c r="F529" i="57" s="1"/>
  <c r="G528" i="57"/>
  <c r="B528" i="57"/>
  <c r="F528" i="57" s="1"/>
  <c r="G527" i="57"/>
  <c r="B527" i="57"/>
  <c r="F527" i="57" s="1"/>
  <c r="G526" i="57"/>
  <c r="B526" i="57"/>
  <c r="F526" i="57" s="1"/>
  <c r="G525" i="57"/>
  <c r="B525" i="57"/>
  <c r="F525" i="57" s="1"/>
  <c r="G524" i="57"/>
  <c r="B524" i="57"/>
  <c r="F524" i="57" s="1"/>
  <c r="G523" i="57"/>
  <c r="B523" i="57"/>
  <c r="F523" i="57" s="1"/>
  <c r="G522" i="57"/>
  <c r="B522" i="57"/>
  <c r="F522" i="57" s="1"/>
  <c r="G521" i="57"/>
  <c r="B521" i="57"/>
  <c r="F521" i="57" s="1"/>
  <c r="G520" i="57"/>
  <c r="B520" i="57"/>
  <c r="F520" i="57" s="1"/>
  <c r="G519" i="57"/>
  <c r="B519" i="57"/>
  <c r="F519" i="57" s="1"/>
  <c r="G518" i="57"/>
  <c r="B518" i="57"/>
  <c r="F518" i="57" s="1"/>
  <c r="G517" i="57"/>
  <c r="B517" i="57"/>
  <c r="F517" i="57" s="1"/>
  <c r="G516" i="57"/>
  <c r="B516" i="57"/>
  <c r="F516" i="57" s="1"/>
  <c r="G515" i="57"/>
  <c r="B515" i="57"/>
  <c r="F515" i="57" s="1"/>
  <c r="G514" i="57"/>
  <c r="B514" i="57"/>
  <c r="F514" i="57" s="1"/>
  <c r="G513" i="57"/>
  <c r="B513" i="57"/>
  <c r="F513" i="57" s="1"/>
  <c r="G512" i="57"/>
  <c r="B512" i="57"/>
  <c r="F512" i="57" s="1"/>
  <c r="G511" i="57"/>
  <c r="B511" i="57"/>
  <c r="F511" i="57" s="1"/>
  <c r="G510" i="57"/>
  <c r="B510" i="57"/>
  <c r="F510" i="57" s="1"/>
  <c r="G509" i="57"/>
  <c r="B509" i="57"/>
  <c r="F509" i="57" s="1"/>
  <c r="G508" i="57"/>
  <c r="B508" i="57"/>
  <c r="F508" i="57" s="1"/>
  <c r="G507" i="57"/>
  <c r="B507" i="57"/>
  <c r="F507" i="57" s="1"/>
  <c r="G506" i="57"/>
  <c r="B506" i="57"/>
  <c r="F506" i="57" s="1"/>
  <c r="G505" i="57"/>
  <c r="B505" i="57"/>
  <c r="F505" i="57" s="1"/>
  <c r="G504" i="57"/>
  <c r="B504" i="57"/>
  <c r="F504" i="57" s="1"/>
  <c r="G503" i="57"/>
  <c r="B503" i="57"/>
  <c r="F503" i="57" s="1"/>
  <c r="G502" i="57"/>
  <c r="B502" i="57"/>
  <c r="F502" i="57" s="1"/>
  <c r="G501" i="57"/>
  <c r="B501" i="57"/>
  <c r="F501" i="57" s="1"/>
  <c r="G500" i="57"/>
  <c r="B500" i="57"/>
  <c r="F500" i="57" s="1"/>
  <c r="G499" i="57"/>
  <c r="B499" i="57"/>
  <c r="F499" i="57" s="1"/>
  <c r="G498" i="57"/>
  <c r="B498" i="57"/>
  <c r="F498" i="57" s="1"/>
  <c r="G497" i="57"/>
  <c r="B497" i="57"/>
  <c r="F497" i="57" s="1"/>
  <c r="G496" i="57"/>
  <c r="B496" i="57"/>
  <c r="F496" i="57" s="1"/>
  <c r="G495" i="57"/>
  <c r="B495" i="57"/>
  <c r="F495" i="57" s="1"/>
  <c r="G494" i="57"/>
  <c r="B494" i="57"/>
  <c r="F494" i="57" s="1"/>
  <c r="G493" i="57"/>
  <c r="B493" i="57"/>
  <c r="F493" i="57" s="1"/>
  <c r="G492" i="57"/>
  <c r="B492" i="57"/>
  <c r="F492" i="57" s="1"/>
  <c r="G491" i="57"/>
  <c r="B491" i="57"/>
  <c r="F491" i="57" s="1"/>
  <c r="G490" i="57"/>
  <c r="B490" i="57"/>
  <c r="F490" i="57" s="1"/>
  <c r="G489" i="57"/>
  <c r="B489" i="57"/>
  <c r="F489" i="57" s="1"/>
  <c r="G488" i="57"/>
  <c r="B488" i="57"/>
  <c r="F488" i="57" s="1"/>
  <c r="G487" i="57"/>
  <c r="B487" i="57"/>
  <c r="F487" i="57" s="1"/>
  <c r="G486" i="57"/>
  <c r="F486" i="57"/>
  <c r="B486" i="57"/>
  <c r="G485" i="57"/>
  <c r="B485" i="57"/>
  <c r="F485" i="57" s="1"/>
  <c r="G484" i="57"/>
  <c r="B484" i="57"/>
  <c r="F484" i="57" s="1"/>
  <c r="G483" i="57"/>
  <c r="B483" i="57"/>
  <c r="F483" i="57" s="1"/>
  <c r="G482" i="57"/>
  <c r="B482" i="57"/>
  <c r="F482" i="57" s="1"/>
  <c r="G481" i="57"/>
  <c r="B481" i="57"/>
  <c r="F481" i="57" s="1"/>
  <c r="G480" i="57"/>
  <c r="B480" i="57"/>
  <c r="F480" i="57" s="1"/>
  <c r="G479" i="57"/>
  <c r="B479" i="57"/>
  <c r="F479" i="57" s="1"/>
  <c r="G478" i="57"/>
  <c r="B478" i="57"/>
  <c r="F478" i="57" s="1"/>
  <c r="G477" i="57"/>
  <c r="B477" i="57"/>
  <c r="F477" i="57" s="1"/>
  <c r="G476" i="57"/>
  <c r="B476" i="57"/>
  <c r="F476" i="57" s="1"/>
  <c r="G475" i="57"/>
  <c r="B475" i="57"/>
  <c r="F475" i="57" s="1"/>
  <c r="G474" i="57"/>
  <c r="B474" i="57"/>
  <c r="F474" i="57" s="1"/>
  <c r="G473" i="57"/>
  <c r="B473" i="57"/>
  <c r="F473" i="57" s="1"/>
  <c r="G472" i="57"/>
  <c r="B472" i="57"/>
  <c r="F472" i="57" s="1"/>
  <c r="G471" i="57"/>
  <c r="B471" i="57"/>
  <c r="F471" i="57" s="1"/>
  <c r="G470" i="57"/>
  <c r="B470" i="57"/>
  <c r="F470" i="57" s="1"/>
  <c r="G469" i="57"/>
  <c r="B469" i="57"/>
  <c r="F469" i="57" s="1"/>
  <c r="G468" i="57"/>
  <c r="B468" i="57"/>
  <c r="F468" i="57" s="1"/>
  <c r="G467" i="57"/>
  <c r="B467" i="57"/>
  <c r="F467" i="57" s="1"/>
  <c r="G466" i="57"/>
  <c r="B466" i="57"/>
  <c r="F466" i="57" s="1"/>
  <c r="G465" i="57"/>
  <c r="B465" i="57"/>
  <c r="F465" i="57" s="1"/>
  <c r="G464" i="57"/>
  <c r="B464" i="57"/>
  <c r="F464" i="57" s="1"/>
  <c r="G463" i="57"/>
  <c r="B463" i="57"/>
  <c r="F463" i="57" s="1"/>
  <c r="G462" i="57"/>
  <c r="B462" i="57"/>
  <c r="F462" i="57" s="1"/>
  <c r="G461" i="57"/>
  <c r="B461" i="57"/>
  <c r="F461" i="57" s="1"/>
  <c r="G460" i="57"/>
  <c r="B460" i="57"/>
  <c r="F460" i="57" s="1"/>
  <c r="G459" i="57"/>
  <c r="B459" i="57"/>
  <c r="F459" i="57" s="1"/>
  <c r="G458" i="57"/>
  <c r="B458" i="57"/>
  <c r="F458" i="57" s="1"/>
  <c r="G457" i="57"/>
  <c r="B457" i="57"/>
  <c r="F457" i="57" s="1"/>
  <c r="G456" i="57"/>
  <c r="B456" i="57"/>
  <c r="F456" i="57" s="1"/>
  <c r="G455" i="57"/>
  <c r="B455" i="57"/>
  <c r="F455" i="57" s="1"/>
  <c r="G454" i="57"/>
  <c r="B454" i="57"/>
  <c r="F454" i="57" s="1"/>
  <c r="G453" i="57"/>
  <c r="B453" i="57"/>
  <c r="F453" i="57" s="1"/>
  <c r="G452" i="57"/>
  <c r="B452" i="57"/>
  <c r="F452" i="57" s="1"/>
  <c r="G451" i="57"/>
  <c r="B451" i="57"/>
  <c r="F451" i="57" s="1"/>
  <c r="G450" i="57"/>
  <c r="B450" i="57"/>
  <c r="F450" i="57" s="1"/>
  <c r="G449" i="57"/>
  <c r="B449" i="57"/>
  <c r="F449" i="57" s="1"/>
  <c r="G448" i="57"/>
  <c r="B448" i="57"/>
  <c r="F448" i="57" s="1"/>
  <c r="G447" i="57"/>
  <c r="B447" i="57"/>
  <c r="F447" i="57" s="1"/>
  <c r="G446" i="57"/>
  <c r="B446" i="57"/>
  <c r="F446" i="57" s="1"/>
  <c r="G445" i="57"/>
  <c r="B445" i="57"/>
  <c r="F445" i="57" s="1"/>
  <c r="G444" i="57"/>
  <c r="B444" i="57"/>
  <c r="F444" i="57" s="1"/>
  <c r="G443" i="57"/>
  <c r="B443" i="57"/>
  <c r="F443" i="57" s="1"/>
  <c r="G442" i="57"/>
  <c r="B442" i="57"/>
  <c r="F442" i="57" s="1"/>
  <c r="G441" i="57"/>
  <c r="B441" i="57"/>
  <c r="F441" i="57" s="1"/>
  <c r="G440" i="57"/>
  <c r="B440" i="57"/>
  <c r="F440" i="57" s="1"/>
  <c r="G439" i="57"/>
  <c r="B439" i="57"/>
  <c r="F439" i="57" s="1"/>
  <c r="G438" i="57"/>
  <c r="B438" i="57"/>
  <c r="F438" i="57" s="1"/>
  <c r="G437" i="57"/>
  <c r="B437" i="57"/>
  <c r="F437" i="57" s="1"/>
  <c r="G436" i="57"/>
  <c r="B436" i="57"/>
  <c r="F436" i="57" s="1"/>
  <c r="G435" i="57"/>
  <c r="B435" i="57"/>
  <c r="F435" i="57" s="1"/>
  <c r="G434" i="57"/>
  <c r="B434" i="57"/>
  <c r="F434" i="57" s="1"/>
  <c r="G433" i="57"/>
  <c r="B433" i="57"/>
  <c r="F433" i="57" s="1"/>
  <c r="G432" i="57"/>
  <c r="B432" i="57"/>
  <c r="F432" i="57" s="1"/>
  <c r="G431" i="57"/>
  <c r="B431" i="57"/>
  <c r="F431" i="57" s="1"/>
  <c r="G430" i="57"/>
  <c r="B430" i="57"/>
  <c r="F430" i="57" s="1"/>
  <c r="G429" i="57"/>
  <c r="B429" i="57"/>
  <c r="F429" i="57" s="1"/>
  <c r="G428" i="57"/>
  <c r="B428" i="57"/>
  <c r="F428" i="57" s="1"/>
  <c r="G427" i="57"/>
  <c r="B427" i="57"/>
  <c r="F427" i="57" s="1"/>
  <c r="G426" i="57"/>
  <c r="B426" i="57"/>
  <c r="F426" i="57" s="1"/>
  <c r="G425" i="57"/>
  <c r="B425" i="57"/>
  <c r="F425" i="57" s="1"/>
  <c r="G424" i="57"/>
  <c r="B424" i="57"/>
  <c r="F424" i="57" s="1"/>
  <c r="G423" i="57"/>
  <c r="B423" i="57"/>
  <c r="F423" i="57" s="1"/>
  <c r="G422" i="57"/>
  <c r="B422" i="57"/>
  <c r="F422" i="57" s="1"/>
  <c r="G421" i="57"/>
  <c r="B421" i="57"/>
  <c r="F421" i="57" s="1"/>
  <c r="G420" i="57"/>
  <c r="B420" i="57"/>
  <c r="F420" i="57" s="1"/>
  <c r="G419" i="57"/>
  <c r="B419" i="57"/>
  <c r="F419" i="57" s="1"/>
  <c r="G418" i="57"/>
  <c r="B418" i="57"/>
  <c r="F418" i="57" s="1"/>
  <c r="G417" i="57"/>
  <c r="B417" i="57"/>
  <c r="F417" i="57" s="1"/>
  <c r="G416" i="57"/>
  <c r="B416" i="57"/>
  <c r="F416" i="57" s="1"/>
  <c r="G415" i="57"/>
  <c r="B415" i="57"/>
  <c r="F415" i="57" s="1"/>
  <c r="G414" i="57"/>
  <c r="B414" i="57"/>
  <c r="F414" i="57" s="1"/>
  <c r="G413" i="57"/>
  <c r="B413" i="57"/>
  <c r="F413" i="57" s="1"/>
  <c r="G412" i="57"/>
  <c r="B412" i="57"/>
  <c r="F412" i="57" s="1"/>
  <c r="G411" i="57"/>
  <c r="B411" i="57"/>
  <c r="F411" i="57" s="1"/>
  <c r="G410" i="57"/>
  <c r="B410" i="57"/>
  <c r="F410" i="57" s="1"/>
  <c r="G409" i="57"/>
  <c r="B409" i="57"/>
  <c r="F409" i="57" s="1"/>
  <c r="G408" i="57"/>
  <c r="B408" i="57"/>
  <c r="F408" i="57" s="1"/>
  <c r="G407" i="57"/>
  <c r="B407" i="57"/>
  <c r="F407" i="57" s="1"/>
  <c r="G406" i="57"/>
  <c r="B406" i="57"/>
  <c r="F406" i="57" s="1"/>
  <c r="G405" i="57"/>
  <c r="B405" i="57"/>
  <c r="F405" i="57" s="1"/>
  <c r="G404" i="57"/>
  <c r="B404" i="57"/>
  <c r="F404" i="57" s="1"/>
  <c r="G403" i="57"/>
  <c r="B403" i="57"/>
  <c r="F403" i="57" s="1"/>
  <c r="G402" i="57"/>
  <c r="B402" i="57"/>
  <c r="F402" i="57" s="1"/>
  <c r="G401" i="57"/>
  <c r="B401" i="57"/>
  <c r="F401" i="57" s="1"/>
  <c r="G400" i="57"/>
  <c r="B400" i="57"/>
  <c r="F400" i="57" s="1"/>
  <c r="G399" i="57"/>
  <c r="B399" i="57"/>
  <c r="F399" i="57" s="1"/>
  <c r="G398" i="57"/>
  <c r="B398" i="57"/>
  <c r="F398" i="57" s="1"/>
  <c r="G397" i="57"/>
  <c r="B397" i="57"/>
  <c r="F397" i="57" s="1"/>
  <c r="G396" i="57"/>
  <c r="B396" i="57"/>
  <c r="F396" i="57" s="1"/>
  <c r="G395" i="57"/>
  <c r="B395" i="57"/>
  <c r="F395" i="57" s="1"/>
  <c r="G394" i="57"/>
  <c r="B394" i="57"/>
  <c r="F394" i="57" s="1"/>
  <c r="G393" i="57"/>
  <c r="B393" i="57"/>
  <c r="F393" i="57" s="1"/>
  <c r="G392" i="57"/>
  <c r="B392" i="57"/>
  <c r="F392" i="57" s="1"/>
  <c r="G391" i="57"/>
  <c r="B391" i="57"/>
  <c r="F391" i="57" s="1"/>
  <c r="G390" i="57"/>
  <c r="B390" i="57"/>
  <c r="F390" i="57" s="1"/>
  <c r="G389" i="57"/>
  <c r="B389" i="57"/>
  <c r="F389" i="57" s="1"/>
  <c r="G388" i="57"/>
  <c r="B388" i="57"/>
  <c r="F388" i="57" s="1"/>
  <c r="G387" i="57"/>
  <c r="B387" i="57"/>
  <c r="F387" i="57" s="1"/>
  <c r="G386" i="57"/>
  <c r="B386" i="57"/>
  <c r="F386" i="57" s="1"/>
  <c r="G385" i="57"/>
  <c r="B385" i="57"/>
  <c r="F385" i="57" s="1"/>
  <c r="G384" i="57"/>
  <c r="B384" i="57"/>
  <c r="F384" i="57" s="1"/>
  <c r="G383" i="57"/>
  <c r="B383" i="57"/>
  <c r="F383" i="57" s="1"/>
  <c r="G382" i="57"/>
  <c r="B382" i="57"/>
  <c r="F382" i="57" s="1"/>
  <c r="G381" i="57"/>
  <c r="B381" i="57"/>
  <c r="F381" i="57" s="1"/>
  <c r="G380" i="57"/>
  <c r="B380" i="57"/>
  <c r="F380" i="57" s="1"/>
  <c r="G379" i="57"/>
  <c r="B379" i="57"/>
  <c r="F379" i="57" s="1"/>
  <c r="G378" i="57"/>
  <c r="B378" i="57"/>
  <c r="F378" i="57" s="1"/>
  <c r="G377" i="57"/>
  <c r="B377" i="57"/>
  <c r="F377" i="57" s="1"/>
  <c r="G376" i="57"/>
  <c r="B376" i="57"/>
  <c r="F376" i="57" s="1"/>
  <c r="G375" i="57"/>
  <c r="B375" i="57"/>
  <c r="F375" i="57" s="1"/>
  <c r="G374" i="57"/>
  <c r="B374" i="57"/>
  <c r="F374" i="57" s="1"/>
  <c r="G373" i="57"/>
  <c r="B373" i="57"/>
  <c r="F373" i="57" s="1"/>
  <c r="G372" i="57"/>
  <c r="B372" i="57"/>
  <c r="F372" i="57" s="1"/>
  <c r="G371" i="57"/>
  <c r="B371" i="57"/>
  <c r="F371" i="57" s="1"/>
  <c r="G370" i="57"/>
  <c r="B370" i="57"/>
  <c r="F370" i="57" s="1"/>
  <c r="G369" i="57"/>
  <c r="B369" i="57"/>
  <c r="F369" i="57" s="1"/>
  <c r="G368" i="57"/>
  <c r="B368" i="57"/>
  <c r="F368" i="57" s="1"/>
  <c r="G367" i="57"/>
  <c r="B367" i="57"/>
  <c r="F367" i="57" s="1"/>
  <c r="G366" i="57"/>
  <c r="B366" i="57"/>
  <c r="F366" i="57" s="1"/>
  <c r="G365" i="57"/>
  <c r="B365" i="57"/>
  <c r="F365" i="57" s="1"/>
  <c r="G364" i="57"/>
  <c r="B364" i="57"/>
  <c r="F364" i="57" s="1"/>
  <c r="G363" i="57"/>
  <c r="B363" i="57"/>
  <c r="F363" i="57" s="1"/>
  <c r="G362" i="57"/>
  <c r="B362" i="57"/>
  <c r="F362" i="57" s="1"/>
  <c r="G361" i="57"/>
  <c r="B361" i="57"/>
  <c r="F361" i="57" s="1"/>
  <c r="G360" i="57"/>
  <c r="B360" i="57"/>
  <c r="F360" i="57" s="1"/>
  <c r="G359" i="57"/>
  <c r="B359" i="57"/>
  <c r="F359" i="57" s="1"/>
  <c r="G358" i="57"/>
  <c r="B358" i="57"/>
  <c r="F358" i="57" s="1"/>
  <c r="G357" i="57"/>
  <c r="B357" i="57"/>
  <c r="F357" i="57" s="1"/>
  <c r="G356" i="57"/>
  <c r="B356" i="57"/>
  <c r="F356" i="57" s="1"/>
  <c r="G355" i="57"/>
  <c r="B355" i="57"/>
  <c r="F355" i="57" s="1"/>
  <c r="G354" i="57"/>
  <c r="B354" i="57"/>
  <c r="F354" i="57" s="1"/>
  <c r="G353" i="57"/>
  <c r="B353" i="57"/>
  <c r="F353" i="57" s="1"/>
  <c r="G352" i="57"/>
  <c r="B352" i="57"/>
  <c r="F352" i="57" s="1"/>
  <c r="G351" i="57"/>
  <c r="B351" i="57"/>
  <c r="F351" i="57" s="1"/>
  <c r="G350" i="57"/>
  <c r="B350" i="57"/>
  <c r="F350" i="57" s="1"/>
  <c r="G349" i="57"/>
  <c r="B349" i="57"/>
  <c r="F349" i="57" s="1"/>
  <c r="G348" i="57"/>
  <c r="B348" i="57"/>
  <c r="F348" i="57" s="1"/>
  <c r="G347" i="57"/>
  <c r="B347" i="57"/>
  <c r="F347" i="57" s="1"/>
  <c r="G346" i="57"/>
  <c r="B346" i="57"/>
  <c r="F346" i="57" s="1"/>
  <c r="G345" i="57"/>
  <c r="B345" i="57"/>
  <c r="F345" i="57" s="1"/>
  <c r="G344" i="57"/>
  <c r="B344" i="57"/>
  <c r="F344" i="57" s="1"/>
  <c r="G343" i="57"/>
  <c r="B343" i="57"/>
  <c r="F343" i="57" s="1"/>
  <c r="G342" i="57"/>
  <c r="B342" i="57"/>
  <c r="F342" i="57" s="1"/>
  <c r="G341" i="57"/>
  <c r="B341" i="57"/>
  <c r="F341" i="57" s="1"/>
  <c r="G340" i="57"/>
  <c r="B340" i="57"/>
  <c r="F340" i="57" s="1"/>
  <c r="G339" i="57"/>
  <c r="B339" i="57"/>
  <c r="F339" i="57" s="1"/>
  <c r="G338" i="57"/>
  <c r="B338" i="57"/>
  <c r="F338" i="57" s="1"/>
  <c r="G337" i="57"/>
  <c r="B337" i="57"/>
  <c r="F337" i="57" s="1"/>
  <c r="G336" i="57"/>
  <c r="B336" i="57"/>
  <c r="F336" i="57" s="1"/>
  <c r="G335" i="57"/>
  <c r="B335" i="57"/>
  <c r="F335" i="57" s="1"/>
  <c r="G334" i="57"/>
  <c r="B334" i="57"/>
  <c r="F334" i="57" s="1"/>
  <c r="G333" i="57"/>
  <c r="B333" i="57"/>
  <c r="F333" i="57" s="1"/>
  <c r="G332" i="57"/>
  <c r="B332" i="57"/>
  <c r="F332" i="57" s="1"/>
  <c r="G331" i="57"/>
  <c r="B331" i="57"/>
  <c r="F331" i="57" s="1"/>
  <c r="G330" i="57"/>
  <c r="B330" i="57"/>
  <c r="F330" i="57" s="1"/>
  <c r="G329" i="57"/>
  <c r="B329" i="57"/>
  <c r="F329" i="57" s="1"/>
  <c r="G328" i="57"/>
  <c r="B328" i="57"/>
  <c r="F328" i="57" s="1"/>
  <c r="G327" i="57"/>
  <c r="B327" i="57"/>
  <c r="F327" i="57" s="1"/>
  <c r="G326" i="57"/>
  <c r="B326" i="57"/>
  <c r="F326" i="57" s="1"/>
  <c r="G325" i="57"/>
  <c r="B325" i="57"/>
  <c r="F325" i="57" s="1"/>
  <c r="G324" i="57"/>
  <c r="B324" i="57"/>
  <c r="F324" i="57" s="1"/>
  <c r="G323" i="57"/>
  <c r="B323" i="57"/>
  <c r="F323" i="57" s="1"/>
  <c r="G322" i="57"/>
  <c r="B322" i="57"/>
  <c r="F322" i="57" s="1"/>
  <c r="G321" i="57"/>
  <c r="B321" i="57"/>
  <c r="F321" i="57" s="1"/>
  <c r="G320" i="57"/>
  <c r="B320" i="57"/>
  <c r="F320" i="57" s="1"/>
  <c r="G319" i="57"/>
  <c r="B319" i="57"/>
  <c r="F319" i="57" s="1"/>
  <c r="G318" i="57"/>
  <c r="B318" i="57"/>
  <c r="F318" i="57" s="1"/>
  <c r="G317" i="57"/>
  <c r="B317" i="57"/>
  <c r="F317" i="57" s="1"/>
  <c r="G316" i="57"/>
  <c r="B316" i="57"/>
  <c r="F316" i="57" s="1"/>
  <c r="G315" i="57"/>
  <c r="B315" i="57"/>
  <c r="F315" i="57" s="1"/>
  <c r="G314" i="57"/>
  <c r="B314" i="57"/>
  <c r="F314" i="57" s="1"/>
  <c r="G313" i="57"/>
  <c r="B313" i="57"/>
  <c r="F313" i="57" s="1"/>
  <c r="G312" i="57"/>
  <c r="B312" i="57"/>
  <c r="F312" i="57" s="1"/>
  <c r="G311" i="57"/>
  <c r="B311" i="57"/>
  <c r="F311" i="57" s="1"/>
  <c r="G310" i="57"/>
  <c r="B310" i="57"/>
  <c r="F310" i="57" s="1"/>
  <c r="G309" i="57"/>
  <c r="B309" i="57"/>
  <c r="F309" i="57" s="1"/>
  <c r="G308" i="57"/>
  <c r="B308" i="57"/>
  <c r="F308" i="57" s="1"/>
  <c r="G307" i="57"/>
  <c r="B307" i="57"/>
  <c r="F307" i="57" s="1"/>
  <c r="G306" i="57"/>
  <c r="B306" i="57"/>
  <c r="F306" i="57" s="1"/>
  <c r="G305" i="57"/>
  <c r="B305" i="57"/>
  <c r="F305" i="57" s="1"/>
  <c r="G304" i="57"/>
  <c r="B304" i="57"/>
  <c r="F304" i="57" s="1"/>
  <c r="G303" i="57"/>
  <c r="B303" i="57"/>
  <c r="F303" i="57" s="1"/>
  <c r="G302" i="57"/>
  <c r="B302" i="57"/>
  <c r="F302" i="57" s="1"/>
  <c r="G301" i="57"/>
  <c r="B301" i="57"/>
  <c r="F301" i="57" s="1"/>
  <c r="G300" i="57"/>
  <c r="B300" i="57"/>
  <c r="F300" i="57" s="1"/>
  <c r="G299" i="57"/>
  <c r="B299" i="57"/>
  <c r="F299" i="57" s="1"/>
  <c r="G298" i="57"/>
  <c r="B298" i="57"/>
  <c r="F298" i="57" s="1"/>
  <c r="G297" i="57"/>
  <c r="B297" i="57"/>
  <c r="F297" i="57" s="1"/>
  <c r="G296" i="57"/>
  <c r="B296" i="57"/>
  <c r="F296" i="57" s="1"/>
  <c r="G295" i="57"/>
  <c r="B295" i="57"/>
  <c r="F295" i="57" s="1"/>
  <c r="G294" i="57"/>
  <c r="F294" i="57"/>
  <c r="B294" i="57"/>
  <c r="G293" i="57"/>
  <c r="B293" i="57"/>
  <c r="F293" i="57" s="1"/>
  <c r="G292" i="57"/>
  <c r="B292" i="57"/>
  <c r="F292" i="57" s="1"/>
  <c r="G291" i="57"/>
  <c r="B291" i="57"/>
  <c r="F291" i="57" s="1"/>
  <c r="G290" i="57"/>
  <c r="B290" i="57"/>
  <c r="F290" i="57" s="1"/>
  <c r="G289" i="57"/>
  <c r="B289" i="57"/>
  <c r="F289" i="57" s="1"/>
  <c r="G288" i="57"/>
  <c r="B288" i="57"/>
  <c r="F288" i="57" s="1"/>
  <c r="G287" i="57"/>
  <c r="B287" i="57"/>
  <c r="F287" i="57" s="1"/>
  <c r="G286" i="57"/>
  <c r="B286" i="57"/>
  <c r="F286" i="57" s="1"/>
  <c r="G285" i="57"/>
  <c r="B285" i="57"/>
  <c r="F285" i="57" s="1"/>
  <c r="G284" i="57"/>
  <c r="B284" i="57"/>
  <c r="F284" i="57" s="1"/>
  <c r="G283" i="57"/>
  <c r="B283" i="57"/>
  <c r="F283" i="57" s="1"/>
  <c r="G282" i="57"/>
  <c r="B282" i="57"/>
  <c r="F282" i="57" s="1"/>
  <c r="G281" i="57"/>
  <c r="B281" i="57"/>
  <c r="F281" i="57" s="1"/>
  <c r="G280" i="57"/>
  <c r="B280" i="57"/>
  <c r="F280" i="57" s="1"/>
  <c r="G279" i="57"/>
  <c r="B279" i="57"/>
  <c r="F279" i="57" s="1"/>
  <c r="G278" i="57"/>
  <c r="B278" i="57"/>
  <c r="F278" i="57" s="1"/>
  <c r="G277" i="57"/>
  <c r="B277" i="57"/>
  <c r="F277" i="57" s="1"/>
  <c r="G276" i="57"/>
  <c r="B276" i="57"/>
  <c r="F276" i="57" s="1"/>
  <c r="G275" i="57"/>
  <c r="B275" i="57"/>
  <c r="F275" i="57" s="1"/>
  <c r="G274" i="57"/>
  <c r="B274" i="57"/>
  <c r="F274" i="57" s="1"/>
  <c r="G273" i="57"/>
  <c r="B273" i="57"/>
  <c r="F273" i="57" s="1"/>
  <c r="G272" i="57"/>
  <c r="B272" i="57"/>
  <c r="F272" i="57" s="1"/>
  <c r="G271" i="57"/>
  <c r="B271" i="57"/>
  <c r="F271" i="57" s="1"/>
  <c r="G270" i="57"/>
  <c r="B270" i="57"/>
  <c r="F270" i="57" s="1"/>
  <c r="G269" i="57"/>
  <c r="B269" i="57"/>
  <c r="F269" i="57" s="1"/>
  <c r="G268" i="57"/>
  <c r="B268" i="57"/>
  <c r="F268" i="57" s="1"/>
  <c r="G267" i="57"/>
  <c r="B267" i="57"/>
  <c r="F267" i="57" s="1"/>
  <c r="G266" i="57"/>
  <c r="B266" i="57"/>
  <c r="F266" i="57" s="1"/>
  <c r="G265" i="57"/>
  <c r="B265" i="57"/>
  <c r="F265" i="57" s="1"/>
  <c r="G264" i="57"/>
  <c r="B264" i="57"/>
  <c r="F264" i="57" s="1"/>
  <c r="G263" i="57"/>
  <c r="B263" i="57"/>
  <c r="F263" i="57" s="1"/>
  <c r="G262" i="57"/>
  <c r="B262" i="57"/>
  <c r="F262" i="57" s="1"/>
  <c r="G261" i="57"/>
  <c r="B261" i="57"/>
  <c r="F261" i="57" s="1"/>
  <c r="G260" i="57"/>
  <c r="B260" i="57"/>
  <c r="F260" i="57" s="1"/>
  <c r="G259" i="57"/>
  <c r="B259" i="57"/>
  <c r="F259" i="57" s="1"/>
  <c r="G258" i="57"/>
  <c r="B258" i="57"/>
  <c r="F258" i="57" s="1"/>
  <c r="G257" i="57"/>
  <c r="B257" i="57"/>
  <c r="F257" i="57" s="1"/>
  <c r="G256" i="57"/>
  <c r="B256" i="57"/>
  <c r="F256" i="57" s="1"/>
  <c r="G255" i="57"/>
  <c r="B255" i="57"/>
  <c r="F255" i="57" s="1"/>
  <c r="G254" i="57"/>
  <c r="B254" i="57"/>
  <c r="F254" i="57" s="1"/>
  <c r="G253" i="57"/>
  <c r="B253" i="57"/>
  <c r="F253" i="57" s="1"/>
  <c r="G252" i="57"/>
  <c r="B252" i="57"/>
  <c r="F252" i="57" s="1"/>
  <c r="G251" i="57"/>
  <c r="B251" i="57"/>
  <c r="F251" i="57" s="1"/>
  <c r="G250" i="57"/>
  <c r="B250" i="57"/>
  <c r="F250" i="57" s="1"/>
  <c r="G249" i="57"/>
  <c r="B249" i="57"/>
  <c r="F249" i="57" s="1"/>
  <c r="G248" i="57"/>
  <c r="B248" i="57"/>
  <c r="F248" i="57" s="1"/>
  <c r="G247" i="57"/>
  <c r="B247" i="57"/>
  <c r="F247" i="57" s="1"/>
  <c r="G246" i="57"/>
  <c r="B246" i="57"/>
  <c r="F246" i="57" s="1"/>
  <c r="G245" i="57"/>
  <c r="B245" i="57"/>
  <c r="F245" i="57" s="1"/>
  <c r="G244" i="57"/>
  <c r="B244" i="57"/>
  <c r="F244" i="57" s="1"/>
  <c r="G243" i="57"/>
  <c r="B243" i="57"/>
  <c r="F243" i="57" s="1"/>
  <c r="G242" i="57"/>
  <c r="B242" i="57"/>
  <c r="F242" i="57" s="1"/>
  <c r="G241" i="57"/>
  <c r="B241" i="57"/>
  <c r="F241" i="57" s="1"/>
  <c r="G240" i="57"/>
  <c r="B240" i="57"/>
  <c r="F240" i="57" s="1"/>
  <c r="G239" i="57"/>
  <c r="B239" i="57"/>
  <c r="F239" i="57" s="1"/>
  <c r="G238" i="57"/>
  <c r="B238" i="57"/>
  <c r="F238" i="57" s="1"/>
  <c r="G237" i="57"/>
  <c r="B237" i="57"/>
  <c r="F237" i="57" s="1"/>
  <c r="G236" i="57"/>
  <c r="B236" i="57"/>
  <c r="F236" i="57" s="1"/>
  <c r="G235" i="57"/>
  <c r="B235" i="57"/>
  <c r="F235" i="57" s="1"/>
  <c r="G234" i="57"/>
  <c r="B234" i="57"/>
  <c r="F234" i="57" s="1"/>
  <c r="G233" i="57"/>
  <c r="B233" i="57"/>
  <c r="F233" i="57" s="1"/>
  <c r="G232" i="57"/>
  <c r="B232" i="57"/>
  <c r="F232" i="57" s="1"/>
  <c r="G231" i="57"/>
  <c r="B231" i="57"/>
  <c r="F231" i="57" s="1"/>
  <c r="G230" i="57"/>
  <c r="B230" i="57"/>
  <c r="F230" i="57" s="1"/>
  <c r="G229" i="57"/>
  <c r="B229" i="57"/>
  <c r="F229" i="57" s="1"/>
  <c r="G228" i="57"/>
  <c r="B228" i="57"/>
  <c r="F228" i="57" s="1"/>
  <c r="G227" i="57"/>
  <c r="B227" i="57"/>
  <c r="F227" i="57" s="1"/>
  <c r="G226" i="57"/>
  <c r="B226" i="57"/>
  <c r="F226" i="57" s="1"/>
  <c r="G225" i="57"/>
  <c r="B225" i="57"/>
  <c r="F225" i="57" s="1"/>
  <c r="G224" i="57"/>
  <c r="B224" i="57"/>
  <c r="F224" i="57" s="1"/>
  <c r="G223" i="57"/>
  <c r="B223" i="57"/>
  <c r="F223" i="57" s="1"/>
  <c r="G222" i="57"/>
  <c r="B222" i="57"/>
  <c r="F222" i="57" s="1"/>
  <c r="G221" i="57"/>
  <c r="B221" i="57"/>
  <c r="F221" i="57" s="1"/>
  <c r="G220" i="57"/>
  <c r="B220" i="57"/>
  <c r="F220" i="57" s="1"/>
  <c r="G219" i="57"/>
  <c r="B219" i="57"/>
  <c r="F219" i="57" s="1"/>
  <c r="G218" i="57"/>
  <c r="B218" i="57"/>
  <c r="F218" i="57" s="1"/>
  <c r="G217" i="57"/>
  <c r="B217" i="57"/>
  <c r="F217" i="57" s="1"/>
  <c r="G216" i="57"/>
  <c r="B216" i="57"/>
  <c r="F216" i="57" s="1"/>
  <c r="G215" i="57"/>
  <c r="B215" i="57"/>
  <c r="F215" i="57" s="1"/>
  <c r="G214" i="57"/>
  <c r="B214" i="57"/>
  <c r="F214" i="57" s="1"/>
  <c r="G213" i="57"/>
  <c r="B213" i="57"/>
  <c r="F213" i="57" s="1"/>
  <c r="G212" i="57"/>
  <c r="B212" i="57"/>
  <c r="F212" i="57" s="1"/>
  <c r="G211" i="57"/>
  <c r="B211" i="57"/>
  <c r="F211" i="57" s="1"/>
  <c r="G210" i="57"/>
  <c r="B210" i="57"/>
  <c r="F210" i="57" s="1"/>
  <c r="G209" i="57"/>
  <c r="B209" i="57"/>
  <c r="F209" i="57" s="1"/>
  <c r="G208" i="57"/>
  <c r="B208" i="57"/>
  <c r="F208" i="57" s="1"/>
  <c r="G207" i="57"/>
  <c r="B207" i="57"/>
  <c r="F207" i="57" s="1"/>
  <c r="G206" i="57"/>
  <c r="B206" i="57"/>
  <c r="F206" i="57" s="1"/>
  <c r="G205" i="57"/>
  <c r="B205" i="57"/>
  <c r="F205" i="57" s="1"/>
  <c r="G204" i="57"/>
  <c r="B204" i="57"/>
  <c r="F204" i="57" s="1"/>
  <c r="G203" i="57"/>
  <c r="B203" i="57"/>
  <c r="F203" i="57" s="1"/>
  <c r="G202" i="57"/>
  <c r="B202" i="57"/>
  <c r="F202" i="57" s="1"/>
  <c r="G201" i="57"/>
  <c r="B201" i="57"/>
  <c r="F201" i="57" s="1"/>
  <c r="G200" i="57"/>
  <c r="B200" i="57"/>
  <c r="F200" i="57" s="1"/>
  <c r="G199" i="57"/>
  <c r="B199" i="57"/>
  <c r="F199" i="57" s="1"/>
  <c r="G198" i="57"/>
  <c r="B198" i="57"/>
  <c r="F198" i="57" s="1"/>
  <c r="G197" i="57"/>
  <c r="B197" i="57"/>
  <c r="F197" i="57" s="1"/>
  <c r="G196" i="57"/>
  <c r="B196" i="57"/>
  <c r="F196" i="57" s="1"/>
  <c r="G195" i="57"/>
  <c r="B195" i="57"/>
  <c r="F195" i="57" s="1"/>
  <c r="G194" i="57"/>
  <c r="B194" i="57"/>
  <c r="F194" i="57" s="1"/>
  <c r="G193" i="57"/>
  <c r="B193" i="57"/>
  <c r="F193" i="57" s="1"/>
  <c r="G192" i="57"/>
  <c r="B192" i="57"/>
  <c r="F192" i="57" s="1"/>
  <c r="G191" i="57"/>
  <c r="B191" i="57"/>
  <c r="F191" i="57" s="1"/>
  <c r="G190" i="57"/>
  <c r="B190" i="57"/>
  <c r="F190" i="57" s="1"/>
  <c r="G189" i="57"/>
  <c r="B189" i="57"/>
  <c r="F189" i="57" s="1"/>
  <c r="G188" i="57"/>
  <c r="B188" i="57"/>
  <c r="F188" i="57" s="1"/>
  <c r="G187" i="57"/>
  <c r="B187" i="57"/>
  <c r="F187" i="57" s="1"/>
  <c r="G186" i="57"/>
  <c r="B186" i="57"/>
  <c r="F186" i="57" s="1"/>
  <c r="G185" i="57"/>
  <c r="B185" i="57"/>
  <c r="F185" i="57" s="1"/>
  <c r="G184" i="57"/>
  <c r="B184" i="57"/>
  <c r="F184" i="57" s="1"/>
  <c r="G183" i="57"/>
  <c r="B183" i="57"/>
  <c r="F183" i="57" s="1"/>
  <c r="G182" i="57"/>
  <c r="B182" i="57"/>
  <c r="F182" i="57" s="1"/>
  <c r="G181" i="57"/>
  <c r="B181" i="57"/>
  <c r="F181" i="57" s="1"/>
  <c r="G180" i="57"/>
  <c r="B180" i="57"/>
  <c r="F180" i="57" s="1"/>
  <c r="G179" i="57"/>
  <c r="B179" i="57"/>
  <c r="F179" i="57" s="1"/>
  <c r="G178" i="57"/>
  <c r="B178" i="57"/>
  <c r="F178" i="57" s="1"/>
  <c r="G177" i="57"/>
  <c r="B177" i="57"/>
  <c r="F177" i="57" s="1"/>
  <c r="G176" i="57"/>
  <c r="B176" i="57"/>
  <c r="F176" i="57" s="1"/>
  <c r="G175" i="57"/>
  <c r="B175" i="57"/>
  <c r="F175" i="57" s="1"/>
  <c r="G174" i="57"/>
  <c r="B174" i="57"/>
  <c r="F174" i="57" s="1"/>
  <c r="G173" i="57"/>
  <c r="B173" i="57"/>
  <c r="F173" i="57" s="1"/>
  <c r="G172" i="57"/>
  <c r="B172" i="57"/>
  <c r="F172" i="57" s="1"/>
  <c r="G171" i="57"/>
  <c r="B171" i="57"/>
  <c r="F171" i="57" s="1"/>
  <c r="G170" i="57"/>
  <c r="B170" i="57"/>
  <c r="F170" i="57" s="1"/>
  <c r="G169" i="57"/>
  <c r="B169" i="57"/>
  <c r="F169" i="57" s="1"/>
  <c r="G168" i="57"/>
  <c r="B168" i="57"/>
  <c r="F168" i="57" s="1"/>
  <c r="G167" i="57"/>
  <c r="B167" i="57"/>
  <c r="F167" i="57" s="1"/>
  <c r="G166" i="57"/>
  <c r="B166" i="57"/>
  <c r="F166" i="57" s="1"/>
  <c r="G165" i="57"/>
  <c r="B165" i="57"/>
  <c r="F165" i="57" s="1"/>
  <c r="G164" i="57"/>
  <c r="B164" i="57"/>
  <c r="F164" i="57" s="1"/>
  <c r="G163" i="57"/>
  <c r="B163" i="57"/>
  <c r="F163" i="57" s="1"/>
  <c r="G162" i="57"/>
  <c r="B162" i="57"/>
  <c r="F162" i="57" s="1"/>
  <c r="G161" i="57"/>
  <c r="B161" i="57"/>
  <c r="F161" i="57" s="1"/>
  <c r="G160" i="57"/>
  <c r="B160" i="57"/>
  <c r="F160" i="57" s="1"/>
  <c r="G159" i="57"/>
  <c r="B159" i="57"/>
  <c r="F159" i="57" s="1"/>
  <c r="G158" i="57"/>
  <c r="B158" i="57"/>
  <c r="F158" i="57" s="1"/>
  <c r="G157" i="57"/>
  <c r="B157" i="57"/>
  <c r="F157" i="57" s="1"/>
  <c r="G156" i="57"/>
  <c r="B156" i="57"/>
  <c r="F156" i="57" s="1"/>
  <c r="G155" i="57"/>
  <c r="B155" i="57"/>
  <c r="F155" i="57" s="1"/>
  <c r="G154" i="57"/>
  <c r="B154" i="57"/>
  <c r="F154" i="57" s="1"/>
  <c r="G153" i="57"/>
  <c r="B153" i="57"/>
  <c r="F153" i="57" s="1"/>
  <c r="G152" i="57"/>
  <c r="B152" i="57"/>
  <c r="F152" i="57" s="1"/>
  <c r="G151" i="57"/>
  <c r="B151" i="57"/>
  <c r="F151" i="57" s="1"/>
  <c r="G150" i="57"/>
  <c r="B150" i="57"/>
  <c r="F150" i="57" s="1"/>
  <c r="G149" i="57"/>
  <c r="B149" i="57"/>
  <c r="F149" i="57" s="1"/>
  <c r="G148" i="57"/>
  <c r="B148" i="57"/>
  <c r="F148" i="57" s="1"/>
  <c r="G147" i="57"/>
  <c r="B147" i="57"/>
  <c r="F147" i="57" s="1"/>
  <c r="G146" i="57"/>
  <c r="B146" i="57"/>
  <c r="F146" i="57" s="1"/>
  <c r="G145" i="57"/>
  <c r="B145" i="57"/>
  <c r="F145" i="57" s="1"/>
  <c r="G144" i="57"/>
  <c r="B144" i="57"/>
  <c r="F144" i="57" s="1"/>
  <c r="G143" i="57"/>
  <c r="B143" i="57"/>
  <c r="F143" i="57" s="1"/>
  <c r="G142" i="57"/>
  <c r="B142" i="57"/>
  <c r="F142" i="57" s="1"/>
  <c r="G141" i="57"/>
  <c r="B141" i="57"/>
  <c r="F141" i="57" s="1"/>
  <c r="G140" i="57"/>
  <c r="B140" i="57"/>
  <c r="F140" i="57" s="1"/>
  <c r="G139" i="57"/>
  <c r="B139" i="57"/>
  <c r="F139" i="57" s="1"/>
  <c r="G138" i="57"/>
  <c r="B138" i="57"/>
  <c r="F138" i="57" s="1"/>
  <c r="G137" i="57"/>
  <c r="B137" i="57"/>
  <c r="F137" i="57" s="1"/>
  <c r="G136" i="57"/>
  <c r="B136" i="57"/>
  <c r="F136" i="57" s="1"/>
  <c r="G135" i="57"/>
  <c r="B135" i="57"/>
  <c r="F135" i="57" s="1"/>
  <c r="G134" i="57"/>
  <c r="B134" i="57"/>
  <c r="F134" i="57" s="1"/>
  <c r="G133" i="57"/>
  <c r="B133" i="57"/>
  <c r="F133" i="57" s="1"/>
  <c r="G132" i="57"/>
  <c r="B132" i="57"/>
  <c r="F132" i="57" s="1"/>
  <c r="G131" i="57"/>
  <c r="B131" i="57"/>
  <c r="F131" i="57" s="1"/>
  <c r="G130" i="57"/>
  <c r="B130" i="57"/>
  <c r="F130" i="57" s="1"/>
  <c r="G129" i="57"/>
  <c r="B129" i="57"/>
  <c r="F129" i="57" s="1"/>
  <c r="G128" i="57"/>
  <c r="B128" i="57"/>
  <c r="F128" i="57" s="1"/>
  <c r="G127" i="57"/>
  <c r="B127" i="57"/>
  <c r="F127" i="57" s="1"/>
  <c r="G126" i="57"/>
  <c r="B126" i="57"/>
  <c r="F126" i="57" s="1"/>
  <c r="G125" i="57"/>
  <c r="B125" i="57"/>
  <c r="F125" i="57" s="1"/>
  <c r="G124" i="57"/>
  <c r="B124" i="57"/>
  <c r="F124" i="57" s="1"/>
  <c r="G123" i="57"/>
  <c r="B123" i="57"/>
  <c r="F123" i="57" s="1"/>
  <c r="G122" i="57"/>
  <c r="B122" i="57"/>
  <c r="F122" i="57" s="1"/>
  <c r="G121" i="57"/>
  <c r="B121" i="57"/>
  <c r="F121" i="57" s="1"/>
  <c r="G120" i="57"/>
  <c r="B120" i="57"/>
  <c r="F120" i="57" s="1"/>
  <c r="G119" i="57"/>
  <c r="B119" i="57"/>
  <c r="F119" i="57" s="1"/>
  <c r="G118" i="57"/>
  <c r="B118" i="57"/>
  <c r="F118" i="57" s="1"/>
  <c r="G117" i="57"/>
  <c r="B117" i="57"/>
  <c r="F117" i="57" s="1"/>
  <c r="G116" i="57"/>
  <c r="B116" i="57"/>
  <c r="F116" i="57" s="1"/>
  <c r="G115" i="57"/>
  <c r="B115" i="57"/>
  <c r="F115" i="57" s="1"/>
  <c r="G114" i="57"/>
  <c r="B114" i="57"/>
  <c r="F114" i="57" s="1"/>
  <c r="G113" i="57"/>
  <c r="B113" i="57"/>
  <c r="F113" i="57" s="1"/>
  <c r="G112" i="57"/>
  <c r="B112" i="57"/>
  <c r="F112" i="57" s="1"/>
  <c r="G111" i="57"/>
  <c r="B111" i="57"/>
  <c r="F111" i="57" s="1"/>
  <c r="G110" i="57"/>
  <c r="B110" i="57"/>
  <c r="F110" i="57" s="1"/>
  <c r="G109" i="57"/>
  <c r="B109" i="57"/>
  <c r="F109" i="57" s="1"/>
  <c r="G108" i="57"/>
  <c r="B108" i="57"/>
  <c r="F108" i="57" s="1"/>
  <c r="G107" i="57"/>
  <c r="B107" i="57"/>
  <c r="F107" i="57" s="1"/>
  <c r="G106" i="57"/>
  <c r="B106" i="57"/>
  <c r="F106" i="57" s="1"/>
  <c r="G105" i="57"/>
  <c r="B105" i="57"/>
  <c r="F105" i="57" s="1"/>
  <c r="G104" i="57"/>
  <c r="B104" i="57"/>
  <c r="F104" i="57" s="1"/>
  <c r="G103" i="57"/>
  <c r="B103" i="57"/>
  <c r="F103" i="57" s="1"/>
  <c r="G102" i="57"/>
  <c r="B102" i="57"/>
  <c r="F102" i="57" s="1"/>
  <c r="G101" i="57"/>
  <c r="B101" i="57"/>
  <c r="F101" i="57" s="1"/>
  <c r="G100" i="57"/>
  <c r="B100" i="57"/>
  <c r="F100" i="57" s="1"/>
  <c r="G99" i="57"/>
  <c r="B99" i="57"/>
  <c r="F99" i="57" s="1"/>
  <c r="G98" i="57"/>
  <c r="B98" i="57"/>
  <c r="F98" i="57" s="1"/>
  <c r="G97" i="57"/>
  <c r="B97" i="57"/>
  <c r="F97" i="57" s="1"/>
  <c r="G96" i="57"/>
  <c r="B96" i="57"/>
  <c r="F96" i="57" s="1"/>
  <c r="G95" i="57"/>
  <c r="B95" i="57"/>
  <c r="F95" i="57" s="1"/>
  <c r="G94" i="57"/>
  <c r="B94" i="57"/>
  <c r="F94" i="57" s="1"/>
  <c r="G93" i="57"/>
  <c r="B93" i="57"/>
  <c r="F93" i="57" s="1"/>
  <c r="G92" i="57"/>
  <c r="B92" i="57"/>
  <c r="F92" i="57" s="1"/>
  <c r="G91" i="57"/>
  <c r="B91" i="57"/>
  <c r="F91" i="57" s="1"/>
  <c r="G90" i="57"/>
  <c r="B90" i="57"/>
  <c r="F90" i="57" s="1"/>
  <c r="G89" i="57"/>
  <c r="B89" i="57"/>
  <c r="F89" i="57" s="1"/>
  <c r="G88" i="57"/>
  <c r="B88" i="57"/>
  <c r="F88" i="57" s="1"/>
  <c r="G87" i="57"/>
  <c r="B87" i="57"/>
  <c r="F87" i="57" s="1"/>
  <c r="G86" i="57"/>
  <c r="B86" i="57"/>
  <c r="F86" i="57" s="1"/>
  <c r="G85" i="57"/>
  <c r="B85" i="57"/>
  <c r="F85" i="57" s="1"/>
  <c r="G84" i="57"/>
  <c r="B84" i="57"/>
  <c r="F84" i="57" s="1"/>
  <c r="G83" i="57"/>
  <c r="B83" i="57"/>
  <c r="F83" i="57" s="1"/>
  <c r="G82" i="57"/>
  <c r="B82" i="57"/>
  <c r="F82" i="57" s="1"/>
  <c r="G81" i="57"/>
  <c r="B81" i="57"/>
  <c r="F81" i="57" s="1"/>
  <c r="G80" i="57"/>
  <c r="B80" i="57"/>
  <c r="F80" i="57" s="1"/>
  <c r="G79" i="57"/>
  <c r="B79" i="57"/>
  <c r="F79" i="57" s="1"/>
  <c r="G78" i="57"/>
  <c r="B78" i="57"/>
  <c r="F78" i="57" s="1"/>
  <c r="G77" i="57"/>
  <c r="B77" i="57"/>
  <c r="F77" i="57" s="1"/>
  <c r="G76" i="57"/>
  <c r="B76" i="57"/>
  <c r="F76" i="57" s="1"/>
  <c r="G75" i="57"/>
  <c r="B75" i="57"/>
  <c r="F75" i="57" s="1"/>
  <c r="G74" i="57"/>
  <c r="B74" i="57"/>
  <c r="F74" i="57" s="1"/>
  <c r="G73" i="57"/>
  <c r="B73" i="57"/>
  <c r="F73" i="57" s="1"/>
  <c r="G72" i="57"/>
  <c r="B72" i="57"/>
  <c r="F72" i="57" s="1"/>
  <c r="G71" i="57"/>
  <c r="B71" i="57"/>
  <c r="F71" i="57" s="1"/>
  <c r="G70" i="57"/>
  <c r="B70" i="57"/>
  <c r="F70" i="57" s="1"/>
  <c r="G69" i="57"/>
  <c r="B69" i="57"/>
  <c r="F69" i="57" s="1"/>
  <c r="G68" i="57"/>
  <c r="B68" i="57"/>
  <c r="F68" i="57" s="1"/>
  <c r="G67" i="57"/>
  <c r="B67" i="57"/>
  <c r="F67" i="57" s="1"/>
  <c r="G66" i="57"/>
  <c r="B66" i="57"/>
  <c r="F66" i="57" s="1"/>
  <c r="G65" i="57"/>
  <c r="B65" i="57"/>
  <c r="F65" i="57" s="1"/>
  <c r="G64" i="57"/>
  <c r="B64" i="57"/>
  <c r="F64" i="57" s="1"/>
  <c r="G63" i="57"/>
  <c r="B63" i="57"/>
  <c r="F63" i="57" s="1"/>
  <c r="G62" i="57"/>
  <c r="B62" i="57"/>
  <c r="F62" i="57" s="1"/>
  <c r="G61" i="57"/>
  <c r="B61" i="57"/>
  <c r="F61" i="57" s="1"/>
  <c r="G60" i="57"/>
  <c r="B60" i="57"/>
  <c r="F60" i="57" s="1"/>
  <c r="G59" i="57"/>
  <c r="B59" i="57"/>
  <c r="F59" i="57" s="1"/>
  <c r="G58" i="57"/>
  <c r="B58" i="57"/>
  <c r="F58" i="57" s="1"/>
  <c r="G57" i="57"/>
  <c r="B57" i="57"/>
  <c r="F57" i="57" s="1"/>
  <c r="G56" i="57"/>
  <c r="B56" i="57"/>
  <c r="F56" i="57" s="1"/>
  <c r="G55" i="57"/>
  <c r="B55" i="57"/>
  <c r="F55" i="57" s="1"/>
  <c r="G54" i="57"/>
  <c r="B54" i="57"/>
  <c r="F54" i="57" s="1"/>
  <c r="G53" i="57"/>
  <c r="B53" i="57"/>
  <c r="F53" i="57" s="1"/>
  <c r="G52" i="57"/>
  <c r="B52" i="57"/>
  <c r="F52" i="57" s="1"/>
  <c r="G51" i="57"/>
  <c r="B51" i="57"/>
  <c r="F51" i="57" s="1"/>
  <c r="G50" i="57"/>
  <c r="B50" i="57"/>
  <c r="F50" i="57" s="1"/>
  <c r="G49" i="57"/>
  <c r="B49" i="57"/>
  <c r="F49" i="57" s="1"/>
  <c r="G48" i="57"/>
  <c r="B48" i="57"/>
  <c r="F48" i="57" s="1"/>
  <c r="G47" i="57"/>
  <c r="B47" i="57"/>
  <c r="F47" i="57" s="1"/>
  <c r="G46" i="57"/>
  <c r="B46" i="57"/>
  <c r="F46" i="57" s="1"/>
  <c r="G45" i="57"/>
  <c r="B45" i="57"/>
  <c r="F45" i="57" s="1"/>
  <c r="G44" i="57"/>
  <c r="B44" i="57"/>
  <c r="F44" i="57" s="1"/>
  <c r="G43" i="57"/>
  <c r="B43" i="57"/>
  <c r="F43" i="57" s="1"/>
  <c r="G42" i="57"/>
  <c r="B42" i="57"/>
  <c r="F42" i="57" s="1"/>
  <c r="G41" i="57"/>
  <c r="B41" i="57"/>
  <c r="F41" i="57" s="1"/>
  <c r="G40" i="57"/>
  <c r="B40" i="57"/>
  <c r="F40" i="57" s="1"/>
  <c r="G39" i="57"/>
  <c r="B39" i="57"/>
  <c r="F39" i="57" s="1"/>
  <c r="G38" i="57"/>
  <c r="B38" i="57"/>
  <c r="F38" i="57" s="1"/>
  <c r="G37" i="57"/>
  <c r="B37" i="57"/>
  <c r="F37" i="57" s="1"/>
  <c r="G36" i="57"/>
  <c r="B36" i="57"/>
  <c r="F36" i="57" s="1"/>
  <c r="G35" i="57"/>
  <c r="B35" i="57"/>
  <c r="F35" i="57" s="1"/>
  <c r="G34" i="57"/>
  <c r="B34" i="57"/>
  <c r="F34" i="57" s="1"/>
  <c r="G33" i="57"/>
  <c r="B33" i="57"/>
  <c r="F33" i="57" s="1"/>
  <c r="G32" i="57"/>
  <c r="B32" i="57"/>
  <c r="F32" i="57" s="1"/>
  <c r="G31" i="57"/>
  <c r="B31" i="57"/>
  <c r="F31" i="57" s="1"/>
  <c r="G30" i="57"/>
  <c r="B30" i="57"/>
  <c r="F30" i="57" s="1"/>
  <c r="G29" i="57"/>
  <c r="B29" i="57"/>
  <c r="F29" i="57" s="1"/>
  <c r="G28" i="57"/>
  <c r="B28" i="57"/>
  <c r="F28" i="57" s="1"/>
  <c r="G27" i="57"/>
  <c r="B27" i="57"/>
  <c r="F27" i="57" s="1"/>
  <c r="G26" i="57"/>
  <c r="B26" i="57"/>
  <c r="F26" i="57" s="1"/>
  <c r="G25" i="57"/>
  <c r="B25" i="57"/>
  <c r="F25" i="57" s="1"/>
  <c r="G24" i="57"/>
  <c r="B24" i="57"/>
  <c r="F24" i="57" s="1"/>
  <c r="G23" i="57"/>
  <c r="B23" i="57"/>
  <c r="F23" i="57" s="1"/>
  <c r="G22" i="57"/>
  <c r="B22" i="57"/>
  <c r="F22" i="57" s="1"/>
  <c r="G21" i="57"/>
  <c r="B21" i="57"/>
  <c r="F21" i="57" s="1"/>
  <c r="G20" i="57"/>
  <c r="B20" i="57"/>
  <c r="F20" i="57" s="1"/>
  <c r="G19" i="57"/>
  <c r="B19" i="57"/>
  <c r="F19" i="57" s="1"/>
  <c r="G18" i="57"/>
  <c r="B18" i="57"/>
  <c r="F18" i="57" s="1"/>
  <c r="G17" i="57"/>
  <c r="B17" i="57"/>
  <c r="F17" i="57" s="1"/>
  <c r="G16" i="57"/>
  <c r="B16" i="57"/>
  <c r="F16" i="57" s="1"/>
  <c r="G15" i="57"/>
  <c r="B15" i="57"/>
  <c r="F15" i="57" s="1"/>
  <c r="G14" i="57"/>
  <c r="B14" i="57"/>
  <c r="F14" i="57" s="1"/>
  <c r="G13" i="57"/>
  <c r="B13" i="57"/>
  <c r="F13" i="57" s="1"/>
  <c r="G12" i="57"/>
  <c r="B12" i="57"/>
  <c r="G11" i="57"/>
  <c r="B11" i="57"/>
  <c r="G10" i="57"/>
  <c r="B10" i="57"/>
  <c r="G9" i="57"/>
  <c r="B9" i="57"/>
  <c r="I8" i="57"/>
  <c r="D2" i="57"/>
  <c r="F14" i="26"/>
  <c r="D13" i="26"/>
  <c r="W14" i="26"/>
  <c r="K14" i="26"/>
  <c r="P14" i="26"/>
  <c r="AB14" i="26"/>
  <c r="AA14" i="26"/>
  <c r="H14" i="26"/>
  <c r="T14" i="26"/>
  <c r="I14" i="26"/>
  <c r="E14" i="26"/>
  <c r="L14" i="26"/>
  <c r="X14" i="26"/>
  <c r="V14" i="26"/>
  <c r="Z14" i="26"/>
  <c r="J14" i="26"/>
  <c r="R14" i="26"/>
  <c r="O14" i="26"/>
  <c r="U14" i="26"/>
  <c r="Q14" i="26"/>
  <c r="N14" i="26"/>
  <c r="G14" i="26"/>
  <c r="M14" i="26"/>
  <c r="Y14" i="26"/>
  <c r="S14" i="26"/>
  <c r="AC14" i="26" l="1"/>
  <c r="J11" i="58"/>
  <c r="I743" i="57"/>
  <c r="J743" i="57" s="1"/>
  <c r="F10" i="57"/>
  <c r="I10" i="57" s="1"/>
  <c r="I18" i="57"/>
  <c r="J18" i="57" s="1"/>
  <c r="I19" i="57"/>
  <c r="J19" i="57" s="1"/>
  <c r="I26" i="57"/>
  <c r="J26" i="57" s="1"/>
  <c r="I27" i="57"/>
  <c r="J27" i="57" s="1"/>
  <c r="I33" i="57"/>
  <c r="J33" i="57" s="1"/>
  <c r="I53" i="57"/>
  <c r="J53" i="57" s="1"/>
  <c r="I56" i="57"/>
  <c r="J56" i="57" s="1"/>
  <c r="I65" i="57"/>
  <c r="J65" i="57" s="1"/>
  <c r="I85" i="57"/>
  <c r="J85" i="57" s="1"/>
  <c r="I88" i="57"/>
  <c r="J88" i="57" s="1"/>
  <c r="I97" i="57"/>
  <c r="J97" i="57" s="1"/>
  <c r="I117" i="57"/>
  <c r="J117" i="57" s="1"/>
  <c r="I120" i="57"/>
  <c r="J120" i="57" s="1"/>
  <c r="I129" i="57"/>
  <c r="J129" i="57" s="1"/>
  <c r="I149" i="57"/>
  <c r="J149" i="57" s="1"/>
  <c r="I152" i="57"/>
  <c r="J152" i="57" s="1"/>
  <c r="I161" i="57"/>
  <c r="J161" i="57" s="1"/>
  <c r="I181" i="57"/>
  <c r="J181" i="57" s="1"/>
  <c r="I184" i="57"/>
  <c r="J184" i="57" s="1"/>
  <c r="I193" i="57"/>
  <c r="J193" i="57" s="1"/>
  <c r="I220" i="57"/>
  <c r="J220" i="57" s="1"/>
  <c r="I236" i="57"/>
  <c r="J236" i="57" s="1"/>
  <c r="I264" i="57"/>
  <c r="J264" i="57" s="1"/>
  <c r="I271" i="57"/>
  <c r="J271" i="57" s="1"/>
  <c r="I305" i="57"/>
  <c r="J305" i="57" s="1"/>
  <c r="I308" i="57"/>
  <c r="J308" i="57" s="1"/>
  <c r="I311" i="57"/>
  <c r="J311" i="57" s="1"/>
  <c r="I351" i="57"/>
  <c r="J351" i="57" s="1"/>
  <c r="I433" i="57"/>
  <c r="J433" i="57" s="1"/>
  <c r="I436" i="57"/>
  <c r="J436" i="57" s="1"/>
  <c r="I439" i="57"/>
  <c r="J439" i="57" s="1"/>
  <c r="I479" i="57"/>
  <c r="J479" i="57" s="1"/>
  <c r="I561" i="57"/>
  <c r="J561" i="57" s="1"/>
  <c r="I564" i="57"/>
  <c r="J564" i="57" s="1"/>
  <c r="I567" i="57"/>
  <c r="J567" i="57" s="1"/>
  <c r="I697" i="57"/>
  <c r="J697" i="57" s="1"/>
  <c r="I700" i="57"/>
  <c r="J700" i="57" s="1"/>
  <c r="I703" i="57"/>
  <c r="J703" i="57" s="1"/>
  <c r="I807" i="57"/>
  <c r="J807" i="57" s="1"/>
  <c r="I871" i="57"/>
  <c r="J871" i="57" s="1"/>
  <c r="I935" i="57"/>
  <c r="J935" i="57" s="1"/>
  <c r="F9" i="57"/>
  <c r="I20" i="57"/>
  <c r="J20" i="57" s="1"/>
  <c r="I28" i="57"/>
  <c r="J28" i="57" s="1"/>
  <c r="I35" i="57"/>
  <c r="J35" i="57" s="1"/>
  <c r="I36" i="57"/>
  <c r="J36" i="57" s="1"/>
  <c r="I54" i="57"/>
  <c r="J54" i="57" s="1"/>
  <c r="I57" i="57"/>
  <c r="J57" i="57" s="1"/>
  <c r="I60" i="57"/>
  <c r="J60" i="57" s="1"/>
  <c r="I67" i="57"/>
  <c r="J67" i="57" s="1"/>
  <c r="I68" i="57"/>
  <c r="J68" i="57" s="1"/>
  <c r="I86" i="57"/>
  <c r="J86" i="57" s="1"/>
  <c r="I89" i="57"/>
  <c r="J89" i="57" s="1"/>
  <c r="I92" i="57"/>
  <c r="J92" i="57" s="1"/>
  <c r="I99" i="57"/>
  <c r="J99" i="57" s="1"/>
  <c r="I100" i="57"/>
  <c r="J100" i="57" s="1"/>
  <c r="I118" i="57"/>
  <c r="J118" i="57" s="1"/>
  <c r="I121" i="57"/>
  <c r="J121" i="57" s="1"/>
  <c r="I124" i="57"/>
  <c r="J124" i="57" s="1"/>
  <c r="I131" i="57"/>
  <c r="J131" i="57" s="1"/>
  <c r="I132" i="57"/>
  <c r="J132" i="57" s="1"/>
  <c r="I150" i="57"/>
  <c r="J150" i="57" s="1"/>
  <c r="I153" i="57"/>
  <c r="J153" i="57" s="1"/>
  <c r="I156" i="57"/>
  <c r="J156" i="57" s="1"/>
  <c r="I163" i="57"/>
  <c r="J163" i="57" s="1"/>
  <c r="I164" i="57"/>
  <c r="J164" i="57" s="1"/>
  <c r="I182" i="57"/>
  <c r="J182" i="57" s="1"/>
  <c r="I185" i="57"/>
  <c r="J185" i="57" s="1"/>
  <c r="I188" i="57"/>
  <c r="J188" i="57" s="1"/>
  <c r="I195" i="57"/>
  <c r="J195" i="57" s="1"/>
  <c r="I196" i="57"/>
  <c r="J196" i="57" s="1"/>
  <c r="I319" i="57"/>
  <c r="J319" i="57" s="1"/>
  <c r="I401" i="57"/>
  <c r="J401" i="57" s="1"/>
  <c r="I404" i="57"/>
  <c r="J404" i="57" s="1"/>
  <c r="I407" i="57"/>
  <c r="J407" i="57" s="1"/>
  <c r="I447" i="57"/>
  <c r="J447" i="57" s="1"/>
  <c r="I529" i="57"/>
  <c r="J529" i="57" s="1"/>
  <c r="I532" i="57"/>
  <c r="J532" i="57" s="1"/>
  <c r="I535" i="57"/>
  <c r="J535" i="57" s="1"/>
  <c r="I575" i="57"/>
  <c r="J575" i="57" s="1"/>
  <c r="I596" i="57"/>
  <c r="J596" i="57" s="1"/>
  <c r="I711" i="57"/>
  <c r="J711" i="57" s="1"/>
  <c r="F12" i="57"/>
  <c r="I12" i="57" s="1"/>
  <c r="I14" i="57"/>
  <c r="J14" i="57" s="1"/>
  <c r="I15" i="57"/>
  <c r="J15" i="57" s="1"/>
  <c r="I22" i="57"/>
  <c r="J22" i="57" s="1"/>
  <c r="I23" i="57"/>
  <c r="J23" i="57" s="1"/>
  <c r="I37" i="57"/>
  <c r="J37" i="57" s="1"/>
  <c r="I40" i="57"/>
  <c r="J40" i="57" s="1"/>
  <c r="I49" i="57"/>
  <c r="J49" i="57" s="1"/>
  <c r="I69" i="57"/>
  <c r="J69" i="57" s="1"/>
  <c r="I72" i="57"/>
  <c r="J72" i="57" s="1"/>
  <c r="I81" i="57"/>
  <c r="J81" i="57" s="1"/>
  <c r="I101" i="57"/>
  <c r="J101" i="57" s="1"/>
  <c r="I104" i="57"/>
  <c r="J104" i="57" s="1"/>
  <c r="I113" i="57"/>
  <c r="J113" i="57" s="1"/>
  <c r="I133" i="57"/>
  <c r="J133" i="57" s="1"/>
  <c r="I136" i="57"/>
  <c r="J136" i="57" s="1"/>
  <c r="I145" i="57"/>
  <c r="J145" i="57" s="1"/>
  <c r="I165" i="57"/>
  <c r="J165" i="57" s="1"/>
  <c r="I168" i="57"/>
  <c r="J168" i="57" s="1"/>
  <c r="I177" i="57"/>
  <c r="J177" i="57" s="1"/>
  <c r="I197" i="57"/>
  <c r="J197" i="57" s="1"/>
  <c r="I200" i="57"/>
  <c r="J200" i="57" s="1"/>
  <c r="I216" i="57"/>
  <c r="J216" i="57" s="1"/>
  <c r="I224" i="57"/>
  <c r="J224" i="57" s="1"/>
  <c r="I232" i="57"/>
  <c r="J232" i="57" s="1"/>
  <c r="I240" i="57"/>
  <c r="J240" i="57" s="1"/>
  <c r="I248" i="57"/>
  <c r="J248" i="57" s="1"/>
  <c r="I255" i="57"/>
  <c r="J255" i="57" s="1"/>
  <c r="I280" i="57"/>
  <c r="J280" i="57" s="1"/>
  <c r="I287" i="57"/>
  <c r="J287" i="57" s="1"/>
  <c r="I369" i="57"/>
  <c r="J369" i="57" s="1"/>
  <c r="I372" i="57"/>
  <c r="J372" i="57" s="1"/>
  <c r="I375" i="57"/>
  <c r="J375" i="57" s="1"/>
  <c r="I415" i="57"/>
  <c r="J415" i="57" s="1"/>
  <c r="I497" i="57"/>
  <c r="J497" i="57" s="1"/>
  <c r="I500" i="57"/>
  <c r="J500" i="57" s="1"/>
  <c r="I503" i="57"/>
  <c r="J503" i="57" s="1"/>
  <c r="I543" i="57"/>
  <c r="J543" i="57" s="1"/>
  <c r="I784" i="57"/>
  <c r="J784" i="57" s="1"/>
  <c r="I848" i="57"/>
  <c r="J848" i="57" s="1"/>
  <c r="I912" i="57"/>
  <c r="J912" i="57" s="1"/>
  <c r="I976" i="57"/>
  <c r="J976" i="57" s="1"/>
  <c r="H4" i="57"/>
  <c r="I16" i="57"/>
  <c r="J16" i="57" s="1"/>
  <c r="I24" i="57"/>
  <c r="J24" i="57" s="1"/>
  <c r="I38" i="57"/>
  <c r="J38" i="57" s="1"/>
  <c r="I41" i="57"/>
  <c r="J41" i="57" s="1"/>
  <c r="I44" i="57"/>
  <c r="J44" i="57" s="1"/>
  <c r="I51" i="57"/>
  <c r="J51" i="57" s="1"/>
  <c r="I52" i="57"/>
  <c r="J52" i="57" s="1"/>
  <c r="I70" i="57"/>
  <c r="J70" i="57" s="1"/>
  <c r="I73" i="57"/>
  <c r="J73" i="57" s="1"/>
  <c r="I76" i="57"/>
  <c r="J76" i="57" s="1"/>
  <c r="I83" i="57"/>
  <c r="J83" i="57" s="1"/>
  <c r="I84" i="57"/>
  <c r="J84" i="57" s="1"/>
  <c r="I102" i="57"/>
  <c r="J102" i="57" s="1"/>
  <c r="I105" i="57"/>
  <c r="J105" i="57" s="1"/>
  <c r="I108" i="57"/>
  <c r="J108" i="57" s="1"/>
  <c r="I115" i="57"/>
  <c r="J115" i="57" s="1"/>
  <c r="I116" i="57"/>
  <c r="J116" i="57" s="1"/>
  <c r="I134" i="57"/>
  <c r="J134" i="57" s="1"/>
  <c r="I137" i="57"/>
  <c r="J137" i="57" s="1"/>
  <c r="I140" i="57"/>
  <c r="J140" i="57" s="1"/>
  <c r="I147" i="57"/>
  <c r="J147" i="57" s="1"/>
  <c r="I148" i="57"/>
  <c r="J148" i="57" s="1"/>
  <c r="I166" i="57"/>
  <c r="J166" i="57" s="1"/>
  <c r="I169" i="57"/>
  <c r="J169" i="57" s="1"/>
  <c r="I172" i="57"/>
  <c r="J172" i="57" s="1"/>
  <c r="I179" i="57"/>
  <c r="J179" i="57" s="1"/>
  <c r="I180" i="57"/>
  <c r="J180" i="57" s="1"/>
  <c r="I198" i="57"/>
  <c r="J198" i="57" s="1"/>
  <c r="I201" i="57"/>
  <c r="J201" i="57" s="1"/>
  <c r="I204" i="57"/>
  <c r="J204" i="57" s="1"/>
  <c r="I210" i="57"/>
  <c r="J210" i="57" s="1"/>
  <c r="I218" i="57"/>
  <c r="J218" i="57" s="1"/>
  <c r="I219" i="57"/>
  <c r="J219" i="57" s="1"/>
  <c r="I226" i="57"/>
  <c r="J226" i="57" s="1"/>
  <c r="I234" i="57"/>
  <c r="J234" i="57" s="1"/>
  <c r="I235" i="57"/>
  <c r="J235" i="57" s="1"/>
  <c r="I242" i="57"/>
  <c r="J242" i="57" s="1"/>
  <c r="I337" i="57"/>
  <c r="J337" i="57" s="1"/>
  <c r="I340" i="57"/>
  <c r="J340" i="57" s="1"/>
  <c r="I343" i="57"/>
  <c r="J343" i="57" s="1"/>
  <c r="I383" i="57"/>
  <c r="J383" i="57" s="1"/>
  <c r="I465" i="57"/>
  <c r="J465" i="57" s="1"/>
  <c r="I468" i="57"/>
  <c r="J468" i="57" s="1"/>
  <c r="I471" i="57"/>
  <c r="J471" i="57" s="1"/>
  <c r="I511" i="57"/>
  <c r="J511" i="57" s="1"/>
  <c r="I587" i="57"/>
  <c r="J587" i="57" s="1"/>
  <c r="F11" i="57"/>
  <c r="I11" i="57" s="1"/>
  <c r="J11" i="57" s="1"/>
  <c r="I25" i="57"/>
  <c r="J25" i="57" s="1"/>
  <c r="I34" i="57"/>
  <c r="J34" i="57" s="1"/>
  <c r="I45" i="57"/>
  <c r="J45" i="57" s="1"/>
  <c r="I48" i="57"/>
  <c r="J48" i="57" s="1"/>
  <c r="I50" i="57"/>
  <c r="J50" i="57" s="1"/>
  <c r="I77" i="57"/>
  <c r="J77" i="57" s="1"/>
  <c r="I79" i="57"/>
  <c r="J79" i="57" s="1"/>
  <c r="I80" i="57"/>
  <c r="J80" i="57" s="1"/>
  <c r="I82" i="57"/>
  <c r="J82" i="57" s="1"/>
  <c r="I93" i="57"/>
  <c r="J93" i="57" s="1"/>
  <c r="I95" i="57"/>
  <c r="J95" i="57" s="1"/>
  <c r="I96" i="57"/>
  <c r="J96" i="57" s="1"/>
  <c r="I98" i="57"/>
  <c r="J98" i="57" s="1"/>
  <c r="I109" i="57"/>
  <c r="J109" i="57" s="1"/>
  <c r="I111" i="57"/>
  <c r="J111" i="57" s="1"/>
  <c r="I112" i="57"/>
  <c r="J112" i="57" s="1"/>
  <c r="I114" i="57"/>
  <c r="J114" i="57" s="1"/>
  <c r="I125" i="57"/>
  <c r="J125" i="57" s="1"/>
  <c r="I127" i="57"/>
  <c r="J127" i="57" s="1"/>
  <c r="I128" i="57"/>
  <c r="J128" i="57" s="1"/>
  <c r="I130" i="57"/>
  <c r="J130" i="57" s="1"/>
  <c r="I141" i="57"/>
  <c r="J141" i="57" s="1"/>
  <c r="I143" i="57"/>
  <c r="J143" i="57" s="1"/>
  <c r="I144" i="57"/>
  <c r="J144" i="57" s="1"/>
  <c r="I146" i="57"/>
  <c r="J146" i="57" s="1"/>
  <c r="I157" i="57"/>
  <c r="J157" i="57" s="1"/>
  <c r="I159" i="57"/>
  <c r="J159" i="57" s="1"/>
  <c r="I160" i="57"/>
  <c r="J160" i="57" s="1"/>
  <c r="I162" i="57"/>
  <c r="J162" i="57" s="1"/>
  <c r="I173" i="57"/>
  <c r="J173" i="57" s="1"/>
  <c r="I175" i="57"/>
  <c r="J175" i="57" s="1"/>
  <c r="I176" i="57"/>
  <c r="J176" i="57" s="1"/>
  <c r="I178" i="57"/>
  <c r="J178" i="57" s="1"/>
  <c r="I189" i="57"/>
  <c r="J189" i="57" s="1"/>
  <c r="I191" i="57"/>
  <c r="J191" i="57" s="1"/>
  <c r="I192" i="57"/>
  <c r="J192" i="57" s="1"/>
  <c r="I194" i="57"/>
  <c r="J194" i="57" s="1"/>
  <c r="I205" i="57"/>
  <c r="J205" i="57" s="1"/>
  <c r="I207" i="57"/>
  <c r="J207" i="57" s="1"/>
  <c r="I208" i="57"/>
  <c r="J208" i="57" s="1"/>
  <c r="I209" i="57"/>
  <c r="J209" i="57" s="1"/>
  <c r="I211" i="57"/>
  <c r="J211" i="57" s="1"/>
  <c r="I215" i="57"/>
  <c r="J215" i="57" s="1"/>
  <c r="I221" i="57"/>
  <c r="J221" i="57" s="1"/>
  <c r="I222" i="57"/>
  <c r="J222" i="57" s="1"/>
  <c r="I223" i="57"/>
  <c r="J223" i="57" s="1"/>
  <c r="I225" i="57"/>
  <c r="J225" i="57" s="1"/>
  <c r="I227" i="57"/>
  <c r="J227" i="57" s="1"/>
  <c r="I231" i="57"/>
  <c r="J231" i="57" s="1"/>
  <c r="I237" i="57"/>
  <c r="J237" i="57" s="1"/>
  <c r="I238" i="57"/>
  <c r="J238" i="57" s="1"/>
  <c r="I239" i="57"/>
  <c r="J239" i="57" s="1"/>
  <c r="I241" i="57"/>
  <c r="J241" i="57" s="1"/>
  <c r="I243" i="57"/>
  <c r="J243" i="57" s="1"/>
  <c r="I247" i="57"/>
  <c r="J247" i="57" s="1"/>
  <c r="I252" i="57"/>
  <c r="J252" i="57" s="1"/>
  <c r="I256" i="57"/>
  <c r="J256" i="57" s="1"/>
  <c r="I259" i="57"/>
  <c r="J259" i="57" s="1"/>
  <c r="I263" i="57"/>
  <c r="J263" i="57" s="1"/>
  <c r="I268" i="57"/>
  <c r="J268" i="57" s="1"/>
  <c r="I272" i="57"/>
  <c r="J272" i="57" s="1"/>
  <c r="I275" i="57"/>
  <c r="J275" i="57" s="1"/>
  <c r="I279" i="57"/>
  <c r="J279" i="57" s="1"/>
  <c r="I284" i="57"/>
  <c r="J284" i="57" s="1"/>
  <c r="I288" i="57"/>
  <c r="J288" i="57" s="1"/>
  <c r="I291" i="57"/>
  <c r="J291" i="57" s="1"/>
  <c r="I302" i="57"/>
  <c r="J302" i="57" s="1"/>
  <c r="I316" i="57"/>
  <c r="J316" i="57" s="1"/>
  <c r="I320" i="57"/>
  <c r="J320" i="57" s="1"/>
  <c r="I323" i="57"/>
  <c r="J323" i="57" s="1"/>
  <c r="I334" i="57"/>
  <c r="J334" i="57" s="1"/>
  <c r="I348" i="57"/>
  <c r="J348" i="57" s="1"/>
  <c r="I352" i="57"/>
  <c r="J352" i="57" s="1"/>
  <c r="I355" i="57"/>
  <c r="J355" i="57" s="1"/>
  <c r="I366" i="57"/>
  <c r="J366" i="57" s="1"/>
  <c r="I380" i="57"/>
  <c r="J380" i="57" s="1"/>
  <c r="I384" i="57"/>
  <c r="J384" i="57" s="1"/>
  <c r="I387" i="57"/>
  <c r="J387" i="57" s="1"/>
  <c r="I398" i="57"/>
  <c r="J398" i="57" s="1"/>
  <c r="I412" i="57"/>
  <c r="J412" i="57" s="1"/>
  <c r="I416" i="57"/>
  <c r="J416" i="57" s="1"/>
  <c r="I419" i="57"/>
  <c r="J419" i="57" s="1"/>
  <c r="I430" i="57"/>
  <c r="J430" i="57" s="1"/>
  <c r="I444" i="57"/>
  <c r="J444" i="57" s="1"/>
  <c r="I448" i="57"/>
  <c r="J448" i="57" s="1"/>
  <c r="I451" i="57"/>
  <c r="J451" i="57" s="1"/>
  <c r="I462" i="57"/>
  <c r="J462" i="57" s="1"/>
  <c r="I476" i="57"/>
  <c r="J476" i="57" s="1"/>
  <c r="I480" i="57"/>
  <c r="J480" i="57" s="1"/>
  <c r="I483" i="57"/>
  <c r="J483" i="57" s="1"/>
  <c r="I494" i="57"/>
  <c r="J494" i="57" s="1"/>
  <c r="I508" i="57"/>
  <c r="J508" i="57" s="1"/>
  <c r="I512" i="57"/>
  <c r="J512" i="57" s="1"/>
  <c r="I515" i="57"/>
  <c r="J515" i="57" s="1"/>
  <c r="I526" i="57"/>
  <c r="J526" i="57" s="1"/>
  <c r="I540" i="57"/>
  <c r="J540" i="57" s="1"/>
  <c r="I544" i="57"/>
  <c r="J544" i="57" s="1"/>
  <c r="I547" i="57"/>
  <c r="J547" i="57" s="1"/>
  <c r="I558" i="57"/>
  <c r="J558" i="57" s="1"/>
  <c r="I572" i="57"/>
  <c r="J572" i="57" s="1"/>
  <c r="I576" i="57"/>
  <c r="J576" i="57" s="1"/>
  <c r="I579" i="57"/>
  <c r="J579" i="57" s="1"/>
  <c r="I588" i="57"/>
  <c r="J588" i="57" s="1"/>
  <c r="I611" i="57"/>
  <c r="J611" i="57" s="1"/>
  <c r="I729" i="57"/>
  <c r="J729" i="57" s="1"/>
  <c r="I732" i="57"/>
  <c r="J732" i="57" s="1"/>
  <c r="I735" i="57"/>
  <c r="J735" i="57" s="1"/>
  <c r="I990" i="57"/>
  <c r="J990" i="57" s="1"/>
  <c r="I982" i="57"/>
  <c r="J982" i="57" s="1"/>
  <c r="I974" i="57"/>
  <c r="J974" i="57" s="1"/>
  <c r="I966" i="57"/>
  <c r="J966" i="57" s="1"/>
  <c r="I958" i="57"/>
  <c r="J958" i="57" s="1"/>
  <c r="I950" i="57"/>
  <c r="J950" i="57" s="1"/>
  <c r="I942" i="57"/>
  <c r="J942" i="57" s="1"/>
  <c r="I934" i="57"/>
  <c r="J934" i="57" s="1"/>
  <c r="I926" i="57"/>
  <c r="J926" i="57" s="1"/>
  <c r="I918" i="57"/>
  <c r="J918" i="57" s="1"/>
  <c r="I910" i="57"/>
  <c r="J910" i="57" s="1"/>
  <c r="I902" i="57"/>
  <c r="J902" i="57" s="1"/>
  <c r="I894" i="57"/>
  <c r="J894" i="57" s="1"/>
  <c r="I886" i="57"/>
  <c r="J886" i="57" s="1"/>
  <c r="I878" i="57"/>
  <c r="J878" i="57" s="1"/>
  <c r="I870" i="57"/>
  <c r="J870" i="57" s="1"/>
  <c r="I862" i="57"/>
  <c r="J862" i="57" s="1"/>
  <c r="I854" i="57"/>
  <c r="J854" i="57" s="1"/>
  <c r="I846" i="57"/>
  <c r="J846" i="57" s="1"/>
  <c r="I838" i="57"/>
  <c r="J838" i="57" s="1"/>
  <c r="I830" i="57"/>
  <c r="J830" i="57" s="1"/>
  <c r="I822" i="57"/>
  <c r="J822" i="57" s="1"/>
  <c r="I814" i="57"/>
  <c r="J814" i="57" s="1"/>
  <c r="I806" i="57"/>
  <c r="J806" i="57" s="1"/>
  <c r="I798" i="57"/>
  <c r="J798" i="57" s="1"/>
  <c r="I790" i="57"/>
  <c r="J790" i="57" s="1"/>
  <c r="I782" i="57"/>
  <c r="J782" i="57" s="1"/>
  <c r="I774" i="57"/>
  <c r="J774" i="57" s="1"/>
  <c r="I762" i="57"/>
  <c r="J762" i="57" s="1"/>
  <c r="I746" i="57"/>
  <c r="J746" i="57" s="1"/>
  <c r="I730" i="57"/>
  <c r="J730" i="57" s="1"/>
  <c r="I714" i="57"/>
  <c r="J714" i="57" s="1"/>
  <c r="I698" i="57"/>
  <c r="J698" i="57" s="1"/>
  <c r="I682" i="57"/>
  <c r="J682" i="57" s="1"/>
  <c r="I666" i="57"/>
  <c r="J666" i="57" s="1"/>
  <c r="I766" i="57"/>
  <c r="J766" i="57" s="1"/>
  <c r="I750" i="57"/>
  <c r="J750" i="57" s="1"/>
  <c r="I734" i="57"/>
  <c r="J734" i="57" s="1"/>
  <c r="I718" i="57"/>
  <c r="J718" i="57" s="1"/>
  <c r="I702" i="57"/>
  <c r="J702" i="57" s="1"/>
  <c r="I686" i="57"/>
  <c r="J686" i="57" s="1"/>
  <c r="I670" i="57"/>
  <c r="J670" i="57" s="1"/>
  <c r="I654" i="57"/>
  <c r="J654" i="57" s="1"/>
  <c r="I994" i="57"/>
  <c r="J994" i="57" s="1"/>
  <c r="I987" i="57"/>
  <c r="J987" i="57" s="1"/>
  <c r="I986" i="57"/>
  <c r="J986" i="57" s="1"/>
  <c r="I979" i="57"/>
  <c r="J979" i="57" s="1"/>
  <c r="I978" i="57"/>
  <c r="J978" i="57" s="1"/>
  <c r="I971" i="57"/>
  <c r="J971" i="57" s="1"/>
  <c r="I970" i="57"/>
  <c r="J970" i="57" s="1"/>
  <c r="I963" i="57"/>
  <c r="J963" i="57" s="1"/>
  <c r="I962" i="57"/>
  <c r="J962" i="57" s="1"/>
  <c r="I955" i="57"/>
  <c r="J955" i="57" s="1"/>
  <c r="I954" i="57"/>
  <c r="J954" i="57" s="1"/>
  <c r="I947" i="57"/>
  <c r="J947" i="57" s="1"/>
  <c r="I946" i="57"/>
  <c r="J946" i="57" s="1"/>
  <c r="I939" i="57"/>
  <c r="J939" i="57" s="1"/>
  <c r="I938" i="57"/>
  <c r="J938" i="57" s="1"/>
  <c r="I931" i="57"/>
  <c r="J931" i="57" s="1"/>
  <c r="I930" i="57"/>
  <c r="J930" i="57" s="1"/>
  <c r="I923" i="57"/>
  <c r="J923" i="57" s="1"/>
  <c r="I922" i="57"/>
  <c r="J922" i="57" s="1"/>
  <c r="I915" i="57"/>
  <c r="J915" i="57" s="1"/>
  <c r="I914" i="57"/>
  <c r="J914" i="57" s="1"/>
  <c r="I907" i="57"/>
  <c r="J907" i="57" s="1"/>
  <c r="I906" i="57"/>
  <c r="J906" i="57" s="1"/>
  <c r="I899" i="57"/>
  <c r="J899" i="57" s="1"/>
  <c r="I898" i="57"/>
  <c r="J898" i="57" s="1"/>
  <c r="I891" i="57"/>
  <c r="J891" i="57" s="1"/>
  <c r="I890" i="57"/>
  <c r="J890" i="57" s="1"/>
  <c r="I883" i="57"/>
  <c r="J883" i="57" s="1"/>
  <c r="I882" i="57"/>
  <c r="J882" i="57" s="1"/>
  <c r="I875" i="57"/>
  <c r="J875" i="57" s="1"/>
  <c r="I874" i="57"/>
  <c r="J874" i="57" s="1"/>
  <c r="I867" i="57"/>
  <c r="J867" i="57" s="1"/>
  <c r="I866" i="57"/>
  <c r="J866" i="57" s="1"/>
  <c r="I859" i="57"/>
  <c r="J859" i="57" s="1"/>
  <c r="I858" i="57"/>
  <c r="J858" i="57" s="1"/>
  <c r="I851" i="57"/>
  <c r="J851" i="57" s="1"/>
  <c r="I850" i="57"/>
  <c r="J850" i="57" s="1"/>
  <c r="I843" i="57"/>
  <c r="J843" i="57" s="1"/>
  <c r="I842" i="57"/>
  <c r="J842" i="57" s="1"/>
  <c r="I835" i="57"/>
  <c r="J835" i="57" s="1"/>
  <c r="I834" i="57"/>
  <c r="J834" i="57" s="1"/>
  <c r="I827" i="57"/>
  <c r="J827" i="57" s="1"/>
  <c r="I826" i="57"/>
  <c r="J826" i="57" s="1"/>
  <c r="I819" i="57"/>
  <c r="J819" i="57" s="1"/>
  <c r="I818" i="57"/>
  <c r="J818" i="57" s="1"/>
  <c r="I811" i="57"/>
  <c r="J811" i="57" s="1"/>
  <c r="I810" i="57"/>
  <c r="J810" i="57" s="1"/>
  <c r="I803" i="57"/>
  <c r="J803" i="57" s="1"/>
  <c r="I802" i="57"/>
  <c r="J802" i="57" s="1"/>
  <c r="I795" i="57"/>
  <c r="J795" i="57" s="1"/>
  <c r="I794" i="57"/>
  <c r="J794" i="57" s="1"/>
  <c r="I787" i="57"/>
  <c r="J787" i="57" s="1"/>
  <c r="I786" i="57"/>
  <c r="J786" i="57" s="1"/>
  <c r="I779" i="57"/>
  <c r="J779" i="57" s="1"/>
  <c r="I778" i="57"/>
  <c r="J778" i="57" s="1"/>
  <c r="I771" i="57"/>
  <c r="J771" i="57" s="1"/>
  <c r="I770" i="57"/>
  <c r="J770" i="57" s="1"/>
  <c r="I768" i="57"/>
  <c r="J768" i="57" s="1"/>
  <c r="I755" i="57"/>
  <c r="J755" i="57" s="1"/>
  <c r="I754" i="57"/>
  <c r="J754" i="57" s="1"/>
  <c r="I752" i="57"/>
  <c r="J752" i="57" s="1"/>
  <c r="I739" i="57"/>
  <c r="J739" i="57" s="1"/>
  <c r="I738" i="57"/>
  <c r="J738" i="57" s="1"/>
  <c r="I736" i="57"/>
  <c r="J736" i="57" s="1"/>
  <c r="I723" i="57"/>
  <c r="J723" i="57" s="1"/>
  <c r="I722" i="57"/>
  <c r="J722" i="57" s="1"/>
  <c r="I720" i="57"/>
  <c r="J720" i="57" s="1"/>
  <c r="I707" i="57"/>
  <c r="J707" i="57" s="1"/>
  <c r="I706" i="57"/>
  <c r="J706" i="57" s="1"/>
  <c r="I704" i="57"/>
  <c r="J704" i="57" s="1"/>
  <c r="I691" i="57"/>
  <c r="J691" i="57" s="1"/>
  <c r="I690" i="57"/>
  <c r="J690" i="57" s="1"/>
  <c r="I688" i="57"/>
  <c r="J688" i="57" s="1"/>
  <c r="I675" i="57"/>
  <c r="J675" i="57" s="1"/>
  <c r="I674" i="57"/>
  <c r="J674" i="57" s="1"/>
  <c r="I672" i="57"/>
  <c r="J672" i="57" s="1"/>
  <c r="I659" i="57"/>
  <c r="J659" i="57" s="1"/>
  <c r="I658" i="57"/>
  <c r="J658" i="57" s="1"/>
  <c r="I656" i="57"/>
  <c r="J656" i="57" s="1"/>
  <c r="I650" i="57"/>
  <c r="J650" i="57" s="1"/>
  <c r="I646" i="57"/>
  <c r="J646" i="57" s="1"/>
  <c r="I642" i="57"/>
  <c r="J642" i="57" s="1"/>
  <c r="I638" i="57"/>
  <c r="J638" i="57" s="1"/>
  <c r="I634" i="57"/>
  <c r="J634" i="57" s="1"/>
  <c r="I630" i="57"/>
  <c r="J630" i="57" s="1"/>
  <c r="I626" i="57"/>
  <c r="J626" i="57" s="1"/>
  <c r="I622" i="57"/>
  <c r="J622" i="57" s="1"/>
  <c r="I618" i="57"/>
  <c r="J618" i="57" s="1"/>
  <c r="I756" i="57"/>
  <c r="J756" i="57" s="1"/>
  <c r="I742" i="57"/>
  <c r="J742" i="57" s="1"/>
  <c r="I724" i="57"/>
  <c r="J724" i="57" s="1"/>
  <c r="I710" i="57"/>
  <c r="J710" i="57" s="1"/>
  <c r="I692" i="57"/>
  <c r="J692" i="57" s="1"/>
  <c r="I678" i="57"/>
  <c r="J678" i="57" s="1"/>
  <c r="I660" i="57"/>
  <c r="J660" i="57" s="1"/>
  <c r="I610" i="57"/>
  <c r="J610" i="57" s="1"/>
  <c r="I602" i="57"/>
  <c r="J602" i="57" s="1"/>
  <c r="I594" i="57"/>
  <c r="J594" i="57" s="1"/>
  <c r="I586" i="57"/>
  <c r="J586" i="57" s="1"/>
  <c r="I578" i="57"/>
  <c r="J578" i="57" s="1"/>
  <c r="I562" i="57"/>
  <c r="J562" i="57" s="1"/>
  <c r="I546" i="57"/>
  <c r="J546" i="57" s="1"/>
  <c r="I530" i="57"/>
  <c r="J530" i="57" s="1"/>
  <c r="I514" i="57"/>
  <c r="J514" i="57" s="1"/>
  <c r="I498" i="57"/>
  <c r="J498" i="57" s="1"/>
  <c r="I482" i="57"/>
  <c r="J482" i="57" s="1"/>
  <c r="I466" i="57"/>
  <c r="J466" i="57" s="1"/>
  <c r="I450" i="57"/>
  <c r="J450" i="57" s="1"/>
  <c r="I434" i="57"/>
  <c r="J434" i="57" s="1"/>
  <c r="I418" i="57"/>
  <c r="J418" i="57" s="1"/>
  <c r="I402" i="57"/>
  <c r="J402" i="57" s="1"/>
  <c r="I386" i="57"/>
  <c r="J386" i="57" s="1"/>
  <c r="I370" i="57"/>
  <c r="J370" i="57" s="1"/>
  <c r="I354" i="57"/>
  <c r="J354" i="57" s="1"/>
  <c r="I338" i="57"/>
  <c r="J338" i="57" s="1"/>
  <c r="I322" i="57"/>
  <c r="J322" i="57" s="1"/>
  <c r="I306" i="57"/>
  <c r="J306" i="57" s="1"/>
  <c r="I290" i="57"/>
  <c r="J290" i="57" s="1"/>
  <c r="I274" i="57"/>
  <c r="J274" i="57" s="1"/>
  <c r="I258" i="57"/>
  <c r="J258" i="57" s="1"/>
  <c r="I759" i="57"/>
  <c r="J759" i="57" s="1"/>
  <c r="I727" i="57"/>
  <c r="J727" i="57" s="1"/>
  <c r="I695" i="57"/>
  <c r="J695" i="57" s="1"/>
  <c r="I663" i="57"/>
  <c r="J663" i="57" s="1"/>
  <c r="I566" i="57"/>
  <c r="J566" i="57" s="1"/>
  <c r="I550" i="57"/>
  <c r="J550" i="57" s="1"/>
  <c r="I534" i="57"/>
  <c r="J534" i="57" s="1"/>
  <c r="I518" i="57"/>
  <c r="J518" i="57" s="1"/>
  <c r="I502" i="57"/>
  <c r="J502" i="57" s="1"/>
  <c r="I486" i="57"/>
  <c r="J486" i="57" s="1"/>
  <c r="I470" i="57"/>
  <c r="J470" i="57" s="1"/>
  <c r="I454" i="57"/>
  <c r="J454" i="57" s="1"/>
  <c r="I438" i="57"/>
  <c r="J438" i="57" s="1"/>
  <c r="I422" i="57"/>
  <c r="J422" i="57" s="1"/>
  <c r="I406" i="57"/>
  <c r="J406" i="57" s="1"/>
  <c r="I390" i="57"/>
  <c r="J390" i="57" s="1"/>
  <c r="I374" i="57"/>
  <c r="J374" i="57" s="1"/>
  <c r="I358" i="57"/>
  <c r="J358" i="57" s="1"/>
  <c r="I342" i="57"/>
  <c r="J342" i="57" s="1"/>
  <c r="I326" i="57"/>
  <c r="J326" i="57" s="1"/>
  <c r="I310" i="57"/>
  <c r="J310" i="57" s="1"/>
  <c r="I294" i="57"/>
  <c r="J294" i="57" s="1"/>
  <c r="I278" i="57"/>
  <c r="J278" i="57" s="1"/>
  <c r="I262" i="57"/>
  <c r="J262" i="57" s="1"/>
  <c r="I246" i="57"/>
  <c r="J246" i="57" s="1"/>
  <c r="I230" i="57"/>
  <c r="J230" i="57" s="1"/>
  <c r="I214" i="57"/>
  <c r="J214" i="57" s="1"/>
  <c r="I758" i="57"/>
  <c r="J758" i="57" s="1"/>
  <c r="I740" i="57"/>
  <c r="J740" i="57" s="1"/>
  <c r="I726" i="57"/>
  <c r="J726" i="57" s="1"/>
  <c r="I708" i="57"/>
  <c r="J708" i="57" s="1"/>
  <c r="I694" i="57"/>
  <c r="J694" i="57" s="1"/>
  <c r="I676" i="57"/>
  <c r="J676" i="57" s="1"/>
  <c r="I662" i="57"/>
  <c r="J662" i="57" s="1"/>
  <c r="I651" i="57"/>
  <c r="J651" i="57" s="1"/>
  <c r="I647" i="57"/>
  <c r="J647" i="57" s="1"/>
  <c r="I643" i="57"/>
  <c r="J643" i="57" s="1"/>
  <c r="I639" i="57"/>
  <c r="J639" i="57" s="1"/>
  <c r="I635" i="57"/>
  <c r="J635" i="57" s="1"/>
  <c r="I631" i="57"/>
  <c r="J631" i="57" s="1"/>
  <c r="I627" i="57"/>
  <c r="J627" i="57" s="1"/>
  <c r="I623" i="57"/>
  <c r="J623" i="57" s="1"/>
  <c r="I619" i="57"/>
  <c r="J619" i="57" s="1"/>
  <c r="I615" i="57"/>
  <c r="J615" i="57" s="1"/>
  <c r="I614" i="57"/>
  <c r="J614" i="57" s="1"/>
  <c r="I607" i="57"/>
  <c r="J607" i="57" s="1"/>
  <c r="I606" i="57"/>
  <c r="J606" i="57" s="1"/>
  <c r="I599" i="57"/>
  <c r="J599" i="57" s="1"/>
  <c r="I598" i="57"/>
  <c r="J598" i="57" s="1"/>
  <c r="I591" i="57"/>
  <c r="J591" i="57" s="1"/>
  <c r="I590" i="57"/>
  <c r="J590" i="57" s="1"/>
  <c r="I583" i="57"/>
  <c r="J583" i="57" s="1"/>
  <c r="I582" i="57"/>
  <c r="J582" i="57" s="1"/>
  <c r="I571" i="57"/>
  <c r="J571" i="57" s="1"/>
  <c r="I570" i="57"/>
  <c r="J570" i="57" s="1"/>
  <c r="I568" i="57"/>
  <c r="J568" i="57" s="1"/>
  <c r="I555" i="57"/>
  <c r="J555" i="57" s="1"/>
  <c r="I554" i="57"/>
  <c r="J554" i="57" s="1"/>
  <c r="I552" i="57"/>
  <c r="J552" i="57" s="1"/>
  <c r="I539" i="57"/>
  <c r="J539" i="57" s="1"/>
  <c r="I538" i="57"/>
  <c r="J538" i="57" s="1"/>
  <c r="I536" i="57"/>
  <c r="J536" i="57" s="1"/>
  <c r="I523" i="57"/>
  <c r="J523" i="57" s="1"/>
  <c r="I522" i="57"/>
  <c r="J522" i="57" s="1"/>
  <c r="I520" i="57"/>
  <c r="J520" i="57" s="1"/>
  <c r="I507" i="57"/>
  <c r="J507" i="57" s="1"/>
  <c r="I506" i="57"/>
  <c r="J506" i="57" s="1"/>
  <c r="I504" i="57"/>
  <c r="J504" i="57" s="1"/>
  <c r="I491" i="57"/>
  <c r="J491" i="57" s="1"/>
  <c r="I490" i="57"/>
  <c r="J490" i="57" s="1"/>
  <c r="I488" i="57"/>
  <c r="J488" i="57" s="1"/>
  <c r="I475" i="57"/>
  <c r="J475" i="57" s="1"/>
  <c r="I474" i="57"/>
  <c r="J474" i="57" s="1"/>
  <c r="I472" i="57"/>
  <c r="J472" i="57" s="1"/>
  <c r="I459" i="57"/>
  <c r="J459" i="57" s="1"/>
  <c r="I458" i="57"/>
  <c r="J458" i="57" s="1"/>
  <c r="I456" i="57"/>
  <c r="J456" i="57" s="1"/>
  <c r="I443" i="57"/>
  <c r="J443" i="57" s="1"/>
  <c r="I442" i="57"/>
  <c r="J442" i="57" s="1"/>
  <c r="I440" i="57"/>
  <c r="J440" i="57" s="1"/>
  <c r="I427" i="57"/>
  <c r="J427" i="57" s="1"/>
  <c r="I426" i="57"/>
  <c r="J426" i="57" s="1"/>
  <c r="I424" i="57"/>
  <c r="J424" i="57" s="1"/>
  <c r="I411" i="57"/>
  <c r="J411" i="57" s="1"/>
  <c r="I410" i="57"/>
  <c r="J410" i="57" s="1"/>
  <c r="I408" i="57"/>
  <c r="J408" i="57" s="1"/>
  <c r="I395" i="57"/>
  <c r="J395" i="57" s="1"/>
  <c r="I394" i="57"/>
  <c r="J394" i="57" s="1"/>
  <c r="I392" i="57"/>
  <c r="J392" i="57" s="1"/>
  <c r="I379" i="57"/>
  <c r="J379" i="57" s="1"/>
  <c r="I378" i="57"/>
  <c r="J378" i="57" s="1"/>
  <c r="I376" i="57"/>
  <c r="J376" i="57" s="1"/>
  <c r="I363" i="57"/>
  <c r="J363" i="57" s="1"/>
  <c r="I362" i="57"/>
  <c r="J362" i="57" s="1"/>
  <c r="I360" i="57"/>
  <c r="J360" i="57" s="1"/>
  <c r="I347" i="57"/>
  <c r="J347" i="57" s="1"/>
  <c r="I346" i="57"/>
  <c r="J346" i="57" s="1"/>
  <c r="I344" i="57"/>
  <c r="J344" i="57" s="1"/>
  <c r="I331" i="57"/>
  <c r="J331" i="57" s="1"/>
  <c r="I330" i="57"/>
  <c r="J330" i="57" s="1"/>
  <c r="I328" i="57"/>
  <c r="J328" i="57" s="1"/>
  <c r="I315" i="57"/>
  <c r="J315" i="57" s="1"/>
  <c r="I314" i="57"/>
  <c r="J314" i="57" s="1"/>
  <c r="I312" i="57"/>
  <c r="J312" i="57" s="1"/>
  <c r="I299" i="57"/>
  <c r="J299" i="57" s="1"/>
  <c r="I298" i="57"/>
  <c r="J298" i="57" s="1"/>
  <c r="I296" i="57"/>
  <c r="J296" i="57" s="1"/>
  <c r="I9" i="57"/>
  <c r="I13" i="57"/>
  <c r="I17" i="57"/>
  <c r="J17" i="57" s="1"/>
  <c r="I21" i="57"/>
  <c r="J21" i="57" s="1"/>
  <c r="I29" i="57"/>
  <c r="J29" i="57" s="1"/>
  <c r="I31" i="57"/>
  <c r="J31" i="57" s="1"/>
  <c r="I32" i="57"/>
  <c r="J32" i="57" s="1"/>
  <c r="I47" i="57"/>
  <c r="J47" i="57" s="1"/>
  <c r="I61" i="57"/>
  <c r="J61" i="57" s="1"/>
  <c r="I63" i="57"/>
  <c r="J63" i="57" s="1"/>
  <c r="I64" i="57"/>
  <c r="J64" i="57" s="1"/>
  <c r="I66" i="57"/>
  <c r="J66" i="57" s="1"/>
  <c r="I4" i="57"/>
  <c r="I30" i="57"/>
  <c r="J30" i="57" s="1"/>
  <c r="I43" i="57"/>
  <c r="J43" i="57" s="1"/>
  <c r="I46" i="57"/>
  <c r="J46" i="57" s="1"/>
  <c r="I59" i="57"/>
  <c r="J59" i="57" s="1"/>
  <c r="I62" i="57"/>
  <c r="J62" i="57" s="1"/>
  <c r="I75" i="57"/>
  <c r="J75" i="57" s="1"/>
  <c r="I78" i="57"/>
  <c r="J78" i="57" s="1"/>
  <c r="I91" i="57"/>
  <c r="J91" i="57" s="1"/>
  <c r="I94" i="57"/>
  <c r="J94" i="57" s="1"/>
  <c r="I107" i="57"/>
  <c r="J107" i="57" s="1"/>
  <c r="I110" i="57"/>
  <c r="J110" i="57" s="1"/>
  <c r="I123" i="57"/>
  <c r="J123" i="57" s="1"/>
  <c r="I126" i="57"/>
  <c r="J126" i="57" s="1"/>
  <c r="I139" i="57"/>
  <c r="J139" i="57" s="1"/>
  <c r="I142" i="57"/>
  <c r="J142" i="57" s="1"/>
  <c r="I155" i="57"/>
  <c r="J155" i="57" s="1"/>
  <c r="I158" i="57"/>
  <c r="J158" i="57" s="1"/>
  <c r="I171" i="57"/>
  <c r="J171" i="57" s="1"/>
  <c r="I174" i="57"/>
  <c r="J174" i="57" s="1"/>
  <c r="I187" i="57"/>
  <c r="J187" i="57" s="1"/>
  <c r="I190" i="57"/>
  <c r="J190" i="57" s="1"/>
  <c r="I203" i="57"/>
  <c r="J203" i="57" s="1"/>
  <c r="I206" i="57"/>
  <c r="J206" i="57" s="1"/>
  <c r="I212" i="57"/>
  <c r="J212" i="57" s="1"/>
  <c r="I228" i="57"/>
  <c r="J228" i="57" s="1"/>
  <c r="I244" i="57"/>
  <c r="J244" i="57" s="1"/>
  <c r="I250" i="57"/>
  <c r="J250" i="57" s="1"/>
  <c r="I251" i="57"/>
  <c r="J251" i="57" s="1"/>
  <c r="I257" i="57"/>
  <c r="J257" i="57" s="1"/>
  <c r="I260" i="57"/>
  <c r="J260" i="57" s="1"/>
  <c r="I266" i="57"/>
  <c r="J266" i="57" s="1"/>
  <c r="I267" i="57"/>
  <c r="J267" i="57" s="1"/>
  <c r="I273" i="57"/>
  <c r="J273" i="57" s="1"/>
  <c r="I276" i="57"/>
  <c r="J276" i="57" s="1"/>
  <c r="I282" i="57"/>
  <c r="J282" i="57" s="1"/>
  <c r="I283" i="57"/>
  <c r="J283" i="57" s="1"/>
  <c r="I289" i="57"/>
  <c r="J289" i="57" s="1"/>
  <c r="I292" i="57"/>
  <c r="J292" i="57" s="1"/>
  <c r="I295" i="57"/>
  <c r="J295" i="57" s="1"/>
  <c r="I303" i="57"/>
  <c r="J303" i="57" s="1"/>
  <c r="I321" i="57"/>
  <c r="J321" i="57" s="1"/>
  <c r="I324" i="57"/>
  <c r="J324" i="57" s="1"/>
  <c r="I327" i="57"/>
  <c r="J327" i="57" s="1"/>
  <c r="I335" i="57"/>
  <c r="J335" i="57" s="1"/>
  <c r="I353" i="57"/>
  <c r="J353" i="57" s="1"/>
  <c r="I356" i="57"/>
  <c r="J356" i="57" s="1"/>
  <c r="I359" i="57"/>
  <c r="J359" i="57" s="1"/>
  <c r="I367" i="57"/>
  <c r="J367" i="57" s="1"/>
  <c r="I385" i="57"/>
  <c r="J385" i="57" s="1"/>
  <c r="I388" i="57"/>
  <c r="J388" i="57" s="1"/>
  <c r="I391" i="57"/>
  <c r="J391" i="57" s="1"/>
  <c r="I399" i="57"/>
  <c r="J399" i="57" s="1"/>
  <c r="I417" i="57"/>
  <c r="J417" i="57" s="1"/>
  <c r="I420" i="57"/>
  <c r="J420" i="57" s="1"/>
  <c r="I423" i="57"/>
  <c r="J423" i="57" s="1"/>
  <c r="I431" i="57"/>
  <c r="J431" i="57" s="1"/>
  <c r="I449" i="57"/>
  <c r="J449" i="57" s="1"/>
  <c r="I452" i="57"/>
  <c r="J452" i="57" s="1"/>
  <c r="I455" i="57"/>
  <c r="J455" i="57" s="1"/>
  <c r="I463" i="57"/>
  <c r="J463" i="57" s="1"/>
  <c r="I481" i="57"/>
  <c r="J481" i="57" s="1"/>
  <c r="I484" i="57"/>
  <c r="J484" i="57" s="1"/>
  <c r="I487" i="57"/>
  <c r="J487" i="57" s="1"/>
  <c r="I495" i="57"/>
  <c r="J495" i="57" s="1"/>
  <c r="I513" i="57"/>
  <c r="J513" i="57" s="1"/>
  <c r="I516" i="57"/>
  <c r="J516" i="57" s="1"/>
  <c r="I519" i="57"/>
  <c r="J519" i="57" s="1"/>
  <c r="I527" i="57"/>
  <c r="J527" i="57" s="1"/>
  <c r="I545" i="57"/>
  <c r="J545" i="57" s="1"/>
  <c r="I548" i="57"/>
  <c r="J548" i="57" s="1"/>
  <c r="I551" i="57"/>
  <c r="J551" i="57" s="1"/>
  <c r="I559" i="57"/>
  <c r="J559" i="57" s="1"/>
  <c r="I577" i="57"/>
  <c r="J577" i="57" s="1"/>
  <c r="I580" i="57"/>
  <c r="J580" i="57" s="1"/>
  <c r="I603" i="57"/>
  <c r="J603" i="57" s="1"/>
  <c r="I612" i="57"/>
  <c r="J612" i="57" s="1"/>
  <c r="I761" i="57"/>
  <c r="J761" i="57" s="1"/>
  <c r="I764" i="57"/>
  <c r="J764" i="57" s="1"/>
  <c r="I767" i="57"/>
  <c r="J767" i="57" s="1"/>
  <c r="I775" i="57"/>
  <c r="J775" i="57" s="1"/>
  <c r="I816" i="57"/>
  <c r="J816" i="57" s="1"/>
  <c r="I839" i="57"/>
  <c r="J839" i="57" s="1"/>
  <c r="I880" i="57"/>
  <c r="J880" i="57" s="1"/>
  <c r="I903" i="57"/>
  <c r="J903" i="57" s="1"/>
  <c r="I944" i="57"/>
  <c r="J944" i="57" s="1"/>
  <c r="I967" i="57"/>
  <c r="J967" i="57" s="1"/>
  <c r="I39" i="57"/>
  <c r="J39" i="57" s="1"/>
  <c r="I42" i="57"/>
  <c r="J42" i="57" s="1"/>
  <c r="I55" i="57"/>
  <c r="J55" i="57" s="1"/>
  <c r="I58" i="57"/>
  <c r="J58" i="57" s="1"/>
  <c r="I71" i="57"/>
  <c r="J71" i="57" s="1"/>
  <c r="I74" i="57"/>
  <c r="J74" i="57" s="1"/>
  <c r="I87" i="57"/>
  <c r="J87" i="57" s="1"/>
  <c r="I90" i="57"/>
  <c r="J90" i="57" s="1"/>
  <c r="I103" i="57"/>
  <c r="J103" i="57" s="1"/>
  <c r="I106" i="57"/>
  <c r="J106" i="57" s="1"/>
  <c r="I119" i="57"/>
  <c r="J119" i="57" s="1"/>
  <c r="I122" i="57"/>
  <c r="J122" i="57" s="1"/>
  <c r="I135" i="57"/>
  <c r="J135" i="57" s="1"/>
  <c r="I138" i="57"/>
  <c r="J138" i="57" s="1"/>
  <c r="I151" i="57"/>
  <c r="J151" i="57" s="1"/>
  <c r="I154" i="57"/>
  <c r="J154" i="57" s="1"/>
  <c r="I167" i="57"/>
  <c r="J167" i="57" s="1"/>
  <c r="I170" i="57"/>
  <c r="J170" i="57" s="1"/>
  <c r="I183" i="57"/>
  <c r="J183" i="57" s="1"/>
  <c r="I186" i="57"/>
  <c r="J186" i="57" s="1"/>
  <c r="I199" i="57"/>
  <c r="J199" i="57" s="1"/>
  <c r="I202" i="57"/>
  <c r="J202" i="57" s="1"/>
  <c r="I213" i="57"/>
  <c r="J213" i="57" s="1"/>
  <c r="I229" i="57"/>
  <c r="J229" i="57" s="1"/>
  <c r="I245" i="57"/>
  <c r="J245" i="57" s="1"/>
  <c r="I253" i="57"/>
  <c r="J253" i="57" s="1"/>
  <c r="I254" i="57"/>
  <c r="J254" i="57" s="1"/>
  <c r="I269" i="57"/>
  <c r="J269" i="57" s="1"/>
  <c r="I270" i="57"/>
  <c r="J270" i="57" s="1"/>
  <c r="I285" i="57"/>
  <c r="J285" i="57" s="1"/>
  <c r="I286" i="57"/>
  <c r="J286" i="57" s="1"/>
  <c r="I300" i="57"/>
  <c r="J300" i="57" s="1"/>
  <c r="I304" i="57"/>
  <c r="J304" i="57" s="1"/>
  <c r="I307" i="57"/>
  <c r="J307" i="57" s="1"/>
  <c r="I318" i="57"/>
  <c r="J318" i="57" s="1"/>
  <c r="I332" i="57"/>
  <c r="J332" i="57" s="1"/>
  <c r="I336" i="57"/>
  <c r="J336" i="57" s="1"/>
  <c r="I339" i="57"/>
  <c r="J339" i="57" s="1"/>
  <c r="I350" i="57"/>
  <c r="J350" i="57" s="1"/>
  <c r="I364" i="57"/>
  <c r="J364" i="57" s="1"/>
  <c r="I368" i="57"/>
  <c r="J368" i="57" s="1"/>
  <c r="I371" i="57"/>
  <c r="J371" i="57" s="1"/>
  <c r="I382" i="57"/>
  <c r="J382" i="57" s="1"/>
  <c r="I396" i="57"/>
  <c r="J396" i="57" s="1"/>
  <c r="I400" i="57"/>
  <c r="J400" i="57" s="1"/>
  <c r="I403" i="57"/>
  <c r="J403" i="57" s="1"/>
  <c r="I414" i="57"/>
  <c r="J414" i="57" s="1"/>
  <c r="I428" i="57"/>
  <c r="J428" i="57" s="1"/>
  <c r="I432" i="57"/>
  <c r="J432" i="57" s="1"/>
  <c r="I435" i="57"/>
  <c r="J435" i="57" s="1"/>
  <c r="I446" i="57"/>
  <c r="J446" i="57" s="1"/>
  <c r="I460" i="57"/>
  <c r="J460" i="57" s="1"/>
  <c r="I464" i="57"/>
  <c r="J464" i="57" s="1"/>
  <c r="I467" i="57"/>
  <c r="J467" i="57" s="1"/>
  <c r="I478" i="57"/>
  <c r="J478" i="57" s="1"/>
  <c r="I492" i="57"/>
  <c r="J492" i="57" s="1"/>
  <c r="I496" i="57"/>
  <c r="J496" i="57" s="1"/>
  <c r="I499" i="57"/>
  <c r="J499" i="57" s="1"/>
  <c r="I510" i="57"/>
  <c r="J510" i="57" s="1"/>
  <c r="I524" i="57"/>
  <c r="J524" i="57" s="1"/>
  <c r="I528" i="57"/>
  <c r="J528" i="57" s="1"/>
  <c r="I531" i="57"/>
  <c r="J531" i="57" s="1"/>
  <c r="I542" i="57"/>
  <c r="J542" i="57" s="1"/>
  <c r="I556" i="57"/>
  <c r="J556" i="57" s="1"/>
  <c r="I560" i="57"/>
  <c r="J560" i="57" s="1"/>
  <c r="I563" i="57"/>
  <c r="J563" i="57" s="1"/>
  <c r="I574" i="57"/>
  <c r="J574" i="57" s="1"/>
  <c r="I595" i="57"/>
  <c r="J595" i="57" s="1"/>
  <c r="I604" i="57"/>
  <c r="J604" i="57" s="1"/>
  <c r="I665" i="57"/>
  <c r="J665" i="57" s="1"/>
  <c r="I668" i="57"/>
  <c r="J668" i="57" s="1"/>
  <c r="I671" i="57"/>
  <c r="J671" i="57" s="1"/>
  <c r="I679" i="57"/>
  <c r="J679" i="57" s="1"/>
  <c r="I301" i="57"/>
  <c r="J301" i="57" s="1"/>
  <c r="I317" i="57"/>
  <c r="J317" i="57" s="1"/>
  <c r="I333" i="57"/>
  <c r="J333" i="57" s="1"/>
  <c r="I349" i="57"/>
  <c r="J349" i="57" s="1"/>
  <c r="I365" i="57"/>
  <c r="J365" i="57" s="1"/>
  <c r="I381" i="57"/>
  <c r="J381" i="57" s="1"/>
  <c r="I397" i="57"/>
  <c r="J397" i="57" s="1"/>
  <c r="I413" i="57"/>
  <c r="J413" i="57" s="1"/>
  <c r="I429" i="57"/>
  <c r="J429" i="57" s="1"/>
  <c r="I445" i="57"/>
  <c r="J445" i="57" s="1"/>
  <c r="I461" i="57"/>
  <c r="J461" i="57" s="1"/>
  <c r="I477" i="57"/>
  <c r="J477" i="57" s="1"/>
  <c r="I493" i="57"/>
  <c r="J493" i="57" s="1"/>
  <c r="I509" i="57"/>
  <c r="J509" i="57" s="1"/>
  <c r="I525" i="57"/>
  <c r="J525" i="57" s="1"/>
  <c r="I541" i="57"/>
  <c r="J541" i="57" s="1"/>
  <c r="I557" i="57"/>
  <c r="J557" i="57" s="1"/>
  <c r="I573" i="57"/>
  <c r="J573" i="57" s="1"/>
  <c r="I581" i="57"/>
  <c r="J581" i="57" s="1"/>
  <c r="I589" i="57"/>
  <c r="J589" i="57" s="1"/>
  <c r="I597" i="57"/>
  <c r="J597" i="57" s="1"/>
  <c r="I605" i="57"/>
  <c r="J605" i="57" s="1"/>
  <c r="I613" i="57"/>
  <c r="J613" i="57" s="1"/>
  <c r="I680" i="57"/>
  <c r="J680" i="57" s="1"/>
  <c r="I683" i="57"/>
  <c r="J683" i="57" s="1"/>
  <c r="I712" i="57"/>
  <c r="J712" i="57" s="1"/>
  <c r="I715" i="57"/>
  <c r="J715" i="57" s="1"/>
  <c r="I744" i="57"/>
  <c r="J744" i="57" s="1"/>
  <c r="I747" i="57"/>
  <c r="J747" i="57" s="1"/>
  <c r="I776" i="57"/>
  <c r="J776" i="57" s="1"/>
  <c r="I799" i="57"/>
  <c r="J799" i="57" s="1"/>
  <c r="I808" i="57"/>
  <c r="J808" i="57" s="1"/>
  <c r="I831" i="57"/>
  <c r="J831" i="57" s="1"/>
  <c r="I840" i="57"/>
  <c r="J840" i="57" s="1"/>
  <c r="I863" i="57"/>
  <c r="J863" i="57" s="1"/>
  <c r="I872" i="57"/>
  <c r="J872" i="57" s="1"/>
  <c r="I895" i="57"/>
  <c r="J895" i="57" s="1"/>
  <c r="I904" i="57"/>
  <c r="J904" i="57" s="1"/>
  <c r="I927" i="57"/>
  <c r="J927" i="57" s="1"/>
  <c r="I936" i="57"/>
  <c r="J936" i="57" s="1"/>
  <c r="I959" i="57"/>
  <c r="J959" i="57" s="1"/>
  <c r="I968" i="57"/>
  <c r="J968" i="57" s="1"/>
  <c r="I991" i="57"/>
  <c r="J991" i="57" s="1"/>
  <c r="I217" i="57"/>
  <c r="J217" i="57" s="1"/>
  <c r="I233" i="57"/>
  <c r="J233" i="57" s="1"/>
  <c r="I249" i="57"/>
  <c r="J249" i="57" s="1"/>
  <c r="I265" i="57"/>
  <c r="J265" i="57" s="1"/>
  <c r="I281" i="57"/>
  <c r="J281" i="57" s="1"/>
  <c r="I297" i="57"/>
  <c r="J297" i="57" s="1"/>
  <c r="I313" i="57"/>
  <c r="J313" i="57" s="1"/>
  <c r="I329" i="57"/>
  <c r="J329" i="57" s="1"/>
  <c r="I345" i="57"/>
  <c r="J345" i="57" s="1"/>
  <c r="I361" i="57"/>
  <c r="J361" i="57" s="1"/>
  <c r="I377" i="57"/>
  <c r="J377" i="57" s="1"/>
  <c r="I393" i="57"/>
  <c r="J393" i="57" s="1"/>
  <c r="I409" i="57"/>
  <c r="J409" i="57" s="1"/>
  <c r="I425" i="57"/>
  <c r="J425" i="57" s="1"/>
  <c r="I441" i="57"/>
  <c r="J441" i="57" s="1"/>
  <c r="I457" i="57"/>
  <c r="J457" i="57" s="1"/>
  <c r="I473" i="57"/>
  <c r="J473" i="57" s="1"/>
  <c r="I489" i="57"/>
  <c r="J489" i="57" s="1"/>
  <c r="I505" i="57"/>
  <c r="J505" i="57" s="1"/>
  <c r="I521" i="57"/>
  <c r="J521" i="57" s="1"/>
  <c r="I537" i="57"/>
  <c r="J537" i="57" s="1"/>
  <c r="I553" i="57"/>
  <c r="J553" i="57" s="1"/>
  <c r="I569" i="57"/>
  <c r="J569" i="57" s="1"/>
  <c r="I584" i="57"/>
  <c r="J584" i="57" s="1"/>
  <c r="I592" i="57"/>
  <c r="J592" i="57" s="1"/>
  <c r="I600" i="57"/>
  <c r="J600" i="57" s="1"/>
  <c r="I608" i="57"/>
  <c r="J608" i="57" s="1"/>
  <c r="I616" i="57"/>
  <c r="J616" i="57" s="1"/>
  <c r="I620" i="57"/>
  <c r="J620" i="57" s="1"/>
  <c r="I624" i="57"/>
  <c r="J624" i="57" s="1"/>
  <c r="I628" i="57"/>
  <c r="J628" i="57" s="1"/>
  <c r="I632" i="57"/>
  <c r="J632" i="57" s="1"/>
  <c r="I636" i="57"/>
  <c r="J636" i="57" s="1"/>
  <c r="I640" i="57"/>
  <c r="J640" i="57" s="1"/>
  <c r="I644" i="57"/>
  <c r="J644" i="57" s="1"/>
  <c r="I648" i="57"/>
  <c r="J648" i="57" s="1"/>
  <c r="I652" i="57"/>
  <c r="J652" i="57" s="1"/>
  <c r="I655" i="57"/>
  <c r="J655" i="57" s="1"/>
  <c r="I681" i="57"/>
  <c r="J681" i="57" s="1"/>
  <c r="I684" i="57"/>
  <c r="J684" i="57" s="1"/>
  <c r="I687" i="57"/>
  <c r="J687" i="57" s="1"/>
  <c r="I713" i="57"/>
  <c r="J713" i="57" s="1"/>
  <c r="I716" i="57"/>
  <c r="J716" i="57" s="1"/>
  <c r="I719" i="57"/>
  <c r="J719" i="57" s="1"/>
  <c r="I745" i="57"/>
  <c r="J745" i="57" s="1"/>
  <c r="I748" i="57"/>
  <c r="J748" i="57" s="1"/>
  <c r="I751" i="57"/>
  <c r="J751" i="57" s="1"/>
  <c r="I791" i="57"/>
  <c r="J791" i="57" s="1"/>
  <c r="I800" i="57"/>
  <c r="J800" i="57" s="1"/>
  <c r="I823" i="57"/>
  <c r="J823" i="57" s="1"/>
  <c r="I832" i="57"/>
  <c r="J832" i="57" s="1"/>
  <c r="I855" i="57"/>
  <c r="J855" i="57" s="1"/>
  <c r="I864" i="57"/>
  <c r="J864" i="57" s="1"/>
  <c r="I887" i="57"/>
  <c r="J887" i="57" s="1"/>
  <c r="I896" i="57"/>
  <c r="J896" i="57" s="1"/>
  <c r="I919" i="57"/>
  <c r="J919" i="57" s="1"/>
  <c r="I928" i="57"/>
  <c r="J928" i="57" s="1"/>
  <c r="I951" i="57"/>
  <c r="J951" i="57" s="1"/>
  <c r="I960" i="57"/>
  <c r="J960" i="57" s="1"/>
  <c r="I983" i="57"/>
  <c r="J983" i="57" s="1"/>
  <c r="I992" i="57"/>
  <c r="J992" i="57" s="1"/>
  <c r="I261" i="57"/>
  <c r="J261" i="57" s="1"/>
  <c r="I277" i="57"/>
  <c r="J277" i="57" s="1"/>
  <c r="I293" i="57"/>
  <c r="J293" i="57" s="1"/>
  <c r="I309" i="57"/>
  <c r="J309" i="57" s="1"/>
  <c r="I325" i="57"/>
  <c r="J325" i="57" s="1"/>
  <c r="I341" i="57"/>
  <c r="J341" i="57" s="1"/>
  <c r="I357" i="57"/>
  <c r="J357" i="57" s="1"/>
  <c r="I373" i="57"/>
  <c r="J373" i="57" s="1"/>
  <c r="I389" i="57"/>
  <c r="J389" i="57" s="1"/>
  <c r="I405" i="57"/>
  <c r="J405" i="57" s="1"/>
  <c r="I421" i="57"/>
  <c r="J421" i="57" s="1"/>
  <c r="I437" i="57"/>
  <c r="J437" i="57" s="1"/>
  <c r="I453" i="57"/>
  <c r="J453" i="57" s="1"/>
  <c r="I469" i="57"/>
  <c r="J469" i="57" s="1"/>
  <c r="I485" i="57"/>
  <c r="J485" i="57" s="1"/>
  <c r="I501" i="57"/>
  <c r="J501" i="57" s="1"/>
  <c r="I517" i="57"/>
  <c r="J517" i="57" s="1"/>
  <c r="I533" i="57"/>
  <c r="J533" i="57" s="1"/>
  <c r="I549" i="57"/>
  <c r="J549" i="57" s="1"/>
  <c r="I565" i="57"/>
  <c r="J565" i="57" s="1"/>
  <c r="I585" i="57"/>
  <c r="J585" i="57" s="1"/>
  <c r="I593" i="57"/>
  <c r="J593" i="57" s="1"/>
  <c r="I601" i="57"/>
  <c r="J601" i="57" s="1"/>
  <c r="I609" i="57"/>
  <c r="J609" i="57" s="1"/>
  <c r="I617" i="57"/>
  <c r="J617" i="57" s="1"/>
  <c r="I621" i="57"/>
  <c r="J621" i="57" s="1"/>
  <c r="I625" i="57"/>
  <c r="J625" i="57" s="1"/>
  <c r="I629" i="57"/>
  <c r="J629" i="57" s="1"/>
  <c r="I633" i="57"/>
  <c r="J633" i="57" s="1"/>
  <c r="I637" i="57"/>
  <c r="J637" i="57" s="1"/>
  <c r="I641" i="57"/>
  <c r="J641" i="57" s="1"/>
  <c r="I645" i="57"/>
  <c r="J645" i="57" s="1"/>
  <c r="I649" i="57"/>
  <c r="J649" i="57" s="1"/>
  <c r="I664" i="57"/>
  <c r="J664" i="57" s="1"/>
  <c r="I667" i="57"/>
  <c r="J667" i="57" s="1"/>
  <c r="I696" i="57"/>
  <c r="J696" i="57" s="1"/>
  <c r="I699" i="57"/>
  <c r="J699" i="57" s="1"/>
  <c r="I728" i="57"/>
  <c r="J728" i="57" s="1"/>
  <c r="I731" i="57"/>
  <c r="J731" i="57" s="1"/>
  <c r="I760" i="57"/>
  <c r="J760" i="57" s="1"/>
  <c r="I763" i="57"/>
  <c r="J763" i="57" s="1"/>
  <c r="I783" i="57"/>
  <c r="J783" i="57" s="1"/>
  <c r="I792" i="57"/>
  <c r="J792" i="57" s="1"/>
  <c r="I815" i="57"/>
  <c r="J815" i="57" s="1"/>
  <c r="I824" i="57"/>
  <c r="J824" i="57" s="1"/>
  <c r="I847" i="57"/>
  <c r="J847" i="57" s="1"/>
  <c r="I856" i="57"/>
  <c r="J856" i="57" s="1"/>
  <c r="I879" i="57"/>
  <c r="J879" i="57" s="1"/>
  <c r="I888" i="57"/>
  <c r="J888" i="57" s="1"/>
  <c r="I911" i="57"/>
  <c r="J911" i="57" s="1"/>
  <c r="I920" i="57"/>
  <c r="J920" i="57" s="1"/>
  <c r="I943" i="57"/>
  <c r="J943" i="57" s="1"/>
  <c r="I952" i="57"/>
  <c r="J952" i="57" s="1"/>
  <c r="I975" i="57"/>
  <c r="J975" i="57" s="1"/>
  <c r="I984" i="57"/>
  <c r="J984" i="57" s="1"/>
  <c r="I661" i="57"/>
  <c r="J661" i="57" s="1"/>
  <c r="I677" i="57"/>
  <c r="J677" i="57" s="1"/>
  <c r="I693" i="57"/>
  <c r="J693" i="57" s="1"/>
  <c r="I709" i="57"/>
  <c r="J709" i="57" s="1"/>
  <c r="I725" i="57"/>
  <c r="J725" i="57" s="1"/>
  <c r="I741" i="57"/>
  <c r="J741" i="57" s="1"/>
  <c r="I757" i="57"/>
  <c r="J757" i="57" s="1"/>
  <c r="I777" i="57"/>
  <c r="J777" i="57" s="1"/>
  <c r="I785" i="57"/>
  <c r="J785" i="57" s="1"/>
  <c r="I793" i="57"/>
  <c r="J793" i="57" s="1"/>
  <c r="I801" i="57"/>
  <c r="J801" i="57" s="1"/>
  <c r="I809" i="57"/>
  <c r="J809" i="57" s="1"/>
  <c r="I817" i="57"/>
  <c r="J817" i="57" s="1"/>
  <c r="I825" i="57"/>
  <c r="J825" i="57" s="1"/>
  <c r="I833" i="57"/>
  <c r="J833" i="57" s="1"/>
  <c r="I841" i="57"/>
  <c r="J841" i="57" s="1"/>
  <c r="I849" i="57"/>
  <c r="J849" i="57" s="1"/>
  <c r="I857" i="57"/>
  <c r="J857" i="57" s="1"/>
  <c r="I865" i="57"/>
  <c r="J865" i="57" s="1"/>
  <c r="I873" i="57"/>
  <c r="J873" i="57" s="1"/>
  <c r="I881" i="57"/>
  <c r="J881" i="57" s="1"/>
  <c r="I889" i="57"/>
  <c r="J889" i="57" s="1"/>
  <c r="I897" i="57"/>
  <c r="J897" i="57" s="1"/>
  <c r="I905" i="57"/>
  <c r="J905" i="57" s="1"/>
  <c r="I913" i="57"/>
  <c r="J913" i="57" s="1"/>
  <c r="I921" i="57"/>
  <c r="J921" i="57" s="1"/>
  <c r="I929" i="57"/>
  <c r="J929" i="57" s="1"/>
  <c r="I937" i="57"/>
  <c r="J937" i="57" s="1"/>
  <c r="I945" i="57"/>
  <c r="J945" i="57" s="1"/>
  <c r="I953" i="57"/>
  <c r="J953" i="57" s="1"/>
  <c r="I961" i="57"/>
  <c r="J961" i="57" s="1"/>
  <c r="I969" i="57"/>
  <c r="J969" i="57" s="1"/>
  <c r="I977" i="57"/>
  <c r="J977" i="57" s="1"/>
  <c r="I985" i="57"/>
  <c r="J985" i="57" s="1"/>
  <c r="I993" i="57"/>
  <c r="J993" i="57" s="1"/>
  <c r="I657" i="57"/>
  <c r="J657" i="57" s="1"/>
  <c r="I673" i="57"/>
  <c r="J673" i="57" s="1"/>
  <c r="I689" i="57"/>
  <c r="J689" i="57" s="1"/>
  <c r="I705" i="57"/>
  <c r="J705" i="57" s="1"/>
  <c r="I721" i="57"/>
  <c r="J721" i="57" s="1"/>
  <c r="I737" i="57"/>
  <c r="J737" i="57" s="1"/>
  <c r="I753" i="57"/>
  <c r="J753" i="57" s="1"/>
  <c r="I769" i="57"/>
  <c r="J769" i="57" s="1"/>
  <c r="I772" i="57"/>
  <c r="J772" i="57" s="1"/>
  <c r="I780" i="57"/>
  <c r="J780" i="57" s="1"/>
  <c r="I788" i="57"/>
  <c r="J788" i="57" s="1"/>
  <c r="I796" i="57"/>
  <c r="J796" i="57" s="1"/>
  <c r="I804" i="57"/>
  <c r="J804" i="57" s="1"/>
  <c r="I812" i="57"/>
  <c r="J812" i="57" s="1"/>
  <c r="I820" i="57"/>
  <c r="J820" i="57" s="1"/>
  <c r="I828" i="57"/>
  <c r="J828" i="57" s="1"/>
  <c r="I836" i="57"/>
  <c r="J836" i="57" s="1"/>
  <c r="I844" i="57"/>
  <c r="J844" i="57" s="1"/>
  <c r="I852" i="57"/>
  <c r="J852" i="57" s="1"/>
  <c r="I860" i="57"/>
  <c r="J860" i="57" s="1"/>
  <c r="I868" i="57"/>
  <c r="J868" i="57" s="1"/>
  <c r="I876" i="57"/>
  <c r="J876" i="57" s="1"/>
  <c r="I884" i="57"/>
  <c r="J884" i="57" s="1"/>
  <c r="I892" i="57"/>
  <c r="J892" i="57" s="1"/>
  <c r="I900" i="57"/>
  <c r="J900" i="57" s="1"/>
  <c r="I908" i="57"/>
  <c r="J908" i="57" s="1"/>
  <c r="I916" i="57"/>
  <c r="J916" i="57" s="1"/>
  <c r="I924" i="57"/>
  <c r="J924" i="57" s="1"/>
  <c r="I932" i="57"/>
  <c r="J932" i="57" s="1"/>
  <c r="I940" i="57"/>
  <c r="J940" i="57" s="1"/>
  <c r="I948" i="57"/>
  <c r="J948" i="57" s="1"/>
  <c r="I956" i="57"/>
  <c r="J956" i="57" s="1"/>
  <c r="I964" i="57"/>
  <c r="J964" i="57" s="1"/>
  <c r="I972" i="57"/>
  <c r="J972" i="57" s="1"/>
  <c r="I980" i="57"/>
  <c r="J980" i="57" s="1"/>
  <c r="I988" i="57"/>
  <c r="J988" i="57" s="1"/>
  <c r="I653" i="57"/>
  <c r="J653" i="57" s="1"/>
  <c r="I669" i="57"/>
  <c r="J669" i="57" s="1"/>
  <c r="I685" i="57"/>
  <c r="J685" i="57" s="1"/>
  <c r="I701" i="57"/>
  <c r="J701" i="57" s="1"/>
  <c r="I717" i="57"/>
  <c r="J717" i="57" s="1"/>
  <c r="I733" i="57"/>
  <c r="J733" i="57" s="1"/>
  <c r="I749" i="57"/>
  <c r="J749" i="57" s="1"/>
  <c r="I765" i="57"/>
  <c r="J765" i="57" s="1"/>
  <c r="I773" i="57"/>
  <c r="J773" i="57" s="1"/>
  <c r="I781" i="57"/>
  <c r="J781" i="57" s="1"/>
  <c r="I789" i="57"/>
  <c r="J789" i="57" s="1"/>
  <c r="I797" i="57"/>
  <c r="J797" i="57" s="1"/>
  <c r="I805" i="57"/>
  <c r="J805" i="57" s="1"/>
  <c r="I813" i="57"/>
  <c r="J813" i="57" s="1"/>
  <c r="I821" i="57"/>
  <c r="J821" i="57" s="1"/>
  <c r="I829" i="57"/>
  <c r="J829" i="57" s="1"/>
  <c r="I837" i="57"/>
  <c r="J837" i="57" s="1"/>
  <c r="I845" i="57"/>
  <c r="J845" i="57" s="1"/>
  <c r="I853" i="57"/>
  <c r="J853" i="57" s="1"/>
  <c r="I861" i="57"/>
  <c r="J861" i="57" s="1"/>
  <c r="I869" i="57"/>
  <c r="J869" i="57" s="1"/>
  <c r="I877" i="57"/>
  <c r="J877" i="57" s="1"/>
  <c r="I885" i="57"/>
  <c r="J885" i="57" s="1"/>
  <c r="I893" i="57"/>
  <c r="J893" i="57" s="1"/>
  <c r="I901" i="57"/>
  <c r="J901" i="57" s="1"/>
  <c r="I909" i="57"/>
  <c r="J909" i="57" s="1"/>
  <c r="I917" i="57"/>
  <c r="J917" i="57" s="1"/>
  <c r="I925" i="57"/>
  <c r="J925" i="57" s="1"/>
  <c r="I933" i="57"/>
  <c r="J933" i="57" s="1"/>
  <c r="I941" i="57"/>
  <c r="J941" i="57" s="1"/>
  <c r="I949" i="57"/>
  <c r="J949" i="57" s="1"/>
  <c r="I957" i="57"/>
  <c r="J957" i="57" s="1"/>
  <c r="I965" i="57"/>
  <c r="J965" i="57" s="1"/>
  <c r="I973" i="57"/>
  <c r="J973" i="57" s="1"/>
  <c r="I981" i="57"/>
  <c r="J981" i="57" s="1"/>
  <c r="I989" i="57"/>
  <c r="J989" i="57" s="1"/>
  <c r="J11" i="26"/>
  <c r="I13" i="26"/>
  <c r="G13" i="26"/>
  <c r="M13" i="26"/>
  <c r="U13" i="26"/>
  <c r="N13" i="26"/>
  <c r="E13" i="26"/>
  <c r="K13" i="26"/>
  <c r="L13" i="26"/>
  <c r="F13" i="26"/>
  <c r="J13" i="26"/>
  <c r="Y13" i="26"/>
  <c r="R13" i="26"/>
  <c r="X13" i="26"/>
  <c r="AB13" i="26"/>
  <c r="Q13" i="26"/>
  <c r="T13" i="26"/>
  <c r="P13" i="26"/>
  <c r="Z13" i="26"/>
  <c r="W13" i="26"/>
  <c r="O13" i="26"/>
  <c r="S13" i="26"/>
  <c r="V13" i="26"/>
  <c r="AA13" i="26"/>
  <c r="H13" i="26"/>
  <c r="J12" i="57" l="1"/>
  <c r="J13" i="57"/>
  <c r="J10" i="57"/>
  <c r="AC13" i="26"/>
  <c r="J9" i="57"/>
  <c r="V11" i="26"/>
  <c r="P11" i="26"/>
  <c r="AB11" i="26" s="1"/>
  <c r="O11" i="26"/>
  <c r="AA11" i="26" s="1"/>
  <c r="N11" i="26"/>
  <c r="Z11" i="26" s="1"/>
  <c r="M11" i="26"/>
  <c r="Y11" i="26" s="1"/>
  <c r="L11" i="26"/>
  <c r="X11" i="26" s="1"/>
  <c r="K11" i="26"/>
  <c r="W11" i="26" s="1"/>
  <c r="I11" i="26"/>
  <c r="U11" i="26" s="1"/>
  <c r="H11" i="26"/>
  <c r="T11" i="26" s="1"/>
  <c r="G11" i="26"/>
  <c r="S11" i="26" s="1"/>
  <c r="F11" i="26"/>
  <c r="R11" i="26" s="1"/>
  <c r="E11" i="26"/>
  <c r="Q11" i="26" s="1"/>
  <c r="G1" i="54" l="1"/>
  <c r="D12" i="54"/>
  <c r="D14" i="54"/>
  <c r="L41" i="54"/>
  <c r="D16" i="54"/>
  <c r="L27" i="54"/>
  <c r="L16" i="54"/>
  <c r="L40" i="54"/>
  <c r="L25" i="54"/>
  <c r="D8" i="54"/>
  <c r="L12" i="54"/>
  <c r="L29" i="54"/>
  <c r="D13" i="54"/>
  <c r="L31" i="54"/>
  <c r="L15" i="54"/>
  <c r="L43" i="54"/>
  <c r="L23" i="54"/>
  <c r="L44" i="54"/>
  <c r="L10" i="54"/>
  <c r="L30" i="54"/>
  <c r="L24" i="54"/>
  <c r="L46" i="54"/>
  <c r="D9" i="54"/>
  <c r="D20" i="54"/>
  <c r="D11" i="54"/>
  <c r="L28" i="54"/>
  <c r="D7" i="54"/>
  <c r="L39" i="54"/>
  <c r="L32" i="54"/>
  <c r="D6" i="54"/>
  <c r="L17" i="54"/>
  <c r="L22" i="54"/>
  <c r="D17" i="54"/>
  <c r="L11" i="54"/>
  <c r="L37" i="54"/>
  <c r="L13" i="54"/>
  <c r="D19" i="54"/>
  <c r="L33" i="54"/>
  <c r="L26" i="54"/>
  <c r="L14" i="54"/>
  <c r="L35" i="54"/>
  <c r="L19" i="54"/>
  <c r="D10" i="54"/>
  <c r="L45" i="54"/>
  <c r="L36" i="54"/>
  <c r="L21" i="54"/>
  <c r="L7" i="54"/>
  <c r="L42" i="54"/>
  <c r="L8" i="54"/>
  <c r="L34" i="54"/>
  <c r="L20" i="54"/>
  <c r="L9" i="54"/>
  <c r="D21" i="54"/>
  <c r="D18" i="54"/>
  <c r="L18" i="54"/>
  <c r="L6" i="54"/>
  <c r="D15" i="54"/>
  <c r="L38" i="54"/>
  <c r="R46" i="54" l="1"/>
  <c r="R30" i="54"/>
  <c r="R20" i="54"/>
  <c r="R39" i="54"/>
  <c r="R42" i="54"/>
  <c r="R8" i="54"/>
  <c r="R13" i="54"/>
  <c r="R16" i="54"/>
  <c r="R18" i="54"/>
  <c r="R32" i="54"/>
  <c r="R12" i="54"/>
  <c r="R29" i="54"/>
  <c r="R43" i="54"/>
  <c r="R45" i="54"/>
  <c r="R35" i="54"/>
  <c r="R11" i="54"/>
  <c r="R23" i="54"/>
  <c r="R38" i="54"/>
  <c r="R41" i="54"/>
  <c r="R44" i="54"/>
  <c r="R21" i="54"/>
  <c r="R26" i="54"/>
  <c r="R17" i="54"/>
  <c r="R24" i="54"/>
  <c r="R25" i="54"/>
  <c r="R14" i="54"/>
  <c r="R40" i="54"/>
  <c r="R37" i="54"/>
  <c r="R7" i="54"/>
  <c r="R31" i="54"/>
  <c r="R15" i="54"/>
  <c r="R27" i="54"/>
  <c r="R10" i="54"/>
  <c r="R28" i="54"/>
  <c r="R22" i="54"/>
  <c r="R9" i="54"/>
  <c r="R19" i="54"/>
  <c r="R33" i="54"/>
  <c r="R36" i="54"/>
  <c r="R34" i="54"/>
  <c r="R6" i="54"/>
  <c r="B2" i="50"/>
  <c r="A3" i="27"/>
  <c r="A63" i="27"/>
  <c r="A14" i="27"/>
  <c r="A82" i="27"/>
  <c r="A16" i="27"/>
  <c r="A29" i="27"/>
  <c r="A46" i="27"/>
  <c r="A107" i="27"/>
  <c r="A45" i="27"/>
  <c r="A106" i="27"/>
  <c r="A67" i="27"/>
  <c r="A13" i="27"/>
  <c r="A86" i="27"/>
  <c r="A57" i="27"/>
  <c r="A62" i="27"/>
  <c r="A54" i="27"/>
  <c r="A2" i="27"/>
  <c r="A74" i="27"/>
  <c r="A88" i="27"/>
  <c r="A38" i="27"/>
  <c r="A98" i="27"/>
  <c r="A4" i="27"/>
  <c r="A95" i="27"/>
  <c r="A8" i="27"/>
  <c r="A30" i="27"/>
  <c r="A89" i="27"/>
  <c r="A87" i="27"/>
  <c r="A94" i="27"/>
  <c r="A9" i="27"/>
  <c r="A97" i="27"/>
  <c r="A37" i="27"/>
  <c r="A40" i="27"/>
  <c r="A7" i="27"/>
  <c r="A48" i="27"/>
  <c r="A56" i="27"/>
  <c r="A81" i="27"/>
  <c r="A64" i="27"/>
  <c r="A52" i="27"/>
  <c r="A36" i="27"/>
  <c r="A78" i="27"/>
  <c r="A79" i="27"/>
  <c r="A26" i="27"/>
  <c r="A25" i="27"/>
  <c r="A71" i="27"/>
  <c r="A17" i="27"/>
  <c r="A59" i="27"/>
  <c r="A104" i="27"/>
  <c r="A43" i="27"/>
  <c r="A55" i="27"/>
  <c r="A60" i="27"/>
  <c r="A47" i="27"/>
  <c r="A108" i="27"/>
  <c r="A22" i="27"/>
  <c r="A34" i="27"/>
  <c r="A50" i="27"/>
  <c r="A24" i="27"/>
  <c r="A49" i="27"/>
  <c r="A109" i="27"/>
  <c r="A32" i="27"/>
  <c r="A99" i="27"/>
  <c r="A35" i="27"/>
  <c r="A39" i="27"/>
  <c r="A27" i="27"/>
  <c r="A53" i="27"/>
  <c r="A10" i="27"/>
  <c r="A72" i="27"/>
  <c r="D12" i="26"/>
  <c r="A23" i="27"/>
  <c r="A18" i="27"/>
  <c r="A66" i="27"/>
  <c r="A93" i="27"/>
  <c r="A5" i="27"/>
  <c r="A58" i="27"/>
  <c r="A11" i="27"/>
  <c r="A101" i="27"/>
  <c r="A68" i="27"/>
  <c r="A80" i="27"/>
  <c r="A69" i="27"/>
  <c r="A61" i="27"/>
  <c r="A12" i="27"/>
  <c r="A96" i="27"/>
  <c r="A42" i="27"/>
  <c r="A21" i="27"/>
  <c r="A90" i="27"/>
  <c r="A51" i="27"/>
  <c r="A84" i="27"/>
  <c r="A20" i="27"/>
  <c r="A31" i="27"/>
  <c r="A76" i="27"/>
  <c r="A33" i="27"/>
  <c r="A70" i="27"/>
  <c r="A77" i="27"/>
  <c r="A73" i="27"/>
  <c r="A100" i="27"/>
  <c r="A19" i="27"/>
  <c r="A41" i="27"/>
  <c r="A91" i="27"/>
  <c r="A102" i="27"/>
  <c r="A65" i="27"/>
  <c r="A44" i="27"/>
  <c r="A75" i="27"/>
  <c r="A15" i="27"/>
  <c r="A103" i="27"/>
  <c r="A28" i="27"/>
  <c r="A6" i="27"/>
  <c r="A92" i="27"/>
  <c r="A85" i="27"/>
  <c r="A83" i="27"/>
  <c r="A105" i="27"/>
  <c r="B1000" i="32" l="1"/>
  <c r="F1000" i="32" s="1"/>
  <c r="B999" i="32"/>
  <c r="F999" i="32" s="1"/>
  <c r="B998" i="32"/>
  <c r="F998" i="32" s="1"/>
  <c r="B997" i="32"/>
  <c r="F997" i="32" s="1"/>
  <c r="B996" i="32"/>
  <c r="F996" i="32" s="1"/>
  <c r="B995" i="32"/>
  <c r="F995" i="32" s="1"/>
  <c r="B994" i="32"/>
  <c r="F994" i="32" s="1"/>
  <c r="B993" i="32"/>
  <c r="F993" i="32" s="1"/>
  <c r="B992" i="32"/>
  <c r="F992" i="32" s="1"/>
  <c r="B991" i="32"/>
  <c r="F991" i="32" s="1"/>
  <c r="B990" i="32"/>
  <c r="F990" i="32" s="1"/>
  <c r="B989" i="32"/>
  <c r="F989" i="32" s="1"/>
  <c r="B988" i="32"/>
  <c r="F988" i="32" s="1"/>
  <c r="B987" i="32"/>
  <c r="F987" i="32" s="1"/>
  <c r="B986" i="32"/>
  <c r="F986" i="32" s="1"/>
  <c r="B985" i="32"/>
  <c r="F985" i="32" s="1"/>
  <c r="B984" i="32"/>
  <c r="F984" i="32" s="1"/>
  <c r="B983" i="32"/>
  <c r="F983" i="32" s="1"/>
  <c r="B982" i="32"/>
  <c r="F982" i="32" s="1"/>
  <c r="B981" i="32"/>
  <c r="F981" i="32" s="1"/>
  <c r="B980" i="32"/>
  <c r="F980" i="32" s="1"/>
  <c r="B979" i="32"/>
  <c r="F979" i="32" s="1"/>
  <c r="B978" i="32"/>
  <c r="F978" i="32" s="1"/>
  <c r="B977" i="32"/>
  <c r="F977" i="32" s="1"/>
  <c r="B976" i="32"/>
  <c r="F976" i="32" s="1"/>
  <c r="B975" i="32"/>
  <c r="F975" i="32" s="1"/>
  <c r="B974" i="32"/>
  <c r="F974" i="32" s="1"/>
  <c r="B973" i="32"/>
  <c r="F973" i="32" s="1"/>
  <c r="B972" i="32"/>
  <c r="F972" i="32" s="1"/>
  <c r="B971" i="32"/>
  <c r="F971" i="32" s="1"/>
  <c r="B970" i="32"/>
  <c r="F970" i="32" s="1"/>
  <c r="B969" i="32"/>
  <c r="F969" i="32" s="1"/>
  <c r="B968" i="32"/>
  <c r="F968" i="32" s="1"/>
  <c r="B967" i="32"/>
  <c r="F967" i="32" s="1"/>
  <c r="B966" i="32"/>
  <c r="F966" i="32" s="1"/>
  <c r="B965" i="32"/>
  <c r="F965" i="32" s="1"/>
  <c r="B964" i="32"/>
  <c r="F964" i="32" s="1"/>
  <c r="B963" i="32"/>
  <c r="F963" i="32" s="1"/>
  <c r="B962" i="32"/>
  <c r="F962" i="32" s="1"/>
  <c r="B961" i="32"/>
  <c r="F961" i="32" s="1"/>
  <c r="B960" i="32"/>
  <c r="F960" i="32" s="1"/>
  <c r="B959" i="32"/>
  <c r="F959" i="32" s="1"/>
  <c r="B958" i="32"/>
  <c r="F958" i="32" s="1"/>
  <c r="B957" i="32"/>
  <c r="F957" i="32" s="1"/>
  <c r="B956" i="32"/>
  <c r="F956" i="32" s="1"/>
  <c r="B955" i="32"/>
  <c r="F955" i="32" s="1"/>
  <c r="B954" i="32"/>
  <c r="F954" i="32" s="1"/>
  <c r="B953" i="32"/>
  <c r="F953" i="32" s="1"/>
  <c r="B952" i="32"/>
  <c r="F952" i="32" s="1"/>
  <c r="B951" i="32"/>
  <c r="F951" i="32" s="1"/>
  <c r="B950" i="32"/>
  <c r="F950" i="32" s="1"/>
  <c r="B949" i="32"/>
  <c r="F949" i="32" s="1"/>
  <c r="B948" i="32"/>
  <c r="F948" i="32" s="1"/>
  <c r="B947" i="32"/>
  <c r="F947" i="32" s="1"/>
  <c r="B946" i="32"/>
  <c r="F946" i="32" s="1"/>
  <c r="B945" i="32"/>
  <c r="F945" i="32" s="1"/>
  <c r="B944" i="32"/>
  <c r="F944" i="32" s="1"/>
  <c r="B943" i="32"/>
  <c r="F943" i="32" s="1"/>
  <c r="B942" i="32"/>
  <c r="F942" i="32" s="1"/>
  <c r="B941" i="32"/>
  <c r="F941" i="32" s="1"/>
  <c r="B940" i="32"/>
  <c r="F940" i="32" s="1"/>
  <c r="B939" i="32"/>
  <c r="F939" i="32" s="1"/>
  <c r="B938" i="32"/>
  <c r="F938" i="32" s="1"/>
  <c r="B937" i="32"/>
  <c r="F937" i="32" s="1"/>
  <c r="B936" i="32"/>
  <c r="F936" i="32" s="1"/>
  <c r="B935" i="32"/>
  <c r="F935" i="32" s="1"/>
  <c r="B934" i="32"/>
  <c r="F934" i="32" s="1"/>
  <c r="B933" i="32"/>
  <c r="F933" i="32" s="1"/>
  <c r="B932" i="32"/>
  <c r="F932" i="32" s="1"/>
  <c r="B931" i="32"/>
  <c r="F931" i="32" s="1"/>
  <c r="B930" i="32"/>
  <c r="F930" i="32" s="1"/>
  <c r="B929" i="32"/>
  <c r="F929" i="32" s="1"/>
  <c r="B928" i="32"/>
  <c r="F928" i="32" s="1"/>
  <c r="B927" i="32"/>
  <c r="F927" i="32" s="1"/>
  <c r="B926" i="32"/>
  <c r="F926" i="32" s="1"/>
  <c r="B925" i="32"/>
  <c r="F925" i="32" s="1"/>
  <c r="B924" i="32"/>
  <c r="F924" i="32" s="1"/>
  <c r="B923" i="32"/>
  <c r="F923" i="32" s="1"/>
  <c r="B922" i="32"/>
  <c r="F922" i="32" s="1"/>
  <c r="B921" i="32"/>
  <c r="F921" i="32" s="1"/>
  <c r="B920" i="32"/>
  <c r="F920" i="32" s="1"/>
  <c r="B919" i="32"/>
  <c r="F919" i="32" s="1"/>
  <c r="B918" i="32"/>
  <c r="F918" i="32" s="1"/>
  <c r="B917" i="32"/>
  <c r="F917" i="32" s="1"/>
  <c r="B916" i="32"/>
  <c r="F916" i="32" s="1"/>
  <c r="B915" i="32"/>
  <c r="F915" i="32" s="1"/>
  <c r="B914" i="32"/>
  <c r="F914" i="32" s="1"/>
  <c r="B913" i="32"/>
  <c r="F913" i="32" s="1"/>
  <c r="B912" i="32"/>
  <c r="F912" i="32" s="1"/>
  <c r="B911" i="32"/>
  <c r="F911" i="32" s="1"/>
  <c r="B910" i="32"/>
  <c r="F910" i="32" s="1"/>
  <c r="B909" i="32"/>
  <c r="F909" i="32" s="1"/>
  <c r="B908" i="32"/>
  <c r="F908" i="32" s="1"/>
  <c r="B907" i="32"/>
  <c r="F907" i="32" s="1"/>
  <c r="B906" i="32"/>
  <c r="F906" i="32" s="1"/>
  <c r="B905" i="32"/>
  <c r="F905" i="32" s="1"/>
  <c r="B904" i="32"/>
  <c r="F904" i="32" s="1"/>
  <c r="B903" i="32"/>
  <c r="F903" i="32" s="1"/>
  <c r="B902" i="32"/>
  <c r="F902" i="32" s="1"/>
  <c r="B901" i="32"/>
  <c r="F901" i="32" s="1"/>
  <c r="B900" i="32"/>
  <c r="F900" i="32" s="1"/>
  <c r="B899" i="32"/>
  <c r="F899" i="32" s="1"/>
  <c r="B898" i="32"/>
  <c r="F898" i="32" s="1"/>
  <c r="B897" i="32"/>
  <c r="F897" i="32" s="1"/>
  <c r="B896" i="32"/>
  <c r="F896" i="32" s="1"/>
  <c r="B895" i="32"/>
  <c r="F895" i="32" s="1"/>
  <c r="B894" i="32"/>
  <c r="F894" i="32" s="1"/>
  <c r="B893" i="32"/>
  <c r="F893" i="32" s="1"/>
  <c r="B892" i="32"/>
  <c r="F892" i="32" s="1"/>
  <c r="B891" i="32"/>
  <c r="F891" i="32" s="1"/>
  <c r="B890" i="32"/>
  <c r="F890" i="32" s="1"/>
  <c r="B889" i="32"/>
  <c r="F889" i="32" s="1"/>
  <c r="B888" i="32"/>
  <c r="F888" i="32" s="1"/>
  <c r="B887" i="32"/>
  <c r="F887" i="32" s="1"/>
  <c r="B886" i="32"/>
  <c r="F886" i="32" s="1"/>
  <c r="B885" i="32"/>
  <c r="F885" i="32" s="1"/>
  <c r="B884" i="32"/>
  <c r="F884" i="32" s="1"/>
  <c r="B883" i="32"/>
  <c r="F883" i="32" s="1"/>
  <c r="B882" i="32"/>
  <c r="F882" i="32" s="1"/>
  <c r="B881" i="32"/>
  <c r="F881" i="32" s="1"/>
  <c r="B880" i="32"/>
  <c r="F880" i="32" s="1"/>
  <c r="B879" i="32"/>
  <c r="F879" i="32" s="1"/>
  <c r="B878" i="32"/>
  <c r="F878" i="32" s="1"/>
  <c r="B877" i="32"/>
  <c r="F877" i="32" s="1"/>
  <c r="B876" i="32"/>
  <c r="F876" i="32" s="1"/>
  <c r="B875" i="32"/>
  <c r="F875" i="32" s="1"/>
  <c r="B874" i="32"/>
  <c r="F874" i="32" s="1"/>
  <c r="B873" i="32"/>
  <c r="F873" i="32" s="1"/>
  <c r="B872" i="32"/>
  <c r="F872" i="32" s="1"/>
  <c r="B871" i="32"/>
  <c r="F871" i="32" s="1"/>
  <c r="B870" i="32"/>
  <c r="F870" i="32" s="1"/>
  <c r="B869" i="32"/>
  <c r="F869" i="32" s="1"/>
  <c r="B868" i="32"/>
  <c r="F868" i="32" s="1"/>
  <c r="B867" i="32"/>
  <c r="F867" i="32" s="1"/>
  <c r="B866" i="32"/>
  <c r="F866" i="32" s="1"/>
  <c r="B865" i="32"/>
  <c r="F865" i="32" s="1"/>
  <c r="B864" i="32"/>
  <c r="F864" i="32" s="1"/>
  <c r="B863" i="32"/>
  <c r="F863" i="32" s="1"/>
  <c r="B862" i="32"/>
  <c r="F862" i="32" s="1"/>
  <c r="B861" i="32"/>
  <c r="F861" i="32" s="1"/>
  <c r="B860" i="32"/>
  <c r="F860" i="32" s="1"/>
  <c r="B859" i="32"/>
  <c r="F859" i="32" s="1"/>
  <c r="B858" i="32"/>
  <c r="F858" i="32" s="1"/>
  <c r="B857" i="32"/>
  <c r="F857" i="32" s="1"/>
  <c r="B856" i="32"/>
  <c r="F856" i="32" s="1"/>
  <c r="B855" i="32"/>
  <c r="F855" i="32" s="1"/>
  <c r="B854" i="32"/>
  <c r="F854" i="32" s="1"/>
  <c r="B853" i="32"/>
  <c r="F853" i="32" s="1"/>
  <c r="B852" i="32"/>
  <c r="F852" i="32" s="1"/>
  <c r="B851" i="32"/>
  <c r="F851" i="32" s="1"/>
  <c r="B850" i="32"/>
  <c r="F850" i="32" s="1"/>
  <c r="B849" i="32"/>
  <c r="F849" i="32" s="1"/>
  <c r="B848" i="32"/>
  <c r="F848" i="32" s="1"/>
  <c r="B847" i="32"/>
  <c r="F847" i="32" s="1"/>
  <c r="B846" i="32"/>
  <c r="F846" i="32" s="1"/>
  <c r="B845" i="32"/>
  <c r="F845" i="32" s="1"/>
  <c r="B844" i="32"/>
  <c r="F844" i="32" s="1"/>
  <c r="B843" i="32"/>
  <c r="F843" i="32" s="1"/>
  <c r="B842" i="32"/>
  <c r="F842" i="32" s="1"/>
  <c r="B841" i="32"/>
  <c r="F841" i="32" s="1"/>
  <c r="B840" i="32"/>
  <c r="F840" i="32" s="1"/>
  <c r="B839" i="32"/>
  <c r="F839" i="32" s="1"/>
  <c r="B838" i="32"/>
  <c r="F838" i="32" s="1"/>
  <c r="B837" i="32"/>
  <c r="F837" i="32" s="1"/>
  <c r="B836" i="32"/>
  <c r="F836" i="32" s="1"/>
  <c r="B835" i="32"/>
  <c r="F835" i="32" s="1"/>
  <c r="B834" i="32"/>
  <c r="F834" i="32" s="1"/>
  <c r="B833" i="32"/>
  <c r="F833" i="32" s="1"/>
  <c r="B832" i="32"/>
  <c r="F832" i="32" s="1"/>
  <c r="B831" i="32"/>
  <c r="F831" i="32" s="1"/>
  <c r="B830" i="32"/>
  <c r="F830" i="32" s="1"/>
  <c r="B829" i="32"/>
  <c r="F829" i="32" s="1"/>
  <c r="B828" i="32"/>
  <c r="F828" i="32" s="1"/>
  <c r="B827" i="32"/>
  <c r="F827" i="32" s="1"/>
  <c r="B826" i="32"/>
  <c r="F826" i="32" s="1"/>
  <c r="B825" i="32"/>
  <c r="F825" i="32" s="1"/>
  <c r="B824" i="32"/>
  <c r="F824" i="32" s="1"/>
  <c r="B823" i="32"/>
  <c r="F823" i="32" s="1"/>
  <c r="B822" i="32"/>
  <c r="F822" i="32" s="1"/>
  <c r="B821" i="32"/>
  <c r="F821" i="32" s="1"/>
  <c r="B820" i="32"/>
  <c r="F820" i="32" s="1"/>
  <c r="B819" i="32"/>
  <c r="F819" i="32" s="1"/>
  <c r="B818" i="32"/>
  <c r="F818" i="32" s="1"/>
  <c r="B817" i="32"/>
  <c r="F817" i="32" s="1"/>
  <c r="B816" i="32"/>
  <c r="F816" i="32" s="1"/>
  <c r="B815" i="32"/>
  <c r="F815" i="32" s="1"/>
  <c r="B814" i="32"/>
  <c r="F814" i="32" s="1"/>
  <c r="B813" i="32"/>
  <c r="F813" i="32" s="1"/>
  <c r="B812" i="32"/>
  <c r="F812" i="32" s="1"/>
  <c r="B811" i="32"/>
  <c r="F811" i="32" s="1"/>
  <c r="B810" i="32"/>
  <c r="F810" i="32" s="1"/>
  <c r="B809" i="32"/>
  <c r="F809" i="32" s="1"/>
  <c r="B808" i="32"/>
  <c r="F808" i="32" s="1"/>
  <c r="B807" i="32"/>
  <c r="F807" i="32" s="1"/>
  <c r="B806" i="32"/>
  <c r="F806" i="32" s="1"/>
  <c r="B805" i="32"/>
  <c r="F805" i="32" s="1"/>
  <c r="B804" i="32"/>
  <c r="F804" i="32" s="1"/>
  <c r="B803" i="32"/>
  <c r="F803" i="32" s="1"/>
  <c r="B802" i="32"/>
  <c r="F802" i="32" s="1"/>
  <c r="B801" i="32"/>
  <c r="F801" i="32" s="1"/>
  <c r="B800" i="32"/>
  <c r="F800" i="32" s="1"/>
  <c r="B799" i="32"/>
  <c r="F799" i="32" s="1"/>
  <c r="B798" i="32"/>
  <c r="F798" i="32" s="1"/>
  <c r="B797" i="32"/>
  <c r="F797" i="32" s="1"/>
  <c r="B796" i="32"/>
  <c r="F796" i="32" s="1"/>
  <c r="B795" i="32"/>
  <c r="F795" i="32" s="1"/>
  <c r="B794" i="32"/>
  <c r="F794" i="32" s="1"/>
  <c r="B793" i="32"/>
  <c r="F793" i="32" s="1"/>
  <c r="B792" i="32"/>
  <c r="F792" i="32" s="1"/>
  <c r="B791" i="32"/>
  <c r="F791" i="32" s="1"/>
  <c r="B790" i="32"/>
  <c r="F790" i="32" s="1"/>
  <c r="B789" i="32"/>
  <c r="F789" i="32" s="1"/>
  <c r="B788" i="32"/>
  <c r="F788" i="32" s="1"/>
  <c r="B787" i="32"/>
  <c r="F787" i="32" s="1"/>
  <c r="B786" i="32"/>
  <c r="F786" i="32" s="1"/>
  <c r="B785" i="32"/>
  <c r="F785" i="32" s="1"/>
  <c r="B784" i="32"/>
  <c r="F784" i="32" s="1"/>
  <c r="B783" i="32"/>
  <c r="F783" i="32" s="1"/>
  <c r="B782" i="32"/>
  <c r="F782" i="32" s="1"/>
  <c r="B781" i="32"/>
  <c r="F781" i="32" s="1"/>
  <c r="B780" i="32"/>
  <c r="F780" i="32" s="1"/>
  <c r="B779" i="32"/>
  <c r="F779" i="32" s="1"/>
  <c r="B778" i="32"/>
  <c r="F778" i="32" s="1"/>
  <c r="B777" i="32"/>
  <c r="F777" i="32" s="1"/>
  <c r="B776" i="32"/>
  <c r="F776" i="32" s="1"/>
  <c r="B775" i="32"/>
  <c r="F775" i="32" s="1"/>
  <c r="B774" i="32"/>
  <c r="F774" i="32" s="1"/>
  <c r="B773" i="32"/>
  <c r="F773" i="32" s="1"/>
  <c r="B772" i="32"/>
  <c r="F772" i="32" s="1"/>
  <c r="B771" i="32"/>
  <c r="F771" i="32" s="1"/>
  <c r="B770" i="32"/>
  <c r="F770" i="32" s="1"/>
  <c r="B769" i="32"/>
  <c r="F769" i="32" s="1"/>
  <c r="B768" i="32"/>
  <c r="F768" i="32" s="1"/>
  <c r="B767" i="32"/>
  <c r="F767" i="32" s="1"/>
  <c r="B766" i="32"/>
  <c r="F766" i="32" s="1"/>
  <c r="B765" i="32"/>
  <c r="F765" i="32" s="1"/>
  <c r="B764" i="32"/>
  <c r="F764" i="32" s="1"/>
  <c r="B763" i="32"/>
  <c r="F763" i="32" s="1"/>
  <c r="B762" i="32"/>
  <c r="F762" i="32" s="1"/>
  <c r="B761" i="32"/>
  <c r="F761" i="32" s="1"/>
  <c r="B760" i="32"/>
  <c r="F760" i="32" s="1"/>
  <c r="B759" i="32"/>
  <c r="F759" i="32" s="1"/>
  <c r="B758" i="32"/>
  <c r="F758" i="32" s="1"/>
  <c r="B757" i="32"/>
  <c r="F757" i="32" s="1"/>
  <c r="B756" i="32"/>
  <c r="F756" i="32" s="1"/>
  <c r="B755" i="32"/>
  <c r="F755" i="32" s="1"/>
  <c r="B754" i="32"/>
  <c r="F754" i="32" s="1"/>
  <c r="B753" i="32"/>
  <c r="F753" i="32" s="1"/>
  <c r="B752" i="32"/>
  <c r="F752" i="32" s="1"/>
  <c r="B751" i="32"/>
  <c r="F751" i="32" s="1"/>
  <c r="B750" i="32"/>
  <c r="F750" i="32" s="1"/>
  <c r="B749" i="32"/>
  <c r="F749" i="32" s="1"/>
  <c r="B748" i="32"/>
  <c r="F748" i="32" s="1"/>
  <c r="B747" i="32"/>
  <c r="F747" i="32" s="1"/>
  <c r="B746" i="32"/>
  <c r="F746" i="32" s="1"/>
  <c r="B745" i="32"/>
  <c r="F745" i="32" s="1"/>
  <c r="B744" i="32"/>
  <c r="F744" i="32" s="1"/>
  <c r="B743" i="32"/>
  <c r="F743" i="32" s="1"/>
  <c r="B742" i="32"/>
  <c r="F742" i="32" s="1"/>
  <c r="B741" i="32"/>
  <c r="F741" i="32" s="1"/>
  <c r="B740" i="32"/>
  <c r="F740" i="32" s="1"/>
  <c r="B739" i="32"/>
  <c r="F739" i="32" s="1"/>
  <c r="B738" i="32"/>
  <c r="F738" i="32" s="1"/>
  <c r="B737" i="32"/>
  <c r="F737" i="32" s="1"/>
  <c r="B736" i="32"/>
  <c r="F736" i="32" s="1"/>
  <c r="B735" i="32"/>
  <c r="F735" i="32" s="1"/>
  <c r="B734" i="32"/>
  <c r="F734" i="32" s="1"/>
  <c r="B733" i="32"/>
  <c r="F733" i="32" s="1"/>
  <c r="B732" i="32"/>
  <c r="F732" i="32" s="1"/>
  <c r="B731" i="32"/>
  <c r="F731" i="32" s="1"/>
  <c r="B730" i="32"/>
  <c r="F730" i="32" s="1"/>
  <c r="B729" i="32"/>
  <c r="F729" i="32" s="1"/>
  <c r="B728" i="32"/>
  <c r="F728" i="32" s="1"/>
  <c r="B727" i="32"/>
  <c r="F727" i="32" s="1"/>
  <c r="B726" i="32"/>
  <c r="F726" i="32" s="1"/>
  <c r="B725" i="32"/>
  <c r="F725" i="32" s="1"/>
  <c r="B724" i="32"/>
  <c r="F724" i="32" s="1"/>
  <c r="B723" i="32"/>
  <c r="F723" i="32" s="1"/>
  <c r="B722" i="32"/>
  <c r="F722" i="32" s="1"/>
  <c r="B721" i="32"/>
  <c r="F721" i="32" s="1"/>
  <c r="B720" i="32"/>
  <c r="F720" i="32" s="1"/>
  <c r="B719" i="32"/>
  <c r="F719" i="32" s="1"/>
  <c r="B718" i="32"/>
  <c r="F718" i="32" s="1"/>
  <c r="B717" i="32"/>
  <c r="F717" i="32" s="1"/>
  <c r="B716" i="32"/>
  <c r="F716" i="32" s="1"/>
  <c r="B715" i="32"/>
  <c r="F715" i="32" s="1"/>
  <c r="B714" i="32"/>
  <c r="F714" i="32" s="1"/>
  <c r="B713" i="32"/>
  <c r="F713" i="32" s="1"/>
  <c r="B712" i="32"/>
  <c r="F712" i="32" s="1"/>
  <c r="B711" i="32"/>
  <c r="F711" i="32" s="1"/>
  <c r="B710" i="32"/>
  <c r="F710" i="32" s="1"/>
  <c r="B709" i="32"/>
  <c r="F709" i="32" s="1"/>
  <c r="B708" i="32"/>
  <c r="F708" i="32" s="1"/>
  <c r="B707" i="32"/>
  <c r="F707" i="32" s="1"/>
  <c r="B706" i="32"/>
  <c r="F706" i="32" s="1"/>
  <c r="B705" i="32"/>
  <c r="F705" i="32" s="1"/>
  <c r="B704" i="32"/>
  <c r="F704" i="32" s="1"/>
  <c r="B703" i="32"/>
  <c r="F703" i="32" s="1"/>
  <c r="B702" i="32"/>
  <c r="F702" i="32" s="1"/>
  <c r="B701" i="32"/>
  <c r="F701" i="32" s="1"/>
  <c r="B700" i="32"/>
  <c r="F700" i="32" s="1"/>
  <c r="B699" i="32"/>
  <c r="F699" i="32" s="1"/>
  <c r="B698" i="32"/>
  <c r="F698" i="32" s="1"/>
  <c r="B697" i="32"/>
  <c r="F697" i="32" s="1"/>
  <c r="B696" i="32"/>
  <c r="F696" i="32" s="1"/>
  <c r="B695" i="32"/>
  <c r="F695" i="32" s="1"/>
  <c r="B694" i="32"/>
  <c r="F694" i="32" s="1"/>
  <c r="B693" i="32"/>
  <c r="F693" i="32" s="1"/>
  <c r="B692" i="32"/>
  <c r="F692" i="32" s="1"/>
  <c r="B691" i="32"/>
  <c r="F691" i="32" s="1"/>
  <c r="B690" i="32"/>
  <c r="F690" i="32" s="1"/>
  <c r="B689" i="32"/>
  <c r="F689" i="32" s="1"/>
  <c r="B688" i="32"/>
  <c r="F688" i="32" s="1"/>
  <c r="B687" i="32"/>
  <c r="F687" i="32" s="1"/>
  <c r="B686" i="32"/>
  <c r="F686" i="32" s="1"/>
  <c r="B685" i="32"/>
  <c r="F685" i="32" s="1"/>
  <c r="B684" i="32"/>
  <c r="F684" i="32" s="1"/>
  <c r="B683" i="32"/>
  <c r="F683" i="32" s="1"/>
  <c r="B682" i="32"/>
  <c r="F682" i="32" s="1"/>
  <c r="B681" i="32"/>
  <c r="F681" i="32" s="1"/>
  <c r="B680" i="32"/>
  <c r="F680" i="32" s="1"/>
  <c r="B679" i="32"/>
  <c r="F679" i="32" s="1"/>
  <c r="B678" i="32"/>
  <c r="F678" i="32" s="1"/>
  <c r="B677" i="32"/>
  <c r="F677" i="32" s="1"/>
  <c r="B676" i="32"/>
  <c r="F676" i="32" s="1"/>
  <c r="B675" i="32"/>
  <c r="F675" i="32" s="1"/>
  <c r="B674" i="32"/>
  <c r="F674" i="32" s="1"/>
  <c r="B673" i="32"/>
  <c r="F673" i="32" s="1"/>
  <c r="B672" i="32"/>
  <c r="F672" i="32" s="1"/>
  <c r="B671" i="32"/>
  <c r="F671" i="32" s="1"/>
  <c r="B670" i="32"/>
  <c r="F670" i="32" s="1"/>
  <c r="B669" i="32"/>
  <c r="F669" i="32" s="1"/>
  <c r="B668" i="32"/>
  <c r="F668" i="32" s="1"/>
  <c r="B667" i="32"/>
  <c r="F667" i="32" s="1"/>
  <c r="B666" i="32"/>
  <c r="F666" i="32" s="1"/>
  <c r="B665" i="32"/>
  <c r="F665" i="32" s="1"/>
  <c r="B664" i="32"/>
  <c r="F664" i="32" s="1"/>
  <c r="B663" i="32"/>
  <c r="F663" i="32" s="1"/>
  <c r="B662" i="32"/>
  <c r="F662" i="32" s="1"/>
  <c r="B661" i="32"/>
  <c r="F661" i="32" s="1"/>
  <c r="B660" i="32"/>
  <c r="F660" i="32" s="1"/>
  <c r="B659" i="32"/>
  <c r="F659" i="32" s="1"/>
  <c r="B658" i="32"/>
  <c r="F658" i="32" s="1"/>
  <c r="B657" i="32"/>
  <c r="F657" i="32" s="1"/>
  <c r="B656" i="32"/>
  <c r="F656" i="32" s="1"/>
  <c r="B655" i="32"/>
  <c r="F655" i="32" s="1"/>
  <c r="B654" i="32"/>
  <c r="F654" i="32" s="1"/>
  <c r="B653" i="32"/>
  <c r="F653" i="32" s="1"/>
  <c r="B652" i="32"/>
  <c r="F652" i="32" s="1"/>
  <c r="B651" i="32"/>
  <c r="F651" i="32" s="1"/>
  <c r="B650" i="32"/>
  <c r="F650" i="32" s="1"/>
  <c r="B649" i="32"/>
  <c r="F649" i="32" s="1"/>
  <c r="B648" i="32"/>
  <c r="F648" i="32" s="1"/>
  <c r="B647" i="32"/>
  <c r="F647" i="32" s="1"/>
  <c r="B646" i="32"/>
  <c r="F646" i="32" s="1"/>
  <c r="B645" i="32"/>
  <c r="F645" i="32" s="1"/>
  <c r="B644" i="32"/>
  <c r="F644" i="32" s="1"/>
  <c r="B643" i="32"/>
  <c r="F643" i="32" s="1"/>
  <c r="B642" i="32"/>
  <c r="F642" i="32" s="1"/>
  <c r="B641" i="32"/>
  <c r="F641" i="32" s="1"/>
  <c r="B640" i="32"/>
  <c r="F640" i="32" s="1"/>
  <c r="B639" i="32"/>
  <c r="F639" i="32" s="1"/>
  <c r="B638" i="32"/>
  <c r="F638" i="32" s="1"/>
  <c r="B637" i="32"/>
  <c r="F637" i="32" s="1"/>
  <c r="B636" i="32"/>
  <c r="F636" i="32" s="1"/>
  <c r="B635" i="32"/>
  <c r="F635" i="32" s="1"/>
  <c r="B634" i="32"/>
  <c r="F634" i="32" s="1"/>
  <c r="B633" i="32"/>
  <c r="F633" i="32" s="1"/>
  <c r="B632" i="32"/>
  <c r="F632" i="32" s="1"/>
  <c r="B631" i="32"/>
  <c r="F631" i="32" s="1"/>
  <c r="B630" i="32"/>
  <c r="F630" i="32" s="1"/>
  <c r="B629" i="32"/>
  <c r="F629" i="32" s="1"/>
  <c r="B628" i="32"/>
  <c r="F628" i="32" s="1"/>
  <c r="B627" i="32"/>
  <c r="F627" i="32" s="1"/>
  <c r="B626" i="32"/>
  <c r="F626" i="32" s="1"/>
  <c r="B625" i="32"/>
  <c r="F625" i="32" s="1"/>
  <c r="B624" i="32"/>
  <c r="F624" i="32" s="1"/>
  <c r="B623" i="32"/>
  <c r="F623" i="32" s="1"/>
  <c r="B622" i="32"/>
  <c r="F622" i="32" s="1"/>
  <c r="B621" i="32"/>
  <c r="F621" i="32" s="1"/>
  <c r="B620" i="32"/>
  <c r="F620" i="32" s="1"/>
  <c r="B619" i="32"/>
  <c r="F619" i="32" s="1"/>
  <c r="B618" i="32"/>
  <c r="F618" i="32" s="1"/>
  <c r="B617" i="32"/>
  <c r="F617" i="32" s="1"/>
  <c r="B616" i="32"/>
  <c r="F616" i="32" s="1"/>
  <c r="B615" i="32"/>
  <c r="F615" i="32" s="1"/>
  <c r="B614" i="32"/>
  <c r="F614" i="32" s="1"/>
  <c r="B613" i="32"/>
  <c r="F613" i="32" s="1"/>
  <c r="B612" i="32"/>
  <c r="F612" i="32" s="1"/>
  <c r="B611" i="32"/>
  <c r="F611" i="32" s="1"/>
  <c r="B610" i="32"/>
  <c r="F610" i="32" s="1"/>
  <c r="B609" i="32"/>
  <c r="F609" i="32" s="1"/>
  <c r="B608" i="32"/>
  <c r="F608" i="32" s="1"/>
  <c r="B607" i="32"/>
  <c r="F607" i="32" s="1"/>
  <c r="B606" i="32"/>
  <c r="F606" i="32" s="1"/>
  <c r="B605" i="32"/>
  <c r="F605" i="32" s="1"/>
  <c r="B604" i="32"/>
  <c r="F604" i="32" s="1"/>
  <c r="B603" i="32"/>
  <c r="F603" i="32" s="1"/>
  <c r="B602" i="32"/>
  <c r="F602" i="32" s="1"/>
  <c r="B601" i="32"/>
  <c r="F601" i="32" s="1"/>
  <c r="B600" i="32"/>
  <c r="F600" i="32" s="1"/>
  <c r="B599" i="32"/>
  <c r="F599" i="32" s="1"/>
  <c r="B598" i="32"/>
  <c r="F598" i="32" s="1"/>
  <c r="B597" i="32"/>
  <c r="F597" i="32" s="1"/>
  <c r="B596" i="32"/>
  <c r="F596" i="32" s="1"/>
  <c r="B595" i="32"/>
  <c r="F595" i="32" s="1"/>
  <c r="B594" i="32"/>
  <c r="F594" i="32" s="1"/>
  <c r="B593" i="32"/>
  <c r="F593" i="32" s="1"/>
  <c r="B592" i="32"/>
  <c r="F592" i="32" s="1"/>
  <c r="B591" i="32"/>
  <c r="F591" i="32" s="1"/>
  <c r="B590" i="32"/>
  <c r="F590" i="32" s="1"/>
  <c r="B589" i="32"/>
  <c r="F589" i="32" s="1"/>
  <c r="B588" i="32"/>
  <c r="F588" i="32" s="1"/>
  <c r="B587" i="32"/>
  <c r="F587" i="32" s="1"/>
  <c r="B586" i="32"/>
  <c r="F586" i="32" s="1"/>
  <c r="B585" i="32"/>
  <c r="F585" i="32" s="1"/>
  <c r="B584" i="32"/>
  <c r="F584" i="32" s="1"/>
  <c r="B583" i="32"/>
  <c r="F583" i="32" s="1"/>
  <c r="B582" i="32"/>
  <c r="F582" i="32" s="1"/>
  <c r="B581" i="32"/>
  <c r="F581" i="32" s="1"/>
  <c r="B580" i="32"/>
  <c r="F580" i="32" s="1"/>
  <c r="B579" i="32"/>
  <c r="F579" i="32" s="1"/>
  <c r="B578" i="32"/>
  <c r="F578" i="32" s="1"/>
  <c r="B577" i="32"/>
  <c r="F577" i="32" s="1"/>
  <c r="B576" i="32"/>
  <c r="F576" i="32" s="1"/>
  <c r="B575" i="32"/>
  <c r="F575" i="32" s="1"/>
  <c r="B574" i="32"/>
  <c r="F574" i="32" s="1"/>
  <c r="B573" i="32"/>
  <c r="F573" i="32" s="1"/>
  <c r="B572" i="32"/>
  <c r="F572" i="32" s="1"/>
  <c r="B571" i="32"/>
  <c r="F571" i="32" s="1"/>
  <c r="B570" i="32"/>
  <c r="F570" i="32" s="1"/>
  <c r="B569" i="32"/>
  <c r="F569" i="32" s="1"/>
  <c r="B568" i="32"/>
  <c r="F568" i="32" s="1"/>
  <c r="B567" i="32"/>
  <c r="F567" i="32" s="1"/>
  <c r="B566" i="32"/>
  <c r="F566" i="32" s="1"/>
  <c r="B565" i="32"/>
  <c r="F565" i="32" s="1"/>
  <c r="B564" i="32"/>
  <c r="F564" i="32" s="1"/>
  <c r="B563" i="32"/>
  <c r="F563" i="32" s="1"/>
  <c r="B562" i="32"/>
  <c r="F562" i="32" s="1"/>
  <c r="B561" i="32"/>
  <c r="F561" i="32" s="1"/>
  <c r="B560" i="32"/>
  <c r="F560" i="32" s="1"/>
  <c r="B559" i="32"/>
  <c r="F559" i="32" s="1"/>
  <c r="B558" i="32"/>
  <c r="F558" i="32" s="1"/>
  <c r="B557" i="32"/>
  <c r="F557" i="32" s="1"/>
  <c r="B556" i="32"/>
  <c r="F556" i="32" s="1"/>
  <c r="B555" i="32"/>
  <c r="F555" i="32" s="1"/>
  <c r="B554" i="32"/>
  <c r="F554" i="32" s="1"/>
  <c r="B553" i="32"/>
  <c r="F553" i="32" s="1"/>
  <c r="B552" i="32"/>
  <c r="F552" i="32" s="1"/>
  <c r="B551" i="32"/>
  <c r="F551" i="32" s="1"/>
  <c r="B550" i="32"/>
  <c r="F550" i="32" s="1"/>
  <c r="B549" i="32"/>
  <c r="F549" i="32" s="1"/>
  <c r="B548" i="32"/>
  <c r="F548" i="32" s="1"/>
  <c r="B547" i="32"/>
  <c r="F547" i="32" s="1"/>
  <c r="B546" i="32"/>
  <c r="F546" i="32" s="1"/>
  <c r="B545" i="32"/>
  <c r="F545" i="32" s="1"/>
  <c r="B544" i="32"/>
  <c r="F544" i="32" s="1"/>
  <c r="B543" i="32"/>
  <c r="F543" i="32" s="1"/>
  <c r="B542" i="32"/>
  <c r="F542" i="32" s="1"/>
  <c r="B541" i="32"/>
  <c r="F541" i="32" s="1"/>
  <c r="B540" i="32"/>
  <c r="F540" i="32" s="1"/>
  <c r="B539" i="32"/>
  <c r="F539" i="32" s="1"/>
  <c r="B538" i="32"/>
  <c r="F538" i="32" s="1"/>
  <c r="B537" i="32"/>
  <c r="F537" i="32" s="1"/>
  <c r="B536" i="32"/>
  <c r="F536" i="32" s="1"/>
  <c r="B535" i="32"/>
  <c r="F535" i="32" s="1"/>
  <c r="B534" i="32"/>
  <c r="F534" i="32" s="1"/>
  <c r="B533" i="32"/>
  <c r="F533" i="32" s="1"/>
  <c r="B532" i="32"/>
  <c r="F532" i="32" s="1"/>
  <c r="B531" i="32"/>
  <c r="F531" i="32" s="1"/>
  <c r="B530" i="32"/>
  <c r="F530" i="32" s="1"/>
  <c r="B529" i="32"/>
  <c r="F529" i="32" s="1"/>
  <c r="B528" i="32"/>
  <c r="F528" i="32" s="1"/>
  <c r="B527" i="32"/>
  <c r="F527" i="32" s="1"/>
  <c r="B526" i="32"/>
  <c r="F526" i="32" s="1"/>
  <c r="B525" i="32"/>
  <c r="F525" i="32" s="1"/>
  <c r="B524" i="32"/>
  <c r="F524" i="32" s="1"/>
  <c r="B523" i="32"/>
  <c r="F523" i="32" s="1"/>
  <c r="B522" i="32"/>
  <c r="F522" i="32" s="1"/>
  <c r="B521" i="32"/>
  <c r="F521" i="32" s="1"/>
  <c r="B520" i="32"/>
  <c r="F520" i="32" s="1"/>
  <c r="B519" i="32"/>
  <c r="F519" i="32" s="1"/>
  <c r="B518" i="32"/>
  <c r="F518" i="32" s="1"/>
  <c r="B517" i="32"/>
  <c r="F517" i="32" s="1"/>
  <c r="B516" i="32"/>
  <c r="F516" i="32" s="1"/>
  <c r="B515" i="32"/>
  <c r="F515" i="32" s="1"/>
  <c r="B514" i="32"/>
  <c r="F514" i="32" s="1"/>
  <c r="B513" i="32"/>
  <c r="F513" i="32" s="1"/>
  <c r="B512" i="32"/>
  <c r="F512" i="32" s="1"/>
  <c r="B511" i="32"/>
  <c r="F511" i="32" s="1"/>
  <c r="B510" i="32"/>
  <c r="F510" i="32" s="1"/>
  <c r="B509" i="32"/>
  <c r="F509" i="32" s="1"/>
  <c r="B508" i="32"/>
  <c r="F508" i="32" s="1"/>
  <c r="B507" i="32"/>
  <c r="F507" i="32" s="1"/>
  <c r="B506" i="32"/>
  <c r="F506" i="32" s="1"/>
  <c r="B505" i="32"/>
  <c r="F505" i="32" s="1"/>
  <c r="B504" i="32"/>
  <c r="F504" i="32" s="1"/>
  <c r="B503" i="32"/>
  <c r="F503" i="32" s="1"/>
  <c r="B502" i="32"/>
  <c r="F502" i="32" s="1"/>
  <c r="B501" i="32"/>
  <c r="F501" i="32" s="1"/>
  <c r="B500" i="32"/>
  <c r="F500" i="32" s="1"/>
  <c r="B499" i="32"/>
  <c r="F499" i="32" s="1"/>
  <c r="B498" i="32"/>
  <c r="F498" i="32" s="1"/>
  <c r="B497" i="32"/>
  <c r="F497" i="32" s="1"/>
  <c r="B496" i="32"/>
  <c r="F496" i="32" s="1"/>
  <c r="B495" i="32"/>
  <c r="F495" i="32" s="1"/>
  <c r="B494" i="32"/>
  <c r="F494" i="32" s="1"/>
  <c r="B493" i="32"/>
  <c r="F493" i="32" s="1"/>
  <c r="B492" i="32"/>
  <c r="F492" i="32" s="1"/>
  <c r="B491" i="32"/>
  <c r="F491" i="32" s="1"/>
  <c r="B490" i="32"/>
  <c r="F490" i="32" s="1"/>
  <c r="B489" i="32"/>
  <c r="F489" i="32" s="1"/>
  <c r="B488" i="32"/>
  <c r="F488" i="32" s="1"/>
  <c r="B487" i="32"/>
  <c r="F487" i="32" s="1"/>
  <c r="B486" i="32"/>
  <c r="F486" i="32" s="1"/>
  <c r="B485" i="32"/>
  <c r="F485" i="32" s="1"/>
  <c r="B484" i="32"/>
  <c r="F484" i="32" s="1"/>
  <c r="B483" i="32"/>
  <c r="F483" i="32" s="1"/>
  <c r="B482" i="32"/>
  <c r="F482" i="32" s="1"/>
  <c r="B481" i="32"/>
  <c r="F481" i="32" s="1"/>
  <c r="B480" i="32"/>
  <c r="F480" i="32" s="1"/>
  <c r="B479" i="32"/>
  <c r="F479" i="32" s="1"/>
  <c r="B478" i="32"/>
  <c r="F478" i="32" s="1"/>
  <c r="B477" i="32"/>
  <c r="F477" i="32" s="1"/>
  <c r="B476" i="32"/>
  <c r="F476" i="32" s="1"/>
  <c r="B475" i="32"/>
  <c r="F475" i="32" s="1"/>
  <c r="B474" i="32"/>
  <c r="F474" i="32" s="1"/>
  <c r="B473" i="32"/>
  <c r="F473" i="32" s="1"/>
  <c r="B472" i="32"/>
  <c r="F472" i="32" s="1"/>
  <c r="B471" i="32"/>
  <c r="F471" i="32" s="1"/>
  <c r="B470" i="32"/>
  <c r="F470" i="32" s="1"/>
  <c r="B469" i="32"/>
  <c r="F469" i="32" s="1"/>
  <c r="B468" i="32"/>
  <c r="F468" i="32" s="1"/>
  <c r="B467" i="32"/>
  <c r="F467" i="32" s="1"/>
  <c r="B466" i="32"/>
  <c r="F466" i="32" s="1"/>
  <c r="B465" i="32"/>
  <c r="F465" i="32" s="1"/>
  <c r="B464" i="32"/>
  <c r="F464" i="32" s="1"/>
  <c r="B463" i="32"/>
  <c r="F463" i="32" s="1"/>
  <c r="B462" i="32"/>
  <c r="F462" i="32" s="1"/>
  <c r="B461" i="32"/>
  <c r="F461" i="32" s="1"/>
  <c r="B460" i="32"/>
  <c r="F460" i="32" s="1"/>
  <c r="B459" i="32"/>
  <c r="F459" i="32" s="1"/>
  <c r="B458" i="32"/>
  <c r="F458" i="32" s="1"/>
  <c r="B457" i="32"/>
  <c r="F457" i="32" s="1"/>
  <c r="B456" i="32"/>
  <c r="F456" i="32" s="1"/>
  <c r="B455" i="32"/>
  <c r="F455" i="32" s="1"/>
  <c r="B454" i="32"/>
  <c r="F454" i="32" s="1"/>
  <c r="B453" i="32"/>
  <c r="F453" i="32" s="1"/>
  <c r="B452" i="32"/>
  <c r="F452" i="32" s="1"/>
  <c r="B451" i="32"/>
  <c r="F451" i="32" s="1"/>
  <c r="B450" i="32"/>
  <c r="F450" i="32" s="1"/>
  <c r="B449" i="32"/>
  <c r="F449" i="32" s="1"/>
  <c r="B448" i="32"/>
  <c r="F448" i="32" s="1"/>
  <c r="B447" i="32"/>
  <c r="F447" i="32" s="1"/>
  <c r="B446" i="32"/>
  <c r="F446" i="32" s="1"/>
  <c r="B445" i="32"/>
  <c r="F445" i="32" s="1"/>
  <c r="B444" i="32"/>
  <c r="F444" i="32" s="1"/>
  <c r="B443" i="32"/>
  <c r="F443" i="32" s="1"/>
  <c r="B442" i="32"/>
  <c r="F442" i="32" s="1"/>
  <c r="B441" i="32"/>
  <c r="F441" i="32" s="1"/>
  <c r="B440" i="32"/>
  <c r="F440" i="32" s="1"/>
  <c r="B439" i="32"/>
  <c r="F439" i="32" s="1"/>
  <c r="B438" i="32"/>
  <c r="F438" i="32" s="1"/>
  <c r="B437" i="32"/>
  <c r="F437" i="32" s="1"/>
  <c r="B436" i="32"/>
  <c r="F436" i="32" s="1"/>
  <c r="B435" i="32"/>
  <c r="F435" i="32" s="1"/>
  <c r="B434" i="32"/>
  <c r="F434" i="32" s="1"/>
  <c r="B433" i="32"/>
  <c r="F433" i="32" s="1"/>
  <c r="B432" i="32"/>
  <c r="F432" i="32" s="1"/>
  <c r="B431" i="32"/>
  <c r="F431" i="32" s="1"/>
  <c r="B430" i="32"/>
  <c r="F430" i="32" s="1"/>
  <c r="B429" i="32"/>
  <c r="F429" i="32" s="1"/>
  <c r="B428" i="32"/>
  <c r="F428" i="32" s="1"/>
  <c r="B427" i="32"/>
  <c r="F427" i="32" s="1"/>
  <c r="B426" i="32"/>
  <c r="F426" i="32" s="1"/>
  <c r="B425" i="32"/>
  <c r="F425" i="32" s="1"/>
  <c r="B424" i="32"/>
  <c r="F424" i="32" s="1"/>
  <c r="B423" i="32"/>
  <c r="F423" i="32" s="1"/>
  <c r="B422" i="32"/>
  <c r="F422" i="32" s="1"/>
  <c r="B421" i="32"/>
  <c r="F421" i="32" s="1"/>
  <c r="B420" i="32"/>
  <c r="F420" i="32" s="1"/>
  <c r="B419" i="32"/>
  <c r="F419" i="32" s="1"/>
  <c r="B418" i="32"/>
  <c r="F418" i="32" s="1"/>
  <c r="B417" i="32"/>
  <c r="F417" i="32" s="1"/>
  <c r="B416" i="32"/>
  <c r="F416" i="32" s="1"/>
  <c r="B415" i="32"/>
  <c r="F415" i="32" s="1"/>
  <c r="B414" i="32"/>
  <c r="F414" i="32" s="1"/>
  <c r="B413" i="32"/>
  <c r="F413" i="32" s="1"/>
  <c r="B412" i="32"/>
  <c r="F412" i="32" s="1"/>
  <c r="B411" i="32"/>
  <c r="F411" i="32" s="1"/>
  <c r="B410" i="32"/>
  <c r="F410" i="32" s="1"/>
  <c r="B409" i="32"/>
  <c r="F409" i="32" s="1"/>
  <c r="B408" i="32"/>
  <c r="F408" i="32" s="1"/>
  <c r="B407" i="32"/>
  <c r="F407" i="32" s="1"/>
  <c r="B406" i="32"/>
  <c r="F406" i="32" s="1"/>
  <c r="B405" i="32"/>
  <c r="F405" i="32" s="1"/>
  <c r="B404" i="32"/>
  <c r="F404" i="32" s="1"/>
  <c r="B403" i="32"/>
  <c r="F403" i="32" s="1"/>
  <c r="B402" i="32"/>
  <c r="F402" i="32" s="1"/>
  <c r="B401" i="32"/>
  <c r="F401" i="32" s="1"/>
  <c r="B400" i="32"/>
  <c r="F400" i="32" s="1"/>
  <c r="B399" i="32"/>
  <c r="F399" i="32" s="1"/>
  <c r="B398" i="32"/>
  <c r="F398" i="32" s="1"/>
  <c r="B397" i="32"/>
  <c r="F397" i="32" s="1"/>
  <c r="B396" i="32"/>
  <c r="F396" i="32" s="1"/>
  <c r="B395" i="32"/>
  <c r="F395" i="32" s="1"/>
  <c r="B394" i="32"/>
  <c r="F394" i="32" s="1"/>
  <c r="B393" i="32"/>
  <c r="F393" i="32" s="1"/>
  <c r="B392" i="32"/>
  <c r="F392" i="32" s="1"/>
  <c r="B391" i="32"/>
  <c r="F391" i="32" s="1"/>
  <c r="B390" i="32"/>
  <c r="F390" i="32" s="1"/>
  <c r="B389" i="32"/>
  <c r="F389" i="32" s="1"/>
  <c r="B388" i="32"/>
  <c r="F388" i="32" s="1"/>
  <c r="B387" i="32"/>
  <c r="F387" i="32" s="1"/>
  <c r="B386" i="32"/>
  <c r="F386" i="32" s="1"/>
  <c r="B385" i="32"/>
  <c r="F385" i="32" s="1"/>
  <c r="B384" i="32"/>
  <c r="F384" i="32" s="1"/>
  <c r="B383" i="32"/>
  <c r="F383" i="32" s="1"/>
  <c r="B382" i="32"/>
  <c r="F382" i="32" s="1"/>
  <c r="B381" i="32"/>
  <c r="F381" i="32" s="1"/>
  <c r="B380" i="32"/>
  <c r="F380" i="32" s="1"/>
  <c r="B379" i="32"/>
  <c r="F379" i="32" s="1"/>
  <c r="B378" i="32"/>
  <c r="F378" i="32" s="1"/>
  <c r="B377" i="32"/>
  <c r="F377" i="32" s="1"/>
  <c r="B376" i="32"/>
  <c r="F376" i="32" s="1"/>
  <c r="B375" i="32"/>
  <c r="F375" i="32" s="1"/>
  <c r="B374" i="32"/>
  <c r="F374" i="32" s="1"/>
  <c r="B373" i="32"/>
  <c r="F373" i="32" s="1"/>
  <c r="B372" i="32"/>
  <c r="F372" i="32" s="1"/>
  <c r="B371" i="32"/>
  <c r="F371" i="32" s="1"/>
  <c r="B370" i="32"/>
  <c r="F370" i="32" s="1"/>
  <c r="B369" i="32"/>
  <c r="F369" i="32" s="1"/>
  <c r="B368" i="32"/>
  <c r="F368" i="32" s="1"/>
  <c r="B367" i="32"/>
  <c r="F367" i="32" s="1"/>
  <c r="B366" i="32"/>
  <c r="F366" i="32" s="1"/>
  <c r="B365" i="32"/>
  <c r="F365" i="32" s="1"/>
  <c r="B364" i="32"/>
  <c r="F364" i="32" s="1"/>
  <c r="B363" i="32"/>
  <c r="F363" i="32" s="1"/>
  <c r="B362" i="32"/>
  <c r="F362" i="32" s="1"/>
  <c r="B361" i="32"/>
  <c r="F361" i="32" s="1"/>
  <c r="B360" i="32"/>
  <c r="F360" i="32" s="1"/>
  <c r="B359" i="32"/>
  <c r="F359" i="32" s="1"/>
  <c r="B358" i="32"/>
  <c r="F358" i="32" s="1"/>
  <c r="B357" i="32"/>
  <c r="F357" i="32" s="1"/>
  <c r="B356" i="32"/>
  <c r="F356" i="32" s="1"/>
  <c r="B355" i="32"/>
  <c r="F355" i="32" s="1"/>
  <c r="B354" i="32"/>
  <c r="F354" i="32" s="1"/>
  <c r="B353" i="32"/>
  <c r="F353" i="32" s="1"/>
  <c r="B352" i="32"/>
  <c r="F352" i="32" s="1"/>
  <c r="B351" i="32"/>
  <c r="F351" i="32" s="1"/>
  <c r="B350" i="32"/>
  <c r="F350" i="32" s="1"/>
  <c r="B349" i="32"/>
  <c r="F349" i="32" s="1"/>
  <c r="B348" i="32"/>
  <c r="F348" i="32" s="1"/>
  <c r="B347" i="32"/>
  <c r="F347" i="32" s="1"/>
  <c r="B346" i="32"/>
  <c r="F346" i="32" s="1"/>
  <c r="B345" i="32"/>
  <c r="F345" i="32" s="1"/>
  <c r="B344" i="32"/>
  <c r="F344" i="32" s="1"/>
  <c r="B343" i="32"/>
  <c r="F343" i="32" s="1"/>
  <c r="B342" i="32"/>
  <c r="F342" i="32" s="1"/>
  <c r="B341" i="32"/>
  <c r="F341" i="32" s="1"/>
  <c r="B340" i="32"/>
  <c r="F340" i="32" s="1"/>
  <c r="B339" i="32"/>
  <c r="F339" i="32" s="1"/>
  <c r="B338" i="32"/>
  <c r="F338" i="32" s="1"/>
  <c r="B337" i="32"/>
  <c r="F337" i="32" s="1"/>
  <c r="B336" i="32"/>
  <c r="F336" i="32" s="1"/>
  <c r="B335" i="32"/>
  <c r="F335" i="32" s="1"/>
  <c r="B334" i="32"/>
  <c r="F334" i="32" s="1"/>
  <c r="B333" i="32"/>
  <c r="F333" i="32" s="1"/>
  <c r="B332" i="32"/>
  <c r="F332" i="32" s="1"/>
  <c r="B331" i="32"/>
  <c r="F331" i="32" s="1"/>
  <c r="B330" i="32"/>
  <c r="F330" i="32" s="1"/>
  <c r="B329" i="32"/>
  <c r="F329" i="32" s="1"/>
  <c r="B328" i="32"/>
  <c r="F328" i="32" s="1"/>
  <c r="B327" i="32"/>
  <c r="F327" i="32" s="1"/>
  <c r="B326" i="32"/>
  <c r="F326" i="32" s="1"/>
  <c r="B325" i="32"/>
  <c r="F325" i="32" s="1"/>
  <c r="B324" i="32"/>
  <c r="F324" i="32" s="1"/>
  <c r="B323" i="32"/>
  <c r="F323" i="32" s="1"/>
  <c r="B322" i="32"/>
  <c r="F322" i="32" s="1"/>
  <c r="B321" i="32"/>
  <c r="F321" i="32" s="1"/>
  <c r="B320" i="32"/>
  <c r="F320" i="32" s="1"/>
  <c r="B319" i="32"/>
  <c r="F319" i="32" s="1"/>
  <c r="B318" i="32"/>
  <c r="F318" i="32" s="1"/>
  <c r="B317" i="32"/>
  <c r="F317" i="32" s="1"/>
  <c r="B316" i="32"/>
  <c r="F316" i="32" s="1"/>
  <c r="B315" i="32"/>
  <c r="F315" i="32" s="1"/>
  <c r="B314" i="32"/>
  <c r="F314" i="32" s="1"/>
  <c r="B313" i="32"/>
  <c r="F313" i="32" s="1"/>
  <c r="B312" i="32"/>
  <c r="F312" i="32" s="1"/>
  <c r="B311" i="32"/>
  <c r="F311" i="32" s="1"/>
  <c r="B310" i="32"/>
  <c r="F310" i="32" s="1"/>
  <c r="B309" i="32"/>
  <c r="F309" i="32" s="1"/>
  <c r="B308" i="32"/>
  <c r="F308" i="32" s="1"/>
  <c r="B307" i="32"/>
  <c r="F307" i="32" s="1"/>
  <c r="B306" i="32"/>
  <c r="F306" i="32" s="1"/>
  <c r="B305" i="32"/>
  <c r="F305" i="32" s="1"/>
  <c r="B304" i="32"/>
  <c r="F304" i="32" s="1"/>
  <c r="B303" i="32"/>
  <c r="F303" i="32" s="1"/>
  <c r="B302" i="32"/>
  <c r="F302" i="32" s="1"/>
  <c r="B301" i="32"/>
  <c r="F301" i="32" s="1"/>
  <c r="B300" i="32"/>
  <c r="F300" i="32" s="1"/>
  <c r="B299" i="32"/>
  <c r="F299" i="32" s="1"/>
  <c r="B298" i="32"/>
  <c r="F298" i="32" s="1"/>
  <c r="B297" i="32"/>
  <c r="F297" i="32" s="1"/>
  <c r="B296" i="32"/>
  <c r="F296" i="32" s="1"/>
  <c r="B295" i="32"/>
  <c r="F295" i="32" s="1"/>
  <c r="B294" i="32"/>
  <c r="F294" i="32" s="1"/>
  <c r="B293" i="32"/>
  <c r="F293" i="32" s="1"/>
  <c r="B292" i="32"/>
  <c r="F292" i="32" s="1"/>
  <c r="B291" i="32"/>
  <c r="F291" i="32" s="1"/>
  <c r="B290" i="32"/>
  <c r="F290" i="32" s="1"/>
  <c r="B289" i="32"/>
  <c r="F289" i="32" s="1"/>
  <c r="B288" i="32"/>
  <c r="F288" i="32" s="1"/>
  <c r="B287" i="32"/>
  <c r="F287" i="32" s="1"/>
  <c r="B286" i="32"/>
  <c r="F286" i="32" s="1"/>
  <c r="B285" i="32"/>
  <c r="F285" i="32" s="1"/>
  <c r="B284" i="32"/>
  <c r="F284" i="32" s="1"/>
  <c r="B283" i="32"/>
  <c r="F283" i="32" s="1"/>
  <c r="B282" i="32"/>
  <c r="F282" i="32" s="1"/>
  <c r="B281" i="32"/>
  <c r="F281" i="32" s="1"/>
  <c r="B280" i="32"/>
  <c r="F280" i="32" s="1"/>
  <c r="B279" i="32"/>
  <c r="F279" i="32" s="1"/>
  <c r="B278" i="32"/>
  <c r="F278" i="32" s="1"/>
  <c r="B277" i="32"/>
  <c r="F277" i="32" s="1"/>
  <c r="B276" i="32"/>
  <c r="F276" i="32" s="1"/>
  <c r="B275" i="32"/>
  <c r="F275" i="32" s="1"/>
  <c r="B274" i="32"/>
  <c r="F274" i="32" s="1"/>
  <c r="B273" i="32"/>
  <c r="F273" i="32" s="1"/>
  <c r="B272" i="32"/>
  <c r="F272" i="32" s="1"/>
  <c r="B271" i="32"/>
  <c r="F271" i="32" s="1"/>
  <c r="B270" i="32"/>
  <c r="F270" i="32" s="1"/>
  <c r="B269" i="32"/>
  <c r="F269" i="32" s="1"/>
  <c r="B268" i="32"/>
  <c r="F268" i="32" s="1"/>
  <c r="B267" i="32"/>
  <c r="F267" i="32" s="1"/>
  <c r="B266" i="32"/>
  <c r="F266" i="32" s="1"/>
  <c r="B265" i="32"/>
  <c r="F265" i="32" s="1"/>
  <c r="B264" i="32"/>
  <c r="F264" i="32" s="1"/>
  <c r="B263" i="32"/>
  <c r="F263" i="32" s="1"/>
  <c r="B262" i="32"/>
  <c r="F262" i="32" s="1"/>
  <c r="B261" i="32"/>
  <c r="F261" i="32" s="1"/>
  <c r="B260" i="32"/>
  <c r="F260" i="32" s="1"/>
  <c r="B259" i="32"/>
  <c r="F259" i="32" s="1"/>
  <c r="B258" i="32"/>
  <c r="F258" i="32" s="1"/>
  <c r="B257" i="32"/>
  <c r="F257" i="32" s="1"/>
  <c r="B256" i="32"/>
  <c r="F256" i="32" s="1"/>
  <c r="B255" i="32"/>
  <c r="F255" i="32" s="1"/>
  <c r="B254" i="32"/>
  <c r="F254" i="32" s="1"/>
  <c r="B253" i="32"/>
  <c r="F253" i="32" s="1"/>
  <c r="B252" i="32"/>
  <c r="F252" i="32" s="1"/>
  <c r="B251" i="32"/>
  <c r="F251" i="32" s="1"/>
  <c r="B250" i="32"/>
  <c r="F250" i="32" s="1"/>
  <c r="B249" i="32"/>
  <c r="F249" i="32" s="1"/>
  <c r="B248" i="32"/>
  <c r="F248" i="32" s="1"/>
  <c r="B247" i="32"/>
  <c r="F247" i="32" s="1"/>
  <c r="B246" i="32"/>
  <c r="F246" i="32" s="1"/>
  <c r="B245" i="32"/>
  <c r="F245" i="32" s="1"/>
  <c r="B244" i="32"/>
  <c r="F244" i="32" s="1"/>
  <c r="B243" i="32"/>
  <c r="F243" i="32" s="1"/>
  <c r="B242" i="32"/>
  <c r="F242" i="32" s="1"/>
  <c r="B241" i="32"/>
  <c r="F241" i="32" s="1"/>
  <c r="B240" i="32"/>
  <c r="F240" i="32" s="1"/>
  <c r="B239" i="32"/>
  <c r="F239" i="32" s="1"/>
  <c r="B238" i="32"/>
  <c r="F238" i="32" s="1"/>
  <c r="B237" i="32"/>
  <c r="F237" i="32" s="1"/>
  <c r="B236" i="32"/>
  <c r="F236" i="32" s="1"/>
  <c r="B235" i="32"/>
  <c r="F235" i="32" s="1"/>
  <c r="B234" i="32"/>
  <c r="F234" i="32" s="1"/>
  <c r="B233" i="32"/>
  <c r="F233" i="32" s="1"/>
  <c r="B232" i="32"/>
  <c r="F232" i="32" s="1"/>
  <c r="B231" i="32"/>
  <c r="F231" i="32" s="1"/>
  <c r="B230" i="32"/>
  <c r="F230" i="32" s="1"/>
  <c r="B229" i="32"/>
  <c r="F229" i="32" s="1"/>
  <c r="B228" i="32"/>
  <c r="F228" i="32" s="1"/>
  <c r="B227" i="32"/>
  <c r="F227" i="32" s="1"/>
  <c r="B226" i="32"/>
  <c r="F226" i="32" s="1"/>
  <c r="B225" i="32"/>
  <c r="F225" i="32" s="1"/>
  <c r="B224" i="32"/>
  <c r="F224" i="32" s="1"/>
  <c r="B223" i="32"/>
  <c r="F223" i="32" s="1"/>
  <c r="B222" i="32"/>
  <c r="F222" i="32" s="1"/>
  <c r="B221" i="32"/>
  <c r="F221" i="32" s="1"/>
  <c r="B220" i="32"/>
  <c r="F220" i="32" s="1"/>
  <c r="B219" i="32"/>
  <c r="F219" i="32" s="1"/>
  <c r="B218" i="32"/>
  <c r="F218" i="32" s="1"/>
  <c r="B217" i="32"/>
  <c r="F217" i="32" s="1"/>
  <c r="B216" i="32"/>
  <c r="F216" i="32" s="1"/>
  <c r="B215" i="32"/>
  <c r="F215" i="32" s="1"/>
  <c r="B214" i="32"/>
  <c r="F214" i="32" s="1"/>
  <c r="B213" i="32"/>
  <c r="F213" i="32" s="1"/>
  <c r="B212" i="32"/>
  <c r="F212" i="32" s="1"/>
  <c r="B211" i="32"/>
  <c r="F211" i="32" s="1"/>
  <c r="B210" i="32"/>
  <c r="F210" i="32" s="1"/>
  <c r="B209" i="32"/>
  <c r="F209" i="32" s="1"/>
  <c r="B208" i="32"/>
  <c r="F208" i="32" s="1"/>
  <c r="B207" i="32"/>
  <c r="F207" i="32" s="1"/>
  <c r="B206" i="32"/>
  <c r="F206" i="32" s="1"/>
  <c r="B205" i="32"/>
  <c r="F205" i="32" s="1"/>
  <c r="B204" i="32"/>
  <c r="F204" i="32" s="1"/>
  <c r="B203" i="32"/>
  <c r="F203" i="32" s="1"/>
  <c r="B202" i="32"/>
  <c r="F202" i="32" s="1"/>
  <c r="B201" i="32"/>
  <c r="F201" i="32" s="1"/>
  <c r="B200" i="32"/>
  <c r="F200" i="32" s="1"/>
  <c r="B199" i="32"/>
  <c r="F199" i="32" s="1"/>
  <c r="B198" i="32"/>
  <c r="F198" i="32" s="1"/>
  <c r="B197" i="32"/>
  <c r="F197" i="32" s="1"/>
  <c r="B196" i="32"/>
  <c r="F196" i="32" s="1"/>
  <c r="B195" i="32"/>
  <c r="F195" i="32" s="1"/>
  <c r="B194" i="32"/>
  <c r="F194" i="32" s="1"/>
  <c r="B193" i="32"/>
  <c r="F193" i="32" s="1"/>
  <c r="B192" i="32"/>
  <c r="F192" i="32" s="1"/>
  <c r="B191" i="32"/>
  <c r="F191" i="32" s="1"/>
  <c r="B190" i="32"/>
  <c r="F190" i="32" s="1"/>
  <c r="B189" i="32"/>
  <c r="F189" i="32" s="1"/>
  <c r="B188" i="32"/>
  <c r="F188" i="32" s="1"/>
  <c r="B187" i="32"/>
  <c r="F187" i="32" s="1"/>
  <c r="B186" i="32"/>
  <c r="F186" i="32" s="1"/>
  <c r="B185" i="32"/>
  <c r="F185" i="32" s="1"/>
  <c r="B184" i="32"/>
  <c r="F184" i="32" s="1"/>
  <c r="B183" i="32"/>
  <c r="F183" i="32" s="1"/>
  <c r="B182" i="32"/>
  <c r="F182" i="32" s="1"/>
  <c r="B181" i="32"/>
  <c r="F181" i="32" s="1"/>
  <c r="B180" i="32"/>
  <c r="F180" i="32" s="1"/>
  <c r="B179" i="32"/>
  <c r="F179" i="32" s="1"/>
  <c r="B178" i="32"/>
  <c r="F178" i="32" s="1"/>
  <c r="B177" i="32"/>
  <c r="F177" i="32" s="1"/>
  <c r="B176" i="32"/>
  <c r="F176" i="32" s="1"/>
  <c r="B175" i="32"/>
  <c r="F175" i="32" s="1"/>
  <c r="B174" i="32"/>
  <c r="F174" i="32" s="1"/>
  <c r="B173" i="32"/>
  <c r="F173" i="32" s="1"/>
  <c r="B172" i="32"/>
  <c r="F172" i="32" s="1"/>
  <c r="B171" i="32"/>
  <c r="F171" i="32" s="1"/>
  <c r="B170" i="32"/>
  <c r="F170" i="32" s="1"/>
  <c r="B169" i="32"/>
  <c r="F169" i="32" s="1"/>
  <c r="B168" i="32"/>
  <c r="F168" i="32" s="1"/>
  <c r="B167" i="32"/>
  <c r="F167" i="32" s="1"/>
  <c r="B166" i="32"/>
  <c r="F166" i="32" s="1"/>
  <c r="B165" i="32"/>
  <c r="F165" i="32" s="1"/>
  <c r="B164" i="32"/>
  <c r="F164" i="32" s="1"/>
  <c r="B163" i="32"/>
  <c r="F163" i="32" s="1"/>
  <c r="B162" i="32"/>
  <c r="F162" i="32" s="1"/>
  <c r="B161" i="32"/>
  <c r="F161" i="32" s="1"/>
  <c r="B160" i="32"/>
  <c r="F160" i="32" s="1"/>
  <c r="B159" i="32"/>
  <c r="F159" i="32" s="1"/>
  <c r="B158" i="32"/>
  <c r="F158" i="32" s="1"/>
  <c r="B157" i="32"/>
  <c r="F157" i="32" s="1"/>
  <c r="B156" i="32"/>
  <c r="F156" i="32" s="1"/>
  <c r="B155" i="32"/>
  <c r="F155" i="32" s="1"/>
  <c r="B154" i="32"/>
  <c r="F154" i="32" s="1"/>
  <c r="B153" i="32"/>
  <c r="F153" i="32" s="1"/>
  <c r="B152" i="32"/>
  <c r="F152" i="32" s="1"/>
  <c r="B151" i="32"/>
  <c r="F151" i="32" s="1"/>
  <c r="B150" i="32"/>
  <c r="F150" i="32" s="1"/>
  <c r="B149" i="32"/>
  <c r="F149" i="32" s="1"/>
  <c r="B148" i="32"/>
  <c r="F148" i="32" s="1"/>
  <c r="B147" i="32"/>
  <c r="F147" i="32" s="1"/>
  <c r="B146" i="32"/>
  <c r="F146" i="32" s="1"/>
  <c r="B145" i="32"/>
  <c r="F145" i="32" s="1"/>
  <c r="B144" i="32"/>
  <c r="F144" i="32" s="1"/>
  <c r="B143" i="32"/>
  <c r="F143" i="32" s="1"/>
  <c r="B142" i="32"/>
  <c r="F142" i="32" s="1"/>
  <c r="B141" i="32"/>
  <c r="F141" i="32" s="1"/>
  <c r="B140" i="32"/>
  <c r="F140" i="32" s="1"/>
  <c r="B139" i="32"/>
  <c r="F139" i="32" s="1"/>
  <c r="B138" i="32"/>
  <c r="F138" i="32" s="1"/>
  <c r="B137" i="32"/>
  <c r="F137" i="32" s="1"/>
  <c r="B136" i="32"/>
  <c r="F136" i="32" s="1"/>
  <c r="B135" i="32"/>
  <c r="F135" i="32" s="1"/>
  <c r="B134" i="32"/>
  <c r="F134" i="32" s="1"/>
  <c r="B133" i="32"/>
  <c r="F133" i="32" s="1"/>
  <c r="B132" i="32"/>
  <c r="F132" i="32" s="1"/>
  <c r="B131" i="32"/>
  <c r="F131" i="32" s="1"/>
  <c r="B130" i="32"/>
  <c r="F130" i="32" s="1"/>
  <c r="B129" i="32"/>
  <c r="F129" i="32" s="1"/>
  <c r="B128" i="32"/>
  <c r="F128" i="32" s="1"/>
  <c r="B127" i="32"/>
  <c r="F127" i="32" s="1"/>
  <c r="B126" i="32"/>
  <c r="F126" i="32" s="1"/>
  <c r="B125" i="32"/>
  <c r="F125" i="32" s="1"/>
  <c r="B124" i="32"/>
  <c r="F124" i="32" s="1"/>
  <c r="B123" i="32"/>
  <c r="F123" i="32" s="1"/>
  <c r="B122" i="32"/>
  <c r="F122" i="32" s="1"/>
  <c r="B121" i="32"/>
  <c r="F121" i="32" s="1"/>
  <c r="B120" i="32"/>
  <c r="F120" i="32" s="1"/>
  <c r="B119" i="32"/>
  <c r="F119" i="32" s="1"/>
  <c r="B118" i="32"/>
  <c r="F118" i="32" s="1"/>
  <c r="B117" i="32"/>
  <c r="F117" i="32" s="1"/>
  <c r="B116" i="32"/>
  <c r="F116" i="32" s="1"/>
  <c r="B115" i="32"/>
  <c r="F115" i="32" s="1"/>
  <c r="B114" i="32"/>
  <c r="F114" i="32" s="1"/>
  <c r="B113" i="32"/>
  <c r="F113" i="32" s="1"/>
  <c r="B112" i="32"/>
  <c r="F112" i="32" s="1"/>
  <c r="B111" i="32"/>
  <c r="F111" i="32" s="1"/>
  <c r="B110" i="32"/>
  <c r="F110" i="32" s="1"/>
  <c r="B109" i="32"/>
  <c r="F109" i="32" s="1"/>
  <c r="B108" i="32"/>
  <c r="F108" i="32" s="1"/>
  <c r="B107" i="32"/>
  <c r="F107" i="32" s="1"/>
  <c r="B106" i="32"/>
  <c r="F106" i="32" s="1"/>
  <c r="B105" i="32"/>
  <c r="F105" i="32" s="1"/>
  <c r="B104" i="32"/>
  <c r="F104" i="32" s="1"/>
  <c r="B103" i="32"/>
  <c r="F103" i="32" s="1"/>
  <c r="B102" i="32"/>
  <c r="F102" i="32" s="1"/>
  <c r="B101" i="32"/>
  <c r="F101" i="32" s="1"/>
  <c r="B100" i="32"/>
  <c r="F100" i="32" s="1"/>
  <c r="B99" i="32"/>
  <c r="F99" i="32" s="1"/>
  <c r="B98" i="32"/>
  <c r="F98" i="32" s="1"/>
  <c r="B97" i="32"/>
  <c r="F97" i="32" s="1"/>
  <c r="B96" i="32"/>
  <c r="F96" i="32" s="1"/>
  <c r="B95" i="32"/>
  <c r="F95" i="32" s="1"/>
  <c r="B94" i="32"/>
  <c r="F94" i="32" s="1"/>
  <c r="B93" i="32"/>
  <c r="F93" i="32" s="1"/>
  <c r="B92" i="32"/>
  <c r="F92" i="32" s="1"/>
  <c r="B91" i="32"/>
  <c r="F91" i="32" s="1"/>
  <c r="B90" i="32"/>
  <c r="F90" i="32" s="1"/>
  <c r="B89" i="32"/>
  <c r="F89" i="32" s="1"/>
  <c r="B88" i="32"/>
  <c r="F88" i="32" s="1"/>
  <c r="B87" i="32"/>
  <c r="F87" i="32" s="1"/>
  <c r="B86" i="32"/>
  <c r="F86" i="32" s="1"/>
  <c r="B85" i="32"/>
  <c r="F85" i="32" s="1"/>
  <c r="B84" i="32"/>
  <c r="F84" i="32" s="1"/>
  <c r="B83" i="32"/>
  <c r="F83" i="32" s="1"/>
  <c r="B82" i="32"/>
  <c r="F82" i="32" s="1"/>
  <c r="B81" i="32"/>
  <c r="F81" i="32" s="1"/>
  <c r="B80" i="32"/>
  <c r="F80" i="32" s="1"/>
  <c r="B79" i="32"/>
  <c r="F79" i="32" s="1"/>
  <c r="B78" i="32"/>
  <c r="F78" i="32" s="1"/>
  <c r="B77" i="32"/>
  <c r="F77" i="32" s="1"/>
  <c r="B76" i="32"/>
  <c r="F76" i="32" s="1"/>
  <c r="B75" i="32"/>
  <c r="F75" i="32" s="1"/>
  <c r="B74" i="32"/>
  <c r="F74" i="32" s="1"/>
  <c r="B73" i="32"/>
  <c r="F73" i="32" s="1"/>
  <c r="B72" i="32"/>
  <c r="F72" i="32" s="1"/>
  <c r="B71" i="32"/>
  <c r="F71" i="32" s="1"/>
  <c r="B70" i="32"/>
  <c r="F70" i="32" s="1"/>
  <c r="B69" i="32"/>
  <c r="F69" i="32" s="1"/>
  <c r="B68" i="32"/>
  <c r="F68" i="32" s="1"/>
  <c r="B67" i="32"/>
  <c r="F67" i="32" s="1"/>
  <c r="B66" i="32"/>
  <c r="F66" i="32" s="1"/>
  <c r="B65" i="32"/>
  <c r="F65" i="32" s="1"/>
  <c r="B64" i="32"/>
  <c r="F64" i="32" s="1"/>
  <c r="B63" i="32"/>
  <c r="F63" i="32" s="1"/>
  <c r="B62" i="32"/>
  <c r="F62" i="32" s="1"/>
  <c r="B61" i="32"/>
  <c r="F61" i="32" s="1"/>
  <c r="B60" i="32"/>
  <c r="F60" i="32" s="1"/>
  <c r="B59" i="32"/>
  <c r="F59" i="32" s="1"/>
  <c r="B58" i="32"/>
  <c r="F58" i="32" s="1"/>
  <c r="B57" i="32"/>
  <c r="F57" i="32" s="1"/>
  <c r="B56" i="32"/>
  <c r="F56" i="32" s="1"/>
  <c r="B55" i="32"/>
  <c r="F55" i="32" s="1"/>
  <c r="B54" i="32"/>
  <c r="F54" i="32" s="1"/>
  <c r="B53" i="32"/>
  <c r="F53" i="32" s="1"/>
  <c r="B52" i="32"/>
  <c r="F52" i="32" s="1"/>
  <c r="B51" i="32"/>
  <c r="F51" i="32" s="1"/>
  <c r="B50" i="32"/>
  <c r="F50" i="32" s="1"/>
  <c r="B49" i="32"/>
  <c r="F49" i="32" s="1"/>
  <c r="B48" i="32"/>
  <c r="F48" i="32" s="1"/>
  <c r="B47" i="32"/>
  <c r="F47" i="32" s="1"/>
  <c r="B46" i="32"/>
  <c r="F46" i="32" s="1"/>
  <c r="B45" i="32"/>
  <c r="F45" i="32" s="1"/>
  <c r="B44" i="32"/>
  <c r="F44" i="32" s="1"/>
  <c r="B43" i="32"/>
  <c r="F43" i="32" s="1"/>
  <c r="B42" i="32"/>
  <c r="F42" i="32" s="1"/>
  <c r="B41" i="32"/>
  <c r="F41" i="32" s="1"/>
  <c r="B40" i="32"/>
  <c r="F40" i="32" s="1"/>
  <c r="B39" i="32"/>
  <c r="F39" i="32" s="1"/>
  <c r="B38" i="32"/>
  <c r="F38" i="32" s="1"/>
  <c r="B37" i="32"/>
  <c r="F37" i="32" s="1"/>
  <c r="B36" i="32"/>
  <c r="F36" i="32" s="1"/>
  <c r="B35" i="32"/>
  <c r="F35" i="32" s="1"/>
  <c r="B34" i="32"/>
  <c r="F34" i="32" s="1"/>
  <c r="B33" i="32"/>
  <c r="F33" i="32" s="1"/>
  <c r="B32" i="32"/>
  <c r="F32" i="32" s="1"/>
  <c r="B31" i="32"/>
  <c r="F31" i="32" s="1"/>
  <c r="B30" i="32"/>
  <c r="F30" i="32" s="1"/>
  <c r="B29" i="32"/>
  <c r="F29" i="32" s="1"/>
  <c r="B28" i="32"/>
  <c r="F28" i="32" s="1"/>
  <c r="B27" i="32"/>
  <c r="F27" i="32" s="1"/>
  <c r="B26" i="32"/>
  <c r="F26" i="32" s="1"/>
  <c r="B25" i="32"/>
  <c r="F25" i="32" s="1"/>
  <c r="B24" i="32"/>
  <c r="F24" i="32" s="1"/>
  <c r="B23" i="32"/>
  <c r="F23" i="32" s="1"/>
  <c r="B22" i="32"/>
  <c r="F22" i="32" s="1"/>
  <c r="B21" i="32"/>
  <c r="F21" i="32" s="1"/>
  <c r="B20" i="32"/>
  <c r="F20" i="32" s="1"/>
  <c r="B19" i="32"/>
  <c r="F19" i="32" s="1"/>
  <c r="B18" i="32"/>
  <c r="B17" i="32"/>
  <c r="F17" i="32" s="1"/>
  <c r="B16" i="32"/>
  <c r="F16" i="32" s="1"/>
  <c r="B15" i="32"/>
  <c r="B14" i="32"/>
  <c r="F14" i="32" s="1"/>
  <c r="G1000" i="32"/>
  <c r="G15" i="32"/>
  <c r="G16" i="32"/>
  <c r="G17" i="32"/>
  <c r="G18" i="32"/>
  <c r="G19" i="32"/>
  <c r="G20" i="32"/>
  <c r="G21" i="32"/>
  <c r="G22" i="32"/>
  <c r="G23" i="32"/>
  <c r="G24" i="32"/>
  <c r="G25" i="32"/>
  <c r="G26" i="32"/>
  <c r="G27" i="32"/>
  <c r="G28" i="32"/>
  <c r="G29" i="32"/>
  <c r="G30" i="32"/>
  <c r="G31" i="32"/>
  <c r="G32" i="32"/>
  <c r="G33" i="32"/>
  <c r="G34" i="32"/>
  <c r="G35" i="32"/>
  <c r="G36" i="32"/>
  <c r="G37" i="32"/>
  <c r="G38" i="32"/>
  <c r="G39" i="32"/>
  <c r="G40" i="32"/>
  <c r="G41" i="32"/>
  <c r="G42" i="32"/>
  <c r="G43" i="32"/>
  <c r="G44" i="32"/>
  <c r="G45" i="32"/>
  <c r="G46" i="32"/>
  <c r="G47" i="32"/>
  <c r="G48" i="32"/>
  <c r="G49" i="32"/>
  <c r="G50" i="32"/>
  <c r="G51" i="32"/>
  <c r="G52" i="32"/>
  <c r="G53" i="32"/>
  <c r="G54" i="32"/>
  <c r="G55" i="32"/>
  <c r="G56" i="32"/>
  <c r="G57" i="32"/>
  <c r="G58" i="32"/>
  <c r="G59" i="32"/>
  <c r="G60" i="32"/>
  <c r="G61" i="32"/>
  <c r="G62" i="32"/>
  <c r="G63" i="32"/>
  <c r="G64" i="32"/>
  <c r="G65" i="32"/>
  <c r="G66" i="32"/>
  <c r="G67" i="32"/>
  <c r="G68" i="32"/>
  <c r="G69" i="32"/>
  <c r="G70" i="32"/>
  <c r="G71" i="32"/>
  <c r="G72" i="32"/>
  <c r="G73" i="32"/>
  <c r="G74" i="32"/>
  <c r="G75" i="32"/>
  <c r="G76" i="32"/>
  <c r="G77" i="32"/>
  <c r="G78" i="32"/>
  <c r="G79" i="32"/>
  <c r="G80" i="32"/>
  <c r="G81" i="32"/>
  <c r="G82" i="32"/>
  <c r="G83" i="32"/>
  <c r="G84" i="32"/>
  <c r="G85" i="32"/>
  <c r="G86" i="32"/>
  <c r="G87" i="32"/>
  <c r="G88" i="32"/>
  <c r="G89" i="32"/>
  <c r="G90" i="32"/>
  <c r="G91" i="32"/>
  <c r="G92" i="32"/>
  <c r="G93" i="32"/>
  <c r="G94" i="32"/>
  <c r="G95" i="32"/>
  <c r="G96" i="32"/>
  <c r="G97" i="32"/>
  <c r="G98" i="32"/>
  <c r="G99" i="32"/>
  <c r="G100" i="32"/>
  <c r="G101" i="32"/>
  <c r="G102" i="32"/>
  <c r="G103" i="32"/>
  <c r="G104" i="32"/>
  <c r="G105" i="32"/>
  <c r="G106" i="32"/>
  <c r="G107" i="32"/>
  <c r="G108" i="32"/>
  <c r="G109" i="32"/>
  <c r="G110" i="32"/>
  <c r="G111" i="32"/>
  <c r="G112" i="32"/>
  <c r="G113" i="32"/>
  <c r="G114" i="32"/>
  <c r="G115" i="32"/>
  <c r="G116" i="32"/>
  <c r="G117" i="32"/>
  <c r="G118" i="32"/>
  <c r="G119" i="32"/>
  <c r="G120" i="32"/>
  <c r="G121" i="32"/>
  <c r="G122" i="32"/>
  <c r="G123" i="32"/>
  <c r="G124" i="32"/>
  <c r="G125" i="32"/>
  <c r="G126" i="32"/>
  <c r="G127" i="32"/>
  <c r="G128" i="32"/>
  <c r="G129" i="32"/>
  <c r="G130" i="32"/>
  <c r="G131" i="32"/>
  <c r="G132" i="32"/>
  <c r="G133" i="32"/>
  <c r="G134" i="32"/>
  <c r="G135" i="32"/>
  <c r="G136" i="32"/>
  <c r="G137" i="32"/>
  <c r="G138" i="32"/>
  <c r="G139" i="32"/>
  <c r="G140" i="32"/>
  <c r="G141" i="32"/>
  <c r="G142" i="32"/>
  <c r="G143" i="32"/>
  <c r="G144" i="32"/>
  <c r="G145" i="32"/>
  <c r="G146" i="32"/>
  <c r="G147" i="32"/>
  <c r="G148" i="32"/>
  <c r="G149" i="32"/>
  <c r="G150" i="32"/>
  <c r="G151" i="32"/>
  <c r="G152" i="32"/>
  <c r="G153" i="32"/>
  <c r="G154" i="32"/>
  <c r="G155" i="32"/>
  <c r="G156" i="32"/>
  <c r="G157" i="32"/>
  <c r="G158" i="32"/>
  <c r="G159" i="32"/>
  <c r="G160" i="32"/>
  <c r="G161" i="32"/>
  <c r="G162" i="32"/>
  <c r="G163" i="32"/>
  <c r="G164" i="32"/>
  <c r="G165" i="32"/>
  <c r="G166" i="32"/>
  <c r="G167" i="32"/>
  <c r="G168" i="32"/>
  <c r="G169" i="32"/>
  <c r="G170" i="32"/>
  <c r="G171" i="32"/>
  <c r="G172" i="32"/>
  <c r="G173" i="32"/>
  <c r="G174" i="32"/>
  <c r="G175" i="32"/>
  <c r="G176" i="32"/>
  <c r="G177" i="32"/>
  <c r="G178" i="32"/>
  <c r="G179" i="32"/>
  <c r="G180" i="32"/>
  <c r="G181" i="32"/>
  <c r="G182" i="32"/>
  <c r="G183" i="32"/>
  <c r="G184" i="32"/>
  <c r="G185" i="32"/>
  <c r="G186" i="32"/>
  <c r="G187" i="32"/>
  <c r="G188" i="32"/>
  <c r="G189" i="32"/>
  <c r="G190" i="32"/>
  <c r="G191" i="32"/>
  <c r="G192" i="32"/>
  <c r="G193" i="32"/>
  <c r="G194" i="32"/>
  <c r="G195" i="32"/>
  <c r="G196" i="32"/>
  <c r="G197" i="32"/>
  <c r="G198" i="32"/>
  <c r="G199" i="32"/>
  <c r="G200" i="32"/>
  <c r="G201" i="32"/>
  <c r="G202" i="32"/>
  <c r="G203" i="32"/>
  <c r="G204" i="32"/>
  <c r="G205" i="32"/>
  <c r="G206" i="32"/>
  <c r="G207" i="32"/>
  <c r="G208" i="32"/>
  <c r="G209" i="32"/>
  <c r="G210" i="32"/>
  <c r="G211" i="32"/>
  <c r="G212" i="32"/>
  <c r="G213" i="32"/>
  <c r="G214" i="32"/>
  <c r="G215" i="32"/>
  <c r="G216" i="32"/>
  <c r="G217" i="32"/>
  <c r="G218" i="32"/>
  <c r="G219" i="32"/>
  <c r="G220" i="32"/>
  <c r="G221" i="32"/>
  <c r="G222" i="32"/>
  <c r="G223" i="32"/>
  <c r="G224" i="32"/>
  <c r="G225" i="32"/>
  <c r="G226" i="32"/>
  <c r="G227" i="32"/>
  <c r="G228" i="32"/>
  <c r="G229" i="32"/>
  <c r="G230" i="32"/>
  <c r="G231" i="32"/>
  <c r="G232" i="32"/>
  <c r="G233" i="32"/>
  <c r="G234" i="32"/>
  <c r="G235" i="32"/>
  <c r="G236" i="32"/>
  <c r="G237" i="32"/>
  <c r="G238" i="32"/>
  <c r="G239" i="32"/>
  <c r="G240" i="32"/>
  <c r="G241" i="32"/>
  <c r="G242" i="32"/>
  <c r="G243" i="32"/>
  <c r="G244" i="32"/>
  <c r="G245" i="32"/>
  <c r="G246" i="32"/>
  <c r="G247" i="32"/>
  <c r="G248" i="32"/>
  <c r="G249" i="32"/>
  <c r="G250" i="32"/>
  <c r="G251" i="32"/>
  <c r="G252" i="32"/>
  <c r="G253" i="32"/>
  <c r="G254" i="32"/>
  <c r="G255" i="32"/>
  <c r="G256" i="32"/>
  <c r="G257" i="32"/>
  <c r="G258" i="32"/>
  <c r="G259" i="32"/>
  <c r="G260" i="32"/>
  <c r="G261" i="32"/>
  <c r="G262" i="32"/>
  <c r="G263" i="32"/>
  <c r="G264" i="32"/>
  <c r="G265" i="32"/>
  <c r="G266" i="32"/>
  <c r="G267" i="32"/>
  <c r="G268" i="32"/>
  <c r="G269" i="32"/>
  <c r="G270" i="32"/>
  <c r="G271" i="32"/>
  <c r="G272" i="32"/>
  <c r="G273" i="32"/>
  <c r="G274" i="32"/>
  <c r="G275" i="32"/>
  <c r="G276" i="32"/>
  <c r="G277" i="32"/>
  <c r="G278" i="32"/>
  <c r="G279" i="32"/>
  <c r="G280" i="32"/>
  <c r="G281" i="32"/>
  <c r="G282" i="32"/>
  <c r="G283" i="32"/>
  <c r="G284" i="32"/>
  <c r="G285" i="32"/>
  <c r="G286" i="32"/>
  <c r="G287" i="32"/>
  <c r="G288" i="32"/>
  <c r="G289" i="32"/>
  <c r="G290" i="32"/>
  <c r="G291" i="32"/>
  <c r="G292" i="32"/>
  <c r="G293" i="32"/>
  <c r="G294" i="32"/>
  <c r="G295" i="32"/>
  <c r="G296" i="32"/>
  <c r="G297" i="32"/>
  <c r="G298" i="32"/>
  <c r="G299" i="32"/>
  <c r="G300" i="32"/>
  <c r="G301" i="32"/>
  <c r="G302" i="32"/>
  <c r="G303" i="32"/>
  <c r="G304" i="32"/>
  <c r="G305" i="32"/>
  <c r="G306" i="32"/>
  <c r="G307" i="32"/>
  <c r="G308" i="32"/>
  <c r="G309" i="32"/>
  <c r="G310" i="32"/>
  <c r="G311" i="32"/>
  <c r="G312" i="32"/>
  <c r="G313" i="32"/>
  <c r="G314" i="32"/>
  <c r="G315" i="32"/>
  <c r="G316" i="32"/>
  <c r="G317" i="32"/>
  <c r="G318" i="32"/>
  <c r="G319" i="32"/>
  <c r="G320" i="32"/>
  <c r="G321" i="32"/>
  <c r="G322" i="32"/>
  <c r="G323" i="32"/>
  <c r="G324" i="32"/>
  <c r="G325" i="32"/>
  <c r="G326" i="32"/>
  <c r="G327" i="32"/>
  <c r="G328" i="32"/>
  <c r="G329" i="32"/>
  <c r="G330" i="32"/>
  <c r="G331" i="32"/>
  <c r="G332" i="32"/>
  <c r="G333" i="32"/>
  <c r="G334" i="32"/>
  <c r="G335" i="32"/>
  <c r="G336" i="32"/>
  <c r="G337" i="32"/>
  <c r="G338" i="32"/>
  <c r="G339" i="32"/>
  <c r="G340" i="32"/>
  <c r="G341" i="32"/>
  <c r="G342" i="32"/>
  <c r="G343" i="32"/>
  <c r="G344" i="32"/>
  <c r="G345" i="32"/>
  <c r="G346" i="32"/>
  <c r="G347" i="32"/>
  <c r="G348" i="32"/>
  <c r="G349" i="32"/>
  <c r="G350" i="32"/>
  <c r="G351" i="32"/>
  <c r="G352" i="32"/>
  <c r="G353" i="32"/>
  <c r="G354" i="32"/>
  <c r="G355" i="32"/>
  <c r="G356" i="32"/>
  <c r="G357" i="32"/>
  <c r="G358" i="32"/>
  <c r="G359" i="32"/>
  <c r="G360" i="32"/>
  <c r="G361" i="32"/>
  <c r="G362" i="32"/>
  <c r="G363" i="32"/>
  <c r="G364" i="32"/>
  <c r="G365" i="32"/>
  <c r="G366" i="32"/>
  <c r="G367" i="32"/>
  <c r="G368" i="32"/>
  <c r="G369" i="32"/>
  <c r="G370" i="32"/>
  <c r="G371" i="32"/>
  <c r="G372" i="32"/>
  <c r="G373" i="32"/>
  <c r="G374" i="32"/>
  <c r="G375" i="32"/>
  <c r="G376" i="32"/>
  <c r="G377" i="32"/>
  <c r="G378" i="32"/>
  <c r="G379" i="32"/>
  <c r="G380" i="32"/>
  <c r="G381" i="32"/>
  <c r="G382" i="32"/>
  <c r="G383" i="32"/>
  <c r="G384" i="32"/>
  <c r="G385" i="32"/>
  <c r="G386" i="32"/>
  <c r="G387" i="32"/>
  <c r="G388" i="32"/>
  <c r="G389" i="32"/>
  <c r="G390" i="32"/>
  <c r="G391" i="32"/>
  <c r="G392" i="32"/>
  <c r="G393" i="32"/>
  <c r="G394" i="32"/>
  <c r="G395" i="32"/>
  <c r="G396" i="32"/>
  <c r="G397" i="32"/>
  <c r="G398" i="32"/>
  <c r="G399" i="32"/>
  <c r="G400" i="32"/>
  <c r="G401" i="32"/>
  <c r="G402" i="32"/>
  <c r="G403" i="32"/>
  <c r="G404" i="32"/>
  <c r="G405" i="32"/>
  <c r="G406" i="32"/>
  <c r="G407" i="32"/>
  <c r="G408" i="32"/>
  <c r="G409" i="32"/>
  <c r="G410" i="32"/>
  <c r="G411" i="32"/>
  <c r="G412" i="32"/>
  <c r="G413" i="32"/>
  <c r="G414" i="32"/>
  <c r="G415" i="32"/>
  <c r="G416" i="32"/>
  <c r="G417" i="32"/>
  <c r="G418" i="32"/>
  <c r="G419" i="32"/>
  <c r="G420" i="32"/>
  <c r="G421" i="32"/>
  <c r="G422" i="32"/>
  <c r="G423" i="32"/>
  <c r="G424" i="32"/>
  <c r="G425" i="32"/>
  <c r="G426" i="32"/>
  <c r="G427" i="32"/>
  <c r="G428" i="32"/>
  <c r="G429" i="32"/>
  <c r="G430" i="32"/>
  <c r="G431" i="32"/>
  <c r="G432" i="32"/>
  <c r="G433" i="32"/>
  <c r="G434" i="32"/>
  <c r="G435" i="32"/>
  <c r="G436" i="32"/>
  <c r="G437" i="32"/>
  <c r="G438" i="32"/>
  <c r="G439" i="32"/>
  <c r="G440" i="32"/>
  <c r="G441" i="32"/>
  <c r="G442" i="32"/>
  <c r="G443" i="32"/>
  <c r="G444" i="32"/>
  <c r="G445" i="32"/>
  <c r="G446" i="32"/>
  <c r="G447" i="32"/>
  <c r="G448" i="32"/>
  <c r="G449" i="32"/>
  <c r="G450" i="32"/>
  <c r="G451" i="32"/>
  <c r="G452" i="32"/>
  <c r="G453" i="32"/>
  <c r="G454" i="32"/>
  <c r="G455" i="32"/>
  <c r="G456" i="32"/>
  <c r="G457" i="32"/>
  <c r="G458" i="32"/>
  <c r="G459" i="32"/>
  <c r="G460" i="32"/>
  <c r="G461" i="32"/>
  <c r="G462" i="32"/>
  <c r="G463" i="32"/>
  <c r="G464" i="32"/>
  <c r="G465" i="32"/>
  <c r="G466" i="32"/>
  <c r="G467" i="32"/>
  <c r="G468" i="32"/>
  <c r="G469" i="32"/>
  <c r="G470" i="32"/>
  <c r="G471" i="32"/>
  <c r="G472" i="32"/>
  <c r="G473" i="32"/>
  <c r="G474" i="32"/>
  <c r="G475" i="32"/>
  <c r="G476" i="32"/>
  <c r="G477" i="32"/>
  <c r="G478" i="32"/>
  <c r="G479" i="32"/>
  <c r="G480" i="32"/>
  <c r="G481" i="32"/>
  <c r="G482" i="32"/>
  <c r="G483" i="32"/>
  <c r="G484" i="32"/>
  <c r="G485" i="32"/>
  <c r="G486" i="32"/>
  <c r="G487" i="32"/>
  <c r="G488" i="32"/>
  <c r="G489" i="32"/>
  <c r="G490" i="32"/>
  <c r="G491" i="32"/>
  <c r="G492" i="32"/>
  <c r="G493" i="32"/>
  <c r="G494" i="32"/>
  <c r="G495" i="32"/>
  <c r="G496" i="32"/>
  <c r="G497" i="32"/>
  <c r="G498" i="32"/>
  <c r="G499" i="32"/>
  <c r="G500" i="32"/>
  <c r="G501" i="32"/>
  <c r="G502" i="32"/>
  <c r="G503" i="32"/>
  <c r="G504" i="32"/>
  <c r="G505" i="32"/>
  <c r="G506" i="32"/>
  <c r="G507" i="32"/>
  <c r="G508" i="32"/>
  <c r="G509" i="32"/>
  <c r="G510" i="32"/>
  <c r="G511" i="32"/>
  <c r="G512" i="32"/>
  <c r="G513" i="32"/>
  <c r="G514" i="32"/>
  <c r="G515" i="32"/>
  <c r="G516" i="32"/>
  <c r="G517" i="32"/>
  <c r="G518" i="32"/>
  <c r="G519" i="32"/>
  <c r="G520" i="32"/>
  <c r="G521" i="32"/>
  <c r="G522" i="32"/>
  <c r="G523" i="32"/>
  <c r="G524" i="32"/>
  <c r="G525" i="32"/>
  <c r="G526" i="32"/>
  <c r="G527" i="32"/>
  <c r="G528" i="32"/>
  <c r="G529" i="32"/>
  <c r="G530" i="32"/>
  <c r="G531" i="32"/>
  <c r="G532" i="32"/>
  <c r="G533" i="32"/>
  <c r="G534" i="32"/>
  <c r="G535" i="32"/>
  <c r="G536" i="32"/>
  <c r="G537" i="32"/>
  <c r="G538" i="32"/>
  <c r="G539" i="32"/>
  <c r="G540" i="32"/>
  <c r="G541" i="32"/>
  <c r="G542" i="32"/>
  <c r="G543" i="32"/>
  <c r="G544" i="32"/>
  <c r="G545" i="32"/>
  <c r="G546" i="32"/>
  <c r="G547" i="32"/>
  <c r="G548" i="32"/>
  <c r="G549" i="32"/>
  <c r="G550" i="32"/>
  <c r="G551" i="32"/>
  <c r="G552" i="32"/>
  <c r="G553" i="32"/>
  <c r="G554" i="32"/>
  <c r="G555" i="32"/>
  <c r="G556" i="32"/>
  <c r="G557" i="32"/>
  <c r="G558" i="32"/>
  <c r="G559" i="32"/>
  <c r="G560" i="32"/>
  <c r="G561" i="32"/>
  <c r="G562" i="32"/>
  <c r="G563" i="32"/>
  <c r="G564" i="32"/>
  <c r="G565" i="32"/>
  <c r="G566" i="32"/>
  <c r="G567" i="32"/>
  <c r="G568" i="32"/>
  <c r="G569" i="32"/>
  <c r="G570" i="32"/>
  <c r="G571" i="32"/>
  <c r="G572" i="32"/>
  <c r="G573" i="32"/>
  <c r="G574" i="32"/>
  <c r="G575" i="32"/>
  <c r="G576" i="32"/>
  <c r="G577" i="32"/>
  <c r="G578" i="32"/>
  <c r="G579" i="32"/>
  <c r="G580" i="32"/>
  <c r="G581" i="32"/>
  <c r="G582" i="32"/>
  <c r="G583" i="32"/>
  <c r="G584" i="32"/>
  <c r="G585" i="32"/>
  <c r="G586" i="32"/>
  <c r="G587" i="32"/>
  <c r="G588" i="32"/>
  <c r="G589" i="32"/>
  <c r="G590" i="32"/>
  <c r="G591" i="32"/>
  <c r="G592" i="32"/>
  <c r="G593" i="32"/>
  <c r="G594" i="32"/>
  <c r="G595" i="32"/>
  <c r="G596" i="32"/>
  <c r="G597" i="32"/>
  <c r="G598" i="32"/>
  <c r="G599" i="32"/>
  <c r="G600" i="32"/>
  <c r="G601" i="32"/>
  <c r="G602" i="32"/>
  <c r="G603" i="32"/>
  <c r="G604" i="32"/>
  <c r="G605" i="32"/>
  <c r="G606" i="32"/>
  <c r="G607" i="32"/>
  <c r="G608" i="32"/>
  <c r="G609" i="32"/>
  <c r="G610" i="32"/>
  <c r="G611" i="32"/>
  <c r="G612" i="32"/>
  <c r="G613" i="32"/>
  <c r="G614" i="32"/>
  <c r="G615" i="32"/>
  <c r="G616" i="32"/>
  <c r="G617" i="32"/>
  <c r="G618" i="32"/>
  <c r="G619" i="32"/>
  <c r="G620" i="32"/>
  <c r="G621" i="32"/>
  <c r="G622" i="32"/>
  <c r="G623" i="32"/>
  <c r="G624" i="32"/>
  <c r="G625" i="32"/>
  <c r="G626" i="32"/>
  <c r="G627" i="32"/>
  <c r="G628" i="32"/>
  <c r="G629" i="32"/>
  <c r="G630" i="32"/>
  <c r="G631" i="32"/>
  <c r="G632" i="32"/>
  <c r="G633" i="32"/>
  <c r="G634" i="32"/>
  <c r="G635" i="32"/>
  <c r="G636" i="32"/>
  <c r="G637" i="32"/>
  <c r="G638" i="32"/>
  <c r="G639" i="32"/>
  <c r="G640" i="32"/>
  <c r="G641" i="32"/>
  <c r="G642" i="32"/>
  <c r="G643" i="32"/>
  <c r="G644" i="32"/>
  <c r="G645" i="32"/>
  <c r="G646" i="32"/>
  <c r="G647" i="32"/>
  <c r="G648" i="32"/>
  <c r="G649" i="32"/>
  <c r="G650" i="32"/>
  <c r="G651" i="32"/>
  <c r="G652" i="32"/>
  <c r="G653" i="32"/>
  <c r="G654" i="32"/>
  <c r="G655" i="32"/>
  <c r="G656" i="32"/>
  <c r="G657" i="32"/>
  <c r="G658" i="32"/>
  <c r="G659" i="32"/>
  <c r="G660" i="32"/>
  <c r="G661" i="32"/>
  <c r="G662" i="32"/>
  <c r="G663" i="32"/>
  <c r="G664" i="32"/>
  <c r="G665" i="32"/>
  <c r="G666" i="32"/>
  <c r="G667" i="32"/>
  <c r="G668" i="32"/>
  <c r="G669" i="32"/>
  <c r="G670" i="32"/>
  <c r="G671" i="32"/>
  <c r="G672" i="32"/>
  <c r="G673" i="32"/>
  <c r="G674" i="32"/>
  <c r="G675" i="32"/>
  <c r="G676" i="32"/>
  <c r="G677" i="32"/>
  <c r="G678" i="32"/>
  <c r="G679" i="32"/>
  <c r="G680" i="32"/>
  <c r="G681" i="32"/>
  <c r="G682" i="32"/>
  <c r="G683" i="32"/>
  <c r="G684" i="32"/>
  <c r="G685" i="32"/>
  <c r="G686" i="32"/>
  <c r="G687" i="32"/>
  <c r="G688" i="32"/>
  <c r="G689" i="32"/>
  <c r="G690" i="32"/>
  <c r="G691" i="32"/>
  <c r="G692" i="32"/>
  <c r="G693" i="32"/>
  <c r="G694" i="32"/>
  <c r="G695" i="32"/>
  <c r="G696" i="32"/>
  <c r="G697" i="32"/>
  <c r="G698" i="32"/>
  <c r="G699" i="32"/>
  <c r="G700" i="32"/>
  <c r="G701" i="32"/>
  <c r="G702" i="32"/>
  <c r="G703" i="32"/>
  <c r="G704" i="32"/>
  <c r="G705" i="32"/>
  <c r="G706" i="32"/>
  <c r="G707" i="32"/>
  <c r="G708" i="32"/>
  <c r="G709" i="32"/>
  <c r="G710" i="32"/>
  <c r="G711" i="32"/>
  <c r="G712" i="32"/>
  <c r="G713" i="32"/>
  <c r="G714" i="32"/>
  <c r="G715" i="32"/>
  <c r="G716" i="32"/>
  <c r="G717" i="32"/>
  <c r="G718" i="32"/>
  <c r="G719" i="32"/>
  <c r="G720" i="32"/>
  <c r="G721" i="32"/>
  <c r="G722" i="32"/>
  <c r="G723" i="32"/>
  <c r="G724" i="32"/>
  <c r="G725" i="32"/>
  <c r="G726" i="32"/>
  <c r="G727" i="32"/>
  <c r="G728" i="32"/>
  <c r="G729" i="32"/>
  <c r="G730" i="32"/>
  <c r="G731" i="32"/>
  <c r="G732" i="32"/>
  <c r="G733" i="32"/>
  <c r="G734" i="32"/>
  <c r="G735" i="32"/>
  <c r="G736" i="32"/>
  <c r="G737" i="32"/>
  <c r="G738" i="32"/>
  <c r="G739" i="32"/>
  <c r="G740" i="32"/>
  <c r="G741" i="32"/>
  <c r="G742" i="32"/>
  <c r="G743" i="32"/>
  <c r="G744" i="32"/>
  <c r="G745" i="32"/>
  <c r="G746" i="32"/>
  <c r="G747" i="32"/>
  <c r="G748" i="32"/>
  <c r="G749" i="32"/>
  <c r="G750" i="32"/>
  <c r="G751" i="32"/>
  <c r="G752" i="32"/>
  <c r="G753" i="32"/>
  <c r="G754" i="32"/>
  <c r="G755" i="32"/>
  <c r="G756" i="32"/>
  <c r="G757" i="32"/>
  <c r="G758" i="32"/>
  <c r="G759" i="32"/>
  <c r="G760" i="32"/>
  <c r="G761" i="32"/>
  <c r="G762" i="32"/>
  <c r="G763" i="32"/>
  <c r="G764" i="32"/>
  <c r="G765" i="32"/>
  <c r="G766" i="32"/>
  <c r="G767" i="32"/>
  <c r="G768" i="32"/>
  <c r="G769" i="32"/>
  <c r="G770" i="32"/>
  <c r="G771" i="32"/>
  <c r="G772" i="32"/>
  <c r="G773" i="32"/>
  <c r="G774" i="32"/>
  <c r="G775" i="32"/>
  <c r="G776" i="32"/>
  <c r="G777" i="32"/>
  <c r="G778" i="32"/>
  <c r="G779" i="32"/>
  <c r="G780" i="32"/>
  <c r="G781" i="32"/>
  <c r="G782" i="32"/>
  <c r="G783" i="32"/>
  <c r="G784" i="32"/>
  <c r="G785" i="32"/>
  <c r="G786" i="32"/>
  <c r="G787" i="32"/>
  <c r="G788" i="32"/>
  <c r="G789" i="32"/>
  <c r="G790" i="32"/>
  <c r="G791" i="32"/>
  <c r="G792" i="32"/>
  <c r="G793" i="32"/>
  <c r="G794" i="32"/>
  <c r="G795" i="32"/>
  <c r="G796" i="32"/>
  <c r="G797" i="32"/>
  <c r="G798" i="32"/>
  <c r="G799" i="32"/>
  <c r="G800" i="32"/>
  <c r="G801" i="32"/>
  <c r="G802" i="32"/>
  <c r="G803" i="32"/>
  <c r="G804" i="32"/>
  <c r="G805" i="32"/>
  <c r="G806" i="32"/>
  <c r="G807" i="32"/>
  <c r="G808" i="32"/>
  <c r="G809" i="32"/>
  <c r="G810" i="32"/>
  <c r="G811" i="32"/>
  <c r="G812" i="32"/>
  <c r="G813" i="32"/>
  <c r="G814" i="32"/>
  <c r="G815" i="32"/>
  <c r="G816" i="32"/>
  <c r="G817" i="32"/>
  <c r="G818" i="32"/>
  <c r="G819" i="32"/>
  <c r="G820" i="32"/>
  <c r="G821" i="32"/>
  <c r="G822" i="32"/>
  <c r="G823" i="32"/>
  <c r="G824" i="32"/>
  <c r="G825" i="32"/>
  <c r="G826" i="32"/>
  <c r="G827" i="32"/>
  <c r="G828" i="32"/>
  <c r="G829" i="32"/>
  <c r="G830" i="32"/>
  <c r="G831" i="32"/>
  <c r="G832" i="32"/>
  <c r="G833" i="32"/>
  <c r="G834" i="32"/>
  <c r="G835" i="32"/>
  <c r="G836" i="32"/>
  <c r="G837" i="32"/>
  <c r="G838" i="32"/>
  <c r="G839" i="32"/>
  <c r="G840" i="32"/>
  <c r="G841" i="32"/>
  <c r="G842" i="32"/>
  <c r="G843" i="32"/>
  <c r="G844" i="32"/>
  <c r="G845" i="32"/>
  <c r="G846" i="32"/>
  <c r="G847" i="32"/>
  <c r="G848" i="32"/>
  <c r="G849" i="32"/>
  <c r="G850" i="32"/>
  <c r="G851" i="32"/>
  <c r="G852" i="32"/>
  <c r="G853" i="32"/>
  <c r="G854" i="32"/>
  <c r="G855" i="32"/>
  <c r="G856" i="32"/>
  <c r="G857" i="32"/>
  <c r="G858" i="32"/>
  <c r="G859" i="32"/>
  <c r="G860" i="32"/>
  <c r="G861" i="32"/>
  <c r="G862" i="32"/>
  <c r="G863" i="32"/>
  <c r="G864" i="32"/>
  <c r="G865" i="32"/>
  <c r="G866" i="32"/>
  <c r="G867" i="32"/>
  <c r="G868" i="32"/>
  <c r="G869" i="32"/>
  <c r="G870" i="32"/>
  <c r="G871" i="32"/>
  <c r="G872" i="32"/>
  <c r="G873" i="32"/>
  <c r="G874" i="32"/>
  <c r="G875" i="32"/>
  <c r="G876" i="32"/>
  <c r="G877" i="32"/>
  <c r="G878" i="32"/>
  <c r="G879" i="32"/>
  <c r="G880" i="32"/>
  <c r="G881" i="32"/>
  <c r="G882" i="32"/>
  <c r="G883" i="32"/>
  <c r="G884" i="32"/>
  <c r="G885" i="32"/>
  <c r="G886" i="32"/>
  <c r="G887" i="32"/>
  <c r="G888" i="32"/>
  <c r="G889" i="32"/>
  <c r="G890" i="32"/>
  <c r="G891" i="32"/>
  <c r="G892" i="32"/>
  <c r="G893" i="32"/>
  <c r="G894" i="32"/>
  <c r="G895" i="32"/>
  <c r="G896" i="32"/>
  <c r="G897" i="32"/>
  <c r="G898" i="32"/>
  <c r="G899" i="32"/>
  <c r="G900" i="32"/>
  <c r="G901" i="32"/>
  <c r="G902" i="32"/>
  <c r="G903" i="32"/>
  <c r="G904" i="32"/>
  <c r="G905" i="32"/>
  <c r="G906" i="32"/>
  <c r="G907" i="32"/>
  <c r="G908" i="32"/>
  <c r="G909" i="32"/>
  <c r="G910" i="32"/>
  <c r="G911" i="32"/>
  <c r="G912" i="32"/>
  <c r="G913" i="32"/>
  <c r="G914" i="32"/>
  <c r="G915" i="32"/>
  <c r="G916" i="32"/>
  <c r="G917" i="32"/>
  <c r="G918" i="32"/>
  <c r="G919" i="32"/>
  <c r="G920" i="32"/>
  <c r="G921" i="32"/>
  <c r="G922" i="32"/>
  <c r="G923" i="32"/>
  <c r="G924" i="32"/>
  <c r="G925" i="32"/>
  <c r="G926" i="32"/>
  <c r="G927" i="32"/>
  <c r="G928" i="32"/>
  <c r="G929" i="32"/>
  <c r="G930" i="32"/>
  <c r="G931" i="32"/>
  <c r="G932" i="32"/>
  <c r="G933" i="32"/>
  <c r="G934" i="32"/>
  <c r="G935" i="32"/>
  <c r="G936" i="32"/>
  <c r="G937" i="32"/>
  <c r="G938" i="32"/>
  <c r="G939" i="32"/>
  <c r="G940" i="32"/>
  <c r="G941" i="32"/>
  <c r="G942" i="32"/>
  <c r="G943" i="32"/>
  <c r="G944" i="32"/>
  <c r="G945" i="32"/>
  <c r="G946" i="32"/>
  <c r="G947" i="32"/>
  <c r="G948" i="32"/>
  <c r="G949" i="32"/>
  <c r="G950" i="32"/>
  <c r="G951" i="32"/>
  <c r="G952" i="32"/>
  <c r="G953" i="32"/>
  <c r="G954" i="32"/>
  <c r="G955" i="32"/>
  <c r="G956" i="32"/>
  <c r="G957" i="32"/>
  <c r="G958" i="32"/>
  <c r="G959" i="32"/>
  <c r="G960" i="32"/>
  <c r="G961" i="32"/>
  <c r="G962" i="32"/>
  <c r="G963" i="32"/>
  <c r="G964" i="32"/>
  <c r="G965" i="32"/>
  <c r="G966" i="32"/>
  <c r="G967" i="32"/>
  <c r="G968" i="32"/>
  <c r="G969" i="32"/>
  <c r="G970" i="32"/>
  <c r="G971" i="32"/>
  <c r="G972" i="32"/>
  <c r="G973" i="32"/>
  <c r="G974" i="32"/>
  <c r="G975" i="32"/>
  <c r="G976" i="32"/>
  <c r="G977" i="32"/>
  <c r="G978" i="32"/>
  <c r="G979" i="32"/>
  <c r="G980" i="32"/>
  <c r="G981" i="32"/>
  <c r="G982" i="32"/>
  <c r="G983" i="32"/>
  <c r="G984" i="32"/>
  <c r="G985" i="32"/>
  <c r="G986" i="32"/>
  <c r="G987" i="32"/>
  <c r="G988" i="32"/>
  <c r="G989" i="32"/>
  <c r="G990" i="32"/>
  <c r="G991" i="32"/>
  <c r="G992" i="32"/>
  <c r="G993" i="32"/>
  <c r="G994" i="32"/>
  <c r="G995" i="32"/>
  <c r="G996" i="32"/>
  <c r="G997" i="32"/>
  <c r="G998" i="32"/>
  <c r="G999" i="32"/>
  <c r="E12" i="26"/>
  <c r="Q9" i="26" l="1"/>
  <c r="AC9" i="26" s="1"/>
  <c r="G26" i="50"/>
  <c r="G23" i="50"/>
  <c r="C26" i="50" l="1"/>
  <c r="C25" i="50"/>
  <c r="C24" i="50"/>
  <c r="C23" i="50"/>
  <c r="C22" i="50"/>
  <c r="C21" i="50"/>
  <c r="C20" i="50"/>
  <c r="C19" i="50"/>
  <c r="C18" i="50"/>
  <c r="C17" i="50"/>
  <c r="C16" i="50"/>
  <c r="C15" i="50"/>
  <c r="B13" i="32" l="1"/>
  <c r="B12" i="32"/>
  <c r="B11" i="32"/>
  <c r="F11" i="32" s="1"/>
  <c r="B10" i="32"/>
  <c r="G10" i="32"/>
  <c r="G11" i="32"/>
  <c r="G12" i="32"/>
  <c r="G13" i="32"/>
  <c r="G14" i="32"/>
  <c r="G9" i="32"/>
  <c r="B9" i="32"/>
  <c r="I8" i="32" l="1"/>
  <c r="D2" i="32"/>
  <c r="F15" i="32" l="1"/>
  <c r="I15" i="32" s="1"/>
  <c r="F18" i="32"/>
  <c r="I18" i="32" s="1"/>
  <c r="F10" i="32"/>
  <c r="I10" i="32" s="1"/>
  <c r="F13" i="32"/>
  <c r="I13" i="32" s="1"/>
  <c r="F12" i="32"/>
  <c r="I12" i="32" s="1"/>
  <c r="F9" i="32"/>
  <c r="I1000" i="32"/>
  <c r="I999" i="32"/>
  <c r="I995" i="32"/>
  <c r="J995" i="32" s="1"/>
  <c r="I991" i="32"/>
  <c r="J991" i="32" s="1"/>
  <c r="I987" i="32"/>
  <c r="J987" i="32" s="1"/>
  <c r="I983" i="32"/>
  <c r="J983" i="32" s="1"/>
  <c r="I979" i="32"/>
  <c r="J979" i="32" s="1"/>
  <c r="I975" i="32"/>
  <c r="J975" i="32" s="1"/>
  <c r="I971" i="32"/>
  <c r="J971" i="32" s="1"/>
  <c r="I967" i="32"/>
  <c r="J967" i="32" s="1"/>
  <c r="I963" i="32"/>
  <c r="J963" i="32" s="1"/>
  <c r="I959" i="32"/>
  <c r="J959" i="32" s="1"/>
  <c r="I955" i="32"/>
  <c r="J955" i="32" s="1"/>
  <c r="I951" i="32"/>
  <c r="J951" i="32" s="1"/>
  <c r="I947" i="32"/>
  <c r="J947" i="32" s="1"/>
  <c r="I943" i="32"/>
  <c r="J943" i="32" s="1"/>
  <c r="I939" i="32"/>
  <c r="J939" i="32" s="1"/>
  <c r="I935" i="32"/>
  <c r="J935" i="32" s="1"/>
  <c r="I931" i="32"/>
  <c r="J931" i="32" s="1"/>
  <c r="I927" i="32"/>
  <c r="J927" i="32" s="1"/>
  <c r="I923" i="32"/>
  <c r="J923" i="32" s="1"/>
  <c r="I919" i="32"/>
  <c r="J919" i="32" s="1"/>
  <c r="I915" i="32"/>
  <c r="J915" i="32" s="1"/>
  <c r="I911" i="32"/>
  <c r="J911" i="32" s="1"/>
  <c r="I907" i="32"/>
  <c r="J907" i="32" s="1"/>
  <c r="I903" i="32"/>
  <c r="J903" i="32" s="1"/>
  <c r="I899" i="32"/>
  <c r="J899" i="32" s="1"/>
  <c r="I895" i="32"/>
  <c r="J895" i="32" s="1"/>
  <c r="I891" i="32"/>
  <c r="J891" i="32" s="1"/>
  <c r="I887" i="32"/>
  <c r="J887" i="32" s="1"/>
  <c r="I883" i="32"/>
  <c r="J883" i="32" s="1"/>
  <c r="I879" i="32"/>
  <c r="J879" i="32" s="1"/>
  <c r="I875" i="32"/>
  <c r="J875" i="32" s="1"/>
  <c r="I871" i="32"/>
  <c r="J871" i="32" s="1"/>
  <c r="I867" i="32"/>
  <c r="J867" i="32" s="1"/>
  <c r="I863" i="32"/>
  <c r="J863" i="32" s="1"/>
  <c r="I859" i="32"/>
  <c r="J859" i="32" s="1"/>
  <c r="I855" i="32"/>
  <c r="J855" i="32" s="1"/>
  <c r="I851" i="32"/>
  <c r="J851" i="32" s="1"/>
  <c r="I847" i="32"/>
  <c r="J847" i="32" s="1"/>
  <c r="I843" i="32"/>
  <c r="J843" i="32" s="1"/>
  <c r="I839" i="32"/>
  <c r="J839" i="32" s="1"/>
  <c r="I835" i="32"/>
  <c r="J835" i="32" s="1"/>
  <c r="I831" i="32"/>
  <c r="J831" i="32" s="1"/>
  <c r="I827" i="32"/>
  <c r="J827" i="32" s="1"/>
  <c r="I823" i="32"/>
  <c r="J823" i="32" s="1"/>
  <c r="I819" i="32"/>
  <c r="J819" i="32" s="1"/>
  <c r="I815" i="32"/>
  <c r="J815" i="32" s="1"/>
  <c r="I811" i="32"/>
  <c r="J811" i="32" s="1"/>
  <c r="I807" i="32"/>
  <c r="J807" i="32" s="1"/>
  <c r="I803" i="32"/>
  <c r="J803" i="32" s="1"/>
  <c r="I799" i="32"/>
  <c r="J799" i="32" s="1"/>
  <c r="I795" i="32"/>
  <c r="J795" i="32" s="1"/>
  <c r="I791" i="32"/>
  <c r="J791" i="32" s="1"/>
  <c r="I787" i="32"/>
  <c r="J787" i="32" s="1"/>
  <c r="I783" i="32"/>
  <c r="J783" i="32" s="1"/>
  <c r="I779" i="32"/>
  <c r="J779" i="32" s="1"/>
  <c r="I775" i="32"/>
  <c r="J775" i="32" s="1"/>
  <c r="I771" i="32"/>
  <c r="J771" i="32" s="1"/>
  <c r="I767" i="32"/>
  <c r="J767" i="32" s="1"/>
  <c r="I763" i="32"/>
  <c r="J763" i="32" s="1"/>
  <c r="I759" i="32"/>
  <c r="J759" i="32" s="1"/>
  <c r="I755" i="32"/>
  <c r="J755" i="32" s="1"/>
  <c r="I751" i="32"/>
  <c r="J751" i="32" s="1"/>
  <c r="I747" i="32"/>
  <c r="J747" i="32" s="1"/>
  <c r="I743" i="32"/>
  <c r="J743" i="32" s="1"/>
  <c r="I739" i="32"/>
  <c r="J739" i="32" s="1"/>
  <c r="I735" i="32"/>
  <c r="J735" i="32" s="1"/>
  <c r="I731" i="32"/>
  <c r="J731" i="32" s="1"/>
  <c r="I727" i="32"/>
  <c r="J727" i="32" s="1"/>
  <c r="I723" i="32"/>
  <c r="J723" i="32" s="1"/>
  <c r="I719" i="32"/>
  <c r="J719" i="32" s="1"/>
  <c r="I715" i="32"/>
  <c r="J715" i="32" s="1"/>
  <c r="I711" i="32"/>
  <c r="J711" i="32" s="1"/>
  <c r="I707" i="32"/>
  <c r="J707" i="32" s="1"/>
  <c r="I703" i="32"/>
  <c r="J703" i="32" s="1"/>
  <c r="I699" i="32"/>
  <c r="J699" i="32" s="1"/>
  <c r="I695" i="32"/>
  <c r="J695" i="32" s="1"/>
  <c r="I691" i="32"/>
  <c r="J691" i="32" s="1"/>
  <c r="I687" i="32"/>
  <c r="J687" i="32" s="1"/>
  <c r="I683" i="32"/>
  <c r="J683" i="32" s="1"/>
  <c r="I679" i="32"/>
  <c r="J679" i="32" s="1"/>
  <c r="I675" i="32"/>
  <c r="J675" i="32" s="1"/>
  <c r="I671" i="32"/>
  <c r="J671" i="32" s="1"/>
  <c r="I667" i="32"/>
  <c r="J667" i="32" s="1"/>
  <c r="I663" i="32"/>
  <c r="J663" i="32" s="1"/>
  <c r="I659" i="32"/>
  <c r="J659" i="32" s="1"/>
  <c r="I655" i="32"/>
  <c r="J655" i="32" s="1"/>
  <c r="I651" i="32"/>
  <c r="J651" i="32" s="1"/>
  <c r="I647" i="32"/>
  <c r="J647" i="32" s="1"/>
  <c r="I643" i="32"/>
  <c r="J643" i="32" s="1"/>
  <c r="I639" i="32"/>
  <c r="J639" i="32" s="1"/>
  <c r="I635" i="32"/>
  <c r="J635" i="32" s="1"/>
  <c r="I631" i="32"/>
  <c r="J631" i="32" s="1"/>
  <c r="I627" i="32"/>
  <c r="J627" i="32" s="1"/>
  <c r="I623" i="32"/>
  <c r="J623" i="32" s="1"/>
  <c r="I619" i="32"/>
  <c r="J619" i="32" s="1"/>
  <c r="I615" i="32"/>
  <c r="J615" i="32" s="1"/>
  <c r="I611" i="32"/>
  <c r="J611" i="32" s="1"/>
  <c r="I607" i="32"/>
  <c r="J607" i="32" s="1"/>
  <c r="I603" i="32"/>
  <c r="J603" i="32" s="1"/>
  <c r="I599" i="32"/>
  <c r="J599" i="32" s="1"/>
  <c r="I595" i="32"/>
  <c r="J595" i="32" s="1"/>
  <c r="I591" i="32"/>
  <c r="J591" i="32" s="1"/>
  <c r="I587" i="32"/>
  <c r="J587" i="32" s="1"/>
  <c r="I583" i="32"/>
  <c r="J583" i="32" s="1"/>
  <c r="I579" i="32"/>
  <c r="J579" i="32" s="1"/>
  <c r="I575" i="32"/>
  <c r="J575" i="32" s="1"/>
  <c r="I571" i="32"/>
  <c r="J571" i="32" s="1"/>
  <c r="I567" i="32"/>
  <c r="J567" i="32" s="1"/>
  <c r="I563" i="32"/>
  <c r="J563" i="32" s="1"/>
  <c r="I559" i="32"/>
  <c r="J559" i="32" s="1"/>
  <c r="I555" i="32"/>
  <c r="J555" i="32" s="1"/>
  <c r="I551" i="32"/>
  <c r="J551" i="32" s="1"/>
  <c r="I547" i="32"/>
  <c r="J547" i="32" s="1"/>
  <c r="I543" i="32"/>
  <c r="J543" i="32" s="1"/>
  <c r="I539" i="32"/>
  <c r="J539" i="32" s="1"/>
  <c r="I535" i="32"/>
  <c r="J535" i="32" s="1"/>
  <c r="I531" i="32"/>
  <c r="J531" i="32" s="1"/>
  <c r="I527" i="32"/>
  <c r="J527" i="32" s="1"/>
  <c r="I523" i="32"/>
  <c r="J523" i="32" s="1"/>
  <c r="I519" i="32"/>
  <c r="J519" i="32" s="1"/>
  <c r="I515" i="32"/>
  <c r="J515" i="32" s="1"/>
  <c r="I511" i="32"/>
  <c r="J511" i="32" s="1"/>
  <c r="I507" i="32"/>
  <c r="J507" i="32" s="1"/>
  <c r="I503" i="32"/>
  <c r="J503" i="32" s="1"/>
  <c r="I499" i="32"/>
  <c r="J499" i="32" s="1"/>
  <c r="I495" i="32"/>
  <c r="J495" i="32" s="1"/>
  <c r="I491" i="32"/>
  <c r="J491" i="32" s="1"/>
  <c r="I487" i="32"/>
  <c r="J487" i="32" s="1"/>
  <c r="I483" i="32"/>
  <c r="J483" i="32" s="1"/>
  <c r="I479" i="32"/>
  <c r="J479" i="32" s="1"/>
  <c r="I475" i="32"/>
  <c r="J475" i="32" s="1"/>
  <c r="I471" i="32"/>
  <c r="J471" i="32" s="1"/>
  <c r="I467" i="32"/>
  <c r="J467" i="32" s="1"/>
  <c r="I463" i="32"/>
  <c r="J463" i="32" s="1"/>
  <c r="I459" i="32"/>
  <c r="J459" i="32" s="1"/>
  <c r="I455" i="32"/>
  <c r="J455" i="32" s="1"/>
  <c r="I451" i="32"/>
  <c r="J451" i="32" s="1"/>
  <c r="I447" i="32"/>
  <c r="J447" i="32" s="1"/>
  <c r="I443" i="32"/>
  <c r="J443" i="32" s="1"/>
  <c r="I439" i="32"/>
  <c r="J439" i="32" s="1"/>
  <c r="I435" i="32"/>
  <c r="J435" i="32" s="1"/>
  <c r="I431" i="32"/>
  <c r="J431" i="32" s="1"/>
  <c r="I427" i="32"/>
  <c r="J427" i="32" s="1"/>
  <c r="I423" i="32"/>
  <c r="J423" i="32" s="1"/>
  <c r="I419" i="32"/>
  <c r="J419" i="32" s="1"/>
  <c r="I415" i="32"/>
  <c r="J415" i="32" s="1"/>
  <c r="I411" i="32"/>
  <c r="J411" i="32" s="1"/>
  <c r="I407" i="32"/>
  <c r="J407" i="32" s="1"/>
  <c r="I403" i="32"/>
  <c r="J403" i="32" s="1"/>
  <c r="I399" i="32"/>
  <c r="J399" i="32" s="1"/>
  <c r="I395" i="32"/>
  <c r="J395" i="32" s="1"/>
  <c r="I391" i="32"/>
  <c r="J391" i="32" s="1"/>
  <c r="I387" i="32"/>
  <c r="J387" i="32" s="1"/>
  <c r="I383" i="32"/>
  <c r="J383" i="32" s="1"/>
  <c r="I379" i="32"/>
  <c r="J379" i="32" s="1"/>
  <c r="I375" i="32"/>
  <c r="J375" i="32" s="1"/>
  <c r="I371" i="32"/>
  <c r="J371" i="32" s="1"/>
  <c r="I367" i="32"/>
  <c r="J367" i="32" s="1"/>
  <c r="I363" i="32"/>
  <c r="J363" i="32" s="1"/>
  <c r="I359" i="32"/>
  <c r="J359" i="32" s="1"/>
  <c r="I355" i="32"/>
  <c r="J355" i="32" s="1"/>
  <c r="I351" i="32"/>
  <c r="J351" i="32" s="1"/>
  <c r="I347" i="32"/>
  <c r="J347" i="32" s="1"/>
  <c r="I343" i="32"/>
  <c r="J343" i="32" s="1"/>
  <c r="I339" i="32"/>
  <c r="J339" i="32" s="1"/>
  <c r="I335" i="32"/>
  <c r="J335" i="32" s="1"/>
  <c r="I331" i="32"/>
  <c r="J331" i="32" s="1"/>
  <c r="I327" i="32"/>
  <c r="J327" i="32" s="1"/>
  <c r="I323" i="32"/>
  <c r="J323" i="32" s="1"/>
  <c r="I319" i="32"/>
  <c r="J319" i="32" s="1"/>
  <c r="I315" i="32"/>
  <c r="J315" i="32" s="1"/>
  <c r="I311" i="32"/>
  <c r="J311" i="32" s="1"/>
  <c r="I307" i="32"/>
  <c r="J307" i="32" s="1"/>
  <c r="I303" i="32"/>
  <c r="J303" i="32" s="1"/>
  <c r="I299" i="32"/>
  <c r="J299" i="32" s="1"/>
  <c r="I295" i="32"/>
  <c r="J295" i="32" s="1"/>
  <c r="I291" i="32"/>
  <c r="J291" i="32" s="1"/>
  <c r="I287" i="32"/>
  <c r="J287" i="32" s="1"/>
  <c r="I283" i="32"/>
  <c r="J283" i="32" s="1"/>
  <c r="I279" i="32"/>
  <c r="J279" i="32" s="1"/>
  <c r="I275" i="32"/>
  <c r="J275" i="32" s="1"/>
  <c r="I271" i="32"/>
  <c r="J271" i="32" s="1"/>
  <c r="I267" i="32"/>
  <c r="J267" i="32" s="1"/>
  <c r="I263" i="32"/>
  <c r="J263" i="32" s="1"/>
  <c r="I259" i="32"/>
  <c r="J259" i="32" s="1"/>
  <c r="I255" i="32"/>
  <c r="J255" i="32" s="1"/>
  <c r="I251" i="32"/>
  <c r="J251" i="32" s="1"/>
  <c r="I247" i="32"/>
  <c r="J247" i="32" s="1"/>
  <c r="I243" i="32"/>
  <c r="J243" i="32" s="1"/>
  <c r="I239" i="32"/>
  <c r="J239" i="32" s="1"/>
  <c r="I235" i="32"/>
  <c r="J235" i="32" s="1"/>
  <c r="I231" i="32"/>
  <c r="J231" i="32" s="1"/>
  <c r="I227" i="32"/>
  <c r="J227" i="32" s="1"/>
  <c r="I223" i="32"/>
  <c r="J223" i="32" s="1"/>
  <c r="I219" i="32"/>
  <c r="J219" i="32" s="1"/>
  <c r="I215" i="32"/>
  <c r="J215" i="32" s="1"/>
  <c r="I211" i="32"/>
  <c r="J211" i="32" s="1"/>
  <c r="I207" i="32"/>
  <c r="J207" i="32" s="1"/>
  <c r="I203" i="32"/>
  <c r="J203" i="32" s="1"/>
  <c r="I199" i="32"/>
  <c r="J199" i="32" s="1"/>
  <c r="I195" i="32"/>
  <c r="J195" i="32" s="1"/>
  <c r="I191" i="32"/>
  <c r="J191" i="32" s="1"/>
  <c r="I187" i="32"/>
  <c r="J187" i="32" s="1"/>
  <c r="I183" i="32"/>
  <c r="J183" i="32" s="1"/>
  <c r="I179" i="32"/>
  <c r="J179" i="32" s="1"/>
  <c r="I175" i="32"/>
  <c r="J175" i="32" s="1"/>
  <c r="I171" i="32"/>
  <c r="J171" i="32" s="1"/>
  <c r="I167" i="32"/>
  <c r="J167" i="32" s="1"/>
  <c r="I163" i="32"/>
  <c r="J163" i="32" s="1"/>
  <c r="I159" i="32"/>
  <c r="J159" i="32" s="1"/>
  <c r="I155" i="32"/>
  <c r="J155" i="32" s="1"/>
  <c r="I151" i="32"/>
  <c r="J151" i="32" s="1"/>
  <c r="I147" i="32"/>
  <c r="J147" i="32" s="1"/>
  <c r="I143" i="32"/>
  <c r="J143" i="32" s="1"/>
  <c r="I139" i="32"/>
  <c r="J139" i="32" s="1"/>
  <c r="I135" i="32"/>
  <c r="J135" i="32" s="1"/>
  <c r="I131" i="32"/>
  <c r="J131" i="32" s="1"/>
  <c r="I127" i="32"/>
  <c r="J127" i="32" s="1"/>
  <c r="I123" i="32"/>
  <c r="J123" i="32" s="1"/>
  <c r="I119" i="32"/>
  <c r="J119" i="32" s="1"/>
  <c r="I115" i="32"/>
  <c r="J115" i="32" s="1"/>
  <c r="I111" i="32"/>
  <c r="J111" i="32" s="1"/>
  <c r="I107" i="32"/>
  <c r="J107" i="32" s="1"/>
  <c r="I103" i="32"/>
  <c r="J103" i="32" s="1"/>
  <c r="I99" i="32"/>
  <c r="J99" i="32" s="1"/>
  <c r="I95" i="32"/>
  <c r="J95" i="32" s="1"/>
  <c r="I91" i="32"/>
  <c r="J91" i="32" s="1"/>
  <c r="I87" i="32"/>
  <c r="J87" i="32" s="1"/>
  <c r="I83" i="32"/>
  <c r="J83" i="32" s="1"/>
  <c r="I79" i="32"/>
  <c r="J79" i="32" s="1"/>
  <c r="I75" i="32"/>
  <c r="J75" i="32" s="1"/>
  <c r="I71" i="32"/>
  <c r="J71" i="32" s="1"/>
  <c r="I67" i="32"/>
  <c r="J67" i="32" s="1"/>
  <c r="I63" i="32"/>
  <c r="J63" i="32" s="1"/>
  <c r="I59" i="32"/>
  <c r="J59" i="32" s="1"/>
  <c r="I55" i="32"/>
  <c r="J55" i="32" s="1"/>
  <c r="I51" i="32"/>
  <c r="J51" i="32" s="1"/>
  <c r="I47" i="32"/>
  <c r="I43" i="32"/>
  <c r="I39" i="32"/>
  <c r="I35" i="32"/>
  <c r="I31" i="32"/>
  <c r="I27" i="32"/>
  <c r="I23" i="32"/>
  <c r="I19" i="32"/>
  <c r="I996" i="32"/>
  <c r="J996" i="32" s="1"/>
  <c r="I992" i="32"/>
  <c r="J992" i="32" s="1"/>
  <c r="I988" i="32"/>
  <c r="J988" i="32" s="1"/>
  <c r="I984" i="32"/>
  <c r="J984" i="32" s="1"/>
  <c r="I980" i="32"/>
  <c r="J980" i="32" s="1"/>
  <c r="I976" i="32"/>
  <c r="J976" i="32" s="1"/>
  <c r="I972" i="32"/>
  <c r="J972" i="32" s="1"/>
  <c r="I968" i="32"/>
  <c r="J968" i="32" s="1"/>
  <c r="I964" i="32"/>
  <c r="J964" i="32" s="1"/>
  <c r="I960" i="32"/>
  <c r="J960" i="32" s="1"/>
  <c r="I956" i="32"/>
  <c r="J956" i="32" s="1"/>
  <c r="I952" i="32"/>
  <c r="J952" i="32" s="1"/>
  <c r="I948" i="32"/>
  <c r="J948" i="32" s="1"/>
  <c r="I944" i="32"/>
  <c r="J944" i="32" s="1"/>
  <c r="I940" i="32"/>
  <c r="J940" i="32" s="1"/>
  <c r="I936" i="32"/>
  <c r="J936" i="32" s="1"/>
  <c r="I932" i="32"/>
  <c r="J932" i="32" s="1"/>
  <c r="I928" i="32"/>
  <c r="J928" i="32" s="1"/>
  <c r="I924" i="32"/>
  <c r="J924" i="32" s="1"/>
  <c r="I920" i="32"/>
  <c r="J920" i="32" s="1"/>
  <c r="I916" i="32"/>
  <c r="J916" i="32" s="1"/>
  <c r="I912" i="32"/>
  <c r="J912" i="32" s="1"/>
  <c r="I908" i="32"/>
  <c r="J908" i="32" s="1"/>
  <c r="I904" i="32"/>
  <c r="J904" i="32" s="1"/>
  <c r="I900" i="32"/>
  <c r="J900" i="32" s="1"/>
  <c r="I896" i="32"/>
  <c r="J896" i="32" s="1"/>
  <c r="I892" i="32"/>
  <c r="J892" i="32" s="1"/>
  <c r="I888" i="32"/>
  <c r="J888" i="32" s="1"/>
  <c r="I884" i="32"/>
  <c r="J884" i="32" s="1"/>
  <c r="I880" i="32"/>
  <c r="J880" i="32" s="1"/>
  <c r="I876" i="32"/>
  <c r="J876" i="32" s="1"/>
  <c r="I872" i="32"/>
  <c r="J872" i="32" s="1"/>
  <c r="I868" i="32"/>
  <c r="J868" i="32" s="1"/>
  <c r="I864" i="32"/>
  <c r="J864" i="32" s="1"/>
  <c r="I860" i="32"/>
  <c r="J860" i="32" s="1"/>
  <c r="I856" i="32"/>
  <c r="J856" i="32" s="1"/>
  <c r="I852" i="32"/>
  <c r="J852" i="32" s="1"/>
  <c r="I848" i="32"/>
  <c r="J848" i="32" s="1"/>
  <c r="I844" i="32"/>
  <c r="J844" i="32" s="1"/>
  <c r="I840" i="32"/>
  <c r="J840" i="32" s="1"/>
  <c r="I836" i="32"/>
  <c r="J836" i="32" s="1"/>
  <c r="I832" i="32"/>
  <c r="J832" i="32" s="1"/>
  <c r="I828" i="32"/>
  <c r="J828" i="32" s="1"/>
  <c r="I824" i="32"/>
  <c r="J824" i="32" s="1"/>
  <c r="I820" i="32"/>
  <c r="J820" i="32" s="1"/>
  <c r="I816" i="32"/>
  <c r="J816" i="32" s="1"/>
  <c r="I812" i="32"/>
  <c r="J812" i="32" s="1"/>
  <c r="I808" i="32"/>
  <c r="J808" i="32" s="1"/>
  <c r="I804" i="32"/>
  <c r="J804" i="32" s="1"/>
  <c r="I800" i="32"/>
  <c r="J800" i="32" s="1"/>
  <c r="I796" i="32"/>
  <c r="J796" i="32" s="1"/>
  <c r="I792" i="32"/>
  <c r="J792" i="32" s="1"/>
  <c r="I788" i="32"/>
  <c r="J788" i="32" s="1"/>
  <c r="I784" i="32"/>
  <c r="J784" i="32" s="1"/>
  <c r="I780" i="32"/>
  <c r="J780" i="32" s="1"/>
  <c r="I776" i="32"/>
  <c r="J776" i="32" s="1"/>
  <c r="I772" i="32"/>
  <c r="J772" i="32" s="1"/>
  <c r="I768" i="32"/>
  <c r="J768" i="32" s="1"/>
  <c r="I764" i="32"/>
  <c r="J764" i="32" s="1"/>
  <c r="I760" i="32"/>
  <c r="J760" i="32" s="1"/>
  <c r="I756" i="32"/>
  <c r="J756" i="32" s="1"/>
  <c r="I752" i="32"/>
  <c r="J752" i="32" s="1"/>
  <c r="I748" i="32"/>
  <c r="J748" i="32" s="1"/>
  <c r="I744" i="32"/>
  <c r="J744" i="32" s="1"/>
  <c r="I740" i="32"/>
  <c r="J740" i="32" s="1"/>
  <c r="I736" i="32"/>
  <c r="J736" i="32" s="1"/>
  <c r="I732" i="32"/>
  <c r="J732" i="32" s="1"/>
  <c r="I728" i="32"/>
  <c r="J728" i="32" s="1"/>
  <c r="I724" i="32"/>
  <c r="J724" i="32" s="1"/>
  <c r="I720" i="32"/>
  <c r="J720" i="32" s="1"/>
  <c r="I716" i="32"/>
  <c r="J716" i="32" s="1"/>
  <c r="I712" i="32"/>
  <c r="J712" i="32" s="1"/>
  <c r="I708" i="32"/>
  <c r="J708" i="32" s="1"/>
  <c r="I704" i="32"/>
  <c r="J704" i="32" s="1"/>
  <c r="I700" i="32"/>
  <c r="J700" i="32" s="1"/>
  <c r="I696" i="32"/>
  <c r="J696" i="32" s="1"/>
  <c r="I692" i="32"/>
  <c r="J692" i="32" s="1"/>
  <c r="I688" i="32"/>
  <c r="J688" i="32" s="1"/>
  <c r="I684" i="32"/>
  <c r="J684" i="32" s="1"/>
  <c r="I680" i="32"/>
  <c r="J680" i="32" s="1"/>
  <c r="I676" i="32"/>
  <c r="J676" i="32" s="1"/>
  <c r="I672" i="32"/>
  <c r="J672" i="32" s="1"/>
  <c r="I668" i="32"/>
  <c r="J668" i="32" s="1"/>
  <c r="I664" i="32"/>
  <c r="J664" i="32" s="1"/>
  <c r="I660" i="32"/>
  <c r="J660" i="32" s="1"/>
  <c r="I656" i="32"/>
  <c r="J656" i="32" s="1"/>
  <c r="I652" i="32"/>
  <c r="J652" i="32" s="1"/>
  <c r="I648" i="32"/>
  <c r="J648" i="32" s="1"/>
  <c r="I644" i="32"/>
  <c r="J644" i="32" s="1"/>
  <c r="I640" i="32"/>
  <c r="J640" i="32" s="1"/>
  <c r="I636" i="32"/>
  <c r="J636" i="32" s="1"/>
  <c r="I632" i="32"/>
  <c r="J632" i="32" s="1"/>
  <c r="I628" i="32"/>
  <c r="J628" i="32" s="1"/>
  <c r="I624" i="32"/>
  <c r="J624" i="32" s="1"/>
  <c r="I620" i="32"/>
  <c r="J620" i="32" s="1"/>
  <c r="I616" i="32"/>
  <c r="J616" i="32" s="1"/>
  <c r="I612" i="32"/>
  <c r="J612" i="32" s="1"/>
  <c r="I608" i="32"/>
  <c r="J608" i="32" s="1"/>
  <c r="I604" i="32"/>
  <c r="J604" i="32" s="1"/>
  <c r="I600" i="32"/>
  <c r="J600" i="32" s="1"/>
  <c r="I596" i="32"/>
  <c r="J596" i="32" s="1"/>
  <c r="I592" i="32"/>
  <c r="J592" i="32" s="1"/>
  <c r="I588" i="32"/>
  <c r="J588" i="32" s="1"/>
  <c r="I584" i="32"/>
  <c r="J584" i="32" s="1"/>
  <c r="I580" i="32"/>
  <c r="J580" i="32" s="1"/>
  <c r="I576" i="32"/>
  <c r="J576" i="32" s="1"/>
  <c r="I572" i="32"/>
  <c r="J572" i="32" s="1"/>
  <c r="I568" i="32"/>
  <c r="J568" i="32" s="1"/>
  <c r="I564" i="32"/>
  <c r="J564" i="32" s="1"/>
  <c r="I560" i="32"/>
  <c r="J560" i="32" s="1"/>
  <c r="I556" i="32"/>
  <c r="J556" i="32" s="1"/>
  <c r="I552" i="32"/>
  <c r="J552" i="32" s="1"/>
  <c r="I548" i="32"/>
  <c r="J548" i="32" s="1"/>
  <c r="I544" i="32"/>
  <c r="J544" i="32" s="1"/>
  <c r="I540" i="32"/>
  <c r="J540" i="32" s="1"/>
  <c r="I536" i="32"/>
  <c r="J536" i="32" s="1"/>
  <c r="I532" i="32"/>
  <c r="J532" i="32" s="1"/>
  <c r="I528" i="32"/>
  <c r="J528" i="32" s="1"/>
  <c r="I524" i="32"/>
  <c r="J524" i="32" s="1"/>
  <c r="I520" i="32"/>
  <c r="J520" i="32" s="1"/>
  <c r="I516" i="32"/>
  <c r="J516" i="32" s="1"/>
  <c r="I512" i="32"/>
  <c r="J512" i="32" s="1"/>
  <c r="I508" i="32"/>
  <c r="J508" i="32" s="1"/>
  <c r="I504" i="32"/>
  <c r="J504" i="32" s="1"/>
  <c r="I500" i="32"/>
  <c r="J500" i="32" s="1"/>
  <c r="I496" i="32"/>
  <c r="J496" i="32" s="1"/>
  <c r="I492" i="32"/>
  <c r="J492" i="32" s="1"/>
  <c r="I488" i="32"/>
  <c r="J488" i="32" s="1"/>
  <c r="I484" i="32"/>
  <c r="J484" i="32" s="1"/>
  <c r="I480" i="32"/>
  <c r="J480" i="32" s="1"/>
  <c r="I476" i="32"/>
  <c r="J476" i="32" s="1"/>
  <c r="I472" i="32"/>
  <c r="J472" i="32" s="1"/>
  <c r="I468" i="32"/>
  <c r="J468" i="32" s="1"/>
  <c r="I464" i="32"/>
  <c r="J464" i="32" s="1"/>
  <c r="I460" i="32"/>
  <c r="J460" i="32" s="1"/>
  <c r="I456" i="32"/>
  <c r="J456" i="32" s="1"/>
  <c r="I452" i="32"/>
  <c r="J452" i="32" s="1"/>
  <c r="I448" i="32"/>
  <c r="J448" i="32" s="1"/>
  <c r="I444" i="32"/>
  <c r="J444" i="32" s="1"/>
  <c r="I440" i="32"/>
  <c r="J440" i="32" s="1"/>
  <c r="I436" i="32"/>
  <c r="J436" i="32" s="1"/>
  <c r="I432" i="32"/>
  <c r="J432" i="32" s="1"/>
  <c r="I428" i="32"/>
  <c r="J428" i="32" s="1"/>
  <c r="I424" i="32"/>
  <c r="J424" i="32" s="1"/>
  <c r="I420" i="32"/>
  <c r="J420" i="32" s="1"/>
  <c r="I416" i="32"/>
  <c r="J416" i="32" s="1"/>
  <c r="I412" i="32"/>
  <c r="J412" i="32" s="1"/>
  <c r="I408" i="32"/>
  <c r="J408" i="32" s="1"/>
  <c r="I404" i="32"/>
  <c r="J404" i="32" s="1"/>
  <c r="I400" i="32"/>
  <c r="J400" i="32" s="1"/>
  <c r="I396" i="32"/>
  <c r="J396" i="32" s="1"/>
  <c r="I392" i="32"/>
  <c r="J392" i="32" s="1"/>
  <c r="I388" i="32"/>
  <c r="J388" i="32" s="1"/>
  <c r="I384" i="32"/>
  <c r="J384" i="32" s="1"/>
  <c r="I380" i="32"/>
  <c r="J380" i="32" s="1"/>
  <c r="I376" i="32"/>
  <c r="J376" i="32" s="1"/>
  <c r="I372" i="32"/>
  <c r="J372" i="32" s="1"/>
  <c r="I368" i="32"/>
  <c r="J368" i="32" s="1"/>
  <c r="I364" i="32"/>
  <c r="J364" i="32" s="1"/>
  <c r="I360" i="32"/>
  <c r="J360" i="32" s="1"/>
  <c r="I356" i="32"/>
  <c r="J356" i="32" s="1"/>
  <c r="I352" i="32"/>
  <c r="J352" i="32" s="1"/>
  <c r="I348" i="32"/>
  <c r="J348" i="32" s="1"/>
  <c r="I344" i="32"/>
  <c r="J344" i="32" s="1"/>
  <c r="I340" i="32"/>
  <c r="J340" i="32" s="1"/>
  <c r="I336" i="32"/>
  <c r="J336" i="32" s="1"/>
  <c r="I332" i="32"/>
  <c r="J332" i="32" s="1"/>
  <c r="I328" i="32"/>
  <c r="J328" i="32" s="1"/>
  <c r="I324" i="32"/>
  <c r="J324" i="32" s="1"/>
  <c r="I320" i="32"/>
  <c r="J320" i="32" s="1"/>
  <c r="I316" i="32"/>
  <c r="J316" i="32" s="1"/>
  <c r="I312" i="32"/>
  <c r="J312" i="32" s="1"/>
  <c r="I308" i="32"/>
  <c r="J308" i="32" s="1"/>
  <c r="I304" i="32"/>
  <c r="J304" i="32" s="1"/>
  <c r="I300" i="32"/>
  <c r="J300" i="32" s="1"/>
  <c r="I296" i="32"/>
  <c r="J296" i="32" s="1"/>
  <c r="I292" i="32"/>
  <c r="J292" i="32" s="1"/>
  <c r="I288" i="32"/>
  <c r="J288" i="32" s="1"/>
  <c r="I284" i="32"/>
  <c r="J284" i="32" s="1"/>
  <c r="I280" i="32"/>
  <c r="J280" i="32" s="1"/>
  <c r="I276" i="32"/>
  <c r="J276" i="32" s="1"/>
  <c r="I272" i="32"/>
  <c r="J272" i="32" s="1"/>
  <c r="I268" i="32"/>
  <c r="J268" i="32" s="1"/>
  <c r="I264" i="32"/>
  <c r="J264" i="32" s="1"/>
  <c r="I260" i="32"/>
  <c r="J260" i="32" s="1"/>
  <c r="I256" i="32"/>
  <c r="J256" i="32" s="1"/>
  <c r="I252" i="32"/>
  <c r="J252" i="32" s="1"/>
  <c r="I248" i="32"/>
  <c r="J248" i="32" s="1"/>
  <c r="I244" i="32"/>
  <c r="J244" i="32" s="1"/>
  <c r="I240" i="32"/>
  <c r="J240" i="32" s="1"/>
  <c r="I236" i="32"/>
  <c r="J236" i="32" s="1"/>
  <c r="I232" i="32"/>
  <c r="J232" i="32" s="1"/>
  <c r="I228" i="32"/>
  <c r="J228" i="32" s="1"/>
  <c r="I224" i="32"/>
  <c r="J224" i="32" s="1"/>
  <c r="I220" i="32"/>
  <c r="J220" i="32" s="1"/>
  <c r="I216" i="32"/>
  <c r="J216" i="32" s="1"/>
  <c r="I212" i="32"/>
  <c r="J212" i="32" s="1"/>
  <c r="I208" i="32"/>
  <c r="J208" i="32" s="1"/>
  <c r="I204" i="32"/>
  <c r="J204" i="32" s="1"/>
  <c r="I200" i="32"/>
  <c r="J200" i="32" s="1"/>
  <c r="I196" i="32"/>
  <c r="J196" i="32" s="1"/>
  <c r="I192" i="32"/>
  <c r="J192" i="32" s="1"/>
  <c r="I188" i="32"/>
  <c r="J188" i="32" s="1"/>
  <c r="I184" i="32"/>
  <c r="J184" i="32" s="1"/>
  <c r="I180" i="32"/>
  <c r="J180" i="32" s="1"/>
  <c r="I176" i="32"/>
  <c r="J176" i="32" s="1"/>
  <c r="I172" i="32"/>
  <c r="J172" i="32" s="1"/>
  <c r="I168" i="32"/>
  <c r="J168" i="32" s="1"/>
  <c r="I164" i="32"/>
  <c r="J164" i="32" s="1"/>
  <c r="I160" i="32"/>
  <c r="J160" i="32" s="1"/>
  <c r="I156" i="32"/>
  <c r="J156" i="32" s="1"/>
  <c r="I152" i="32"/>
  <c r="J152" i="32" s="1"/>
  <c r="I148" i="32"/>
  <c r="J148" i="32" s="1"/>
  <c r="I144" i="32"/>
  <c r="J144" i="32" s="1"/>
  <c r="I140" i="32"/>
  <c r="J140" i="32" s="1"/>
  <c r="I136" i="32"/>
  <c r="J136" i="32" s="1"/>
  <c r="I132" i="32"/>
  <c r="J132" i="32" s="1"/>
  <c r="I128" i="32"/>
  <c r="J128" i="32" s="1"/>
  <c r="I124" i="32"/>
  <c r="J124" i="32" s="1"/>
  <c r="I120" i="32"/>
  <c r="J120" i="32" s="1"/>
  <c r="I116" i="32"/>
  <c r="J116" i="32" s="1"/>
  <c r="I112" i="32"/>
  <c r="J112" i="32" s="1"/>
  <c r="I108" i="32"/>
  <c r="J108" i="32" s="1"/>
  <c r="I104" i="32"/>
  <c r="J104" i="32" s="1"/>
  <c r="I100" i="32"/>
  <c r="J100" i="32" s="1"/>
  <c r="I96" i="32"/>
  <c r="J96" i="32" s="1"/>
  <c r="I92" i="32"/>
  <c r="J92" i="32" s="1"/>
  <c r="I88" i="32"/>
  <c r="J88" i="32" s="1"/>
  <c r="I84" i="32"/>
  <c r="J84" i="32" s="1"/>
  <c r="I80" i="32"/>
  <c r="J80" i="32" s="1"/>
  <c r="I76" i="32"/>
  <c r="J76" i="32" s="1"/>
  <c r="I72" i="32"/>
  <c r="J72" i="32" s="1"/>
  <c r="I68" i="32"/>
  <c r="J68" i="32" s="1"/>
  <c r="I64" i="32"/>
  <c r="J64" i="32" s="1"/>
  <c r="I60" i="32"/>
  <c r="J60" i="32" s="1"/>
  <c r="I56" i="32"/>
  <c r="J56" i="32" s="1"/>
  <c r="I52" i="32"/>
  <c r="J52" i="32" s="1"/>
  <c r="I48" i="32"/>
  <c r="I44" i="32"/>
  <c r="I40" i="32"/>
  <c r="I36" i="32"/>
  <c r="I32" i="32"/>
  <c r="I28" i="32"/>
  <c r="I24" i="32"/>
  <c r="I20" i="32"/>
  <c r="I16" i="32"/>
  <c r="I993" i="32"/>
  <c r="J993" i="32" s="1"/>
  <c r="I985" i="32"/>
  <c r="J985" i="32" s="1"/>
  <c r="I977" i="32"/>
  <c r="J977" i="32" s="1"/>
  <c r="I969" i="32"/>
  <c r="J969" i="32" s="1"/>
  <c r="I961" i="32"/>
  <c r="J961" i="32" s="1"/>
  <c r="I953" i="32"/>
  <c r="J953" i="32" s="1"/>
  <c r="I945" i="32"/>
  <c r="J945" i="32" s="1"/>
  <c r="I937" i="32"/>
  <c r="J937" i="32" s="1"/>
  <c r="I929" i="32"/>
  <c r="J929" i="32" s="1"/>
  <c r="I921" i="32"/>
  <c r="J921" i="32" s="1"/>
  <c r="I913" i="32"/>
  <c r="J913" i="32" s="1"/>
  <c r="I905" i="32"/>
  <c r="J905" i="32" s="1"/>
  <c r="I897" i="32"/>
  <c r="J897" i="32" s="1"/>
  <c r="I889" i="32"/>
  <c r="J889" i="32" s="1"/>
  <c r="I881" i="32"/>
  <c r="J881" i="32" s="1"/>
  <c r="I873" i="32"/>
  <c r="J873" i="32" s="1"/>
  <c r="I865" i="32"/>
  <c r="J865" i="32" s="1"/>
  <c r="I857" i="32"/>
  <c r="J857" i="32" s="1"/>
  <c r="I849" i="32"/>
  <c r="J849" i="32" s="1"/>
  <c r="I841" i="32"/>
  <c r="J841" i="32" s="1"/>
  <c r="I833" i="32"/>
  <c r="J833" i="32" s="1"/>
  <c r="I825" i="32"/>
  <c r="J825" i="32" s="1"/>
  <c r="I817" i="32"/>
  <c r="J817" i="32" s="1"/>
  <c r="I809" i="32"/>
  <c r="J809" i="32" s="1"/>
  <c r="I801" i="32"/>
  <c r="J801" i="32" s="1"/>
  <c r="I793" i="32"/>
  <c r="J793" i="32" s="1"/>
  <c r="I785" i="32"/>
  <c r="J785" i="32" s="1"/>
  <c r="I777" i="32"/>
  <c r="J777" i="32" s="1"/>
  <c r="I769" i="32"/>
  <c r="J769" i="32" s="1"/>
  <c r="I761" i="32"/>
  <c r="J761" i="32" s="1"/>
  <c r="I753" i="32"/>
  <c r="J753" i="32" s="1"/>
  <c r="I745" i="32"/>
  <c r="J745" i="32" s="1"/>
  <c r="I737" i="32"/>
  <c r="J737" i="32" s="1"/>
  <c r="I729" i="32"/>
  <c r="J729" i="32" s="1"/>
  <c r="I721" i="32"/>
  <c r="J721" i="32" s="1"/>
  <c r="I713" i="32"/>
  <c r="J713" i="32" s="1"/>
  <c r="I705" i="32"/>
  <c r="J705" i="32" s="1"/>
  <c r="I697" i="32"/>
  <c r="J697" i="32" s="1"/>
  <c r="I689" i="32"/>
  <c r="J689" i="32" s="1"/>
  <c r="I681" i="32"/>
  <c r="J681" i="32" s="1"/>
  <c r="I673" i="32"/>
  <c r="J673" i="32" s="1"/>
  <c r="I665" i="32"/>
  <c r="J665" i="32" s="1"/>
  <c r="I657" i="32"/>
  <c r="J657" i="32" s="1"/>
  <c r="I649" i="32"/>
  <c r="J649" i="32" s="1"/>
  <c r="I641" i="32"/>
  <c r="J641" i="32" s="1"/>
  <c r="I633" i="32"/>
  <c r="J633" i="32" s="1"/>
  <c r="I625" i="32"/>
  <c r="J625" i="32" s="1"/>
  <c r="I617" i="32"/>
  <c r="J617" i="32" s="1"/>
  <c r="I609" i="32"/>
  <c r="J609" i="32" s="1"/>
  <c r="I601" i="32"/>
  <c r="J601" i="32" s="1"/>
  <c r="I593" i="32"/>
  <c r="J593" i="32" s="1"/>
  <c r="I585" i="32"/>
  <c r="J585" i="32" s="1"/>
  <c r="I577" i="32"/>
  <c r="J577" i="32" s="1"/>
  <c r="I569" i="32"/>
  <c r="J569" i="32" s="1"/>
  <c r="I561" i="32"/>
  <c r="J561" i="32" s="1"/>
  <c r="I553" i="32"/>
  <c r="J553" i="32" s="1"/>
  <c r="I545" i="32"/>
  <c r="J545" i="32" s="1"/>
  <c r="I537" i="32"/>
  <c r="J537" i="32" s="1"/>
  <c r="I529" i="32"/>
  <c r="J529" i="32" s="1"/>
  <c r="I521" i="32"/>
  <c r="J521" i="32" s="1"/>
  <c r="I513" i="32"/>
  <c r="J513" i="32" s="1"/>
  <c r="I505" i="32"/>
  <c r="J505" i="32" s="1"/>
  <c r="I497" i="32"/>
  <c r="J497" i="32" s="1"/>
  <c r="I489" i="32"/>
  <c r="J489" i="32" s="1"/>
  <c r="I481" i="32"/>
  <c r="J481" i="32" s="1"/>
  <c r="I473" i="32"/>
  <c r="J473" i="32" s="1"/>
  <c r="I465" i="32"/>
  <c r="J465" i="32" s="1"/>
  <c r="I457" i="32"/>
  <c r="J457" i="32" s="1"/>
  <c r="I449" i="32"/>
  <c r="J449" i="32" s="1"/>
  <c r="I441" i="32"/>
  <c r="J441" i="32" s="1"/>
  <c r="I433" i="32"/>
  <c r="J433" i="32" s="1"/>
  <c r="I425" i="32"/>
  <c r="J425" i="32" s="1"/>
  <c r="I417" i="32"/>
  <c r="J417" i="32" s="1"/>
  <c r="I409" i="32"/>
  <c r="J409" i="32" s="1"/>
  <c r="I401" i="32"/>
  <c r="J401" i="32" s="1"/>
  <c r="I393" i="32"/>
  <c r="J393" i="32" s="1"/>
  <c r="I385" i="32"/>
  <c r="J385" i="32" s="1"/>
  <c r="I377" i="32"/>
  <c r="J377" i="32" s="1"/>
  <c r="I369" i="32"/>
  <c r="J369" i="32" s="1"/>
  <c r="I361" i="32"/>
  <c r="J361" i="32" s="1"/>
  <c r="I353" i="32"/>
  <c r="J353" i="32" s="1"/>
  <c r="I345" i="32"/>
  <c r="J345" i="32" s="1"/>
  <c r="I337" i="32"/>
  <c r="J337" i="32" s="1"/>
  <c r="I329" i="32"/>
  <c r="J329" i="32" s="1"/>
  <c r="I321" i="32"/>
  <c r="J321" i="32" s="1"/>
  <c r="I313" i="32"/>
  <c r="J313" i="32" s="1"/>
  <c r="I305" i="32"/>
  <c r="J305" i="32" s="1"/>
  <c r="I297" i="32"/>
  <c r="J297" i="32" s="1"/>
  <c r="I289" i="32"/>
  <c r="J289" i="32" s="1"/>
  <c r="I281" i="32"/>
  <c r="J281" i="32" s="1"/>
  <c r="I273" i="32"/>
  <c r="J273" i="32" s="1"/>
  <c r="I265" i="32"/>
  <c r="J265" i="32" s="1"/>
  <c r="I257" i="32"/>
  <c r="J257" i="32" s="1"/>
  <c r="I249" i="32"/>
  <c r="J249" i="32" s="1"/>
  <c r="I241" i="32"/>
  <c r="J241" i="32" s="1"/>
  <c r="I233" i="32"/>
  <c r="J233" i="32" s="1"/>
  <c r="I225" i="32"/>
  <c r="J225" i="32" s="1"/>
  <c r="I217" i="32"/>
  <c r="J217" i="32" s="1"/>
  <c r="I209" i="32"/>
  <c r="J209" i="32" s="1"/>
  <c r="I201" i="32"/>
  <c r="J201" i="32" s="1"/>
  <c r="I193" i="32"/>
  <c r="J193" i="32" s="1"/>
  <c r="I185" i="32"/>
  <c r="J185" i="32" s="1"/>
  <c r="I177" i="32"/>
  <c r="J177" i="32" s="1"/>
  <c r="I169" i="32"/>
  <c r="J169" i="32" s="1"/>
  <c r="I161" i="32"/>
  <c r="J161" i="32" s="1"/>
  <c r="I153" i="32"/>
  <c r="J153" i="32" s="1"/>
  <c r="I145" i="32"/>
  <c r="J145" i="32" s="1"/>
  <c r="I137" i="32"/>
  <c r="J137" i="32" s="1"/>
  <c r="I129" i="32"/>
  <c r="J129" i="32" s="1"/>
  <c r="I121" i="32"/>
  <c r="J121" i="32" s="1"/>
  <c r="I113" i="32"/>
  <c r="J113" i="32" s="1"/>
  <c r="I105" i="32"/>
  <c r="J105" i="32" s="1"/>
  <c r="I97" i="32"/>
  <c r="J97" i="32" s="1"/>
  <c r="I89" i="32"/>
  <c r="J89" i="32" s="1"/>
  <c r="I81" i="32"/>
  <c r="J81" i="32" s="1"/>
  <c r="I73" i="32"/>
  <c r="J73" i="32" s="1"/>
  <c r="I65" i="32"/>
  <c r="J65" i="32" s="1"/>
  <c r="I57" i="32"/>
  <c r="J57" i="32" s="1"/>
  <c r="I49" i="32"/>
  <c r="I41" i="32"/>
  <c r="I33" i="32"/>
  <c r="I25" i="32"/>
  <c r="I17" i="32"/>
  <c r="I994" i="32"/>
  <c r="J994" i="32" s="1"/>
  <c r="I986" i="32"/>
  <c r="J986" i="32" s="1"/>
  <c r="I978" i="32"/>
  <c r="J978" i="32" s="1"/>
  <c r="I970" i="32"/>
  <c r="J970" i="32" s="1"/>
  <c r="I962" i="32"/>
  <c r="J962" i="32" s="1"/>
  <c r="I954" i="32"/>
  <c r="J954" i="32" s="1"/>
  <c r="I946" i="32"/>
  <c r="J946" i="32" s="1"/>
  <c r="I938" i="32"/>
  <c r="J938" i="32" s="1"/>
  <c r="I930" i="32"/>
  <c r="J930" i="32" s="1"/>
  <c r="I922" i="32"/>
  <c r="J922" i="32" s="1"/>
  <c r="I914" i="32"/>
  <c r="J914" i="32" s="1"/>
  <c r="I906" i="32"/>
  <c r="J906" i="32" s="1"/>
  <c r="I898" i="32"/>
  <c r="J898" i="32" s="1"/>
  <c r="I890" i="32"/>
  <c r="J890" i="32" s="1"/>
  <c r="I882" i="32"/>
  <c r="J882" i="32" s="1"/>
  <c r="I874" i="32"/>
  <c r="J874" i="32" s="1"/>
  <c r="I866" i="32"/>
  <c r="J866" i="32" s="1"/>
  <c r="I858" i="32"/>
  <c r="J858" i="32" s="1"/>
  <c r="I850" i="32"/>
  <c r="J850" i="32" s="1"/>
  <c r="I842" i="32"/>
  <c r="J842" i="32" s="1"/>
  <c r="I834" i="32"/>
  <c r="J834" i="32" s="1"/>
  <c r="I826" i="32"/>
  <c r="J826" i="32" s="1"/>
  <c r="I818" i="32"/>
  <c r="J818" i="32" s="1"/>
  <c r="I810" i="32"/>
  <c r="J810" i="32" s="1"/>
  <c r="I802" i="32"/>
  <c r="J802" i="32" s="1"/>
  <c r="I794" i="32"/>
  <c r="J794" i="32" s="1"/>
  <c r="I786" i="32"/>
  <c r="J786" i="32" s="1"/>
  <c r="I778" i="32"/>
  <c r="J778" i="32" s="1"/>
  <c r="I770" i="32"/>
  <c r="J770" i="32" s="1"/>
  <c r="I762" i="32"/>
  <c r="J762" i="32" s="1"/>
  <c r="I754" i="32"/>
  <c r="J754" i="32" s="1"/>
  <c r="I746" i="32"/>
  <c r="J746" i="32" s="1"/>
  <c r="I738" i="32"/>
  <c r="J738" i="32" s="1"/>
  <c r="I730" i="32"/>
  <c r="J730" i="32" s="1"/>
  <c r="I722" i="32"/>
  <c r="J722" i="32" s="1"/>
  <c r="I714" i="32"/>
  <c r="J714" i="32" s="1"/>
  <c r="I706" i="32"/>
  <c r="J706" i="32" s="1"/>
  <c r="I698" i="32"/>
  <c r="J698" i="32" s="1"/>
  <c r="I690" i="32"/>
  <c r="J690" i="32" s="1"/>
  <c r="I682" i="32"/>
  <c r="J682" i="32" s="1"/>
  <c r="I674" i="32"/>
  <c r="J674" i="32" s="1"/>
  <c r="I666" i="32"/>
  <c r="J666" i="32" s="1"/>
  <c r="I658" i="32"/>
  <c r="J658" i="32" s="1"/>
  <c r="I650" i="32"/>
  <c r="J650" i="32" s="1"/>
  <c r="I642" i="32"/>
  <c r="J642" i="32" s="1"/>
  <c r="I634" i="32"/>
  <c r="J634" i="32" s="1"/>
  <c r="I626" i="32"/>
  <c r="J626" i="32" s="1"/>
  <c r="I618" i="32"/>
  <c r="J618" i="32" s="1"/>
  <c r="I610" i="32"/>
  <c r="J610" i="32" s="1"/>
  <c r="I602" i="32"/>
  <c r="J602" i="32" s="1"/>
  <c r="I594" i="32"/>
  <c r="J594" i="32" s="1"/>
  <c r="I586" i="32"/>
  <c r="J586" i="32" s="1"/>
  <c r="I578" i="32"/>
  <c r="J578" i="32" s="1"/>
  <c r="I570" i="32"/>
  <c r="J570" i="32" s="1"/>
  <c r="I562" i="32"/>
  <c r="J562" i="32" s="1"/>
  <c r="I554" i="32"/>
  <c r="J554" i="32" s="1"/>
  <c r="I546" i="32"/>
  <c r="J546" i="32" s="1"/>
  <c r="I538" i="32"/>
  <c r="J538" i="32" s="1"/>
  <c r="I530" i="32"/>
  <c r="J530" i="32" s="1"/>
  <c r="I522" i="32"/>
  <c r="J522" i="32" s="1"/>
  <c r="I514" i="32"/>
  <c r="J514" i="32" s="1"/>
  <c r="I506" i="32"/>
  <c r="J506" i="32" s="1"/>
  <c r="I498" i="32"/>
  <c r="J498" i="32" s="1"/>
  <c r="I490" i="32"/>
  <c r="J490" i="32" s="1"/>
  <c r="I482" i="32"/>
  <c r="J482" i="32" s="1"/>
  <c r="I474" i="32"/>
  <c r="J474" i="32" s="1"/>
  <c r="I466" i="32"/>
  <c r="J466" i="32" s="1"/>
  <c r="I458" i="32"/>
  <c r="J458" i="32" s="1"/>
  <c r="I450" i="32"/>
  <c r="J450" i="32" s="1"/>
  <c r="I442" i="32"/>
  <c r="J442" i="32" s="1"/>
  <c r="I434" i="32"/>
  <c r="J434" i="32" s="1"/>
  <c r="I426" i="32"/>
  <c r="J426" i="32" s="1"/>
  <c r="I418" i="32"/>
  <c r="J418" i="32" s="1"/>
  <c r="I410" i="32"/>
  <c r="J410" i="32" s="1"/>
  <c r="I402" i="32"/>
  <c r="J402" i="32" s="1"/>
  <c r="I394" i="32"/>
  <c r="J394" i="32" s="1"/>
  <c r="I386" i="32"/>
  <c r="J386" i="32" s="1"/>
  <c r="I378" i="32"/>
  <c r="J378" i="32" s="1"/>
  <c r="I370" i="32"/>
  <c r="J370" i="32" s="1"/>
  <c r="I362" i="32"/>
  <c r="J362" i="32" s="1"/>
  <c r="I354" i="32"/>
  <c r="J354" i="32" s="1"/>
  <c r="I346" i="32"/>
  <c r="J346" i="32" s="1"/>
  <c r="I338" i="32"/>
  <c r="J338" i="32" s="1"/>
  <c r="I330" i="32"/>
  <c r="J330" i="32" s="1"/>
  <c r="I322" i="32"/>
  <c r="J322" i="32" s="1"/>
  <c r="I314" i="32"/>
  <c r="J314" i="32" s="1"/>
  <c r="I306" i="32"/>
  <c r="J306" i="32" s="1"/>
  <c r="I298" i="32"/>
  <c r="J298" i="32" s="1"/>
  <c r="I290" i="32"/>
  <c r="J290" i="32" s="1"/>
  <c r="I282" i="32"/>
  <c r="J282" i="32" s="1"/>
  <c r="I274" i="32"/>
  <c r="J274" i="32" s="1"/>
  <c r="I266" i="32"/>
  <c r="J266" i="32" s="1"/>
  <c r="I258" i="32"/>
  <c r="J258" i="32" s="1"/>
  <c r="I250" i="32"/>
  <c r="J250" i="32" s="1"/>
  <c r="I242" i="32"/>
  <c r="J242" i="32" s="1"/>
  <c r="I234" i="32"/>
  <c r="J234" i="32" s="1"/>
  <c r="I226" i="32"/>
  <c r="J226" i="32" s="1"/>
  <c r="I218" i="32"/>
  <c r="J218" i="32" s="1"/>
  <c r="I210" i="32"/>
  <c r="J210" i="32" s="1"/>
  <c r="I202" i="32"/>
  <c r="J202" i="32" s="1"/>
  <c r="I194" i="32"/>
  <c r="J194" i="32" s="1"/>
  <c r="I186" i="32"/>
  <c r="J186" i="32" s="1"/>
  <c r="I178" i="32"/>
  <c r="J178" i="32" s="1"/>
  <c r="I170" i="32"/>
  <c r="J170" i="32" s="1"/>
  <c r="I162" i="32"/>
  <c r="J162" i="32" s="1"/>
  <c r="I154" i="32"/>
  <c r="J154" i="32" s="1"/>
  <c r="I146" i="32"/>
  <c r="J146" i="32" s="1"/>
  <c r="I138" i="32"/>
  <c r="J138" i="32" s="1"/>
  <c r="I130" i="32"/>
  <c r="J130" i="32" s="1"/>
  <c r="I122" i="32"/>
  <c r="J122" i="32" s="1"/>
  <c r="I114" i="32"/>
  <c r="J114" i="32" s="1"/>
  <c r="I106" i="32"/>
  <c r="J106" i="32" s="1"/>
  <c r="I98" i="32"/>
  <c r="J98" i="32" s="1"/>
  <c r="I90" i="32"/>
  <c r="J90" i="32" s="1"/>
  <c r="I82" i="32"/>
  <c r="J82" i="32" s="1"/>
  <c r="I74" i="32"/>
  <c r="J74" i="32" s="1"/>
  <c r="I66" i="32"/>
  <c r="J66" i="32" s="1"/>
  <c r="I58" i="32"/>
  <c r="J58" i="32" s="1"/>
  <c r="I50" i="32"/>
  <c r="J50" i="32" s="1"/>
  <c r="I42" i="32"/>
  <c r="I34" i="32"/>
  <c r="I26" i="32"/>
  <c r="I989" i="32"/>
  <c r="J989" i="32" s="1"/>
  <c r="I973" i="32"/>
  <c r="J973" i="32" s="1"/>
  <c r="I957" i="32"/>
  <c r="J957" i="32" s="1"/>
  <c r="I941" i="32"/>
  <c r="J941" i="32" s="1"/>
  <c r="I925" i="32"/>
  <c r="J925" i="32" s="1"/>
  <c r="I909" i="32"/>
  <c r="J909" i="32" s="1"/>
  <c r="I893" i="32"/>
  <c r="J893" i="32" s="1"/>
  <c r="I877" i="32"/>
  <c r="J877" i="32" s="1"/>
  <c r="I861" i="32"/>
  <c r="J861" i="32" s="1"/>
  <c r="I845" i="32"/>
  <c r="J845" i="32" s="1"/>
  <c r="I829" i="32"/>
  <c r="J829" i="32" s="1"/>
  <c r="I813" i="32"/>
  <c r="J813" i="32" s="1"/>
  <c r="I797" i="32"/>
  <c r="J797" i="32" s="1"/>
  <c r="I781" i="32"/>
  <c r="J781" i="32" s="1"/>
  <c r="I765" i="32"/>
  <c r="J765" i="32" s="1"/>
  <c r="I749" i="32"/>
  <c r="J749" i="32" s="1"/>
  <c r="I733" i="32"/>
  <c r="J733" i="32" s="1"/>
  <c r="I717" i="32"/>
  <c r="J717" i="32" s="1"/>
  <c r="I701" i="32"/>
  <c r="J701" i="32" s="1"/>
  <c r="I685" i="32"/>
  <c r="J685" i="32" s="1"/>
  <c r="I669" i="32"/>
  <c r="J669" i="32" s="1"/>
  <c r="I653" i="32"/>
  <c r="J653" i="32" s="1"/>
  <c r="I637" i="32"/>
  <c r="J637" i="32" s="1"/>
  <c r="I621" i="32"/>
  <c r="J621" i="32" s="1"/>
  <c r="I605" i="32"/>
  <c r="J605" i="32" s="1"/>
  <c r="I589" i="32"/>
  <c r="J589" i="32" s="1"/>
  <c r="I573" i="32"/>
  <c r="J573" i="32" s="1"/>
  <c r="I557" i="32"/>
  <c r="J557" i="32" s="1"/>
  <c r="I541" i="32"/>
  <c r="J541" i="32" s="1"/>
  <c r="I525" i="32"/>
  <c r="J525" i="32" s="1"/>
  <c r="I509" i="32"/>
  <c r="J509" i="32" s="1"/>
  <c r="I493" i="32"/>
  <c r="J493" i="32" s="1"/>
  <c r="I477" i="32"/>
  <c r="J477" i="32" s="1"/>
  <c r="I461" i="32"/>
  <c r="J461" i="32" s="1"/>
  <c r="I445" i="32"/>
  <c r="J445" i="32" s="1"/>
  <c r="I429" i="32"/>
  <c r="J429" i="32" s="1"/>
  <c r="I413" i="32"/>
  <c r="J413" i="32" s="1"/>
  <c r="I397" i="32"/>
  <c r="J397" i="32" s="1"/>
  <c r="I381" i="32"/>
  <c r="J381" i="32" s="1"/>
  <c r="I365" i="32"/>
  <c r="J365" i="32" s="1"/>
  <c r="I349" i="32"/>
  <c r="J349" i="32" s="1"/>
  <c r="I333" i="32"/>
  <c r="J333" i="32" s="1"/>
  <c r="I317" i="32"/>
  <c r="J317" i="32" s="1"/>
  <c r="I301" i="32"/>
  <c r="J301" i="32" s="1"/>
  <c r="I285" i="32"/>
  <c r="J285" i="32" s="1"/>
  <c r="I269" i="32"/>
  <c r="J269" i="32" s="1"/>
  <c r="I253" i="32"/>
  <c r="J253" i="32" s="1"/>
  <c r="I237" i="32"/>
  <c r="J237" i="32" s="1"/>
  <c r="I221" i="32"/>
  <c r="J221" i="32" s="1"/>
  <c r="I205" i="32"/>
  <c r="J205" i="32" s="1"/>
  <c r="I189" i="32"/>
  <c r="J189" i="32" s="1"/>
  <c r="I173" i="32"/>
  <c r="J173" i="32" s="1"/>
  <c r="I157" i="32"/>
  <c r="J157" i="32" s="1"/>
  <c r="I141" i="32"/>
  <c r="J141" i="32" s="1"/>
  <c r="I125" i="32"/>
  <c r="J125" i="32" s="1"/>
  <c r="I109" i="32"/>
  <c r="J109" i="32" s="1"/>
  <c r="I93" i="32"/>
  <c r="J93" i="32" s="1"/>
  <c r="I77" i="32"/>
  <c r="J77" i="32" s="1"/>
  <c r="I61" i="32"/>
  <c r="J61" i="32" s="1"/>
  <c r="I45" i="32"/>
  <c r="I29" i="32"/>
  <c r="I997" i="32"/>
  <c r="J997" i="32" s="1"/>
  <c r="I981" i="32"/>
  <c r="J981" i="32" s="1"/>
  <c r="I965" i="32"/>
  <c r="J965" i="32" s="1"/>
  <c r="I949" i="32"/>
  <c r="J949" i="32" s="1"/>
  <c r="I933" i="32"/>
  <c r="J933" i="32" s="1"/>
  <c r="I917" i="32"/>
  <c r="J917" i="32" s="1"/>
  <c r="I901" i="32"/>
  <c r="J901" i="32" s="1"/>
  <c r="I885" i="32"/>
  <c r="J885" i="32" s="1"/>
  <c r="I869" i="32"/>
  <c r="J869" i="32" s="1"/>
  <c r="I853" i="32"/>
  <c r="J853" i="32" s="1"/>
  <c r="I837" i="32"/>
  <c r="J837" i="32" s="1"/>
  <c r="I821" i="32"/>
  <c r="J821" i="32" s="1"/>
  <c r="I805" i="32"/>
  <c r="J805" i="32" s="1"/>
  <c r="I789" i="32"/>
  <c r="J789" i="32" s="1"/>
  <c r="I773" i="32"/>
  <c r="J773" i="32" s="1"/>
  <c r="I757" i="32"/>
  <c r="J757" i="32" s="1"/>
  <c r="I741" i="32"/>
  <c r="J741" i="32" s="1"/>
  <c r="I725" i="32"/>
  <c r="J725" i="32" s="1"/>
  <c r="I709" i="32"/>
  <c r="J709" i="32" s="1"/>
  <c r="I693" i="32"/>
  <c r="J693" i="32" s="1"/>
  <c r="I677" i="32"/>
  <c r="J677" i="32" s="1"/>
  <c r="I661" i="32"/>
  <c r="J661" i="32" s="1"/>
  <c r="I645" i="32"/>
  <c r="J645" i="32" s="1"/>
  <c r="I629" i="32"/>
  <c r="J629" i="32" s="1"/>
  <c r="I613" i="32"/>
  <c r="J613" i="32" s="1"/>
  <c r="I597" i="32"/>
  <c r="J597" i="32" s="1"/>
  <c r="I581" i="32"/>
  <c r="J581" i="32" s="1"/>
  <c r="I565" i="32"/>
  <c r="J565" i="32" s="1"/>
  <c r="I549" i="32"/>
  <c r="J549" i="32" s="1"/>
  <c r="I533" i="32"/>
  <c r="J533" i="32" s="1"/>
  <c r="I517" i="32"/>
  <c r="J517" i="32" s="1"/>
  <c r="I501" i="32"/>
  <c r="J501" i="32" s="1"/>
  <c r="I485" i="32"/>
  <c r="J485" i="32" s="1"/>
  <c r="I469" i="32"/>
  <c r="J469" i="32" s="1"/>
  <c r="I453" i="32"/>
  <c r="J453" i="32" s="1"/>
  <c r="I437" i="32"/>
  <c r="J437" i="32" s="1"/>
  <c r="I421" i="32"/>
  <c r="J421" i="32" s="1"/>
  <c r="I405" i="32"/>
  <c r="J405" i="32" s="1"/>
  <c r="I389" i="32"/>
  <c r="J389" i="32" s="1"/>
  <c r="I373" i="32"/>
  <c r="J373" i="32" s="1"/>
  <c r="I357" i="32"/>
  <c r="J357" i="32" s="1"/>
  <c r="I341" i="32"/>
  <c r="J341" i="32" s="1"/>
  <c r="I325" i="32"/>
  <c r="J325" i="32" s="1"/>
  <c r="I309" i="32"/>
  <c r="J309" i="32" s="1"/>
  <c r="I293" i="32"/>
  <c r="J293" i="32" s="1"/>
  <c r="I277" i="32"/>
  <c r="J277" i="32" s="1"/>
  <c r="I261" i="32"/>
  <c r="J261" i="32" s="1"/>
  <c r="I245" i="32"/>
  <c r="J245" i="32" s="1"/>
  <c r="I229" i="32"/>
  <c r="J229" i="32" s="1"/>
  <c r="I213" i="32"/>
  <c r="J213" i="32" s="1"/>
  <c r="I197" i="32"/>
  <c r="J197" i="32" s="1"/>
  <c r="I181" i="32"/>
  <c r="J181" i="32" s="1"/>
  <c r="I165" i="32"/>
  <c r="J165" i="32" s="1"/>
  <c r="I149" i="32"/>
  <c r="J149" i="32" s="1"/>
  <c r="I133" i="32"/>
  <c r="J133" i="32" s="1"/>
  <c r="I117" i="32"/>
  <c r="J117" i="32" s="1"/>
  <c r="I101" i="32"/>
  <c r="J101" i="32" s="1"/>
  <c r="I85" i="32"/>
  <c r="J85" i="32" s="1"/>
  <c r="I69" i="32"/>
  <c r="J69" i="32" s="1"/>
  <c r="I53" i="32"/>
  <c r="J53" i="32" s="1"/>
  <c r="I37" i="32"/>
  <c r="I21" i="32"/>
  <c r="I974" i="32"/>
  <c r="J974" i="32" s="1"/>
  <c r="I942" i="32"/>
  <c r="J942" i="32" s="1"/>
  <c r="I910" i="32"/>
  <c r="J910" i="32" s="1"/>
  <c r="I878" i="32"/>
  <c r="J878" i="32" s="1"/>
  <c r="I846" i="32"/>
  <c r="J846" i="32" s="1"/>
  <c r="I814" i="32"/>
  <c r="J814" i="32" s="1"/>
  <c r="I782" i="32"/>
  <c r="J782" i="32" s="1"/>
  <c r="I750" i="32"/>
  <c r="J750" i="32" s="1"/>
  <c r="I718" i="32"/>
  <c r="J718" i="32" s="1"/>
  <c r="I686" i="32"/>
  <c r="J686" i="32" s="1"/>
  <c r="I654" i="32"/>
  <c r="J654" i="32" s="1"/>
  <c r="I622" i="32"/>
  <c r="J622" i="32" s="1"/>
  <c r="I590" i="32"/>
  <c r="J590" i="32" s="1"/>
  <c r="I558" i="32"/>
  <c r="J558" i="32" s="1"/>
  <c r="I526" i="32"/>
  <c r="J526" i="32" s="1"/>
  <c r="I494" i="32"/>
  <c r="J494" i="32" s="1"/>
  <c r="I462" i="32"/>
  <c r="J462" i="32" s="1"/>
  <c r="I430" i="32"/>
  <c r="J430" i="32" s="1"/>
  <c r="I398" i="32"/>
  <c r="J398" i="32" s="1"/>
  <c r="I366" i="32"/>
  <c r="J366" i="32" s="1"/>
  <c r="I334" i="32"/>
  <c r="J334" i="32" s="1"/>
  <c r="I302" i="32"/>
  <c r="J302" i="32" s="1"/>
  <c r="I270" i="32"/>
  <c r="J270" i="32" s="1"/>
  <c r="I238" i="32"/>
  <c r="J238" i="32" s="1"/>
  <c r="I206" i="32"/>
  <c r="J206" i="32" s="1"/>
  <c r="I174" i="32"/>
  <c r="J174" i="32" s="1"/>
  <c r="I142" i="32"/>
  <c r="J142" i="32" s="1"/>
  <c r="I110" i="32"/>
  <c r="J110" i="32" s="1"/>
  <c r="I78" i="32"/>
  <c r="J78" i="32" s="1"/>
  <c r="I46" i="32"/>
  <c r="I14" i="32"/>
  <c r="I998" i="32"/>
  <c r="J998" i="32" s="1"/>
  <c r="I838" i="32"/>
  <c r="J838" i="32" s="1"/>
  <c r="I774" i="32"/>
  <c r="J774" i="32" s="1"/>
  <c r="I678" i="32"/>
  <c r="J678" i="32" s="1"/>
  <c r="I614" i="32"/>
  <c r="J614" i="32" s="1"/>
  <c r="I550" i="32"/>
  <c r="J550" i="32" s="1"/>
  <c r="I486" i="32"/>
  <c r="J486" i="32" s="1"/>
  <c r="I422" i="32"/>
  <c r="J422" i="32" s="1"/>
  <c r="I358" i="32"/>
  <c r="J358" i="32" s="1"/>
  <c r="I294" i="32"/>
  <c r="J294" i="32" s="1"/>
  <c r="I230" i="32"/>
  <c r="J230" i="32" s="1"/>
  <c r="I166" i="32"/>
  <c r="J166" i="32" s="1"/>
  <c r="I102" i="32"/>
  <c r="J102" i="32" s="1"/>
  <c r="I38" i="32"/>
  <c r="I982" i="32"/>
  <c r="J982" i="32" s="1"/>
  <c r="I950" i="32"/>
  <c r="J950" i="32" s="1"/>
  <c r="I918" i="32"/>
  <c r="J918" i="32" s="1"/>
  <c r="I886" i="32"/>
  <c r="J886" i="32" s="1"/>
  <c r="I854" i="32"/>
  <c r="J854" i="32" s="1"/>
  <c r="I822" i="32"/>
  <c r="J822" i="32" s="1"/>
  <c r="I790" i="32"/>
  <c r="J790" i="32" s="1"/>
  <c r="I758" i="32"/>
  <c r="J758" i="32" s="1"/>
  <c r="I726" i="32"/>
  <c r="J726" i="32" s="1"/>
  <c r="I694" i="32"/>
  <c r="J694" i="32" s="1"/>
  <c r="I662" i="32"/>
  <c r="J662" i="32" s="1"/>
  <c r="I630" i="32"/>
  <c r="J630" i="32" s="1"/>
  <c r="I598" i="32"/>
  <c r="J598" i="32" s="1"/>
  <c r="I566" i="32"/>
  <c r="J566" i="32" s="1"/>
  <c r="I534" i="32"/>
  <c r="J534" i="32" s="1"/>
  <c r="I502" i="32"/>
  <c r="J502" i="32" s="1"/>
  <c r="I470" i="32"/>
  <c r="J470" i="32" s="1"/>
  <c r="I438" i="32"/>
  <c r="J438" i="32" s="1"/>
  <c r="I406" i="32"/>
  <c r="J406" i="32" s="1"/>
  <c r="I374" i="32"/>
  <c r="J374" i="32" s="1"/>
  <c r="I342" i="32"/>
  <c r="J342" i="32" s="1"/>
  <c r="I310" i="32"/>
  <c r="J310" i="32" s="1"/>
  <c r="I278" i="32"/>
  <c r="J278" i="32" s="1"/>
  <c r="I246" i="32"/>
  <c r="J246" i="32" s="1"/>
  <c r="I214" i="32"/>
  <c r="J214" i="32" s="1"/>
  <c r="I182" i="32"/>
  <c r="J182" i="32" s="1"/>
  <c r="I150" i="32"/>
  <c r="J150" i="32" s="1"/>
  <c r="I118" i="32"/>
  <c r="J118" i="32" s="1"/>
  <c r="I86" i="32"/>
  <c r="J86" i="32" s="1"/>
  <c r="I54" i="32"/>
  <c r="J54" i="32" s="1"/>
  <c r="I22" i="32"/>
  <c r="I990" i="32"/>
  <c r="J990" i="32" s="1"/>
  <c r="I958" i="32"/>
  <c r="J958" i="32" s="1"/>
  <c r="I926" i="32"/>
  <c r="J926" i="32" s="1"/>
  <c r="I894" i="32"/>
  <c r="J894" i="32" s="1"/>
  <c r="I862" i="32"/>
  <c r="J862" i="32" s="1"/>
  <c r="I830" i="32"/>
  <c r="J830" i="32" s="1"/>
  <c r="I798" i="32"/>
  <c r="J798" i="32" s="1"/>
  <c r="I766" i="32"/>
  <c r="J766" i="32" s="1"/>
  <c r="I734" i="32"/>
  <c r="J734" i="32" s="1"/>
  <c r="I702" i="32"/>
  <c r="J702" i="32" s="1"/>
  <c r="I670" i="32"/>
  <c r="J670" i="32" s="1"/>
  <c r="I638" i="32"/>
  <c r="J638" i="32" s="1"/>
  <c r="I606" i="32"/>
  <c r="J606" i="32" s="1"/>
  <c r="I574" i="32"/>
  <c r="J574" i="32" s="1"/>
  <c r="I542" i="32"/>
  <c r="J542" i="32" s="1"/>
  <c r="I510" i="32"/>
  <c r="J510" i="32" s="1"/>
  <c r="I478" i="32"/>
  <c r="J478" i="32" s="1"/>
  <c r="I446" i="32"/>
  <c r="J446" i="32" s="1"/>
  <c r="I414" i="32"/>
  <c r="J414" i="32" s="1"/>
  <c r="I382" i="32"/>
  <c r="J382" i="32" s="1"/>
  <c r="I350" i="32"/>
  <c r="J350" i="32" s="1"/>
  <c r="I318" i="32"/>
  <c r="J318" i="32" s="1"/>
  <c r="I286" i="32"/>
  <c r="J286" i="32" s="1"/>
  <c r="I254" i="32"/>
  <c r="J254" i="32" s="1"/>
  <c r="I222" i="32"/>
  <c r="J222" i="32" s="1"/>
  <c r="I190" i="32"/>
  <c r="J190" i="32" s="1"/>
  <c r="I158" i="32"/>
  <c r="J158" i="32" s="1"/>
  <c r="I126" i="32"/>
  <c r="J126" i="32" s="1"/>
  <c r="I94" i="32"/>
  <c r="J94" i="32" s="1"/>
  <c r="I62" i="32"/>
  <c r="J62" i="32" s="1"/>
  <c r="I30" i="32"/>
  <c r="I966" i="32"/>
  <c r="J966" i="32" s="1"/>
  <c r="I934" i="32"/>
  <c r="J934" i="32" s="1"/>
  <c r="I902" i="32"/>
  <c r="J902" i="32" s="1"/>
  <c r="I870" i="32"/>
  <c r="J870" i="32" s="1"/>
  <c r="I806" i="32"/>
  <c r="J806" i="32" s="1"/>
  <c r="I742" i="32"/>
  <c r="J742" i="32" s="1"/>
  <c r="I710" i="32"/>
  <c r="J710" i="32" s="1"/>
  <c r="I646" i="32"/>
  <c r="J646" i="32" s="1"/>
  <c r="I582" i="32"/>
  <c r="J582" i="32" s="1"/>
  <c r="I518" i="32"/>
  <c r="J518" i="32" s="1"/>
  <c r="I454" i="32"/>
  <c r="J454" i="32" s="1"/>
  <c r="I390" i="32"/>
  <c r="J390" i="32" s="1"/>
  <c r="I326" i="32"/>
  <c r="J326" i="32" s="1"/>
  <c r="I262" i="32"/>
  <c r="J262" i="32" s="1"/>
  <c r="I198" i="32"/>
  <c r="J198" i="32" s="1"/>
  <c r="I134" i="32"/>
  <c r="J134" i="32" s="1"/>
  <c r="I70" i="32"/>
  <c r="J70" i="32" s="1"/>
  <c r="I11" i="32"/>
  <c r="I4" i="32"/>
  <c r="H4" i="32"/>
  <c r="G17" i="50"/>
  <c r="H45" i="54"/>
  <c r="G18" i="50"/>
  <c r="H7" i="54"/>
  <c r="H39" i="54"/>
  <c r="H22" i="54"/>
  <c r="H8" i="54"/>
  <c r="H18" i="54"/>
  <c r="H34" i="54"/>
  <c r="H26" i="54"/>
  <c r="H32" i="54"/>
  <c r="H12" i="54"/>
  <c r="H19" i="54"/>
  <c r="H21" i="54"/>
  <c r="G22" i="50"/>
  <c r="G16" i="50"/>
  <c r="H35" i="54"/>
  <c r="H24" i="54"/>
  <c r="H25" i="54"/>
  <c r="G25" i="50"/>
  <c r="G19" i="50"/>
  <c r="H14" i="54"/>
  <c r="H15" i="54"/>
  <c r="H9" i="54"/>
  <c r="H46" i="54"/>
  <c r="H13" i="54"/>
  <c r="G21" i="50"/>
  <c r="H33" i="54"/>
  <c r="H37" i="54"/>
  <c r="H10" i="54"/>
  <c r="H16" i="54"/>
  <c r="H29" i="54"/>
  <c r="H38" i="54"/>
  <c r="H28" i="54"/>
  <c r="H40" i="54"/>
  <c r="H31" i="54"/>
  <c r="H27" i="54"/>
  <c r="H41" i="54"/>
  <c r="H30" i="54"/>
  <c r="H23" i="54"/>
  <c r="H11" i="54"/>
  <c r="H43" i="54"/>
  <c r="H20" i="54"/>
  <c r="H42" i="54"/>
  <c r="H36" i="54"/>
  <c r="H44" i="54"/>
  <c r="H17" i="54"/>
  <c r="J999" i="32" l="1"/>
  <c r="J12" i="32"/>
  <c r="J30" i="32"/>
  <c r="J38" i="32"/>
  <c r="J14" i="32"/>
  <c r="J37" i="32"/>
  <c r="J45" i="32"/>
  <c r="J18" i="32"/>
  <c r="J34" i="32"/>
  <c r="J25" i="32"/>
  <c r="J41" i="32"/>
  <c r="J16" i="32"/>
  <c r="J24" i="32"/>
  <c r="J32" i="32"/>
  <c r="J40" i="32"/>
  <c r="J48" i="32"/>
  <c r="J19" i="32"/>
  <c r="J27" i="32"/>
  <c r="J35" i="32"/>
  <c r="J43" i="32"/>
  <c r="J10" i="32"/>
  <c r="J22" i="32"/>
  <c r="J46" i="32"/>
  <c r="J21" i="32"/>
  <c r="J29" i="32"/>
  <c r="J26" i="32"/>
  <c r="J42" i="32"/>
  <c r="J33" i="32"/>
  <c r="J49" i="32"/>
  <c r="J20" i="32"/>
  <c r="J28" i="32"/>
  <c r="J36" i="32"/>
  <c r="J44" i="32"/>
  <c r="J23" i="32"/>
  <c r="J31" i="32"/>
  <c r="J39" i="32"/>
  <c r="J47" i="32"/>
  <c r="J17" i="32"/>
  <c r="J15" i="32"/>
  <c r="J13" i="32"/>
  <c r="J11" i="32"/>
  <c r="J1000" i="32" l="1"/>
  <c r="E9" i="26" l="1"/>
  <c r="E3" i="26"/>
  <c r="M12" i="26"/>
  <c r="AB12" i="26"/>
  <c r="W12" i="26"/>
  <c r="U12" i="26"/>
  <c r="I12" i="26"/>
  <c r="F12" i="26"/>
  <c r="L12" i="26"/>
  <c r="G12" i="26"/>
  <c r="J12" i="26"/>
  <c r="O12" i="26"/>
  <c r="R12" i="26"/>
  <c r="K12" i="26"/>
  <c r="P12" i="26"/>
  <c r="X12" i="26"/>
  <c r="Y12" i="26"/>
  <c r="N12" i="26"/>
  <c r="AA12" i="26"/>
  <c r="H12" i="26"/>
  <c r="T12" i="26"/>
  <c r="S12" i="26"/>
  <c r="I9" i="32" l="1"/>
  <c r="R15" i="26"/>
  <c r="AA15" i="26"/>
  <c r="I15" i="26"/>
  <c r="Y15" i="26"/>
  <c r="AB15" i="26"/>
  <c r="N15" i="26"/>
  <c r="G20" i="50"/>
  <c r="Z12" i="26"/>
  <c r="H6" i="54"/>
  <c r="U15" i="26"/>
  <c r="L15" i="26"/>
  <c r="E15" i="26"/>
  <c r="X15" i="26"/>
  <c r="V12" i="26"/>
  <c r="H15" i="26"/>
  <c r="J15" i="26"/>
  <c r="T15" i="26"/>
  <c r="F15" i="26"/>
  <c r="O15" i="26"/>
  <c r="G24" i="50"/>
  <c r="Q12" i="26"/>
  <c r="G15" i="26"/>
  <c r="S15" i="26"/>
  <c r="G15" i="50"/>
  <c r="K15" i="26"/>
  <c r="W15" i="26"/>
  <c r="P15" i="26"/>
  <c r="M15" i="26"/>
  <c r="AC12" i="26" l="1"/>
  <c r="J9" i="32"/>
  <c r="G34" i="50"/>
  <c r="Z15" i="26"/>
  <c r="Q15" i="26"/>
  <c r="AC15" i="26"/>
  <c r="V15" i="26"/>
</calcChain>
</file>

<file path=xl/sharedStrings.xml><?xml version="1.0" encoding="utf-8"?>
<sst xmlns="http://schemas.openxmlformats.org/spreadsheetml/2006/main" count="3075" uniqueCount="988">
  <si>
    <t>DATE</t>
  </si>
  <si>
    <t>Sheetlist</t>
  </si>
  <si>
    <t>TOTAL / Type</t>
  </si>
  <si>
    <t>Février-2015</t>
  </si>
  <si>
    <t>PRIX UNITAIRE</t>
  </si>
  <si>
    <t>CODE</t>
  </si>
  <si>
    <t>DESIGNATION</t>
  </si>
  <si>
    <t>QUANTITE</t>
  </si>
  <si>
    <t>DATE SORTIE</t>
  </si>
  <si>
    <t>DATE ENTREE</t>
  </si>
  <si>
    <t>NOMBRE DE JOURS</t>
  </si>
  <si>
    <t>CUMUL M-1</t>
  </si>
  <si>
    <t>CUMUL M</t>
  </si>
  <si>
    <t xml:space="preserve">Facture Matériel  </t>
  </si>
  <si>
    <t>Fourgon MASTER, BOXER</t>
  </si>
  <si>
    <t>Fourgonnette DOKKER, PARTNER</t>
  </si>
  <si>
    <t>PICKUP</t>
  </si>
  <si>
    <t>Logan à bande</t>
  </si>
  <si>
    <t>C3 à bande</t>
  </si>
  <si>
    <t>308 Access, C4 attraction, Mégane authentique</t>
  </si>
  <si>
    <t xml:space="preserve">508 allure BVA, C5 exclusive BVA </t>
  </si>
  <si>
    <t>BMW 120</t>
  </si>
  <si>
    <t>BMW 320</t>
  </si>
  <si>
    <t>AUDI A6</t>
  </si>
  <si>
    <t>AUDI A8</t>
  </si>
  <si>
    <t>Minibus</t>
  </si>
  <si>
    <t>VL-1</t>
  </si>
  <si>
    <t>VL-2</t>
  </si>
  <si>
    <t>VL-3</t>
  </si>
  <si>
    <t>VL-4</t>
  </si>
  <si>
    <t>VL-5</t>
  </si>
  <si>
    <t>VL-6</t>
  </si>
  <si>
    <t>VL-7</t>
  </si>
  <si>
    <t>VL-8</t>
  </si>
  <si>
    <t>VL-9</t>
  </si>
  <si>
    <t>VL-10</t>
  </si>
  <si>
    <t>VL-11</t>
  </si>
  <si>
    <t>VL-12</t>
  </si>
  <si>
    <t>VL-13</t>
  </si>
  <si>
    <t>VL-14</t>
  </si>
  <si>
    <t>VL-15</t>
  </si>
  <si>
    <t>207, C3, C Elysée, 301, Clio</t>
  </si>
  <si>
    <t>VL-16</t>
  </si>
  <si>
    <t>VL-17</t>
  </si>
  <si>
    <t xml:space="preserve">C4 </t>
  </si>
  <si>
    <t xml:space="preserve">P208 </t>
  </si>
  <si>
    <t>Bungalow vide</t>
  </si>
  <si>
    <t>Bungalow 8x3 loc ext</t>
  </si>
  <si>
    <t>Kit de jonction agence</t>
  </si>
  <si>
    <t>Bungalow Sanitaire compagnons</t>
  </si>
  <si>
    <t>Bungalow sanitaire bureaux</t>
  </si>
  <si>
    <t>Sanitaire Solo</t>
  </si>
  <si>
    <t>Kiosque à plan</t>
  </si>
  <si>
    <t>Guérite gardien</t>
  </si>
  <si>
    <t>Container 20"</t>
  </si>
  <si>
    <t>Container 40"</t>
  </si>
  <si>
    <t>Armoire vestiaire double</t>
  </si>
  <si>
    <t>Banc</t>
  </si>
  <si>
    <t>Table de réfectoire</t>
  </si>
  <si>
    <t>Lit superposé (sans matelas)</t>
  </si>
  <si>
    <t>Table forme vague série ULIS droite</t>
  </si>
  <si>
    <t>Table forme vague série ULIS gauche</t>
  </si>
  <si>
    <t>Table de retour</t>
  </si>
  <si>
    <t>Caisson roulant métallique</t>
  </si>
  <si>
    <t>Armoire basse</t>
  </si>
  <si>
    <t>Armoire haute</t>
  </si>
  <si>
    <t>Fauteuil</t>
  </si>
  <si>
    <t>Table 120 x 80</t>
  </si>
  <si>
    <t>Table de réunion 20 personnes</t>
  </si>
  <si>
    <t xml:space="preserve">Table ronde </t>
  </si>
  <si>
    <t>Chaise normale</t>
  </si>
  <si>
    <t>Porte manteau</t>
  </si>
  <si>
    <t>Climatiseur 9000 BTU yc support</t>
  </si>
  <si>
    <t>Climatiseur 12000 BTU yc support</t>
  </si>
  <si>
    <t>Escalier R+1</t>
  </si>
  <si>
    <t>Meuble cuisine (hors réfrigérateur et plaques)</t>
  </si>
  <si>
    <t>Etagère magasin 20"</t>
  </si>
  <si>
    <t>Etagère magasin 40"</t>
  </si>
  <si>
    <t>CANT-1</t>
  </si>
  <si>
    <t>CANT-2</t>
  </si>
  <si>
    <t>CANT-3</t>
  </si>
  <si>
    <t>CANT-4</t>
  </si>
  <si>
    <t>CANT-5</t>
  </si>
  <si>
    <t>CANT-6</t>
  </si>
  <si>
    <t>CANT-7</t>
  </si>
  <si>
    <t>CANT-8</t>
  </si>
  <si>
    <t>CANT-9</t>
  </si>
  <si>
    <t>CANT-10</t>
  </si>
  <si>
    <t>CANT-11</t>
  </si>
  <si>
    <t>CANT-12</t>
  </si>
  <si>
    <t>CANT-13</t>
  </si>
  <si>
    <t>CANT-14</t>
  </si>
  <si>
    <t>CANT-15</t>
  </si>
  <si>
    <t>CANT-16</t>
  </si>
  <si>
    <t>CANT-17</t>
  </si>
  <si>
    <t>CANT-18</t>
  </si>
  <si>
    <t>CANT-19</t>
  </si>
  <si>
    <t>CANT-20</t>
  </si>
  <si>
    <t>CANT-21</t>
  </si>
  <si>
    <t>CANT-22</t>
  </si>
  <si>
    <t>CANT-23</t>
  </si>
  <si>
    <t>CANT-24</t>
  </si>
  <si>
    <t>CANT-25</t>
  </si>
  <si>
    <t>CANT-26</t>
  </si>
  <si>
    <t>CANT-27</t>
  </si>
  <si>
    <t>CANT-28</t>
  </si>
  <si>
    <t>CANT-29</t>
  </si>
  <si>
    <t>CANT-30</t>
  </si>
  <si>
    <t>CANT-31</t>
  </si>
  <si>
    <t>CANT-32</t>
  </si>
  <si>
    <t>CANT-33</t>
  </si>
  <si>
    <t>CANT-34</t>
  </si>
  <si>
    <t>Support de panneau BYMARO</t>
  </si>
  <si>
    <t>Panneaux de clôture grillagé</t>
  </si>
  <si>
    <t>Plot de clôture</t>
  </si>
  <si>
    <t>Bride de clôture</t>
  </si>
  <si>
    <t>EQUI-1</t>
  </si>
  <si>
    <t>EQUI-2</t>
  </si>
  <si>
    <t>EQUI-3</t>
  </si>
  <si>
    <t>EQUI-4</t>
  </si>
  <si>
    <t>EQUI-5</t>
  </si>
  <si>
    <t>EQUI-6</t>
  </si>
  <si>
    <t xml:space="preserve">Cabine HT/BT  </t>
  </si>
  <si>
    <t>Armoires Générale BT  (AGTB) 4 Départs</t>
  </si>
  <si>
    <t>Armoires  TGBT 5 départs (4 départs non compris)</t>
  </si>
  <si>
    <t>Armoire AP172</t>
  </si>
  <si>
    <t>Armoire  Pied de colonne</t>
  </si>
  <si>
    <t>Armoire cantonnement</t>
  </si>
  <si>
    <t>Armoire de dérivation 4 départs</t>
  </si>
  <si>
    <t>Armoire de dérivation 3 départs</t>
  </si>
  <si>
    <t>Armoire I40</t>
  </si>
  <si>
    <t>Armoire éclairage avec cellule crépusculaire</t>
  </si>
  <si>
    <t>Armoire éclairage avec horloge</t>
  </si>
  <si>
    <t>Coffret gaine</t>
  </si>
  <si>
    <t>Posta à souder autonome</t>
  </si>
  <si>
    <t>Poste à souder</t>
  </si>
  <si>
    <t>Départ optionnel 100A  160A  250A</t>
  </si>
  <si>
    <t>Mâts d'éclairage  6m</t>
  </si>
  <si>
    <t>Projecteur 400w</t>
  </si>
  <si>
    <t xml:space="preserve">Rallonges 5G6 HO7RNF Hypra 25ml  </t>
  </si>
  <si>
    <t>ELEC-1</t>
  </si>
  <si>
    <t>ELEC-2</t>
  </si>
  <si>
    <t>ELEC-3</t>
  </si>
  <si>
    <t>ELEC-4</t>
  </si>
  <si>
    <t>ELEC-5</t>
  </si>
  <si>
    <t>ELEC-6</t>
  </si>
  <si>
    <t>ELEC-7</t>
  </si>
  <si>
    <t>ELEC-8</t>
  </si>
  <si>
    <t>ELEC-9</t>
  </si>
  <si>
    <t>ELEC-10</t>
  </si>
  <si>
    <t>ELEC-11</t>
  </si>
  <si>
    <t>ELEC-12</t>
  </si>
  <si>
    <t>ELEC-13</t>
  </si>
  <si>
    <t>ELEC-14</t>
  </si>
  <si>
    <t>ELEC-15</t>
  </si>
  <si>
    <t>ELEC-16</t>
  </si>
  <si>
    <t>ELEC-17</t>
  </si>
  <si>
    <t>ELEC-18</t>
  </si>
  <si>
    <t>ELEC-19</t>
  </si>
  <si>
    <t>ELEC-20</t>
  </si>
  <si>
    <t>ELEC-21</t>
  </si>
  <si>
    <t>ELEC-22</t>
  </si>
  <si>
    <t>ELEC-23</t>
  </si>
  <si>
    <t>ELEC-24</t>
  </si>
  <si>
    <t>ELEC-25</t>
  </si>
  <si>
    <t>ELEC-26</t>
  </si>
  <si>
    <t>Grue automotrice 60 tonnes TEREX avec chauffeur</t>
  </si>
  <si>
    <t>Panneau BYMARO rétro-éclairé</t>
  </si>
  <si>
    <t xml:space="preserve">interférences grues </t>
  </si>
  <si>
    <t>Treuil électrique</t>
  </si>
  <si>
    <t>Voie de grue ml</t>
  </si>
  <si>
    <t>Balisage nocturne</t>
  </si>
  <si>
    <t>Transpalette</t>
  </si>
  <si>
    <t xml:space="preserve">Grue à tour MDT 192 </t>
  </si>
  <si>
    <t xml:space="preserve">Grue à tour MDT 222   </t>
  </si>
  <si>
    <t>Panneaux d'identification G1  G2  G3</t>
  </si>
  <si>
    <t xml:space="preserve">Grue à tour GTMR 380     </t>
  </si>
  <si>
    <t xml:space="preserve">Grue à tour MDT 178   </t>
  </si>
  <si>
    <t xml:space="preserve">Grue à tour MDT 170  </t>
  </si>
  <si>
    <t xml:space="preserve">JASO J360   </t>
  </si>
  <si>
    <t xml:space="preserve">Grue à tour MDT 235    </t>
  </si>
  <si>
    <t xml:space="preserve">Grue à tour MDT 265   </t>
  </si>
  <si>
    <t xml:space="preserve">Grue à tour MDT 310     </t>
  </si>
  <si>
    <t>Grue à tour MDT 345</t>
  </si>
  <si>
    <t>LEV-1</t>
  </si>
  <si>
    <t>LEV-2</t>
  </si>
  <si>
    <t>LEV-3</t>
  </si>
  <si>
    <t>LEV-4</t>
  </si>
  <si>
    <t>LEV-5</t>
  </si>
  <si>
    <t>LEV-6</t>
  </si>
  <si>
    <t>LEV-7</t>
  </si>
  <si>
    <t>LEV-8</t>
  </si>
  <si>
    <t>LEV-9</t>
  </si>
  <si>
    <t>LEV-10</t>
  </si>
  <si>
    <t>LEV-11</t>
  </si>
  <si>
    <t>LEV-12</t>
  </si>
  <si>
    <t>LEV-13</t>
  </si>
  <si>
    <t>LEV-14</t>
  </si>
  <si>
    <t>LEV-15</t>
  </si>
  <si>
    <t>LEV-16</t>
  </si>
  <si>
    <t>LEV-17</t>
  </si>
  <si>
    <t>LEV-18</t>
  </si>
  <si>
    <t>LEV-19</t>
  </si>
  <si>
    <t>LEV-20</t>
  </si>
  <si>
    <t>LEV-21</t>
  </si>
  <si>
    <t>LEV-22</t>
  </si>
  <si>
    <t>LEV-23</t>
  </si>
  <si>
    <t>LEV-24</t>
  </si>
  <si>
    <t xml:space="preserve">Extincteur </t>
  </si>
  <si>
    <t xml:space="preserve">Panneau Pub sur grue  </t>
  </si>
  <si>
    <t>Pompe à projeter</t>
  </si>
  <si>
    <t>Benne autovide 1000L</t>
  </si>
  <si>
    <t>Benne autovide 1500L</t>
  </si>
  <si>
    <t>Fourche à palette</t>
  </si>
  <si>
    <t>Bac à mortier</t>
  </si>
  <si>
    <t>Trémie agitatrice</t>
  </si>
  <si>
    <t>Convertisseur 2 pc</t>
  </si>
  <si>
    <t>Règle vibrante</t>
  </si>
  <si>
    <t>Vibreur mobile</t>
  </si>
  <si>
    <t>Truelle mécanique</t>
  </si>
  <si>
    <t>Goulotte à gravats / Trémie</t>
  </si>
  <si>
    <t>Goulotte à gravats / Support</t>
  </si>
  <si>
    <t>Scie à sol</t>
  </si>
  <si>
    <t>Carotteuse</t>
  </si>
  <si>
    <t>PROD-1</t>
  </si>
  <si>
    <t>PROD-2</t>
  </si>
  <si>
    <t>PROD-3</t>
  </si>
  <si>
    <t>PROD-4</t>
  </si>
  <si>
    <t>PROD-5</t>
  </si>
  <si>
    <t>PROD-6</t>
  </si>
  <si>
    <t>PROD-7</t>
  </si>
  <si>
    <t>PROD-8</t>
  </si>
  <si>
    <t>PROD-9</t>
  </si>
  <si>
    <t>PROD-10</t>
  </si>
  <si>
    <t>PROD-11</t>
  </si>
  <si>
    <t>PROD-12</t>
  </si>
  <si>
    <t>PROD-13</t>
  </si>
  <si>
    <t>PROD-14</t>
  </si>
  <si>
    <t>PROD-15</t>
  </si>
  <si>
    <t>PROD-16</t>
  </si>
  <si>
    <t>PROD-17</t>
  </si>
  <si>
    <t>PROD-18</t>
  </si>
  <si>
    <t>PROD-19</t>
  </si>
  <si>
    <t>PROD-20</t>
  </si>
  <si>
    <t>PROD-21</t>
  </si>
  <si>
    <t>Pièces d'usure CAB/m3  12dh/m3</t>
  </si>
  <si>
    <t>Centrale à béton  55m3/h</t>
  </si>
  <si>
    <t>Chariot élévateur avec fourche et godet 17m et 18m</t>
  </si>
  <si>
    <t>Chariot élévateur avec fourche et godet 13m</t>
  </si>
  <si>
    <t xml:space="preserve">Chariot élévateur avec fourche et godet 9m </t>
  </si>
  <si>
    <t>Projecteur grue 2000w yc support</t>
  </si>
  <si>
    <t>Tuyau pompe à projeter 25ml</t>
  </si>
  <si>
    <t>Goulotte à gravats / Goulotte 1m</t>
  </si>
  <si>
    <t xml:space="preserve">Disque de scie à sol  </t>
  </si>
  <si>
    <t>Pilonneuse</t>
  </si>
  <si>
    <t>Plaque vibrante</t>
  </si>
  <si>
    <t xml:space="preserve">Mini pelle </t>
  </si>
  <si>
    <t>Tractopelle</t>
  </si>
  <si>
    <t>Compresseurs sans flexible</t>
  </si>
  <si>
    <t>Extincteur</t>
  </si>
  <si>
    <t>Bac de rétention</t>
  </si>
  <si>
    <t>Bac palette de rétention</t>
  </si>
  <si>
    <t>Pompe à eau Grindex Minette (50 m3/h) (+25ml Tuyau)</t>
  </si>
  <si>
    <t>Appareil de niveau TOPCON ATB4 complet</t>
  </si>
  <si>
    <t>Laser</t>
  </si>
  <si>
    <t>Théodolite</t>
  </si>
  <si>
    <t>Mire</t>
  </si>
  <si>
    <t>Trépied</t>
  </si>
  <si>
    <t>Station TOTAL complète</t>
  </si>
  <si>
    <t>Pelle  45T</t>
  </si>
  <si>
    <t>Compacteur  75cm  2 billes</t>
  </si>
  <si>
    <t>Chargeur sur pneu 4300L</t>
  </si>
  <si>
    <t>Dumper 1000L</t>
  </si>
  <si>
    <t>Citerne à gasoil mobile 1000L</t>
  </si>
  <si>
    <t>Citerne à gasoil fixe 2000L</t>
  </si>
  <si>
    <t>Citerne à eau fixe 3000L</t>
  </si>
  <si>
    <t>Citerne à eau fixe 5000L</t>
  </si>
  <si>
    <t>Surpresseur 80L</t>
  </si>
  <si>
    <t>TER-1</t>
  </si>
  <si>
    <t>TER-2</t>
  </si>
  <si>
    <t>TER-3</t>
  </si>
  <si>
    <t>TER-4</t>
  </si>
  <si>
    <t>TER-5</t>
  </si>
  <si>
    <t>TER-6</t>
  </si>
  <si>
    <t>TER-7</t>
  </si>
  <si>
    <t>TER-8</t>
  </si>
  <si>
    <t>CIT-1</t>
  </si>
  <si>
    <t>CIT-2</t>
  </si>
  <si>
    <t>CIT-3</t>
  </si>
  <si>
    <t>CIT-4</t>
  </si>
  <si>
    <t>CIT-5</t>
  </si>
  <si>
    <t>CIT-6</t>
  </si>
  <si>
    <t>CIT-7</t>
  </si>
  <si>
    <t>CIT-8</t>
  </si>
  <si>
    <t>CIT-9</t>
  </si>
  <si>
    <t>CIT-10</t>
  </si>
  <si>
    <t>CIT-11</t>
  </si>
  <si>
    <t>CIT-12</t>
  </si>
  <si>
    <t>CIT-13</t>
  </si>
  <si>
    <t>CIT-14</t>
  </si>
  <si>
    <t>CIT-15</t>
  </si>
  <si>
    <t>CIT-16</t>
  </si>
  <si>
    <t>Rallonge de ferme</t>
  </si>
  <si>
    <t>attaches volantes dalle</t>
  </si>
  <si>
    <t>attaches volantes voile</t>
  </si>
  <si>
    <t>Porteur sous extensible</t>
  </si>
  <si>
    <t>Palonnier déport</t>
  </si>
  <si>
    <t>Protection ascenseur 400</t>
  </si>
  <si>
    <t>Protection ascenseur 700</t>
  </si>
  <si>
    <t>Coulisseaux de poutrelle</t>
  </si>
  <si>
    <t>Potelets garde corps à pince</t>
  </si>
  <si>
    <t>Potelets garde corps à  fiche</t>
  </si>
  <si>
    <t>Pinces réversibles D25  (dalle et acrotère)</t>
  </si>
  <si>
    <t>TPS 300</t>
  </si>
  <si>
    <t>TPS 350</t>
  </si>
  <si>
    <t>TPS 450</t>
  </si>
  <si>
    <t>TPS 530</t>
  </si>
  <si>
    <t>TPS 600</t>
  </si>
  <si>
    <t>TPS 700</t>
  </si>
  <si>
    <t xml:space="preserve">Chappe </t>
  </si>
  <si>
    <t>Manille de levage</t>
  </si>
  <si>
    <t>Suspente de vérin</t>
  </si>
  <si>
    <t>Poteau de départ 1m</t>
  </si>
  <si>
    <t>Goupille de sécurité</t>
  </si>
  <si>
    <t>Boulon 12 x 60 + écrou frein</t>
  </si>
  <si>
    <t>Poteau 100 grutable + manchons</t>
  </si>
  <si>
    <t>Poteau 200 grutable + manchons</t>
  </si>
  <si>
    <t>Moise 200</t>
  </si>
  <si>
    <t>Moise renforcée 200</t>
  </si>
  <si>
    <t>Moise 300</t>
  </si>
  <si>
    <t>Diagonale 200 x 200 L 2755</t>
  </si>
  <si>
    <t>Diagonale 300 x 200 L 3505</t>
  </si>
  <si>
    <t>Plinthe 200</t>
  </si>
  <si>
    <t>Volée alu 90 x 300 ht 100</t>
  </si>
  <si>
    <t>Volée alu 90 x 300 ht 200</t>
  </si>
  <si>
    <t>Garde corps volée 300 Haut 100 + GP</t>
  </si>
  <si>
    <t>Garde corps volée 300 Haut 200 + GP</t>
  </si>
  <si>
    <t>Garde corps Palier 300 x 100</t>
  </si>
  <si>
    <t>Garde corps Palier 300 x 200 + GP haut</t>
  </si>
  <si>
    <t>Garde corps Palier 300 x 200 + GP bas</t>
  </si>
  <si>
    <t>Podium ascenseur PCA</t>
  </si>
  <si>
    <t>CLAP 5t</t>
  </si>
  <si>
    <t>Nacelle à blessé</t>
  </si>
  <si>
    <t>Consoles pignon 2F 1900</t>
  </si>
  <si>
    <t>Consoles pignon 2F 3700</t>
  </si>
  <si>
    <t xml:space="preserve">CP extension </t>
  </si>
  <si>
    <t>Consoles pignon Angle</t>
  </si>
  <si>
    <t>Fermeture articulée 1,76m</t>
  </si>
  <si>
    <t>SEC-1</t>
  </si>
  <si>
    <t>SEC-2</t>
  </si>
  <si>
    <t>SEC-3</t>
  </si>
  <si>
    <t>SEC-4</t>
  </si>
  <si>
    <t>SEC-5</t>
  </si>
  <si>
    <t>SEC-6</t>
  </si>
  <si>
    <t>SEC-7</t>
  </si>
  <si>
    <t>SEC-8</t>
  </si>
  <si>
    <t>SEC-9</t>
  </si>
  <si>
    <t>SEC-10</t>
  </si>
  <si>
    <t>SEC-11</t>
  </si>
  <si>
    <t>SEC-12</t>
  </si>
  <si>
    <t>SEC-13</t>
  </si>
  <si>
    <t>SEC-14</t>
  </si>
  <si>
    <t>SEC-15</t>
  </si>
  <si>
    <t>SEC-16</t>
  </si>
  <si>
    <t>SEC-17</t>
  </si>
  <si>
    <t>SEC-18</t>
  </si>
  <si>
    <t>SEC-19</t>
  </si>
  <si>
    <t>SEC-20</t>
  </si>
  <si>
    <t>SEC-21</t>
  </si>
  <si>
    <t>SEC-22</t>
  </si>
  <si>
    <t>SEC-23</t>
  </si>
  <si>
    <t>SEC-24</t>
  </si>
  <si>
    <t>SEC-25</t>
  </si>
  <si>
    <t>SEC-26</t>
  </si>
  <si>
    <t>SEC-27</t>
  </si>
  <si>
    <t>SEC-28</t>
  </si>
  <si>
    <t>SEC-29</t>
  </si>
  <si>
    <t>SEC-30</t>
  </si>
  <si>
    <t>SEC-31</t>
  </si>
  <si>
    <t>SEC-32</t>
  </si>
  <si>
    <t>SEC-33</t>
  </si>
  <si>
    <t>SEC-34</t>
  </si>
  <si>
    <t>SEC-35</t>
  </si>
  <si>
    <t>SEC-36</t>
  </si>
  <si>
    <t>SEC-37</t>
  </si>
  <si>
    <t>SEC-38</t>
  </si>
  <si>
    <t>SEC-39</t>
  </si>
  <si>
    <t>SEC-40</t>
  </si>
  <si>
    <t>SEC-41</t>
  </si>
  <si>
    <t>SEC-42</t>
  </si>
  <si>
    <t>SEC-43</t>
  </si>
  <si>
    <t>SEC-44</t>
  </si>
  <si>
    <t>SEC-45</t>
  </si>
  <si>
    <t>SEC-46</t>
  </si>
  <si>
    <t>SEC-47</t>
  </si>
  <si>
    <t>Banchette 0,35 x 2,00</t>
  </si>
  <si>
    <t>Banchette 0,35 x 1,50</t>
  </si>
  <si>
    <t xml:space="preserve">Banchette 0,35 x 1,00 </t>
  </si>
  <si>
    <t xml:space="preserve">Banchette 0,35 x 0,50 </t>
  </si>
  <si>
    <t>Pince de serrage</t>
  </si>
  <si>
    <t>Panneau Frami 0,90X1,50 m</t>
  </si>
  <si>
    <t>Panneau Frami 0,60X1,50 m</t>
  </si>
  <si>
    <t>Panneau Frami 0,30X1,50 m</t>
  </si>
  <si>
    <t>Angle intérieur frami</t>
  </si>
  <si>
    <t>Angle extérieur frami</t>
  </si>
  <si>
    <t>Pince de serrage rapide frami</t>
  </si>
  <si>
    <t>Panneau PERI 0,90 x 1,20 m</t>
  </si>
  <si>
    <t>Panneau Alquisur 3,00 m x 1,00 m</t>
  </si>
  <si>
    <t>Panneau Alquisur 1,50 m x 1,00 m</t>
  </si>
  <si>
    <t>Panneau Alquisur 3,00 m x 0,70 m</t>
  </si>
  <si>
    <t>Panneau Alquisur 3,00 m x 0,60 m</t>
  </si>
  <si>
    <t>Axe moyen</t>
  </si>
  <si>
    <t>Fixation</t>
  </si>
  <si>
    <t>Crochet de levage</t>
  </si>
  <si>
    <t>Banche 280 x 240</t>
  </si>
  <si>
    <t>Banche 280 x 120</t>
  </si>
  <si>
    <t>Banche 280 x 60</t>
  </si>
  <si>
    <t>Banche 280 x 30</t>
  </si>
  <si>
    <t>Banche 280 x 10</t>
  </si>
  <si>
    <t xml:space="preserve">Angle int 280 </t>
  </si>
  <si>
    <t xml:space="preserve">Angle ext 280 </t>
  </si>
  <si>
    <t>Sous Hausse 150 x 240</t>
  </si>
  <si>
    <t>Sous Hausse 150 x 120</t>
  </si>
  <si>
    <t>Sous Hausse 150 x 60</t>
  </si>
  <si>
    <t>Sous Hausse 150 x 30</t>
  </si>
  <si>
    <t>Sous Hausse 150 x 10</t>
  </si>
  <si>
    <t>Angle int 150</t>
  </si>
  <si>
    <t>Angle ext 150</t>
  </si>
  <si>
    <t>Sous Hausse 100 x 240</t>
  </si>
  <si>
    <t>Sous Hausse 100 x 120</t>
  </si>
  <si>
    <t>Sous Hausse 100 x 60</t>
  </si>
  <si>
    <t>Sous Hausse 100 x 30</t>
  </si>
  <si>
    <t>Sous Hausse 100 x 10</t>
  </si>
  <si>
    <t>Angle int 100</t>
  </si>
  <si>
    <t>Angle ext 100</t>
  </si>
  <si>
    <t>Rehausse 20 x 240</t>
  </si>
  <si>
    <t>Rehausse 20 x 120</t>
  </si>
  <si>
    <t>Rehausse 20 x 60</t>
  </si>
  <si>
    <t>Rehausse 20 x 30</t>
  </si>
  <si>
    <t>Rehausse 20 x 10</t>
  </si>
  <si>
    <t>Angle ext 20</t>
  </si>
  <si>
    <t>Rehausse 50 x 240</t>
  </si>
  <si>
    <t>Rehausse 50 x 120</t>
  </si>
  <si>
    <t>Rehausse 50 x 60</t>
  </si>
  <si>
    <t>Rehausse 50 x 30</t>
  </si>
  <si>
    <t>Rehausse 50 x 10</t>
  </si>
  <si>
    <t>Angle ext 50</t>
  </si>
  <si>
    <t>Compas</t>
  </si>
  <si>
    <t xml:space="preserve">Angle int 50 </t>
  </si>
  <si>
    <t>Angle int 20</t>
  </si>
  <si>
    <t>Banche 285 x 240</t>
  </si>
  <si>
    <t>Banche 285 x 120</t>
  </si>
  <si>
    <t>Banche 285 x 60</t>
  </si>
  <si>
    <t>Banche 285 x 28</t>
  </si>
  <si>
    <t>Banche 285 x 15</t>
  </si>
  <si>
    <t>Angle int 285</t>
  </si>
  <si>
    <t>Angle ext 285</t>
  </si>
  <si>
    <t>Sous Hausse 100 x 28</t>
  </si>
  <si>
    <t>Sous Hausse 100 x 15</t>
  </si>
  <si>
    <t>Rehausse 50 x 28</t>
  </si>
  <si>
    <t>Rehausse 50 x 15</t>
  </si>
  <si>
    <t>Règle de compensation  2 x 100</t>
  </si>
  <si>
    <t>Règle de compensation  3 x 100</t>
  </si>
  <si>
    <t>Règle de compensation  4 x 100</t>
  </si>
  <si>
    <t>Règle de compensation  5 x 100</t>
  </si>
  <si>
    <t>Règle de compensation  2 x 285</t>
  </si>
  <si>
    <t>Règle de compensation  3 x 285</t>
  </si>
  <si>
    <t>Règle de compensation  4 x 285</t>
  </si>
  <si>
    <t>Règle de compensation  5 x 285</t>
  </si>
  <si>
    <t>Règle de compensation  2 x 335</t>
  </si>
  <si>
    <t>Règle de compensation  3 x 335</t>
  </si>
  <si>
    <t>Règle de compensation  4 x 335</t>
  </si>
  <si>
    <t>Règle de compensation  5 x 335</t>
  </si>
  <si>
    <t>Barrette d'about</t>
  </si>
  <si>
    <t>Aimant galva</t>
  </si>
  <si>
    <t>Panneau Topec 1,80X1,80 m</t>
  </si>
  <si>
    <t>Tête à 4 Sup</t>
  </si>
  <si>
    <t>Tête à 3 Sup</t>
  </si>
  <si>
    <t xml:space="preserve">Broche A Ressort </t>
  </si>
  <si>
    <t xml:space="preserve">Barre de Montage </t>
  </si>
  <si>
    <t>Panneau 150 X 100</t>
  </si>
  <si>
    <t>Panneau 150 x 50</t>
  </si>
  <si>
    <t>Serrure de coffrage</t>
  </si>
  <si>
    <t>Serrure réglable</t>
  </si>
  <si>
    <t xml:space="preserve">Tête </t>
  </si>
  <si>
    <t>Poutrelle Support 4m</t>
  </si>
  <si>
    <t>Poutrelle Support 3m</t>
  </si>
  <si>
    <t>Poutrelle  mixte 4m</t>
  </si>
  <si>
    <t>Poutrelle mixte 3m</t>
  </si>
  <si>
    <t>Poutrelle Guide 4m</t>
  </si>
  <si>
    <t>Support poutrelle guide</t>
  </si>
  <si>
    <t>Tables préfa 15 m² avec mains de levage</t>
  </si>
  <si>
    <t>Tables préfa 30 m²  avec mains de levage</t>
  </si>
  <si>
    <t>Moules nervurés</t>
  </si>
  <si>
    <t>Coffrage escalier</t>
  </si>
  <si>
    <t>Générateur d'air chaud</t>
  </si>
  <si>
    <t>Bâche préfa</t>
  </si>
  <si>
    <t>Palonnier de prédalle</t>
  </si>
  <si>
    <t>Palonnier de poutre</t>
  </si>
  <si>
    <t>Moules de poutres 10m</t>
  </si>
  <si>
    <t>COF-1</t>
  </si>
  <si>
    <t>COF-2</t>
  </si>
  <si>
    <t>COF-3</t>
  </si>
  <si>
    <t>COF-4</t>
  </si>
  <si>
    <t>COF-5</t>
  </si>
  <si>
    <t>COF-6</t>
  </si>
  <si>
    <t>COF-8</t>
  </si>
  <si>
    <t>COF-9</t>
  </si>
  <si>
    <t>COF-10</t>
  </si>
  <si>
    <t>COF-11</t>
  </si>
  <si>
    <t>COF-12</t>
  </si>
  <si>
    <t>COF-13</t>
  </si>
  <si>
    <t>COF-14</t>
  </si>
  <si>
    <t>COF-15</t>
  </si>
  <si>
    <t>COF-16</t>
  </si>
  <si>
    <t>COF-17</t>
  </si>
  <si>
    <t>COF-18</t>
  </si>
  <si>
    <t>COF-19</t>
  </si>
  <si>
    <t>COF-20</t>
  </si>
  <si>
    <t>COF-21</t>
  </si>
  <si>
    <t>COF-22</t>
  </si>
  <si>
    <t>COF-23</t>
  </si>
  <si>
    <t>COF-24</t>
  </si>
  <si>
    <t>COF-25</t>
  </si>
  <si>
    <t>COF-26</t>
  </si>
  <si>
    <t>COF-27</t>
  </si>
  <si>
    <t>COF-28</t>
  </si>
  <si>
    <t>COF-29</t>
  </si>
  <si>
    <t>COF-30</t>
  </si>
  <si>
    <t>COF-31</t>
  </si>
  <si>
    <t>COF-32</t>
  </si>
  <si>
    <t>COF-33</t>
  </si>
  <si>
    <t>COF-34</t>
  </si>
  <si>
    <t>COF-35</t>
  </si>
  <si>
    <t>COF-36</t>
  </si>
  <si>
    <t>COF-37</t>
  </si>
  <si>
    <t>COF-38</t>
  </si>
  <si>
    <t>COF-39</t>
  </si>
  <si>
    <t>COF-40</t>
  </si>
  <si>
    <t>COF-41</t>
  </si>
  <si>
    <t>COF-42</t>
  </si>
  <si>
    <t>COF-43</t>
  </si>
  <si>
    <t>COF-44</t>
  </si>
  <si>
    <t>COF-45</t>
  </si>
  <si>
    <t>COF-46</t>
  </si>
  <si>
    <t>COF-47</t>
  </si>
  <si>
    <t>COF-48</t>
  </si>
  <si>
    <t>COF-49</t>
  </si>
  <si>
    <t>COF-50</t>
  </si>
  <si>
    <t>COF-51</t>
  </si>
  <si>
    <t>COF-52</t>
  </si>
  <si>
    <t>COF-53</t>
  </si>
  <si>
    <t>COF-54</t>
  </si>
  <si>
    <t>COF-55</t>
  </si>
  <si>
    <t>COF-56</t>
  </si>
  <si>
    <t>COF-57</t>
  </si>
  <si>
    <t>COF-58</t>
  </si>
  <si>
    <t>COF-59</t>
  </si>
  <si>
    <t>COF-60</t>
  </si>
  <si>
    <t>COF-61</t>
  </si>
  <si>
    <t>COF-62</t>
  </si>
  <si>
    <t>COF-63</t>
  </si>
  <si>
    <t>COF-64</t>
  </si>
  <si>
    <t>COF-65</t>
  </si>
  <si>
    <t>COF-66</t>
  </si>
  <si>
    <t>COF-67</t>
  </si>
  <si>
    <t>COF-68</t>
  </si>
  <si>
    <t>COF-69</t>
  </si>
  <si>
    <t>COF-70</t>
  </si>
  <si>
    <t>COF-71</t>
  </si>
  <si>
    <t>COF-72</t>
  </si>
  <si>
    <t>COF-73</t>
  </si>
  <si>
    <t>COF-74</t>
  </si>
  <si>
    <t>COF-75</t>
  </si>
  <si>
    <t>COF-76</t>
  </si>
  <si>
    <t>COF-77</t>
  </si>
  <si>
    <t>COF-78</t>
  </si>
  <si>
    <t>COF-79</t>
  </si>
  <si>
    <t>COF-80</t>
  </si>
  <si>
    <t>COF-81</t>
  </si>
  <si>
    <t>COF-82</t>
  </si>
  <si>
    <t>COF-83</t>
  </si>
  <si>
    <t>COF-84</t>
  </si>
  <si>
    <t>COF-85</t>
  </si>
  <si>
    <t>COF-86</t>
  </si>
  <si>
    <t>COF-87</t>
  </si>
  <si>
    <t>COF-88</t>
  </si>
  <si>
    <t>COF-89</t>
  </si>
  <si>
    <t>COF-90</t>
  </si>
  <si>
    <t>COF-91</t>
  </si>
  <si>
    <t>COF-92</t>
  </si>
  <si>
    <t>COF-93</t>
  </si>
  <si>
    <t>COF-94</t>
  </si>
  <si>
    <t>COF-95</t>
  </si>
  <si>
    <t>COF-96</t>
  </si>
  <si>
    <t>COF-97</t>
  </si>
  <si>
    <t>COF-98</t>
  </si>
  <si>
    <t>COF-99</t>
  </si>
  <si>
    <t>COF-100</t>
  </si>
  <si>
    <t>COF-101</t>
  </si>
  <si>
    <t>COF-102</t>
  </si>
  <si>
    <t>COF-103</t>
  </si>
  <si>
    <t>COF-104</t>
  </si>
  <si>
    <t>COF-105</t>
  </si>
  <si>
    <t>COF-106</t>
  </si>
  <si>
    <t>COF-107</t>
  </si>
  <si>
    <t>COF-108</t>
  </si>
  <si>
    <t>COF-109</t>
  </si>
  <si>
    <t>COF-110</t>
  </si>
  <si>
    <t>COF-111</t>
  </si>
  <si>
    <t>COF-112</t>
  </si>
  <si>
    <t>COF-113</t>
  </si>
  <si>
    <t>COF-114</t>
  </si>
  <si>
    <t>COF-115</t>
  </si>
  <si>
    <t>COF-116</t>
  </si>
  <si>
    <t>COF-117</t>
  </si>
  <si>
    <t>COF-118</t>
  </si>
  <si>
    <t>COF-119</t>
  </si>
  <si>
    <t>COF-120</t>
  </si>
  <si>
    <t>COF-121</t>
  </si>
  <si>
    <t>COF-122</t>
  </si>
  <si>
    <t>COF-123</t>
  </si>
  <si>
    <t>COF-124</t>
  </si>
  <si>
    <t>COF-125</t>
  </si>
  <si>
    <t>COF-126</t>
  </si>
  <si>
    <t>COF-127</t>
  </si>
  <si>
    <t>COF-128</t>
  </si>
  <si>
    <t>COF-129</t>
  </si>
  <si>
    <t>Rehausse 0,5m 4 faces</t>
  </si>
  <si>
    <t>Plaque de base</t>
  </si>
  <si>
    <t>Goupille à bascule</t>
  </si>
  <si>
    <t>Vérin de pied</t>
  </si>
  <si>
    <t>Diagonale horizontale</t>
  </si>
  <si>
    <t>Cadre acier 150</t>
  </si>
  <si>
    <t>Cadre acier 92,5</t>
  </si>
  <si>
    <t>Diagonale KV</t>
  </si>
  <si>
    <t>Diagonale croisillon 150</t>
  </si>
  <si>
    <t>Diagonale croisillon 92,5</t>
  </si>
  <si>
    <t>Garde corps à connecteur</t>
  </si>
  <si>
    <t>Planchon acier</t>
  </si>
  <si>
    <t>Planchon à trappe</t>
  </si>
  <si>
    <t>Echelle 215</t>
  </si>
  <si>
    <t>Lisse à clavette</t>
  </si>
  <si>
    <t>Vérin fourche</t>
  </si>
  <si>
    <t>Chariot de ripage</t>
  </si>
  <si>
    <t>Panier 110 x 180 GV</t>
  </si>
  <si>
    <t>Panier pour cadre 92,5 GV</t>
  </si>
  <si>
    <t>Panier pour cadre 150 GV</t>
  </si>
  <si>
    <t>Panier 2 cotés grillagés</t>
  </si>
  <si>
    <t xml:space="preserve">Traverse base 160 </t>
  </si>
  <si>
    <t xml:space="preserve">Traverse base 100 </t>
  </si>
  <si>
    <t>Vérin pied</t>
  </si>
  <si>
    <t>Diagonale horizontale 160 x 160</t>
  </si>
  <si>
    <t>Diagonale horizontale 100 x 100</t>
  </si>
  <si>
    <t>Broche cadre coulissant</t>
  </si>
  <si>
    <t>Broche méplat</t>
  </si>
  <si>
    <t>Vérin de tête</t>
  </si>
  <si>
    <t>Poteau coulissant</t>
  </si>
  <si>
    <t>Cadre coulissant 160</t>
  </si>
  <si>
    <t>Cadre coulissant 100</t>
  </si>
  <si>
    <t>Cadre courant 160</t>
  </si>
  <si>
    <t>Cadre courant 100</t>
  </si>
  <si>
    <t xml:space="preserve">Planchon 1,60 </t>
  </si>
  <si>
    <t xml:space="preserve">Planchon 1,00 </t>
  </si>
  <si>
    <t xml:space="preserve">Conteneur cadres </t>
  </si>
  <si>
    <t>Conteneur poteaux</t>
  </si>
  <si>
    <t>Conteneur accessoires</t>
  </si>
  <si>
    <t xml:space="preserve">Pied vérin </t>
  </si>
  <si>
    <t xml:space="preserve">Fourche vérin </t>
  </si>
  <si>
    <t>Diagonale 200 x 150</t>
  </si>
  <si>
    <t>diagonale horizontale 100 x 150</t>
  </si>
  <si>
    <t>Montant 200 cm</t>
  </si>
  <si>
    <t>Montant 150 cm</t>
  </si>
  <si>
    <t>Montant 100 cm</t>
  </si>
  <si>
    <t>Montant 24 cm</t>
  </si>
  <si>
    <t>Moise 150 cm</t>
  </si>
  <si>
    <t>Moise 75 cm</t>
  </si>
  <si>
    <t>Connecteurs</t>
  </si>
  <si>
    <t>Bride d'assemblage pour levage</t>
  </si>
  <si>
    <t>Planchon 150 x 61</t>
  </si>
  <si>
    <t>Echelle</t>
  </si>
  <si>
    <t>Paniers</t>
  </si>
  <si>
    <t>Etais 1,60 à 2,50 D25</t>
  </si>
  <si>
    <t>Etais 1,80 à 2,50 D35</t>
  </si>
  <si>
    <t>Etais 2,00 à 3,50 D35</t>
  </si>
  <si>
    <t>Etais 2,10 à 3,50 E35</t>
  </si>
  <si>
    <t>Etais 2,20 à 3,50 E35</t>
  </si>
  <si>
    <t>Etais 2,60 à 4,50 D45</t>
  </si>
  <si>
    <t>Etais 3,10 à 5,50 E55</t>
  </si>
  <si>
    <t>Panier de stockage</t>
  </si>
  <si>
    <t>Trépieds</t>
  </si>
  <si>
    <t>Ecarteurs</t>
  </si>
  <si>
    <t>Fourche</t>
  </si>
  <si>
    <t>Poutrelle alu H20  2,40m</t>
  </si>
  <si>
    <t>Poutrelle alu H20 3,00m</t>
  </si>
  <si>
    <t>ETAI-1</t>
  </si>
  <si>
    <t>ETAI-2</t>
  </si>
  <si>
    <t>ETAI-3</t>
  </si>
  <si>
    <t>ETAI-4</t>
  </si>
  <si>
    <t>ETAI-5</t>
  </si>
  <si>
    <t>ETAI-6</t>
  </si>
  <si>
    <t>ETAI-7</t>
  </si>
  <si>
    <t>ETAI-8</t>
  </si>
  <si>
    <t>ETAI-9</t>
  </si>
  <si>
    <t>ETAI-10</t>
  </si>
  <si>
    <t>ETAI-11</t>
  </si>
  <si>
    <t>ETAI-12</t>
  </si>
  <si>
    <t>ETAI-13</t>
  </si>
  <si>
    <t>ETAI-14</t>
  </si>
  <si>
    <t>ETAI-15</t>
  </si>
  <si>
    <t>ETAI-16</t>
  </si>
  <si>
    <t>ETAI-17</t>
  </si>
  <si>
    <t>ETAI-18</t>
  </si>
  <si>
    <t>ETAI-19</t>
  </si>
  <si>
    <t>ETAI-20</t>
  </si>
  <si>
    <t>ETAI-21</t>
  </si>
  <si>
    <t>ETAI-22</t>
  </si>
  <si>
    <t>ETAI-23</t>
  </si>
  <si>
    <t>ETAI-24</t>
  </si>
  <si>
    <t>ETAI-25</t>
  </si>
  <si>
    <t>ETAI-26</t>
  </si>
  <si>
    <t>ETAI-27</t>
  </si>
  <si>
    <t>ETAI-28</t>
  </si>
  <si>
    <t>ETAI-29</t>
  </si>
  <si>
    <t>ETAI-30</t>
  </si>
  <si>
    <t>ETAI-31</t>
  </si>
  <si>
    <t>ETAI-32</t>
  </si>
  <si>
    <t>ETAI-33</t>
  </si>
  <si>
    <t>ETAI-34</t>
  </si>
  <si>
    <t>ETAI-35</t>
  </si>
  <si>
    <t>ETAI-36</t>
  </si>
  <si>
    <t>ETAI-37</t>
  </si>
  <si>
    <t>ETAI-38</t>
  </si>
  <si>
    <t>ETAI-39</t>
  </si>
  <si>
    <t>ETAI-40</t>
  </si>
  <si>
    <t>ETAI-41</t>
  </si>
  <si>
    <t>ETAI-42</t>
  </si>
  <si>
    <t>ETAI-43</t>
  </si>
  <si>
    <t>ETAI-44</t>
  </si>
  <si>
    <t>ETAI-45</t>
  </si>
  <si>
    <t>ETAI-46</t>
  </si>
  <si>
    <t>ETAI-47</t>
  </si>
  <si>
    <t>ETAI-48</t>
  </si>
  <si>
    <t>ETAI-49</t>
  </si>
  <si>
    <t>ETAI-50</t>
  </si>
  <si>
    <t>ETAI-51</t>
  </si>
  <si>
    <t>ETAI-52</t>
  </si>
  <si>
    <t>ETAI-53</t>
  </si>
  <si>
    <t>ETAI-54</t>
  </si>
  <si>
    <t>ETAI-55</t>
  </si>
  <si>
    <t>ETAI-56</t>
  </si>
  <si>
    <t>ETAI-57</t>
  </si>
  <si>
    <t>ETAI-58</t>
  </si>
  <si>
    <t>ETAI-59</t>
  </si>
  <si>
    <t>ETAI-60</t>
  </si>
  <si>
    <t>ETAI-61</t>
  </si>
  <si>
    <t>ETAI-62</t>
  </si>
  <si>
    <t>ETAI-63</t>
  </si>
  <si>
    <t>ETAI-64</t>
  </si>
  <si>
    <t>ETAI-65</t>
  </si>
  <si>
    <t>ETAI-66</t>
  </si>
  <si>
    <t>ETAI-67</t>
  </si>
  <si>
    <t>ETAI-68</t>
  </si>
  <si>
    <t>ETAI-69</t>
  </si>
  <si>
    <t>Socle réglable à pas carré</t>
  </si>
  <si>
    <t>Socle  fixe</t>
  </si>
  <si>
    <t>Diagonale 2,19m</t>
  </si>
  <si>
    <t>Panatrap échelle 0,6 x 3 m</t>
  </si>
  <si>
    <t>Panatrap échelle 0,6 x 2 m</t>
  </si>
  <si>
    <t>Palier d'escalier 1,5m</t>
  </si>
  <si>
    <t>Volée d'escalier</t>
  </si>
  <si>
    <t>Roues  pivotante sous vérin D200</t>
  </si>
  <si>
    <t>Poulie</t>
  </si>
  <si>
    <t>Collier Orthogonal fixe</t>
  </si>
  <si>
    <t>Collier Orthogonal orientable</t>
  </si>
  <si>
    <t>Elément 2m x 0,70 m</t>
  </si>
  <si>
    <t>Elément 1m x 0,70 m</t>
  </si>
  <si>
    <t>Moise 3,00m</t>
  </si>
  <si>
    <t>Console 0,95 x 0,53</t>
  </si>
  <si>
    <t>Terminal de barre 0,7</t>
  </si>
  <si>
    <t>Bout d'échafaudage 0,7</t>
  </si>
  <si>
    <t>Planchon 0,3x 2,00 m</t>
  </si>
  <si>
    <t>Planchon 0,3x 2,50 m</t>
  </si>
  <si>
    <t>Planchon 0,3x 3,00 m</t>
  </si>
  <si>
    <t>308 active+, C4 dynamique, Mégane sport</t>
  </si>
  <si>
    <t>508 active, C5 dynamique, DS4</t>
  </si>
  <si>
    <t xml:space="preserve">Extincteur à poudre 6kg classe </t>
  </si>
  <si>
    <t xml:space="preserve">Panneau BYMARO 2,20 x 1,20 </t>
  </si>
  <si>
    <t>Benne tri déchet 2000L basculante</t>
  </si>
  <si>
    <t>Groupe électrogène 13,5kva</t>
  </si>
  <si>
    <t>Groupe électrogène 88kva</t>
  </si>
  <si>
    <t>Groupe électrogène 110kva</t>
  </si>
  <si>
    <t>Groupe électrogène 160kva</t>
  </si>
  <si>
    <t>Groupe électrogène 200kva</t>
  </si>
  <si>
    <t>Groupe électrogène 250kva</t>
  </si>
  <si>
    <t>Transfo 250kva</t>
  </si>
  <si>
    <t>Transfo 630kva</t>
  </si>
  <si>
    <t>Benne à béton couchée 1000L à tuyau D250</t>
  </si>
  <si>
    <t>Benne à béton couchée 1500L à tuyau D250</t>
  </si>
  <si>
    <t>Vérin 80cm</t>
  </si>
  <si>
    <t>Coffrage poteau aile de moulin 2,50m</t>
  </si>
  <si>
    <t>Coffrage poteau rond 2,50m</t>
  </si>
  <si>
    <t>Panneaux Frami 0,45X1,50 m</t>
  </si>
  <si>
    <t>Panneau Topec 1,80X0,90 m</t>
  </si>
  <si>
    <t>Panneau Topec 1,80X0,60 m</t>
  </si>
  <si>
    <t>Panneau Topec 1,80X50 m</t>
  </si>
  <si>
    <t>Panneau Topec 1,80X0,30 m</t>
  </si>
  <si>
    <t>Panneau Topec 90X90 cm</t>
  </si>
  <si>
    <t>Panneau Topec 90X60 cm</t>
  </si>
  <si>
    <t>PanneauTopec  90X30 cm</t>
  </si>
  <si>
    <t>Panneau Topec Télescopique 180/50X90 cm</t>
  </si>
  <si>
    <t>Panneau Topec Télescopique 180X30X60 cm</t>
  </si>
  <si>
    <t>Panneau Topec Télescopique  90/60X90 cm</t>
  </si>
  <si>
    <t>Panneau Topec Télescopique 90X30X60 cm</t>
  </si>
  <si>
    <t>Echelle 2,4m</t>
  </si>
  <si>
    <t>Poutrelle alu H20 3,60m</t>
  </si>
  <si>
    <t>Montant 3m</t>
  </si>
  <si>
    <t>Montant 2m</t>
  </si>
  <si>
    <t>Montant 1m</t>
  </si>
  <si>
    <t>Montant 0,52m</t>
  </si>
  <si>
    <t>Montant 0,25m</t>
  </si>
  <si>
    <t>Moise 3m</t>
  </si>
  <si>
    <t>Moise 2,5m</t>
  </si>
  <si>
    <t>Moise 2m</t>
  </si>
  <si>
    <t>Moise 1,5m</t>
  </si>
  <si>
    <t>Moise 1m</t>
  </si>
  <si>
    <t>Moise 0,5m</t>
  </si>
  <si>
    <t>Diagonale 3,52m</t>
  </si>
  <si>
    <t>Diagonale 3,12m</t>
  </si>
  <si>
    <t>Diagonale 2,83m</t>
  </si>
  <si>
    <t>Diagonale 2,5m</t>
  </si>
  <si>
    <t>Diagonale 2,24m</t>
  </si>
  <si>
    <t>Palier d'escalier 3m</t>
  </si>
  <si>
    <t>Palier d'escalier 2,5m</t>
  </si>
  <si>
    <t>Palier d'escalier 2m</t>
  </si>
  <si>
    <t>Palier d'escalier 1m</t>
  </si>
  <si>
    <t>Palier d'escalier 0,75m</t>
  </si>
  <si>
    <t>Plinthe 3m</t>
  </si>
  <si>
    <t>Plinthe 2,5m</t>
  </si>
  <si>
    <t>Plinthe 2m</t>
  </si>
  <si>
    <t>Plinthe 1,5m</t>
  </si>
  <si>
    <t>Plinthe 1m</t>
  </si>
  <si>
    <t>Plinthe 0,75m</t>
  </si>
  <si>
    <t>Console 0,75m</t>
  </si>
  <si>
    <t>Socle réglables 0,60m</t>
  </si>
  <si>
    <t>Socle réglables 0,80m</t>
  </si>
  <si>
    <t>Embase de début 0,70m</t>
  </si>
  <si>
    <t>Planchon à trappe 2,50m</t>
  </si>
  <si>
    <t>Moise 2,50m</t>
  </si>
  <si>
    <t>Moise 2,00m</t>
  </si>
  <si>
    <t>Diagonale 2,00 x 2,00 (2,80m)</t>
  </si>
  <si>
    <t>Diagonale 2,50 x 2,00 (3,20m)</t>
  </si>
  <si>
    <t>Diagonale 3,00 x 2,00 (3,60m)</t>
  </si>
  <si>
    <t>Plinthe 0,70m</t>
  </si>
  <si>
    <t>Plinthe 2,00m</t>
  </si>
  <si>
    <t>Plinthe 2,50m</t>
  </si>
  <si>
    <t>Plinthe 3,00m</t>
  </si>
  <si>
    <t>Protecteur latéral 0,70m</t>
  </si>
  <si>
    <t>MOIS</t>
  </si>
  <si>
    <t>MONTANT</t>
  </si>
  <si>
    <t>EMETTEUR :</t>
  </si>
  <si>
    <t>SERVICE :</t>
  </si>
  <si>
    <t>RESPONSABLE :</t>
  </si>
  <si>
    <t>PROJET :</t>
  </si>
  <si>
    <t>C.IMPUTATION :</t>
  </si>
  <si>
    <t>DESTINATAIRE :</t>
  </si>
  <si>
    <t>VL -TRANSPORT</t>
  </si>
  <si>
    <t>CANTONNEMENT</t>
  </si>
  <si>
    <t>EQUIPEMENT CHANTIER</t>
  </si>
  <si>
    <t>ELECTRECITE</t>
  </si>
  <si>
    <t>LEVAGE</t>
  </si>
  <si>
    <t>OUTILLAGE DE PRODUCTION</t>
  </si>
  <si>
    <t>TERRASSEMENT</t>
  </si>
  <si>
    <t>CITERNE &amp; BAC</t>
  </si>
  <si>
    <t>SECURITE</t>
  </si>
  <si>
    <t>COFFRAGE VERTICAL</t>
  </si>
  <si>
    <t>ETAIEMENT</t>
  </si>
  <si>
    <t>TOTAL FACTURE</t>
  </si>
  <si>
    <t>ECHAF-1</t>
  </si>
  <si>
    <t>ECHAF-2</t>
  </si>
  <si>
    <t>ECHAF-3</t>
  </si>
  <si>
    <t>ECHAF-4</t>
  </si>
  <si>
    <t>ECHAF-5</t>
  </si>
  <si>
    <t>ECHAF-6</t>
  </si>
  <si>
    <t>ECHAF-7</t>
  </si>
  <si>
    <t>ECHAF-8</t>
  </si>
  <si>
    <t>ECHAF-9</t>
  </si>
  <si>
    <t>ECHAF-10</t>
  </si>
  <si>
    <t>ECHAF-11</t>
  </si>
  <si>
    <t>ECHAF-12</t>
  </si>
  <si>
    <t>ECHAF-13</t>
  </si>
  <si>
    <t>ECHAF-14</t>
  </si>
  <si>
    <t>ECHAF-15</t>
  </si>
  <si>
    <t>ECHAF-16</t>
  </si>
  <si>
    <t>ECHAF-17</t>
  </si>
  <si>
    <t>ECHAF-18</t>
  </si>
  <si>
    <t>ECHAF-19</t>
  </si>
  <si>
    <t>ECHAF-20</t>
  </si>
  <si>
    <t>ECHAF-21</t>
  </si>
  <si>
    <t>ECHAF-22</t>
  </si>
  <si>
    <t>ECHAF-23</t>
  </si>
  <si>
    <t>ECHAF-24</t>
  </si>
  <si>
    <t>ECHAF-25</t>
  </si>
  <si>
    <t>ECHAF-26</t>
  </si>
  <si>
    <t>ECHAF-27</t>
  </si>
  <si>
    <t>ECHAF-28</t>
  </si>
  <si>
    <t>ECHAF-29</t>
  </si>
  <si>
    <t>ECHAF-30</t>
  </si>
  <si>
    <t>ECHAF-31</t>
  </si>
  <si>
    <t>ECHAF-32</t>
  </si>
  <si>
    <t>ECHAF-33</t>
  </si>
  <si>
    <t>ECHAF-34</t>
  </si>
  <si>
    <t>ECHAF-35</t>
  </si>
  <si>
    <t>ECHAF-36</t>
  </si>
  <si>
    <t>ECHAF-37</t>
  </si>
  <si>
    <t>ECHAF-38</t>
  </si>
  <si>
    <t>ECHAF-39</t>
  </si>
  <si>
    <t>ECHAF-40</t>
  </si>
  <si>
    <t>ECHAF-41</t>
  </si>
  <si>
    <t>ECHAF-42</t>
  </si>
  <si>
    <t>ECHAF-43</t>
  </si>
  <si>
    <t>ECHAF-44</t>
  </si>
  <si>
    <t>ECHAF-45</t>
  </si>
  <si>
    <t>ECHAF-46</t>
  </si>
  <si>
    <t>ECHAF-47</t>
  </si>
  <si>
    <t>ECHAF-48</t>
  </si>
  <si>
    <t>ECHAF-49</t>
  </si>
  <si>
    <t>ECHAF-50</t>
  </si>
  <si>
    <t>ECHAF-51</t>
  </si>
  <si>
    <t>ECHAF-52</t>
  </si>
  <si>
    <t>ECHAF-53</t>
  </si>
  <si>
    <t>ECHAF-54</t>
  </si>
  <si>
    <t>ECHAF-55</t>
  </si>
  <si>
    <t>ECHAF-56</t>
  </si>
  <si>
    <t>ECHAF-57</t>
  </si>
  <si>
    <t>ECHAF-58</t>
  </si>
  <si>
    <t>ECHAF-59</t>
  </si>
  <si>
    <t>ECHAF-60</t>
  </si>
  <si>
    <t>ECHAF-61</t>
  </si>
  <si>
    <t>ECHAF-62</t>
  </si>
  <si>
    <t>ECHAF-63</t>
  </si>
  <si>
    <t xml:space="preserve">ECHAFAUDAGE </t>
  </si>
  <si>
    <t>EOTP D'ORIGINE</t>
  </si>
  <si>
    <t>EOTP DE DESTINATION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</si>
  <si>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</si>
  <si>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</si>
  <si>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</si>
  <si>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</si>
  <si>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</si>
  <si>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</si>
  <si>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Odre Interne</t>
  </si>
  <si>
    <t>OTP de destination</t>
  </si>
  <si>
    <t>qté totale</t>
  </si>
  <si>
    <t>Unité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</si>
  <si>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</si>
  <si>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</si>
  <si>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</si>
  <si>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</si>
  <si>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</si>
  <si>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</si>
  <si>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</si>
  <si>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</si>
  <si>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t>MAD</t>
  </si>
  <si>
    <t xml:space="preserve"> </t>
  </si>
  <si>
    <t>FCB345</t>
  </si>
  <si>
    <t>FCB346</t>
  </si>
  <si>
    <t>FCB347</t>
  </si>
  <si>
    <t>FCB348</t>
  </si>
  <si>
    <t>FCB349</t>
  </si>
  <si>
    <t>FCB350</t>
  </si>
  <si>
    <t>FCB351</t>
  </si>
  <si>
    <t>FCB352</t>
  </si>
  <si>
    <t>FCB353</t>
  </si>
  <si>
    <t>FCB354</t>
  </si>
  <si>
    <t>MESSI675</t>
  </si>
  <si>
    <t>MESSI676</t>
  </si>
  <si>
    <t>MESSI677</t>
  </si>
  <si>
    <t>MESSI678</t>
  </si>
  <si>
    <t>MESSI679</t>
  </si>
  <si>
    <t>MESSI680</t>
  </si>
  <si>
    <t>MESSI681</t>
  </si>
  <si>
    <t>MESSI682</t>
  </si>
  <si>
    <t>MESSI683</t>
  </si>
  <si>
    <t>MESSI684</t>
  </si>
  <si>
    <t/>
  </si>
  <si>
    <t>kako</t>
  </si>
  <si>
    <t>entreprise</t>
  </si>
  <si>
    <t>http://forum.excel-pratique.com/excel/gestion-de-stock-modification-vba-t76257.html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</si>
</sst>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&quot; MAD&quot;"/>
    <numFmt numFmtId="165" formatCode="#,##0.00&quot; HT&quot;"/>
    <numFmt numFmtId="166" formatCode="#,##0.00;[Red]#,##0.00"/>
  </numFmts>
  <fonts count="4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22"/>
      <name val="Book Antiqua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Calibri"/>
      <family val="2"/>
    </font>
    <font>
      <sz val="8"/>
      <color rgb="FF000000"/>
      <name val="Calibri"/>
      <family val="2"/>
    </font>
    <font>
      <b/>
      <sz val="13.5"/>
      <color rgb="FF000080"/>
      <name val="Arial"/>
      <family val="2"/>
    </font>
    <font>
      <sz val="8"/>
      <name val="Calibri"/>
      <family val="2"/>
    </font>
    <font>
      <b/>
      <sz val="10"/>
      <name val="Book Antiqua"/>
      <family val="1"/>
    </font>
    <font>
      <b/>
      <sz val="10"/>
      <color indexed="8"/>
      <name val="Book Antiqua"/>
      <family val="1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67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36" fillId="0" borderId="0"/>
    <xf numFmtId="0" fontId="21" fillId="15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1" fillId="27" borderId="0" applyNumberFormat="0" applyBorder="0" applyAlignment="0" applyProtection="0"/>
    <xf numFmtId="0" fontId="21" fillId="31" borderId="0" applyNumberFormat="0" applyBorder="0" applyAlignment="0" applyProtection="0"/>
    <xf numFmtId="0" fontId="21" fillId="35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36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5" fillId="37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35" fillId="34" borderId="0" applyNumberFormat="0" applyBorder="0" applyAlignment="0" applyProtection="0"/>
    <xf numFmtId="0" fontId="33" fillId="0" borderId="0" applyNumberFormat="0" applyFill="0" applyBorder="0" applyAlignment="0" applyProtection="0"/>
    <xf numFmtId="0" fontId="30" fillId="11" borderId="45" applyNumberFormat="0" applyAlignment="0" applyProtection="0"/>
    <xf numFmtId="0" fontId="31" fillId="0" borderId="47" applyNumberFormat="0" applyFill="0" applyAlignment="0" applyProtection="0"/>
    <xf numFmtId="0" fontId="21" fillId="13" borderId="49" applyNumberFormat="0" applyFont="0" applyAlignment="0" applyProtection="0"/>
    <xf numFmtId="0" fontId="28" fillId="10" borderId="45" applyNumberFormat="0" applyAlignment="0" applyProtection="0"/>
    <xf numFmtId="0" fontId="26" fillId="8" borderId="0" applyNumberFormat="0" applyBorder="0" applyAlignment="0" applyProtection="0"/>
    <xf numFmtId="0" fontId="27" fillId="9" borderId="0" applyNumberFormat="0" applyBorder="0" applyAlignment="0" applyProtection="0"/>
    <xf numFmtId="0" fontId="25" fillId="7" borderId="0" applyNumberFormat="0" applyBorder="0" applyAlignment="0" applyProtection="0"/>
    <xf numFmtId="0" fontId="29" fillId="11" borderId="46" applyNumberFormat="0" applyAlignment="0" applyProtection="0"/>
    <xf numFmtId="0" fontId="34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42" applyNumberFormat="0" applyFill="0" applyAlignment="0" applyProtection="0"/>
    <xf numFmtId="0" fontId="24" fillId="0" borderId="43" applyNumberFormat="0" applyFill="0" applyAlignment="0" applyProtection="0"/>
    <xf numFmtId="0" fontId="9" fillId="0" borderId="44" applyNumberFormat="0" applyFill="0" applyAlignment="0" applyProtection="0"/>
    <xf numFmtId="0" fontId="9" fillId="0" borderId="0" applyNumberFormat="0" applyFill="0" applyBorder="0" applyAlignment="0" applyProtection="0"/>
    <xf numFmtId="0" fontId="1" fillId="0" borderId="50" applyNumberFormat="0" applyFill="0" applyAlignment="0" applyProtection="0"/>
    <xf numFmtId="0" fontId="32" fillId="12" borderId="48" applyNumberFormat="0" applyAlignment="0" applyProtection="0"/>
    <xf numFmtId="0" fontId="43" fillId="0" borderId="0" applyNumberFormat="0" applyFill="0" applyBorder="0" applyAlignment="0" applyProtection="0"/>
  </cellStyleXfs>
  <cellXfs count="132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ill="1" applyBorder="1"/>
    <xf numFmtId="16" fontId="10" fillId="0" borderId="0" xfId="22" applyNumberFormat="1" applyFont="1" applyFill="1" applyBorder="1" applyAlignment="1">
      <alignment horizontal="center" vertical="center"/>
    </xf>
    <xf numFmtId="0" fontId="10" fillId="0" borderId="0" xfId="22" applyNumberFormat="1" applyFont="1" applyFill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0" xfId="0"/>
    <xf numFmtId="0" fontId="15" fillId="2" borderId="3" xfId="0" applyFont="1" applyFill="1" applyBorder="1" applyAlignment="1">
      <alignment horizontal="center" vertical="center"/>
    </xf>
    <xf numFmtId="17" fontId="15" fillId="0" borderId="4" xfId="0" applyNumberFormat="1" applyFont="1" applyBorder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/>
    </xf>
    <xf numFmtId="4" fontId="16" fillId="0" borderId="3" xfId="0" applyNumberFormat="1" applyFont="1" applyBorder="1" applyAlignment="1">
      <alignment horizontal="center" vertical="center"/>
    </xf>
    <xf numFmtId="164" fontId="17" fillId="0" borderId="21" xfId="0" applyNumberFormat="1" applyFont="1" applyBorder="1" applyAlignment="1">
      <alignment horizontal="center" vertical="center"/>
    </xf>
    <xf numFmtId="2" fontId="3" fillId="0" borderId="17" xfId="1" applyNumberFormat="1" applyFont="1" applyBorder="1" applyAlignment="1">
      <alignment horizontal="center" vertical="center"/>
    </xf>
    <xf numFmtId="2" fontId="12" fillId="0" borderId="10" xfId="0" applyNumberFormat="1" applyFont="1" applyBorder="1" applyAlignment="1">
      <alignment horizontal="center" vertical="center"/>
    </xf>
    <xf numFmtId="0" fontId="18" fillId="0" borderId="0" xfId="0" applyFont="1" applyProtection="1">
      <protection locked="0"/>
    </xf>
    <xf numFmtId="0" fontId="19" fillId="2" borderId="3" xfId="23" applyFont="1" applyFill="1" applyBorder="1" applyAlignment="1" applyProtection="1">
      <alignment horizontal="center" vertical="center"/>
    </xf>
    <xf numFmtId="0" fontId="19" fillId="0" borderId="1" xfId="23" applyFont="1" applyBorder="1" applyAlignment="1" applyProtection="1">
      <alignment horizontal="center" vertical="center"/>
    </xf>
    <xf numFmtId="0" fontId="19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3" fillId="2" borderId="7" xfId="1" applyFont="1" applyFill="1" applyBorder="1" applyAlignment="1">
      <alignment horizontal="center" vertical="center"/>
    </xf>
    <xf numFmtId="0" fontId="15" fillId="3" borderId="30" xfId="0" applyNumberFormat="1" applyFont="1" applyFill="1" applyBorder="1" applyAlignment="1">
      <alignment horizontal="center" vertical="center"/>
    </xf>
    <xf numFmtId="4" fontId="15" fillId="3" borderId="31" xfId="0" applyNumberFormat="1" applyFont="1" applyFill="1" applyBorder="1" applyAlignment="1">
      <alignment horizontal="center" vertical="center"/>
    </xf>
    <xf numFmtId="164" fontId="15" fillId="3" borderId="32" xfId="0" applyNumberFormat="1" applyFont="1" applyFill="1" applyBorder="1" applyAlignment="1">
      <alignment horizontal="center" vertical="center"/>
    </xf>
    <xf numFmtId="0" fontId="3" fillId="2" borderId="33" xfId="1" applyFont="1" applyFill="1" applyBorder="1" applyAlignment="1">
      <alignment horizontal="center" vertical="center"/>
    </xf>
    <xf numFmtId="17" fontId="3" fillId="2" borderId="33" xfId="1" applyNumberFormat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8" fillId="6" borderId="3" xfId="0" applyFont="1" applyFill="1" applyBorder="1" applyAlignment="1" applyProtection="1">
      <alignment horizontal="center" vertical="center"/>
      <protection locked="0"/>
    </xf>
    <xf numFmtId="0" fontId="8" fillId="6" borderId="3" xfId="0" applyNumberFormat="1" applyFont="1" applyFill="1" applyBorder="1" applyAlignment="1" applyProtection="1">
      <alignment horizontal="center" vertical="center"/>
      <protection locked="0"/>
    </xf>
    <xf numFmtId="0" fontId="8" fillId="6" borderId="12" xfId="0" applyFont="1" applyFill="1" applyBorder="1" applyAlignment="1" applyProtection="1">
      <alignment horizontal="center" vertical="center"/>
      <protection locked="0"/>
    </xf>
    <xf numFmtId="14" fontId="3" fillId="0" borderId="9" xfId="1" applyNumberFormat="1" applyFont="1" applyBorder="1" applyAlignment="1">
      <alignment horizontal="center" vertical="center"/>
    </xf>
    <xf numFmtId="4" fontId="3" fillId="0" borderId="22" xfId="1" applyNumberFormat="1" applyFont="1" applyBorder="1" applyAlignment="1">
      <alignment horizontal="center" vertical="center"/>
    </xf>
    <xf numFmtId="4" fontId="3" fillId="0" borderId="9" xfId="1" applyNumberFormat="1" applyFont="1" applyBorder="1" applyAlignment="1">
      <alignment horizontal="center" vertical="center"/>
    </xf>
    <xf numFmtId="4" fontId="3" fillId="0" borderId="17" xfId="1" applyNumberFormat="1" applyFont="1" applyBorder="1" applyAlignment="1">
      <alignment horizontal="center" vertical="center"/>
    </xf>
    <xf numFmtId="2" fontId="3" fillId="0" borderId="18" xfId="1" applyNumberFormat="1" applyFont="1" applyBorder="1" applyAlignment="1">
      <alignment horizontal="center" vertical="center"/>
    </xf>
    <xf numFmtId="4" fontId="3" fillId="0" borderId="18" xfId="1" applyNumberFormat="1" applyFont="1" applyBorder="1" applyAlignment="1">
      <alignment horizontal="center" vertical="center"/>
    </xf>
    <xf numFmtId="14" fontId="3" fillId="0" borderId="11" xfId="1" applyNumberFormat="1" applyFont="1" applyBorder="1" applyAlignment="1">
      <alignment horizontal="center" vertical="center"/>
    </xf>
    <xf numFmtId="4" fontId="3" fillId="0" borderId="11" xfId="1" applyNumberFormat="1" applyFont="1" applyBorder="1" applyAlignment="1">
      <alignment horizontal="center" vertical="center"/>
    </xf>
    <xf numFmtId="4" fontId="3" fillId="0" borderId="34" xfId="1" applyNumberFormat="1" applyFont="1" applyBorder="1" applyAlignment="1">
      <alignment horizontal="center" vertical="center"/>
    </xf>
    <xf numFmtId="2" fontId="12" fillId="0" borderId="28" xfId="0" applyNumberFormat="1" applyFont="1" applyBorder="1" applyAlignment="1">
      <alignment horizontal="center" vertical="center"/>
    </xf>
    <xf numFmtId="0" fontId="8" fillId="6" borderId="3" xfId="0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/>
    </xf>
    <xf numFmtId="2" fontId="13" fillId="0" borderId="0" xfId="0" applyNumberFormat="1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10" fillId="0" borderId="39" xfId="22" applyNumberFormat="1" applyFont="1" applyFill="1" applyBorder="1" applyAlignment="1">
      <alignment horizontal="center" vertical="center"/>
    </xf>
    <xf numFmtId="0" fontId="19" fillId="0" borderId="35" xfId="22" applyNumberFormat="1" applyFont="1" applyFill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/>
    <xf numFmtId="0" fontId="15" fillId="0" borderId="0" xfId="0" applyFont="1" applyAlignment="1">
      <alignment vertical="center"/>
    </xf>
    <xf numFmtId="165" fontId="19" fillId="0" borderId="35" xfId="22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 applyProtection="1">
      <alignment horizontal="center" vertical="center"/>
      <protection locked="0"/>
    </xf>
    <xf numFmtId="4" fontId="19" fillId="0" borderId="39" xfId="22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15" fillId="2" borderId="3" xfId="0" applyFont="1" applyFill="1" applyBorder="1" applyAlignment="1">
      <alignment horizontal="center" vertical="center" wrapText="1"/>
    </xf>
    <xf numFmtId="16" fontId="3" fillId="0" borderId="8" xfId="22" applyNumberFormat="1" applyFont="1" applyFill="1" applyBorder="1" applyAlignment="1">
      <alignment horizontal="center" vertical="center"/>
    </xf>
    <xf numFmtId="0" fontId="0" fillId="0" borderId="0" xfId="0" applyBorder="1"/>
    <xf numFmtId="0" fontId="8" fillId="4" borderId="3" xfId="0" applyFont="1" applyFill="1" applyBorder="1" applyAlignment="1" applyProtection="1">
      <alignment horizontal="center" vertical="center"/>
      <protection locked="0"/>
    </xf>
    <xf numFmtId="0" fontId="36" fillId="0" borderId="0" xfId="24"/>
    <xf numFmtId="4" fontId="36" fillId="0" borderId="0" xfId="24" applyNumberFormat="1"/>
    <xf numFmtId="0" fontId="37" fillId="0" borderId="35" xfId="24" applyFont="1" applyBorder="1" applyAlignment="1">
      <alignment horizontal="center" vertical="center" wrapText="1"/>
    </xf>
    <xf numFmtId="4" fontId="37" fillId="0" borderId="35" xfId="24" applyNumberFormat="1" applyFont="1" applyBorder="1" applyAlignment="1">
      <alignment horizontal="center" vertical="center" wrapText="1"/>
    </xf>
    <xf numFmtId="0" fontId="37" fillId="0" borderId="35" xfId="24" applyFont="1" applyBorder="1" applyAlignment="1">
      <alignment horizontal="center"/>
    </xf>
    <xf numFmtId="4" fontId="37" fillId="0" borderId="35" xfId="24" applyNumberFormat="1" applyFont="1" applyBorder="1" applyAlignment="1">
      <alignment horizontal="center"/>
    </xf>
    <xf numFmtId="0" fontId="37" fillId="0" borderId="38" xfId="24" applyFont="1" applyBorder="1" applyAlignment="1">
      <alignment horizontal="center"/>
    </xf>
    <xf numFmtId="0" fontId="37" fillId="0" borderId="38" xfId="24" applyFont="1" applyBorder="1"/>
    <xf numFmtId="0" fontId="37" fillId="0" borderId="35" xfId="24" applyFont="1" applyBorder="1"/>
    <xf numFmtId="0" fontId="36" fillId="38" borderId="0" xfId="24" applyFill="1"/>
    <xf numFmtId="0" fontId="37" fillId="40" borderId="53" xfId="1" applyFont="1" applyFill="1" applyBorder="1"/>
    <xf numFmtId="0" fontId="36" fillId="0" borderId="0" xfId="24" applyFill="1"/>
    <xf numFmtId="0" fontId="39" fillId="0" borderId="0" xfId="1" applyFont="1"/>
    <xf numFmtId="0" fontId="40" fillId="41" borderId="53" xfId="1" applyFont="1" applyFill="1" applyBorder="1"/>
    <xf numFmtId="166" fontId="40" fillId="42" borderId="53" xfId="1" applyNumberFormat="1" applyFont="1" applyFill="1" applyBorder="1"/>
    <xf numFmtId="0" fontId="37" fillId="0" borderId="52" xfId="1" applyFont="1" applyFill="1" applyBorder="1"/>
    <xf numFmtId="0" fontId="37" fillId="0" borderId="52" xfId="1" applyFont="1" applyFill="1" applyBorder="1" applyAlignment="1">
      <alignment horizontal="right"/>
    </xf>
    <xf numFmtId="0" fontId="37" fillId="0" borderId="53" xfId="1" applyFont="1" applyFill="1" applyBorder="1" applyAlignment="1">
      <alignment horizontal="center"/>
    </xf>
    <xf numFmtId="0" fontId="38" fillId="0" borderId="53" xfId="1" applyFont="1" applyFill="1" applyBorder="1"/>
    <xf numFmtId="0" fontId="37" fillId="0" borderId="52" xfId="1" applyFont="1" applyFill="1" applyBorder="1" applyAlignment="1">
      <alignment horizontal="right" vertical="center"/>
    </xf>
    <xf numFmtId="0" fontId="38" fillId="0" borderId="52" xfId="1" applyFont="1" applyFill="1" applyBorder="1"/>
    <xf numFmtId="0" fontId="38" fillId="39" borderId="52" xfId="0" applyFont="1" applyFill="1" applyBorder="1"/>
    <xf numFmtId="4" fontId="3" fillId="0" borderId="10" xfId="1" applyNumberFormat="1" applyFont="1" applyBorder="1" applyAlignment="1">
      <alignment horizontal="center" vertical="center"/>
    </xf>
    <xf numFmtId="0" fontId="36" fillId="0" borderId="0" xfId="24" applyAlignment="1">
      <alignment horizontal="center"/>
    </xf>
    <xf numFmtId="4" fontId="36" fillId="0" borderId="0" xfId="24" applyNumberFormat="1" applyAlignment="1">
      <alignment horizontal="center"/>
    </xf>
    <xf numFmtId="166" fontId="41" fillId="3" borderId="13" xfId="1" applyNumberFormat="1" applyFont="1" applyFill="1" applyBorder="1" applyAlignment="1">
      <alignment horizontal="center" vertical="center"/>
    </xf>
    <xf numFmtId="166" fontId="41" fillId="0" borderId="54" xfId="1" applyNumberFormat="1" applyFont="1" applyFill="1" applyBorder="1" applyAlignment="1">
      <alignment vertical="center"/>
    </xf>
    <xf numFmtId="16" fontId="3" fillId="0" borderId="29" xfId="22" applyNumberFormat="1" applyFont="1" applyFill="1" applyBorder="1" applyAlignment="1">
      <alignment horizontal="center" vertical="center"/>
    </xf>
    <xf numFmtId="0" fontId="43" fillId="0" borderId="0" xfId="66"/>
    <xf numFmtId="0" fontId="15" fillId="2" borderId="25" xfId="0" applyFont="1" applyFill="1" applyBorder="1" applyAlignment="1">
      <alignment horizontal="center" vertical="center"/>
    </xf>
    <xf numFmtId="0" fontId="15" fillId="2" borderId="26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5" fillId="2" borderId="15" xfId="0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42" fillId="0" borderId="37" xfId="24" applyFont="1" applyBorder="1" applyAlignment="1">
      <alignment horizontal="center" vertical="center"/>
    </xf>
    <xf numFmtId="0" fontId="42" fillId="0" borderId="38" xfId="24" applyFont="1" applyBorder="1" applyAlignment="1">
      <alignment horizontal="center" vertical="center"/>
    </xf>
    <xf numFmtId="0" fontId="42" fillId="0" borderId="51" xfId="24" applyFont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20" fillId="0" borderId="0" xfId="2" applyFont="1" applyAlignment="1">
      <alignment horizontal="center" vertical="center"/>
    </xf>
    <xf numFmtId="0" fontId="8" fillId="5" borderId="0" xfId="0" applyNumberFormat="1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horizontal="center" vertical="center"/>
    </xf>
    <xf numFmtId="17" fontId="8" fillId="0" borderId="40" xfId="0" applyNumberFormat="1" applyFont="1" applyFill="1" applyBorder="1" applyAlignment="1">
      <alignment horizontal="center" vertical="center"/>
    </xf>
    <xf numFmtId="17" fontId="8" fillId="0" borderId="39" xfId="0" applyNumberFormat="1" applyFont="1" applyFill="1" applyBorder="1" applyAlignment="1">
      <alignment horizontal="center" vertical="center"/>
    </xf>
    <xf numFmtId="17" fontId="8" fillId="0" borderId="35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3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3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</cellXfs>
  <cellStyles count="67">
    <cellStyle name="20 % - Accent1 2" xfId="25"/>
    <cellStyle name="20 % - Accent2 2" xfId="26"/>
    <cellStyle name="20 % - Accent3 2" xfId="27"/>
    <cellStyle name="20 % - Accent4 2" xfId="28"/>
    <cellStyle name="20 % - Accent5 2" xfId="29"/>
    <cellStyle name="20 % - Accent6 2" xfId="30"/>
    <cellStyle name="40 % - Accent1 2" xfId="31"/>
    <cellStyle name="40 % - Accent2 2" xfId="32"/>
    <cellStyle name="40 % - Accent3 2" xfId="33"/>
    <cellStyle name="40 % - Accent4 2" xfId="34"/>
    <cellStyle name="40 % - Accent5 2" xfId="35"/>
    <cellStyle name="40 % - Accent6 2" xfId="36"/>
    <cellStyle name="60 % - Accent1 2" xfId="37"/>
    <cellStyle name="60 % - Accent2 2" xfId="38"/>
    <cellStyle name="60 % - Accent3 2" xfId="39"/>
    <cellStyle name="60 % - Accent4 2" xfId="40"/>
    <cellStyle name="60 % - Accent5 2" xfId="41"/>
    <cellStyle name="60 % - Accent6 2" xfId="42"/>
    <cellStyle name="Accent1 2" xfId="43"/>
    <cellStyle name="Accent2 2" xfId="44"/>
    <cellStyle name="Accent3 2" xfId="45"/>
    <cellStyle name="Accent4 2" xfId="46"/>
    <cellStyle name="Accent5 2" xfId="47"/>
    <cellStyle name="Accent6 2" xfId="48"/>
    <cellStyle name="Avertissement 2" xfId="49"/>
    <cellStyle name="Calcul 2" xfId="50"/>
    <cellStyle name="Cellule liée 2" xfId="51"/>
    <cellStyle name="Commentaire 2" xfId="52"/>
    <cellStyle name="Entrée 2" xfId="53"/>
    <cellStyle name="Insatisfaisant 2" xfId="54"/>
    <cellStyle name="Lien hypertexte" xfId="66" builtinId="8"/>
    <cellStyle name="Neutre 2" xfId="55"/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  <cellStyle name="Normal_Fichier KB15N - Personnel interne 2" xfId="24"/>
    <cellStyle name="Satisfaisant 2" xfId="56"/>
    <cellStyle name="Sortie 2" xfId="57"/>
    <cellStyle name="Texte explicatif 2" xfId="58"/>
    <cellStyle name="Titre 2" xfId="59"/>
    <cellStyle name="Titre 1 2" xfId="60"/>
    <cellStyle name="Titre 2 2" xfId="61"/>
    <cellStyle name="Titre 3 2" xfId="62"/>
    <cellStyle name="Titre 4 2" xfId="63"/>
    <cellStyle name="Total 2" xfId="64"/>
    <cellStyle name="Vérification 2" xfId="65"/>
  </cellStyles>
  <dxfs count="0"/>
  <tableStyles count="0" defaultTableStyle="TableStyleMedium9" defaultPivotStyle="PivotStyleLight16"/>
  <colors>
    <mruColors>
      <color rgb="FFFFFFAB"/>
      <color rgb="FF0000FF"/>
      <color rgb="FF7FE86E"/>
      <color rgb="FFF6CECF"/>
      <color rgb="FFFE9F98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38100</xdr:colOff>
          <xdr:row>0</xdr:row>
          <xdr:rowOff>38100</xdr:rowOff>
        </xdr:from>
        <xdr:to>
          <xdr:col>3</xdr:col>
          <xdr:colOff>1485900</xdr:colOff>
          <xdr:row>1</xdr:row>
          <xdr:rowOff>104775</xdr:rowOff>
        </xdr:to>
        <xdr:sp macro="" textlink="">
          <xdr:nvSpPr>
            <xdr:cNvPr id="1034" name="BL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Un BL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28575</xdr:colOff>
          <xdr:row>1</xdr:row>
          <xdr:rowOff>180975</xdr:rowOff>
        </xdr:from>
        <xdr:to>
          <xdr:col>3</xdr:col>
          <xdr:colOff>1504950</xdr:colOff>
          <xdr:row>2</xdr:row>
          <xdr:rowOff>276225</xdr:rowOff>
        </xdr:to>
        <xdr:sp macro="" textlink="">
          <xdr:nvSpPr>
            <xdr:cNvPr id="1035" name="CommandButton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333375</xdr:rowOff>
        </xdr:from>
        <xdr:to>
          <xdr:col>3</xdr:col>
          <xdr:colOff>1504950</xdr:colOff>
          <xdr:row>4</xdr:row>
          <xdr:rowOff>28575</xdr:rowOff>
        </xdr:to>
        <xdr:sp macro="" textlink="">
          <xdr:nvSpPr>
            <xdr:cNvPr id="1036" name="CommandButton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4</xdr:row>
          <xdr:rowOff>85725</xdr:rowOff>
        </xdr:from>
        <xdr:to>
          <xdr:col>3</xdr:col>
          <xdr:colOff>1485900</xdr:colOff>
          <xdr:row>5</xdr:row>
          <xdr:rowOff>142875</xdr:rowOff>
        </xdr:to>
        <xdr:sp macro="" textlink="">
          <xdr:nvSpPr>
            <xdr:cNvPr id="1037" name="Navigation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Naviguer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6</xdr:row>
          <xdr:rowOff>28575</xdr:rowOff>
        </xdr:from>
        <xdr:to>
          <xdr:col>3</xdr:col>
          <xdr:colOff>1485900</xdr:colOff>
          <xdr:row>7</xdr:row>
          <xdr:rowOff>85725</xdr:rowOff>
        </xdr:to>
        <xdr:sp macro="" textlink="">
          <xdr:nvSpPr>
            <xdr:cNvPr id="1039" name="Suppression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 Onglet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123825</xdr:rowOff>
        </xdr:from>
        <xdr:to>
          <xdr:col>5</xdr:col>
          <xdr:colOff>0</xdr:colOff>
          <xdr:row>5</xdr:row>
          <xdr:rowOff>95250</xdr:rowOff>
        </xdr:to>
        <xdr:sp macro="" textlink="">
          <xdr:nvSpPr>
            <xdr:cNvPr id="3073" name="TextBox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0</xdr:row>
      <xdr:rowOff>57150</xdr:rowOff>
    </xdr:from>
    <xdr:to>
      <xdr:col>15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13</xdr:col>
      <xdr:colOff>28575</xdr:colOff>
      <xdr:row>1</xdr:row>
      <xdr:rowOff>200025</xdr:rowOff>
    </xdr:from>
    <xdr:to>
      <xdr:col>15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0</xdr:row>
      <xdr:rowOff>57150</xdr:rowOff>
    </xdr:from>
    <xdr:to>
      <xdr:col>15</xdr:col>
      <xdr:colOff>0</xdr:colOff>
      <xdr:row>1</xdr:row>
      <xdr:rowOff>142875</xdr:rowOff>
    </xdr:to>
    <xdr:sp macro="[0]!NewMonth_Sheet" textlink="">
      <xdr:nvSpPr>
        <xdr:cNvPr id="2" name="Rectangle Mois"/>
        <xdr:cNvSpPr/>
      </xdr:nvSpPr>
      <xdr:spPr>
        <a:xfrm>
          <a:off x="1930717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13</xdr:col>
      <xdr:colOff>28575</xdr:colOff>
      <xdr:row>1</xdr:row>
      <xdr:rowOff>200025</xdr:rowOff>
    </xdr:from>
    <xdr:to>
      <xdr:col>15</xdr:col>
      <xdr:colOff>0</xdr:colOff>
      <xdr:row>2</xdr:row>
      <xdr:rowOff>95250</xdr:rowOff>
    </xdr:to>
    <xdr:sp macro="[0]!ThisWorkbook.InsererSousAvecFormules" textlink="">
      <xdr:nvSpPr>
        <xdr:cNvPr id="3" name="Rectangle Ligne"/>
        <xdr:cNvSpPr/>
      </xdr:nvSpPr>
      <xdr:spPr>
        <a:xfrm>
          <a:off x="1930717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28575</xdr:colOff>
      <xdr:row>0</xdr:row>
      <xdr:rowOff>57150</xdr:rowOff>
    </xdr:from>
    <xdr:to>
      <xdr:col>15</xdr:col>
      <xdr:colOff>0</xdr:colOff>
      <xdr:row>1</xdr:row>
      <xdr:rowOff>142875</xdr:rowOff>
    </xdr:to>
    <xdr:sp macro="[0]!NewMonth_Sheet" textlink="">
      <xdr:nvSpPr>
        <xdr:cNvPr id="2" name="Rectangle Mois"/>
        <xdr:cNvSpPr/>
      </xdr:nvSpPr>
      <xdr:spPr>
        <a:xfrm>
          <a:off x="1930717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13</xdr:col>
      <xdr:colOff>28575</xdr:colOff>
      <xdr:row>1</xdr:row>
      <xdr:rowOff>200025</xdr:rowOff>
    </xdr:from>
    <xdr:to>
      <xdr:col>15</xdr:col>
      <xdr:colOff>0</xdr:colOff>
      <xdr:row>2</xdr:row>
      <xdr:rowOff>95250</xdr:rowOff>
    </xdr:to>
    <xdr:sp macro="[0]!ThisWorkbook.InsererSousAvecFormules" textlink="">
      <xdr:nvSpPr>
        <xdr:cNvPr id="3" name="Rectangle Ligne"/>
        <xdr:cNvSpPr/>
      </xdr:nvSpPr>
      <xdr:spPr>
        <a:xfrm>
          <a:off x="1930717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://forum.excel-pratique.com/excel/gestion-de-stock-modification-vba-t76257.html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A3:AC17"/>
  <sheetViews>
    <sheetView showGridLines="0" workbookViewId="0">
      <selection activeCell="D17" sqref="D17"/>
    </sheetView>
  </sheetViews>
  <sheetFormatPr baseColWidth="10" defaultRowHeight="15" x14ac:dyDescent="0.25"/>
  <cols>
    <col min="3" max="3" width="4.140625" customWidth="1"/>
    <col min="4" max="4" width="23" customWidth="1"/>
    <col min="5" max="5" width="16.7109375" bestFit="1" customWidth="1"/>
    <col min="6" max="9" width="18.7109375" customWidth="1"/>
    <col min="10" max="15" width="18.7109375" style="16" customWidth="1"/>
    <col min="16" max="19" width="18.7109375" customWidth="1"/>
    <col min="20" max="25" width="18.7109375" style="16" customWidth="1"/>
    <col min="26" max="28" width="18.7109375" customWidth="1"/>
    <col min="29" max="29" width="20.85546875" customWidth="1"/>
  </cols>
  <sheetData>
    <row r="3" spans="1:29" ht="31.5" customHeight="1" x14ac:dyDescent="0.25">
      <c r="E3" s="102" t="str">
        <f>Données!$E$1</f>
        <v>kako</v>
      </c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102"/>
    </row>
    <row r="7" spans="1:29" s="16" customFormat="1" x14ac:dyDescent="0.25"/>
    <row r="8" spans="1:29" s="16" customFormat="1" ht="15.75" thickBot="1" x14ac:dyDescent="0.3"/>
    <row r="9" spans="1:29" ht="27" customHeight="1" x14ac:dyDescent="0.25">
      <c r="D9" s="107" t="s">
        <v>0</v>
      </c>
      <c r="E9" s="96" t="str">
        <f>Données!$E$8</f>
        <v>DESIGNATION</v>
      </c>
      <c r="F9" s="97"/>
      <c r="G9" s="97"/>
      <c r="H9" s="97"/>
      <c r="I9" s="97"/>
      <c r="J9" s="97"/>
      <c r="K9" s="97"/>
      <c r="L9" s="97"/>
      <c r="M9" s="97"/>
      <c r="N9" s="97"/>
      <c r="O9" s="97"/>
      <c r="P9" s="98"/>
      <c r="Q9" s="96" t="str">
        <f>'Facture Matériel'!$G$13</f>
        <v>MONTANT</v>
      </c>
      <c r="R9" s="97"/>
      <c r="S9" s="97"/>
      <c r="T9" s="97"/>
      <c r="U9" s="97"/>
      <c r="V9" s="97"/>
      <c r="W9" s="97"/>
      <c r="X9" s="97"/>
      <c r="Y9" s="97"/>
      <c r="Z9" s="97"/>
      <c r="AA9" s="97"/>
      <c r="AB9" s="98"/>
      <c r="AC9" s="103" t="str">
        <f>CONCATENATE($Q$9," TOTAL")</f>
        <v>MONTANT TOTAL</v>
      </c>
    </row>
    <row r="10" spans="1:29" ht="27" customHeight="1" x14ac:dyDescent="0.25">
      <c r="D10" s="108"/>
      <c r="E10" s="99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1"/>
      <c r="Q10" s="99"/>
      <c r="R10" s="100"/>
      <c r="S10" s="100"/>
      <c r="T10" s="100"/>
      <c r="U10" s="100"/>
      <c r="V10" s="100"/>
      <c r="W10" s="100"/>
      <c r="X10" s="100"/>
      <c r="Y10" s="100"/>
      <c r="Z10" s="100"/>
      <c r="AA10" s="100"/>
      <c r="AB10" s="101"/>
      <c r="AC10" s="104"/>
    </row>
    <row r="11" spans="1:29" ht="30" customHeight="1" x14ac:dyDescent="0.25">
      <c r="D11" s="109"/>
      <c r="E11" s="17" t="str">
        <f>MID(Données!$E$9,1,2)</f>
        <v>VL</v>
      </c>
      <c r="F11" s="17" t="str">
        <f>MID(Données!$E$27,1,4)</f>
        <v>CANT</v>
      </c>
      <c r="G11" s="63" t="str">
        <f>MID(Données!$E$62,1,4)</f>
        <v>EQUI</v>
      </c>
      <c r="H11" s="17" t="str">
        <f>MID(Données!$E$69,1,4)</f>
        <v>ELEC</v>
      </c>
      <c r="I11" s="17" t="str">
        <f>MID(Données!$E$96,1,3)</f>
        <v>LEV</v>
      </c>
      <c r="J11" s="63" t="str">
        <f>LEFT(RIGHT(Données!$E$121,LEN(Données!$E$121)-13),LEN(RIGHT(Données!$E$121,LEN(Données!$E$121)-13))-6)</f>
        <v>PROD</v>
      </c>
      <c r="K11" s="17" t="str">
        <f>MID(Données!$E$143,1,3)</f>
        <v>TER</v>
      </c>
      <c r="L11" s="17" t="str">
        <f>MID(Données!$E$152,1,3)</f>
        <v>CIT</v>
      </c>
      <c r="M11" s="17" t="str">
        <f>MID(Données!$E$169,1,3)</f>
        <v>SEC</v>
      </c>
      <c r="N11" s="63" t="str">
        <f>MID(Données!$E$217,1,3)</f>
        <v>COF</v>
      </c>
      <c r="O11" s="17" t="str">
        <f>MID(Données!$E$346,1,4)</f>
        <v>ETAI</v>
      </c>
      <c r="P11" s="17" t="str">
        <f>MID(Données!$E$416,1,5)</f>
        <v>ECHAF</v>
      </c>
      <c r="Q11" s="17" t="str">
        <f>E$11</f>
        <v>VL</v>
      </c>
      <c r="R11" s="17" t="str">
        <f>F$11</f>
        <v>CANT</v>
      </c>
      <c r="S11" s="17" t="str">
        <f t="shared" ref="S11:AB11" si="0">G$11</f>
        <v>EQUI</v>
      </c>
      <c r="T11" s="17" t="str">
        <f t="shared" si="0"/>
        <v>ELEC</v>
      </c>
      <c r="U11" s="17" t="str">
        <f t="shared" si="0"/>
        <v>LEV</v>
      </c>
      <c r="V11" s="17" t="str">
        <f t="shared" si="0"/>
        <v>PROD</v>
      </c>
      <c r="W11" s="17" t="str">
        <f t="shared" si="0"/>
        <v>TER</v>
      </c>
      <c r="X11" s="17" t="str">
        <f t="shared" si="0"/>
        <v>CIT</v>
      </c>
      <c r="Y11" s="17" t="str">
        <f t="shared" si="0"/>
        <v>SEC</v>
      </c>
      <c r="Z11" s="17" t="str">
        <f t="shared" si="0"/>
        <v>COF</v>
      </c>
      <c r="AA11" s="17" t="str">
        <f t="shared" si="0"/>
        <v>ETAI</v>
      </c>
      <c r="AB11" s="17" t="str">
        <f t="shared" si="0"/>
        <v>ECHAF</v>
      </c>
      <c r="AC11" s="105"/>
    </row>
    <row r="12" spans="1:29" ht="27" customHeight="1" x14ac:dyDescent="0.25">
      <c r="D12" s="18" t="str">
        <f t="shared" ref="D12:D14" ca="1" si="1">IFERROR(MID(INDEX(nomfeuilles,ROW()-7),SEARCH("]",INDEX(nomfeuilles,ROW()-7))+1,30),"")</f>
        <v>Février-201</v>
      </c>
      <c r="E12" s="19" t="str">
        <f ca="1">IFERROR(SUMIFS(INDIRECT("'"&amp;$D12&amp;"'!"&amp;"C9:C1000"),INDIRECT("'"&amp;$D12&amp;"'!"&amp;"A9:A1000"),"VL*"),"")</f>
        <v/>
      </c>
      <c r="F12" s="20" t="str">
        <f t="shared" ref="F12:F14" ca="1" si="2">IFERROR(SUMIFS(INDIRECT("'"&amp;$D12&amp;"'!"&amp;"C9:C1000"),INDIRECT("'"&amp;$D12&amp;"'!"&amp;"A9:A1000"),"CANT*"),"")</f>
        <v/>
      </c>
      <c r="G12" s="20" t="str">
        <f t="shared" ref="G12:G14" ca="1" si="3">IFERROR(SUMIFS(INDIRECT("'"&amp;$D12&amp;"'!"&amp;"C9:C1000"),INDIRECT("'"&amp;$D12&amp;"'!"&amp;"A9:A1000"),"EQUI*"),"")</f>
        <v/>
      </c>
      <c r="H12" s="20" t="str">
        <f t="shared" ref="H12:H14" ca="1" si="4">IFERROR(SUMIFS(INDIRECT("'"&amp;$D12&amp;"'!"&amp;"C9:C1000"),INDIRECT("'"&amp;$D12&amp;"'!"&amp;"A9:A1000"),"ELEC*"),"")</f>
        <v/>
      </c>
      <c r="I12" s="20" t="str">
        <f t="shared" ref="I12:I14" ca="1" si="5">IFERROR(SUMIFS(INDIRECT("'"&amp;$D12&amp;"'!"&amp;"C9:C1000"),INDIRECT("'"&amp;$D12&amp;"'!"&amp;"A9:A1000"),"LEV*"),"")</f>
        <v/>
      </c>
      <c r="J12" s="20" t="str">
        <f t="shared" ref="J12:J14" ca="1" si="6">IFERROR(SUMIFS(INDIRECT("'"&amp;$D12&amp;"'!"&amp;"C9:C1000"),INDIRECT("'"&amp;$D12&amp;"'!"&amp;"A9:A1000"),"PROD*"),"")</f>
        <v/>
      </c>
      <c r="K12" s="20" t="str">
        <f t="shared" ref="K12:K14" ca="1" si="7">IFERROR(SUMIFS(INDIRECT("'"&amp;$D12&amp;"'!"&amp;"C9:C1000"),INDIRECT("'"&amp;$D12&amp;"'!"&amp;"A9:A1000"),"TER*"),"")</f>
        <v/>
      </c>
      <c r="L12" s="20" t="str">
        <f t="shared" ref="L12:L14" ca="1" si="8">IFERROR(SUMIFS(INDIRECT("'"&amp;$D12&amp;"'!"&amp;"C9:C1000"),INDIRECT("'"&amp;$D12&amp;"'!"&amp;"A9:A1000"),"CIT*"),"")</f>
        <v/>
      </c>
      <c r="M12" s="20" t="str">
        <f t="shared" ref="M12:M14" ca="1" si="9">IFERROR(SUMIFS(INDIRECT("'"&amp;$D12&amp;"'!"&amp;"C9:C1000"),INDIRECT("'"&amp;$D12&amp;"'!"&amp;"A9:A1000"),"SEC*"),"")</f>
        <v/>
      </c>
      <c r="N12" s="20" t="str">
        <f t="shared" ref="N12:N14" ca="1" si="10">IFERROR(SUMIFS(INDIRECT("'"&amp;$D12&amp;"'!"&amp;"C9:C1000"),INDIRECT("'"&amp;$D12&amp;"'!"&amp;"A9:A1000"),"COF*"),"")</f>
        <v/>
      </c>
      <c r="O12" s="20" t="str">
        <f t="shared" ref="O12:O14" ca="1" si="11">IFERROR(SUMIFS(INDIRECT("'"&amp;$D12&amp;"'!"&amp;"C9:C1000"),INDIRECT("'"&amp;$D12&amp;"'!"&amp;"A9:A1000"),"ETAI*"),"")</f>
        <v/>
      </c>
      <c r="P12" s="20" t="str">
        <f t="shared" ref="P12:P14" ca="1" si="12">IFERROR(SUMIFS(INDIRECT("'"&amp;$D12&amp;"'!"&amp;"C9:C1000"),INDIRECT("'"&amp;$D12&amp;"'!"&amp;"A9:A1000"),"ECHAF*"),"")</f>
        <v/>
      </c>
      <c r="Q12" s="20" t="str">
        <f t="shared" ref="Q12:Q14" ca="1" si="13">IFERROR(SUMIFS(INDIRECT("'"&amp;$D12&amp;"'!"&amp;"I9:I1000"),INDIRECT("'"&amp;$D12&amp;"'!"&amp;"A9:A1000"),"VL*"),"")</f>
        <v/>
      </c>
      <c r="R12" s="20" t="str">
        <f t="shared" ref="R12:R14" ca="1" si="14">IFERROR(SUMIFS(INDIRECT("'"&amp;$D12&amp;"'!"&amp;"I9:I1000"),INDIRECT("'"&amp;$D12&amp;"'!"&amp;"A9:A1000"),"CANT*"),"")</f>
        <v/>
      </c>
      <c r="S12" s="20" t="str">
        <f t="shared" ref="S12:S14" ca="1" si="15">IFERROR(SUMIFS(INDIRECT("'"&amp;$D12&amp;"'!"&amp;"I9:I1000"),INDIRECT("'"&amp;$D12&amp;"'!"&amp;"A9:A1000"),"EQUI*"),"")</f>
        <v/>
      </c>
      <c r="T12" s="20" t="str">
        <f t="shared" ref="T12:T14" ca="1" si="16">IFERROR(SUMIFS(INDIRECT("'"&amp;$D12&amp;"'!"&amp;"I9:I1000"),INDIRECT("'"&amp;$D12&amp;"'!"&amp;"A9:A1000"),"ELEC*"),"")</f>
        <v/>
      </c>
      <c r="U12" s="20" t="str">
        <f t="shared" ref="U12:U14" ca="1" si="17">IFERROR(SUMIFS(INDIRECT("'"&amp;$D12&amp;"'!"&amp;"I9:I1000"),INDIRECT("'"&amp;$D12&amp;"'!"&amp;"A9:A1000"),"LEV*"),"")</f>
        <v/>
      </c>
      <c r="V12" s="20" t="str">
        <f t="shared" ref="V12:V14" ca="1" si="18">IFERROR(SUMIFS(INDIRECT("'"&amp;$D12&amp;"'!"&amp;"I9:I1000"),INDIRECT("'"&amp;$D12&amp;"'!"&amp;"A9:A1000"),"PROD*"),"")</f>
        <v/>
      </c>
      <c r="W12" s="20" t="str">
        <f t="shared" ref="W12:W14" ca="1" si="19">IFERROR(SUMIFS(INDIRECT("'"&amp;$D12&amp;"'!"&amp;"I9:I1000"),INDIRECT("'"&amp;$D12&amp;"'!"&amp;"A9:A1000"),"TER*"),"")</f>
        <v/>
      </c>
      <c r="X12" s="20" t="str">
        <f t="shared" ref="X12:X14" ca="1" si="20">IFERROR(SUMIFS(INDIRECT("'"&amp;$D12&amp;"'!"&amp;"I9:I1000"),INDIRECT("'"&amp;$D12&amp;"'!"&amp;"A9:A1000"),"CIT*"),"")</f>
        <v/>
      </c>
      <c r="Y12" s="20" t="str">
        <f t="shared" ref="Y12:Y14" ca="1" si="21">IFERROR(SUMIFS(INDIRECT("'"&amp;$D12&amp;"'!"&amp;"I9:I1000"),INDIRECT("'"&amp;$D12&amp;"'!"&amp;"A9:A1000"),"SEC*"),"")</f>
        <v/>
      </c>
      <c r="Z12" s="20" t="str">
        <f t="shared" ref="Z12:Z14" ca="1" si="22">IFERROR(SUMIFS(INDIRECT("'"&amp;$D12&amp;"'!"&amp;"I9:I1000"),INDIRECT("'"&amp;$D12&amp;"'!"&amp;"A9:A1000"),"COF*"),"")</f>
        <v/>
      </c>
      <c r="AA12" s="20" t="str">
        <f t="shared" ref="AA12:AA14" ca="1" si="23">IFERROR(SUMIFS(INDIRECT("'"&amp;$D12&amp;"'!"&amp;"I9:I1000"),INDIRECT("'"&amp;$D12&amp;"'!"&amp;"A9:A1000"),"ETAI*"),"")</f>
        <v/>
      </c>
      <c r="AB12" s="20" t="str">
        <f t="shared" ref="AB12:AB14" ca="1" si="24">IFERROR(SUMIFS(INDIRECT("'"&amp;$D12&amp;"'!"&amp;"I9:I1000"),INDIRECT("'"&amp;$D12&amp;"'!"&amp;"A9:A1000"),"ECHAF*"),"")</f>
        <v/>
      </c>
      <c r="AC12" s="21">
        <f t="shared" ref="AC12:AC14" ca="1" si="25">SUM($Q12:$AB12)</f>
        <v>0</v>
      </c>
    </row>
    <row r="13" spans="1:29" s="16" customFormat="1" ht="27" customHeight="1" x14ac:dyDescent="0.25">
      <c r="D13" s="18" t="str">
        <f t="shared" ca="1" si="1"/>
        <v>Mars-2015</v>
      </c>
      <c r="E13" s="19">
        <f ca="1">IFERROR(SUMIFS(INDIRECT("'"&amp;$D13&amp;"'!"&amp;"C9:C1000"),INDIRECT("'"&amp;$D13&amp;"'!"&amp;"A9:A1000"),"VL*"),"")</f>
        <v>5</v>
      </c>
      <c r="F13" s="20">
        <f t="shared" ca="1" si="2"/>
        <v>0</v>
      </c>
      <c r="G13" s="20">
        <f t="shared" ca="1" si="3"/>
        <v>5</v>
      </c>
      <c r="H13" s="20">
        <f t="shared" ca="1" si="4"/>
        <v>0</v>
      </c>
      <c r="I13" s="20">
        <f t="shared" ca="1" si="5"/>
        <v>0</v>
      </c>
      <c r="J13" s="20">
        <f t="shared" ca="1" si="6"/>
        <v>0</v>
      </c>
      <c r="K13" s="20">
        <f t="shared" ca="1" si="7"/>
        <v>2</v>
      </c>
      <c r="L13" s="20">
        <f t="shared" ca="1" si="8"/>
        <v>0</v>
      </c>
      <c r="M13" s="20">
        <f t="shared" ca="1" si="9"/>
        <v>0</v>
      </c>
      <c r="N13" s="20">
        <f t="shared" ca="1" si="10"/>
        <v>0</v>
      </c>
      <c r="O13" s="20">
        <f t="shared" ca="1" si="11"/>
        <v>3</v>
      </c>
      <c r="P13" s="20">
        <f t="shared" ca="1" si="12"/>
        <v>0</v>
      </c>
      <c r="Q13" s="20">
        <f t="shared" ca="1" si="13"/>
        <v>5669</v>
      </c>
      <c r="R13" s="20">
        <f t="shared" ca="1" si="14"/>
        <v>0</v>
      </c>
      <c r="S13" s="20">
        <f t="shared" ca="1" si="15"/>
        <v>26991.774193548386</v>
      </c>
      <c r="T13" s="20">
        <f t="shared" ca="1" si="16"/>
        <v>0</v>
      </c>
      <c r="U13" s="20">
        <f t="shared" ca="1" si="17"/>
        <v>0</v>
      </c>
      <c r="V13" s="20">
        <f t="shared" ca="1" si="18"/>
        <v>0</v>
      </c>
      <c r="W13" s="20">
        <f t="shared" ca="1" si="19"/>
        <v>62402</v>
      </c>
      <c r="X13" s="20">
        <f t="shared" ca="1" si="20"/>
        <v>0</v>
      </c>
      <c r="Y13" s="20">
        <f t="shared" ca="1" si="21"/>
        <v>0</v>
      </c>
      <c r="Z13" s="20">
        <f t="shared" ca="1" si="22"/>
        <v>0</v>
      </c>
      <c r="AA13" s="20">
        <f t="shared" ca="1" si="23"/>
        <v>229323</v>
      </c>
      <c r="AB13" s="20">
        <f t="shared" ca="1" si="24"/>
        <v>0</v>
      </c>
      <c r="AC13" s="21">
        <f t="shared" ca="1" si="25"/>
        <v>324385.77419354836</v>
      </c>
    </row>
    <row r="14" spans="1:29" s="16" customFormat="1" ht="27" customHeight="1" x14ac:dyDescent="0.25">
      <c r="D14" s="18" t="str">
        <f t="shared" ca="1" si="1"/>
        <v>Avril-2015</v>
      </c>
      <c r="E14" s="19">
        <f ca="1">IFERROR(SUMIFS(INDIRECT("'"&amp;$D14&amp;"'!"&amp;"C9:C1000"),INDIRECT("'"&amp;$D14&amp;"'!"&amp;"A9:A1000"),"VL*"),"")</f>
        <v>5</v>
      </c>
      <c r="F14" s="20">
        <f t="shared" ca="1" si="2"/>
        <v>0</v>
      </c>
      <c r="G14" s="20">
        <f t="shared" ca="1" si="3"/>
        <v>5</v>
      </c>
      <c r="H14" s="20">
        <f t="shared" ca="1" si="4"/>
        <v>0</v>
      </c>
      <c r="I14" s="20">
        <f t="shared" ca="1" si="5"/>
        <v>0</v>
      </c>
      <c r="J14" s="20">
        <f t="shared" ca="1" si="6"/>
        <v>0</v>
      </c>
      <c r="K14" s="20">
        <f t="shared" ca="1" si="7"/>
        <v>2</v>
      </c>
      <c r="L14" s="20">
        <f t="shared" ca="1" si="8"/>
        <v>0</v>
      </c>
      <c r="M14" s="20">
        <f t="shared" ca="1" si="9"/>
        <v>0</v>
      </c>
      <c r="N14" s="20">
        <f t="shared" ca="1" si="10"/>
        <v>0</v>
      </c>
      <c r="O14" s="20">
        <f t="shared" ca="1" si="11"/>
        <v>3</v>
      </c>
      <c r="P14" s="20">
        <f t="shared" ca="1" si="12"/>
        <v>0</v>
      </c>
      <c r="Q14" s="20">
        <f t="shared" ca="1" si="13"/>
        <v>5669</v>
      </c>
      <c r="R14" s="20">
        <f t="shared" ca="1" si="14"/>
        <v>0</v>
      </c>
      <c r="S14" s="20">
        <f t="shared" ca="1" si="15"/>
        <v>64365</v>
      </c>
      <c r="T14" s="20">
        <f t="shared" ca="1" si="16"/>
        <v>0</v>
      </c>
      <c r="U14" s="20">
        <f t="shared" ca="1" si="17"/>
        <v>0</v>
      </c>
      <c r="V14" s="20">
        <f t="shared" ca="1" si="18"/>
        <v>0</v>
      </c>
      <c r="W14" s="20">
        <f t="shared" ca="1" si="19"/>
        <v>62402</v>
      </c>
      <c r="X14" s="20">
        <f t="shared" ca="1" si="20"/>
        <v>0</v>
      </c>
      <c r="Y14" s="20">
        <f t="shared" ca="1" si="21"/>
        <v>0</v>
      </c>
      <c r="Z14" s="20">
        <f t="shared" ca="1" si="22"/>
        <v>0</v>
      </c>
      <c r="AA14" s="20">
        <f t="shared" ca="1" si="23"/>
        <v>229323</v>
      </c>
      <c r="AB14" s="20">
        <f t="shared" ca="1" si="24"/>
        <v>0</v>
      </c>
      <c r="AC14" s="21">
        <f t="shared" ca="1" si="25"/>
        <v>361759</v>
      </c>
    </row>
    <row r="15" spans="1:29" ht="27" customHeight="1" thickBot="1" x14ac:dyDescent="0.3">
      <c r="A15" s="106"/>
      <c r="B15" s="106"/>
      <c r="C15" s="5"/>
      <c r="D15" s="30" t="s">
        <v>2</v>
      </c>
      <c r="E15" s="31">
        <f ca="1">SUM(INDIRECT("E12:"&amp;ADDRESS(ROW()-1,COLUMN(),4)))</f>
        <v>10</v>
      </c>
      <c r="F15" s="31">
        <f ca="1">SUM(INDIRECT("F12:"&amp;ADDRESS(ROW()-1,COLUMN(),4)))</f>
        <v>0</v>
      </c>
      <c r="G15" s="31">
        <f ca="1">SUM(INDIRECT("G12:"&amp;ADDRESS(ROW()-1,COLUMN(),4)))</f>
        <v>10</v>
      </c>
      <c r="H15" s="31">
        <f ca="1">SUM(INDIRECT("H12:"&amp;ADDRESS(ROW()-1,COLUMN(),4)))</f>
        <v>0</v>
      </c>
      <c r="I15" s="31">
        <f ca="1">SUM(INDIRECT("I12:"&amp;ADDRESS(ROW()-1,COLUMN(),4)))</f>
        <v>0</v>
      </c>
      <c r="J15" s="31">
        <f ca="1">SUM(INDIRECT("J12:"&amp;ADDRESS(ROW()-1,COLUMN(),4)))</f>
        <v>0</v>
      </c>
      <c r="K15" s="31">
        <f ca="1">SUM(INDIRECT("K12:"&amp;ADDRESS(ROW()-1,COLUMN(),4)))</f>
        <v>4</v>
      </c>
      <c r="L15" s="31">
        <f ca="1">SUM(INDIRECT("L12:"&amp;ADDRESS(ROW()-1,COLUMN(),4)))</f>
        <v>0</v>
      </c>
      <c r="M15" s="31">
        <f ca="1">SUM(INDIRECT("M12:"&amp;ADDRESS(ROW()-1,COLUMN(),4)))</f>
        <v>0</v>
      </c>
      <c r="N15" s="31">
        <f ca="1">SUM(INDIRECT("N12:"&amp;ADDRESS(ROW()-1,COLUMN(),4)))</f>
        <v>0</v>
      </c>
      <c r="O15" s="31">
        <f ca="1">SUM(INDIRECT("O12:"&amp;ADDRESS(ROW()-1,COLUMN(),4)))</f>
        <v>6</v>
      </c>
      <c r="P15" s="31">
        <f ca="1">SUM(INDIRECT("P12:"&amp;ADDRESS(ROW()-1,COLUMN(),4)))</f>
        <v>0</v>
      </c>
      <c r="Q15" s="31">
        <f ca="1">SUM(INDIRECT("Q12:"&amp;ADDRESS(ROW()-1,COLUMN(),4)))</f>
        <v>11338</v>
      </c>
      <c r="R15" s="31">
        <f ca="1">SUM(INDIRECT("R12:"&amp;ADDRESS(ROW()-1,COLUMN(),4)))</f>
        <v>0</v>
      </c>
      <c r="S15" s="31">
        <f ca="1">SUM(INDIRECT("S12:"&amp;ADDRESS(ROW()-1,COLUMN(),4)))</f>
        <v>91356.774193548394</v>
      </c>
      <c r="T15" s="31">
        <f ca="1">SUM(INDIRECT("T12:"&amp;ADDRESS(ROW()-1,COLUMN(),4)))</f>
        <v>0</v>
      </c>
      <c r="U15" s="31">
        <f ca="1">SUM(INDIRECT("U12:"&amp;ADDRESS(ROW()-1,COLUMN(),4)))</f>
        <v>0</v>
      </c>
      <c r="V15" s="31">
        <f ca="1">SUM(INDIRECT("V12:"&amp;ADDRESS(ROW()-1,COLUMN(),4)))</f>
        <v>0</v>
      </c>
      <c r="W15" s="31">
        <f ca="1">SUM(INDIRECT("W12:"&amp;ADDRESS(ROW()-1,COLUMN(),4)))</f>
        <v>124804</v>
      </c>
      <c r="X15" s="31">
        <f ca="1">SUM(INDIRECT("X12:"&amp;ADDRESS(ROW()-1,COLUMN(),4)))</f>
        <v>0</v>
      </c>
      <c r="Y15" s="31">
        <f ca="1">SUM(INDIRECT("Y12:"&amp;ADDRESS(ROW()-1,COLUMN(),4)))</f>
        <v>0</v>
      </c>
      <c r="Z15" s="31">
        <f ca="1">SUM(INDIRECT("Z12:"&amp;ADDRESS(ROW()-1,COLUMN(),4)))</f>
        <v>0</v>
      </c>
      <c r="AA15" s="31">
        <f ca="1">SUM(INDIRECT("AA12:"&amp;ADDRESS(ROW()-1,COLUMN(),4)))</f>
        <v>458646</v>
      </c>
      <c r="AB15" s="31">
        <f ca="1">SUM(INDIRECT("AB12:"&amp;ADDRESS(ROW()-1,COLUMN(),4)))</f>
        <v>0</v>
      </c>
      <c r="AC15" s="32">
        <f ca="1">SUM(INDIRECT("AC12:"&amp;ADDRESS(ROW()-1,COLUMN(),4)))</f>
        <v>686144.77419354836</v>
      </c>
    </row>
    <row r="17" spans="5:5" x14ac:dyDescent="0.25">
      <c r="E17" s="16"/>
    </row>
  </sheetData>
  <mergeCells count="6">
    <mergeCell ref="E9:P10"/>
    <mergeCell ref="E3:AC3"/>
    <mergeCell ref="AC9:AC11"/>
    <mergeCell ref="A15:B15"/>
    <mergeCell ref="D9:D11"/>
    <mergeCell ref="Q9:AB10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5" r:id="rId4" name="CommandButton1">
          <controlPr defaultSize="0" autoLine="0" r:id="rId5">
            <anchor moveWithCells="1">
              <from>
                <xdr:col>3</xdr:col>
                <xdr:colOff>28575</xdr:colOff>
                <xdr:row>1</xdr:row>
                <xdr:rowOff>180975</xdr:rowOff>
              </from>
              <to>
                <xdr:col>3</xdr:col>
                <xdr:colOff>1504950</xdr:colOff>
                <xdr:row>2</xdr:row>
                <xdr:rowOff>276225</xdr:rowOff>
              </to>
            </anchor>
          </controlPr>
        </control>
      </mc:Choice>
      <mc:Fallback>
        <control shapeId="1035" r:id="rId4" name="CommandButton1"/>
      </mc:Fallback>
    </mc:AlternateContent>
    <mc:AlternateContent xmlns:mc="http://schemas.openxmlformats.org/markup-compatibility/2006">
      <mc:Choice Requires="x14">
        <control shapeId="1036" r:id="rId6" name="CommandButton2">
          <controlPr defaultSize="0" autoLine="0" r:id="rId7">
            <anchor moveWithCells="1">
              <from>
                <xdr:col>3</xdr:col>
                <xdr:colOff>19050</xdr:colOff>
                <xdr:row>2</xdr:row>
                <xdr:rowOff>333375</xdr:rowOff>
              </from>
              <to>
                <xdr:col>3</xdr:col>
                <xdr:colOff>1504950</xdr:colOff>
                <xdr:row>4</xdr:row>
                <xdr:rowOff>28575</xdr:rowOff>
              </to>
            </anchor>
          </controlPr>
        </control>
      </mc:Choice>
      <mc:Fallback>
        <control shapeId="1036" r:id="rId6" name="CommandButton2"/>
      </mc:Fallback>
    </mc:AlternateContent>
    <mc:AlternateContent xmlns:mc="http://schemas.openxmlformats.org/markup-compatibility/2006">
      <mc:Choice Requires="x14">
        <control shapeId="1034" r:id="rId8" name="BL">
          <controlPr defaultSize="0" print="0" autoFill="0" autoPict="0" macro="[0]!Show_FindAll_Form">
            <anchor moveWithCells="1" sizeWithCells="1">
              <from>
                <xdr:col>3</xdr:col>
                <xdr:colOff>38100</xdr:colOff>
                <xdr:row>0</xdr:row>
                <xdr:rowOff>38100</xdr:rowOff>
              </from>
              <to>
                <xdr:col>3</xdr:col>
                <xdr:colOff>1485900</xdr:colOff>
                <xdr:row>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9" name="Navigation">
          <controlPr defaultSize="0" print="0" autoFill="0" autoPict="0" macro="[0]!ShowNav">
            <anchor moveWithCells="1" sizeWithCells="1">
              <from>
                <xdr:col>3</xdr:col>
                <xdr:colOff>28575</xdr:colOff>
                <xdr:row>4</xdr:row>
                <xdr:rowOff>85725</xdr:rowOff>
              </from>
              <to>
                <xdr:col>3</xdr:col>
                <xdr:colOff>1485900</xdr:colOff>
                <xdr:row>5</xdr:row>
                <xdr:rowOff>142875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9" r:id="rId10" name="Suppression">
          <controlPr defaultSize="0" print="0" autoFill="0" autoPict="0" macro="[0]!SupprimerOnglet">
            <anchor moveWithCells="1" sizeWithCells="1">
              <from>
                <xdr:col>3</xdr:col>
                <xdr:colOff>28575</xdr:colOff>
                <xdr:row>6</xdr:row>
                <xdr:rowOff>28575</xdr:rowOff>
              </from>
              <to>
                <xdr:col>3</xdr:col>
                <xdr:colOff>1485900</xdr:colOff>
                <xdr:row>7</xdr:row>
                <xdr:rowOff>85725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R50"/>
  <sheetViews>
    <sheetView showGridLines="0" workbookViewId="0">
      <selection activeCell="D7" sqref="D7"/>
    </sheetView>
  </sheetViews>
  <sheetFormatPr baseColWidth="10" defaultRowHeight="15" x14ac:dyDescent="0.25"/>
  <cols>
    <col min="1" max="1" width="4.140625" style="67" customWidth="1"/>
    <col min="2" max="2" width="13.5703125" style="67" customWidth="1"/>
    <col min="3" max="3" width="2.42578125" style="67" customWidth="1"/>
    <col min="4" max="4" width="19.85546875" style="67" customWidth="1"/>
    <col min="5" max="6" width="1.7109375" style="67" customWidth="1"/>
    <col min="7" max="7" width="10" style="67" bestFit="1" customWidth="1"/>
    <col min="8" max="8" width="12.28515625" style="68" bestFit="1" customWidth="1"/>
    <col min="9" max="9" width="7.140625" style="67" customWidth="1"/>
    <col min="10" max="11" width="10.85546875" style="67" customWidth="1"/>
    <col min="12" max="12" width="18.140625" style="67" customWidth="1"/>
    <col min="13" max="14" width="2.42578125" style="67" customWidth="1"/>
    <col min="15" max="15" width="9.5703125" style="67" bestFit="1" customWidth="1"/>
    <col min="16" max="16" width="5.7109375" style="67" customWidth="1"/>
    <col min="17" max="17" width="3" style="67" customWidth="1"/>
    <col min="18" max="18" width="22.28515625" style="67" customWidth="1"/>
    <col min="19" max="256" width="11.42578125" style="67"/>
    <col min="257" max="257" width="4.140625" style="67" customWidth="1"/>
    <col min="258" max="258" width="13.5703125" style="67" customWidth="1"/>
    <col min="259" max="259" width="2.42578125" style="67" customWidth="1"/>
    <col min="260" max="260" width="19.85546875" style="67" customWidth="1"/>
    <col min="261" max="262" width="1.7109375" style="67" customWidth="1"/>
    <col min="263" max="263" width="10" style="67" bestFit="1" customWidth="1"/>
    <col min="264" max="264" width="12.28515625" style="67" bestFit="1" customWidth="1"/>
    <col min="265" max="265" width="7.140625" style="67" customWidth="1"/>
    <col min="266" max="267" width="10.85546875" style="67" customWidth="1"/>
    <col min="268" max="268" width="18.140625" style="67" customWidth="1"/>
    <col min="269" max="270" width="2.42578125" style="67" customWidth="1"/>
    <col min="271" max="271" width="9.5703125" style="67" bestFit="1" customWidth="1"/>
    <col min="272" max="272" width="5.7109375" style="67" customWidth="1"/>
    <col min="273" max="273" width="3" style="67" customWidth="1"/>
    <col min="274" max="274" width="22.28515625" style="67" customWidth="1"/>
    <col min="275" max="512" width="11.42578125" style="67"/>
    <col min="513" max="513" width="4.140625" style="67" customWidth="1"/>
    <col min="514" max="514" width="13.5703125" style="67" customWidth="1"/>
    <col min="515" max="515" width="2.42578125" style="67" customWidth="1"/>
    <col min="516" max="516" width="19.85546875" style="67" customWidth="1"/>
    <col min="517" max="518" width="1.7109375" style="67" customWidth="1"/>
    <col min="519" max="519" width="10" style="67" bestFit="1" customWidth="1"/>
    <col min="520" max="520" width="12.28515625" style="67" bestFit="1" customWidth="1"/>
    <col min="521" max="521" width="7.140625" style="67" customWidth="1"/>
    <col min="522" max="523" width="10.85546875" style="67" customWidth="1"/>
    <col min="524" max="524" width="18.140625" style="67" customWidth="1"/>
    <col min="525" max="526" width="2.42578125" style="67" customWidth="1"/>
    <col min="527" max="527" width="9.5703125" style="67" bestFit="1" customWidth="1"/>
    <col min="528" max="528" width="5.7109375" style="67" customWidth="1"/>
    <col min="529" max="529" width="3" style="67" customWidth="1"/>
    <col min="530" max="530" width="22.28515625" style="67" customWidth="1"/>
    <col min="531" max="768" width="11.42578125" style="67"/>
    <col min="769" max="769" width="4.140625" style="67" customWidth="1"/>
    <col min="770" max="770" width="13.5703125" style="67" customWidth="1"/>
    <col min="771" max="771" width="2.42578125" style="67" customWidth="1"/>
    <col min="772" max="772" width="19.85546875" style="67" customWidth="1"/>
    <col min="773" max="774" width="1.7109375" style="67" customWidth="1"/>
    <col min="775" max="775" width="10" style="67" bestFit="1" customWidth="1"/>
    <col min="776" max="776" width="12.28515625" style="67" bestFit="1" customWidth="1"/>
    <col min="777" max="777" width="7.140625" style="67" customWidth="1"/>
    <col min="778" max="779" width="10.85546875" style="67" customWidth="1"/>
    <col min="780" max="780" width="18.140625" style="67" customWidth="1"/>
    <col min="781" max="782" width="2.42578125" style="67" customWidth="1"/>
    <col min="783" max="783" width="9.5703125" style="67" bestFit="1" customWidth="1"/>
    <col min="784" max="784" width="5.7109375" style="67" customWidth="1"/>
    <col min="785" max="785" width="3" style="67" customWidth="1"/>
    <col min="786" max="786" width="22.28515625" style="67" customWidth="1"/>
    <col min="787" max="1024" width="11.42578125" style="67"/>
    <col min="1025" max="1025" width="4.140625" style="67" customWidth="1"/>
    <col min="1026" max="1026" width="13.5703125" style="67" customWidth="1"/>
    <col min="1027" max="1027" width="2.42578125" style="67" customWidth="1"/>
    <col min="1028" max="1028" width="19.85546875" style="67" customWidth="1"/>
    <col min="1029" max="1030" width="1.7109375" style="67" customWidth="1"/>
    <col min="1031" max="1031" width="10" style="67" bestFit="1" customWidth="1"/>
    <col min="1032" max="1032" width="12.28515625" style="67" bestFit="1" customWidth="1"/>
    <col min="1033" max="1033" width="7.140625" style="67" customWidth="1"/>
    <col min="1034" max="1035" width="10.85546875" style="67" customWidth="1"/>
    <col min="1036" max="1036" width="18.140625" style="67" customWidth="1"/>
    <col min="1037" max="1038" width="2.42578125" style="67" customWidth="1"/>
    <col min="1039" max="1039" width="9.5703125" style="67" bestFit="1" customWidth="1"/>
    <col min="1040" max="1040" width="5.7109375" style="67" customWidth="1"/>
    <col min="1041" max="1041" width="3" style="67" customWidth="1"/>
    <col min="1042" max="1042" width="22.28515625" style="67" customWidth="1"/>
    <col min="1043" max="1280" width="11.42578125" style="67"/>
    <col min="1281" max="1281" width="4.140625" style="67" customWidth="1"/>
    <col min="1282" max="1282" width="13.5703125" style="67" customWidth="1"/>
    <col min="1283" max="1283" width="2.42578125" style="67" customWidth="1"/>
    <col min="1284" max="1284" width="19.85546875" style="67" customWidth="1"/>
    <col min="1285" max="1286" width="1.7109375" style="67" customWidth="1"/>
    <col min="1287" max="1287" width="10" style="67" bestFit="1" customWidth="1"/>
    <col min="1288" max="1288" width="12.28515625" style="67" bestFit="1" customWidth="1"/>
    <col min="1289" max="1289" width="7.140625" style="67" customWidth="1"/>
    <col min="1290" max="1291" width="10.85546875" style="67" customWidth="1"/>
    <col min="1292" max="1292" width="18.140625" style="67" customWidth="1"/>
    <col min="1293" max="1294" width="2.42578125" style="67" customWidth="1"/>
    <col min="1295" max="1295" width="9.5703125" style="67" bestFit="1" customWidth="1"/>
    <col min="1296" max="1296" width="5.7109375" style="67" customWidth="1"/>
    <col min="1297" max="1297" width="3" style="67" customWidth="1"/>
    <col min="1298" max="1298" width="22.28515625" style="67" customWidth="1"/>
    <col min="1299" max="1536" width="11.42578125" style="67"/>
    <col min="1537" max="1537" width="4.140625" style="67" customWidth="1"/>
    <col min="1538" max="1538" width="13.5703125" style="67" customWidth="1"/>
    <col min="1539" max="1539" width="2.42578125" style="67" customWidth="1"/>
    <col min="1540" max="1540" width="19.85546875" style="67" customWidth="1"/>
    <col min="1541" max="1542" width="1.7109375" style="67" customWidth="1"/>
    <col min="1543" max="1543" width="10" style="67" bestFit="1" customWidth="1"/>
    <col min="1544" max="1544" width="12.28515625" style="67" bestFit="1" customWidth="1"/>
    <col min="1545" max="1545" width="7.140625" style="67" customWidth="1"/>
    <col min="1546" max="1547" width="10.85546875" style="67" customWidth="1"/>
    <col min="1548" max="1548" width="18.140625" style="67" customWidth="1"/>
    <col min="1549" max="1550" width="2.42578125" style="67" customWidth="1"/>
    <col min="1551" max="1551" width="9.5703125" style="67" bestFit="1" customWidth="1"/>
    <col min="1552" max="1552" width="5.7109375" style="67" customWidth="1"/>
    <col min="1553" max="1553" width="3" style="67" customWidth="1"/>
    <col min="1554" max="1554" width="22.28515625" style="67" customWidth="1"/>
    <col min="1555" max="1792" width="11.42578125" style="67"/>
    <col min="1793" max="1793" width="4.140625" style="67" customWidth="1"/>
    <col min="1794" max="1794" width="13.5703125" style="67" customWidth="1"/>
    <col min="1795" max="1795" width="2.42578125" style="67" customWidth="1"/>
    <col min="1796" max="1796" width="19.85546875" style="67" customWidth="1"/>
    <col min="1797" max="1798" width="1.7109375" style="67" customWidth="1"/>
    <col min="1799" max="1799" width="10" style="67" bestFit="1" customWidth="1"/>
    <col min="1800" max="1800" width="12.28515625" style="67" bestFit="1" customWidth="1"/>
    <col min="1801" max="1801" width="7.140625" style="67" customWidth="1"/>
    <col min="1802" max="1803" width="10.85546875" style="67" customWidth="1"/>
    <col min="1804" max="1804" width="18.140625" style="67" customWidth="1"/>
    <col min="1805" max="1806" width="2.42578125" style="67" customWidth="1"/>
    <col min="1807" max="1807" width="9.5703125" style="67" bestFit="1" customWidth="1"/>
    <col min="1808" max="1808" width="5.7109375" style="67" customWidth="1"/>
    <col min="1809" max="1809" width="3" style="67" customWidth="1"/>
    <col min="1810" max="1810" width="22.28515625" style="67" customWidth="1"/>
    <col min="1811" max="2048" width="11.42578125" style="67"/>
    <col min="2049" max="2049" width="4.140625" style="67" customWidth="1"/>
    <col min="2050" max="2050" width="13.5703125" style="67" customWidth="1"/>
    <col min="2051" max="2051" width="2.42578125" style="67" customWidth="1"/>
    <col min="2052" max="2052" width="19.85546875" style="67" customWidth="1"/>
    <col min="2053" max="2054" width="1.7109375" style="67" customWidth="1"/>
    <col min="2055" max="2055" width="10" style="67" bestFit="1" customWidth="1"/>
    <col min="2056" max="2056" width="12.28515625" style="67" bestFit="1" customWidth="1"/>
    <col min="2057" max="2057" width="7.140625" style="67" customWidth="1"/>
    <col min="2058" max="2059" width="10.85546875" style="67" customWidth="1"/>
    <col min="2060" max="2060" width="18.140625" style="67" customWidth="1"/>
    <col min="2061" max="2062" width="2.42578125" style="67" customWidth="1"/>
    <col min="2063" max="2063" width="9.5703125" style="67" bestFit="1" customWidth="1"/>
    <col min="2064" max="2064" width="5.7109375" style="67" customWidth="1"/>
    <col min="2065" max="2065" width="3" style="67" customWidth="1"/>
    <col min="2066" max="2066" width="22.28515625" style="67" customWidth="1"/>
    <col min="2067" max="2304" width="11.42578125" style="67"/>
    <col min="2305" max="2305" width="4.140625" style="67" customWidth="1"/>
    <col min="2306" max="2306" width="13.5703125" style="67" customWidth="1"/>
    <col min="2307" max="2307" width="2.42578125" style="67" customWidth="1"/>
    <col min="2308" max="2308" width="19.85546875" style="67" customWidth="1"/>
    <col min="2309" max="2310" width="1.7109375" style="67" customWidth="1"/>
    <col min="2311" max="2311" width="10" style="67" bestFit="1" customWidth="1"/>
    <col min="2312" max="2312" width="12.28515625" style="67" bestFit="1" customWidth="1"/>
    <col min="2313" max="2313" width="7.140625" style="67" customWidth="1"/>
    <col min="2314" max="2315" width="10.85546875" style="67" customWidth="1"/>
    <col min="2316" max="2316" width="18.140625" style="67" customWidth="1"/>
    <col min="2317" max="2318" width="2.42578125" style="67" customWidth="1"/>
    <col min="2319" max="2319" width="9.5703125" style="67" bestFit="1" customWidth="1"/>
    <col min="2320" max="2320" width="5.7109375" style="67" customWidth="1"/>
    <col min="2321" max="2321" width="3" style="67" customWidth="1"/>
    <col min="2322" max="2322" width="22.28515625" style="67" customWidth="1"/>
    <col min="2323" max="2560" width="11.42578125" style="67"/>
    <col min="2561" max="2561" width="4.140625" style="67" customWidth="1"/>
    <col min="2562" max="2562" width="13.5703125" style="67" customWidth="1"/>
    <col min="2563" max="2563" width="2.42578125" style="67" customWidth="1"/>
    <col min="2564" max="2564" width="19.85546875" style="67" customWidth="1"/>
    <col min="2565" max="2566" width="1.7109375" style="67" customWidth="1"/>
    <col min="2567" max="2567" width="10" style="67" bestFit="1" customWidth="1"/>
    <col min="2568" max="2568" width="12.28515625" style="67" bestFit="1" customWidth="1"/>
    <col min="2569" max="2569" width="7.140625" style="67" customWidth="1"/>
    <col min="2570" max="2571" width="10.85546875" style="67" customWidth="1"/>
    <col min="2572" max="2572" width="18.140625" style="67" customWidth="1"/>
    <col min="2573" max="2574" width="2.42578125" style="67" customWidth="1"/>
    <col min="2575" max="2575" width="9.5703125" style="67" bestFit="1" customWidth="1"/>
    <col min="2576" max="2576" width="5.7109375" style="67" customWidth="1"/>
    <col min="2577" max="2577" width="3" style="67" customWidth="1"/>
    <col min="2578" max="2578" width="22.28515625" style="67" customWidth="1"/>
    <col min="2579" max="2816" width="11.42578125" style="67"/>
    <col min="2817" max="2817" width="4.140625" style="67" customWidth="1"/>
    <col min="2818" max="2818" width="13.5703125" style="67" customWidth="1"/>
    <col min="2819" max="2819" width="2.42578125" style="67" customWidth="1"/>
    <col min="2820" max="2820" width="19.85546875" style="67" customWidth="1"/>
    <col min="2821" max="2822" width="1.7109375" style="67" customWidth="1"/>
    <col min="2823" max="2823" width="10" style="67" bestFit="1" customWidth="1"/>
    <col min="2824" max="2824" width="12.28515625" style="67" bestFit="1" customWidth="1"/>
    <col min="2825" max="2825" width="7.140625" style="67" customWidth="1"/>
    <col min="2826" max="2827" width="10.85546875" style="67" customWidth="1"/>
    <col min="2828" max="2828" width="18.140625" style="67" customWidth="1"/>
    <col min="2829" max="2830" width="2.42578125" style="67" customWidth="1"/>
    <col min="2831" max="2831" width="9.5703125" style="67" bestFit="1" customWidth="1"/>
    <col min="2832" max="2832" width="5.7109375" style="67" customWidth="1"/>
    <col min="2833" max="2833" width="3" style="67" customWidth="1"/>
    <col min="2834" max="2834" width="22.28515625" style="67" customWidth="1"/>
    <col min="2835" max="3072" width="11.42578125" style="67"/>
    <col min="3073" max="3073" width="4.140625" style="67" customWidth="1"/>
    <col min="3074" max="3074" width="13.5703125" style="67" customWidth="1"/>
    <col min="3075" max="3075" width="2.42578125" style="67" customWidth="1"/>
    <col min="3076" max="3076" width="19.85546875" style="67" customWidth="1"/>
    <col min="3077" max="3078" width="1.7109375" style="67" customWidth="1"/>
    <col min="3079" max="3079" width="10" style="67" bestFit="1" customWidth="1"/>
    <col min="3080" max="3080" width="12.28515625" style="67" bestFit="1" customWidth="1"/>
    <col min="3081" max="3081" width="7.140625" style="67" customWidth="1"/>
    <col min="3082" max="3083" width="10.85546875" style="67" customWidth="1"/>
    <col min="3084" max="3084" width="18.140625" style="67" customWidth="1"/>
    <col min="3085" max="3086" width="2.42578125" style="67" customWidth="1"/>
    <col min="3087" max="3087" width="9.5703125" style="67" bestFit="1" customWidth="1"/>
    <col min="3088" max="3088" width="5.7109375" style="67" customWidth="1"/>
    <col min="3089" max="3089" width="3" style="67" customWidth="1"/>
    <col min="3090" max="3090" width="22.28515625" style="67" customWidth="1"/>
    <col min="3091" max="3328" width="11.42578125" style="67"/>
    <col min="3329" max="3329" width="4.140625" style="67" customWidth="1"/>
    <col min="3330" max="3330" width="13.5703125" style="67" customWidth="1"/>
    <col min="3331" max="3331" width="2.42578125" style="67" customWidth="1"/>
    <col min="3332" max="3332" width="19.85546875" style="67" customWidth="1"/>
    <col min="3333" max="3334" width="1.7109375" style="67" customWidth="1"/>
    <col min="3335" max="3335" width="10" style="67" bestFit="1" customWidth="1"/>
    <col min="3336" max="3336" width="12.28515625" style="67" bestFit="1" customWidth="1"/>
    <col min="3337" max="3337" width="7.140625" style="67" customWidth="1"/>
    <col min="3338" max="3339" width="10.85546875" style="67" customWidth="1"/>
    <col min="3340" max="3340" width="18.140625" style="67" customWidth="1"/>
    <col min="3341" max="3342" width="2.42578125" style="67" customWidth="1"/>
    <col min="3343" max="3343" width="9.5703125" style="67" bestFit="1" customWidth="1"/>
    <col min="3344" max="3344" width="5.7109375" style="67" customWidth="1"/>
    <col min="3345" max="3345" width="3" style="67" customWidth="1"/>
    <col min="3346" max="3346" width="22.28515625" style="67" customWidth="1"/>
    <col min="3347" max="3584" width="11.42578125" style="67"/>
    <col min="3585" max="3585" width="4.140625" style="67" customWidth="1"/>
    <col min="3586" max="3586" width="13.5703125" style="67" customWidth="1"/>
    <col min="3587" max="3587" width="2.42578125" style="67" customWidth="1"/>
    <col min="3588" max="3588" width="19.85546875" style="67" customWidth="1"/>
    <col min="3589" max="3590" width="1.7109375" style="67" customWidth="1"/>
    <col min="3591" max="3591" width="10" style="67" bestFit="1" customWidth="1"/>
    <col min="3592" max="3592" width="12.28515625" style="67" bestFit="1" customWidth="1"/>
    <col min="3593" max="3593" width="7.140625" style="67" customWidth="1"/>
    <col min="3594" max="3595" width="10.85546875" style="67" customWidth="1"/>
    <col min="3596" max="3596" width="18.140625" style="67" customWidth="1"/>
    <col min="3597" max="3598" width="2.42578125" style="67" customWidth="1"/>
    <col min="3599" max="3599" width="9.5703125" style="67" bestFit="1" customWidth="1"/>
    <col min="3600" max="3600" width="5.7109375" style="67" customWidth="1"/>
    <col min="3601" max="3601" width="3" style="67" customWidth="1"/>
    <col min="3602" max="3602" width="22.28515625" style="67" customWidth="1"/>
    <col min="3603" max="3840" width="11.42578125" style="67"/>
    <col min="3841" max="3841" width="4.140625" style="67" customWidth="1"/>
    <col min="3842" max="3842" width="13.5703125" style="67" customWidth="1"/>
    <col min="3843" max="3843" width="2.42578125" style="67" customWidth="1"/>
    <col min="3844" max="3844" width="19.85546875" style="67" customWidth="1"/>
    <col min="3845" max="3846" width="1.7109375" style="67" customWidth="1"/>
    <col min="3847" max="3847" width="10" style="67" bestFit="1" customWidth="1"/>
    <col min="3848" max="3848" width="12.28515625" style="67" bestFit="1" customWidth="1"/>
    <col min="3849" max="3849" width="7.140625" style="67" customWidth="1"/>
    <col min="3850" max="3851" width="10.85546875" style="67" customWidth="1"/>
    <col min="3852" max="3852" width="18.140625" style="67" customWidth="1"/>
    <col min="3853" max="3854" width="2.42578125" style="67" customWidth="1"/>
    <col min="3855" max="3855" width="9.5703125" style="67" bestFit="1" customWidth="1"/>
    <col min="3856" max="3856" width="5.7109375" style="67" customWidth="1"/>
    <col min="3857" max="3857" width="3" style="67" customWidth="1"/>
    <col min="3858" max="3858" width="22.28515625" style="67" customWidth="1"/>
    <col min="3859" max="4096" width="11.42578125" style="67"/>
    <col min="4097" max="4097" width="4.140625" style="67" customWidth="1"/>
    <col min="4098" max="4098" width="13.5703125" style="67" customWidth="1"/>
    <col min="4099" max="4099" width="2.42578125" style="67" customWidth="1"/>
    <col min="4100" max="4100" width="19.85546875" style="67" customWidth="1"/>
    <col min="4101" max="4102" width="1.7109375" style="67" customWidth="1"/>
    <col min="4103" max="4103" width="10" style="67" bestFit="1" customWidth="1"/>
    <col min="4104" max="4104" width="12.28515625" style="67" bestFit="1" customWidth="1"/>
    <col min="4105" max="4105" width="7.140625" style="67" customWidth="1"/>
    <col min="4106" max="4107" width="10.85546875" style="67" customWidth="1"/>
    <col min="4108" max="4108" width="18.140625" style="67" customWidth="1"/>
    <col min="4109" max="4110" width="2.42578125" style="67" customWidth="1"/>
    <col min="4111" max="4111" width="9.5703125" style="67" bestFit="1" customWidth="1"/>
    <col min="4112" max="4112" width="5.7109375" style="67" customWidth="1"/>
    <col min="4113" max="4113" width="3" style="67" customWidth="1"/>
    <col min="4114" max="4114" width="22.28515625" style="67" customWidth="1"/>
    <col min="4115" max="4352" width="11.42578125" style="67"/>
    <col min="4353" max="4353" width="4.140625" style="67" customWidth="1"/>
    <col min="4354" max="4354" width="13.5703125" style="67" customWidth="1"/>
    <col min="4355" max="4355" width="2.42578125" style="67" customWidth="1"/>
    <col min="4356" max="4356" width="19.85546875" style="67" customWidth="1"/>
    <col min="4357" max="4358" width="1.7109375" style="67" customWidth="1"/>
    <col min="4359" max="4359" width="10" style="67" bestFit="1" customWidth="1"/>
    <col min="4360" max="4360" width="12.28515625" style="67" bestFit="1" customWidth="1"/>
    <col min="4361" max="4361" width="7.140625" style="67" customWidth="1"/>
    <col min="4362" max="4363" width="10.85546875" style="67" customWidth="1"/>
    <col min="4364" max="4364" width="18.140625" style="67" customWidth="1"/>
    <col min="4365" max="4366" width="2.42578125" style="67" customWidth="1"/>
    <col min="4367" max="4367" width="9.5703125" style="67" bestFit="1" customWidth="1"/>
    <col min="4368" max="4368" width="5.7109375" style="67" customWidth="1"/>
    <col min="4369" max="4369" width="3" style="67" customWidth="1"/>
    <col min="4370" max="4370" width="22.28515625" style="67" customWidth="1"/>
    <col min="4371" max="4608" width="11.42578125" style="67"/>
    <col min="4609" max="4609" width="4.140625" style="67" customWidth="1"/>
    <col min="4610" max="4610" width="13.5703125" style="67" customWidth="1"/>
    <col min="4611" max="4611" width="2.42578125" style="67" customWidth="1"/>
    <col min="4612" max="4612" width="19.85546875" style="67" customWidth="1"/>
    <col min="4613" max="4614" width="1.7109375" style="67" customWidth="1"/>
    <col min="4615" max="4615" width="10" style="67" bestFit="1" customWidth="1"/>
    <col min="4616" max="4616" width="12.28515625" style="67" bestFit="1" customWidth="1"/>
    <col min="4617" max="4617" width="7.140625" style="67" customWidth="1"/>
    <col min="4618" max="4619" width="10.85546875" style="67" customWidth="1"/>
    <col min="4620" max="4620" width="18.140625" style="67" customWidth="1"/>
    <col min="4621" max="4622" width="2.42578125" style="67" customWidth="1"/>
    <col min="4623" max="4623" width="9.5703125" style="67" bestFit="1" customWidth="1"/>
    <col min="4624" max="4624" width="5.7109375" style="67" customWidth="1"/>
    <col min="4625" max="4625" width="3" style="67" customWidth="1"/>
    <col min="4626" max="4626" width="22.28515625" style="67" customWidth="1"/>
    <col min="4627" max="4864" width="11.42578125" style="67"/>
    <col min="4865" max="4865" width="4.140625" style="67" customWidth="1"/>
    <col min="4866" max="4866" width="13.5703125" style="67" customWidth="1"/>
    <col min="4867" max="4867" width="2.42578125" style="67" customWidth="1"/>
    <col min="4868" max="4868" width="19.85546875" style="67" customWidth="1"/>
    <col min="4869" max="4870" width="1.7109375" style="67" customWidth="1"/>
    <col min="4871" max="4871" width="10" style="67" bestFit="1" customWidth="1"/>
    <col min="4872" max="4872" width="12.28515625" style="67" bestFit="1" customWidth="1"/>
    <col min="4873" max="4873" width="7.140625" style="67" customWidth="1"/>
    <col min="4874" max="4875" width="10.85546875" style="67" customWidth="1"/>
    <col min="4876" max="4876" width="18.140625" style="67" customWidth="1"/>
    <col min="4877" max="4878" width="2.42578125" style="67" customWidth="1"/>
    <col min="4879" max="4879" width="9.5703125" style="67" bestFit="1" customWidth="1"/>
    <col min="4880" max="4880" width="5.7109375" style="67" customWidth="1"/>
    <col min="4881" max="4881" width="3" style="67" customWidth="1"/>
    <col min="4882" max="4882" width="22.28515625" style="67" customWidth="1"/>
    <col min="4883" max="5120" width="11.42578125" style="67"/>
    <col min="5121" max="5121" width="4.140625" style="67" customWidth="1"/>
    <col min="5122" max="5122" width="13.5703125" style="67" customWidth="1"/>
    <col min="5123" max="5123" width="2.42578125" style="67" customWidth="1"/>
    <col min="5124" max="5124" width="19.85546875" style="67" customWidth="1"/>
    <col min="5125" max="5126" width="1.7109375" style="67" customWidth="1"/>
    <col min="5127" max="5127" width="10" style="67" bestFit="1" customWidth="1"/>
    <col min="5128" max="5128" width="12.28515625" style="67" bestFit="1" customWidth="1"/>
    <col min="5129" max="5129" width="7.140625" style="67" customWidth="1"/>
    <col min="5130" max="5131" width="10.85546875" style="67" customWidth="1"/>
    <col min="5132" max="5132" width="18.140625" style="67" customWidth="1"/>
    <col min="5133" max="5134" width="2.42578125" style="67" customWidth="1"/>
    <col min="5135" max="5135" width="9.5703125" style="67" bestFit="1" customWidth="1"/>
    <col min="5136" max="5136" width="5.7109375" style="67" customWidth="1"/>
    <col min="5137" max="5137" width="3" style="67" customWidth="1"/>
    <col min="5138" max="5138" width="22.28515625" style="67" customWidth="1"/>
    <col min="5139" max="5376" width="11.42578125" style="67"/>
    <col min="5377" max="5377" width="4.140625" style="67" customWidth="1"/>
    <col min="5378" max="5378" width="13.5703125" style="67" customWidth="1"/>
    <col min="5379" max="5379" width="2.42578125" style="67" customWidth="1"/>
    <col min="5380" max="5380" width="19.85546875" style="67" customWidth="1"/>
    <col min="5381" max="5382" width="1.7109375" style="67" customWidth="1"/>
    <col min="5383" max="5383" width="10" style="67" bestFit="1" customWidth="1"/>
    <col min="5384" max="5384" width="12.28515625" style="67" bestFit="1" customWidth="1"/>
    <col min="5385" max="5385" width="7.140625" style="67" customWidth="1"/>
    <col min="5386" max="5387" width="10.85546875" style="67" customWidth="1"/>
    <col min="5388" max="5388" width="18.140625" style="67" customWidth="1"/>
    <col min="5389" max="5390" width="2.42578125" style="67" customWidth="1"/>
    <col min="5391" max="5391" width="9.5703125" style="67" bestFit="1" customWidth="1"/>
    <col min="5392" max="5392" width="5.7109375" style="67" customWidth="1"/>
    <col min="5393" max="5393" width="3" style="67" customWidth="1"/>
    <col min="5394" max="5394" width="22.28515625" style="67" customWidth="1"/>
    <col min="5395" max="5632" width="11.42578125" style="67"/>
    <col min="5633" max="5633" width="4.140625" style="67" customWidth="1"/>
    <col min="5634" max="5634" width="13.5703125" style="67" customWidth="1"/>
    <col min="5635" max="5635" width="2.42578125" style="67" customWidth="1"/>
    <col min="5636" max="5636" width="19.85546875" style="67" customWidth="1"/>
    <col min="5637" max="5638" width="1.7109375" style="67" customWidth="1"/>
    <col min="5639" max="5639" width="10" style="67" bestFit="1" customWidth="1"/>
    <col min="5640" max="5640" width="12.28515625" style="67" bestFit="1" customWidth="1"/>
    <col min="5641" max="5641" width="7.140625" style="67" customWidth="1"/>
    <col min="5642" max="5643" width="10.85546875" style="67" customWidth="1"/>
    <col min="5644" max="5644" width="18.140625" style="67" customWidth="1"/>
    <col min="5645" max="5646" width="2.42578125" style="67" customWidth="1"/>
    <col min="5647" max="5647" width="9.5703125" style="67" bestFit="1" customWidth="1"/>
    <col min="5648" max="5648" width="5.7109375" style="67" customWidth="1"/>
    <col min="5649" max="5649" width="3" style="67" customWidth="1"/>
    <col min="5650" max="5650" width="22.28515625" style="67" customWidth="1"/>
    <col min="5651" max="5888" width="11.42578125" style="67"/>
    <col min="5889" max="5889" width="4.140625" style="67" customWidth="1"/>
    <col min="5890" max="5890" width="13.5703125" style="67" customWidth="1"/>
    <col min="5891" max="5891" width="2.42578125" style="67" customWidth="1"/>
    <col min="5892" max="5892" width="19.85546875" style="67" customWidth="1"/>
    <col min="5893" max="5894" width="1.7109375" style="67" customWidth="1"/>
    <col min="5895" max="5895" width="10" style="67" bestFit="1" customWidth="1"/>
    <col min="5896" max="5896" width="12.28515625" style="67" bestFit="1" customWidth="1"/>
    <col min="5897" max="5897" width="7.140625" style="67" customWidth="1"/>
    <col min="5898" max="5899" width="10.85546875" style="67" customWidth="1"/>
    <col min="5900" max="5900" width="18.140625" style="67" customWidth="1"/>
    <col min="5901" max="5902" width="2.42578125" style="67" customWidth="1"/>
    <col min="5903" max="5903" width="9.5703125" style="67" bestFit="1" customWidth="1"/>
    <col min="5904" max="5904" width="5.7109375" style="67" customWidth="1"/>
    <col min="5905" max="5905" width="3" style="67" customWidth="1"/>
    <col min="5906" max="5906" width="22.28515625" style="67" customWidth="1"/>
    <col min="5907" max="6144" width="11.42578125" style="67"/>
    <col min="6145" max="6145" width="4.140625" style="67" customWidth="1"/>
    <col min="6146" max="6146" width="13.5703125" style="67" customWidth="1"/>
    <col min="6147" max="6147" width="2.42578125" style="67" customWidth="1"/>
    <col min="6148" max="6148" width="19.85546875" style="67" customWidth="1"/>
    <col min="6149" max="6150" width="1.7109375" style="67" customWidth="1"/>
    <col min="6151" max="6151" width="10" style="67" bestFit="1" customWidth="1"/>
    <col min="6152" max="6152" width="12.28515625" style="67" bestFit="1" customWidth="1"/>
    <col min="6153" max="6153" width="7.140625" style="67" customWidth="1"/>
    <col min="6154" max="6155" width="10.85546875" style="67" customWidth="1"/>
    <col min="6156" max="6156" width="18.140625" style="67" customWidth="1"/>
    <col min="6157" max="6158" width="2.42578125" style="67" customWidth="1"/>
    <col min="6159" max="6159" width="9.5703125" style="67" bestFit="1" customWidth="1"/>
    <col min="6160" max="6160" width="5.7109375" style="67" customWidth="1"/>
    <col min="6161" max="6161" width="3" style="67" customWidth="1"/>
    <col min="6162" max="6162" width="22.28515625" style="67" customWidth="1"/>
    <col min="6163" max="6400" width="11.42578125" style="67"/>
    <col min="6401" max="6401" width="4.140625" style="67" customWidth="1"/>
    <col min="6402" max="6402" width="13.5703125" style="67" customWidth="1"/>
    <col min="6403" max="6403" width="2.42578125" style="67" customWidth="1"/>
    <col min="6404" max="6404" width="19.85546875" style="67" customWidth="1"/>
    <col min="6405" max="6406" width="1.7109375" style="67" customWidth="1"/>
    <col min="6407" max="6407" width="10" style="67" bestFit="1" customWidth="1"/>
    <col min="6408" max="6408" width="12.28515625" style="67" bestFit="1" customWidth="1"/>
    <col min="6409" max="6409" width="7.140625" style="67" customWidth="1"/>
    <col min="6410" max="6411" width="10.85546875" style="67" customWidth="1"/>
    <col min="6412" max="6412" width="18.140625" style="67" customWidth="1"/>
    <col min="6413" max="6414" width="2.42578125" style="67" customWidth="1"/>
    <col min="6415" max="6415" width="9.5703125" style="67" bestFit="1" customWidth="1"/>
    <col min="6416" max="6416" width="5.7109375" style="67" customWidth="1"/>
    <col min="6417" max="6417" width="3" style="67" customWidth="1"/>
    <col min="6418" max="6418" width="22.28515625" style="67" customWidth="1"/>
    <col min="6419" max="6656" width="11.42578125" style="67"/>
    <col min="6657" max="6657" width="4.140625" style="67" customWidth="1"/>
    <col min="6658" max="6658" width="13.5703125" style="67" customWidth="1"/>
    <col min="6659" max="6659" width="2.42578125" style="67" customWidth="1"/>
    <col min="6660" max="6660" width="19.85546875" style="67" customWidth="1"/>
    <col min="6661" max="6662" width="1.7109375" style="67" customWidth="1"/>
    <col min="6663" max="6663" width="10" style="67" bestFit="1" customWidth="1"/>
    <col min="6664" max="6664" width="12.28515625" style="67" bestFit="1" customWidth="1"/>
    <col min="6665" max="6665" width="7.140625" style="67" customWidth="1"/>
    <col min="6666" max="6667" width="10.85546875" style="67" customWidth="1"/>
    <col min="6668" max="6668" width="18.140625" style="67" customWidth="1"/>
    <col min="6669" max="6670" width="2.42578125" style="67" customWidth="1"/>
    <col min="6671" max="6671" width="9.5703125" style="67" bestFit="1" customWidth="1"/>
    <col min="6672" max="6672" width="5.7109375" style="67" customWidth="1"/>
    <col min="6673" max="6673" width="3" style="67" customWidth="1"/>
    <col min="6674" max="6674" width="22.28515625" style="67" customWidth="1"/>
    <col min="6675" max="6912" width="11.42578125" style="67"/>
    <col min="6913" max="6913" width="4.140625" style="67" customWidth="1"/>
    <col min="6914" max="6914" width="13.5703125" style="67" customWidth="1"/>
    <col min="6915" max="6915" width="2.42578125" style="67" customWidth="1"/>
    <col min="6916" max="6916" width="19.85546875" style="67" customWidth="1"/>
    <col min="6917" max="6918" width="1.7109375" style="67" customWidth="1"/>
    <col min="6919" max="6919" width="10" style="67" bestFit="1" customWidth="1"/>
    <col min="6920" max="6920" width="12.28515625" style="67" bestFit="1" customWidth="1"/>
    <col min="6921" max="6921" width="7.140625" style="67" customWidth="1"/>
    <col min="6922" max="6923" width="10.85546875" style="67" customWidth="1"/>
    <col min="6924" max="6924" width="18.140625" style="67" customWidth="1"/>
    <col min="6925" max="6926" width="2.42578125" style="67" customWidth="1"/>
    <col min="6927" max="6927" width="9.5703125" style="67" bestFit="1" customWidth="1"/>
    <col min="6928" max="6928" width="5.7109375" style="67" customWidth="1"/>
    <col min="6929" max="6929" width="3" style="67" customWidth="1"/>
    <col min="6930" max="6930" width="22.28515625" style="67" customWidth="1"/>
    <col min="6931" max="7168" width="11.42578125" style="67"/>
    <col min="7169" max="7169" width="4.140625" style="67" customWidth="1"/>
    <col min="7170" max="7170" width="13.5703125" style="67" customWidth="1"/>
    <col min="7171" max="7171" width="2.42578125" style="67" customWidth="1"/>
    <col min="7172" max="7172" width="19.85546875" style="67" customWidth="1"/>
    <col min="7173" max="7174" width="1.7109375" style="67" customWidth="1"/>
    <col min="7175" max="7175" width="10" style="67" bestFit="1" customWidth="1"/>
    <col min="7176" max="7176" width="12.28515625" style="67" bestFit="1" customWidth="1"/>
    <col min="7177" max="7177" width="7.140625" style="67" customWidth="1"/>
    <col min="7178" max="7179" width="10.85546875" style="67" customWidth="1"/>
    <col min="7180" max="7180" width="18.140625" style="67" customWidth="1"/>
    <col min="7181" max="7182" width="2.42578125" style="67" customWidth="1"/>
    <col min="7183" max="7183" width="9.5703125" style="67" bestFit="1" customWidth="1"/>
    <col min="7184" max="7184" width="5.7109375" style="67" customWidth="1"/>
    <col min="7185" max="7185" width="3" style="67" customWidth="1"/>
    <col min="7186" max="7186" width="22.28515625" style="67" customWidth="1"/>
    <col min="7187" max="7424" width="11.42578125" style="67"/>
    <col min="7425" max="7425" width="4.140625" style="67" customWidth="1"/>
    <col min="7426" max="7426" width="13.5703125" style="67" customWidth="1"/>
    <col min="7427" max="7427" width="2.42578125" style="67" customWidth="1"/>
    <col min="7428" max="7428" width="19.85546875" style="67" customWidth="1"/>
    <col min="7429" max="7430" width="1.7109375" style="67" customWidth="1"/>
    <col min="7431" max="7431" width="10" style="67" bestFit="1" customWidth="1"/>
    <col min="7432" max="7432" width="12.28515625" style="67" bestFit="1" customWidth="1"/>
    <col min="7433" max="7433" width="7.140625" style="67" customWidth="1"/>
    <col min="7434" max="7435" width="10.85546875" style="67" customWidth="1"/>
    <col min="7436" max="7436" width="18.140625" style="67" customWidth="1"/>
    <col min="7437" max="7438" width="2.42578125" style="67" customWidth="1"/>
    <col min="7439" max="7439" width="9.5703125" style="67" bestFit="1" customWidth="1"/>
    <col min="7440" max="7440" width="5.7109375" style="67" customWidth="1"/>
    <col min="7441" max="7441" width="3" style="67" customWidth="1"/>
    <col min="7442" max="7442" width="22.28515625" style="67" customWidth="1"/>
    <col min="7443" max="7680" width="11.42578125" style="67"/>
    <col min="7681" max="7681" width="4.140625" style="67" customWidth="1"/>
    <col min="7682" max="7682" width="13.5703125" style="67" customWidth="1"/>
    <col min="7683" max="7683" width="2.42578125" style="67" customWidth="1"/>
    <col min="7684" max="7684" width="19.85546875" style="67" customWidth="1"/>
    <col min="7685" max="7686" width="1.7109375" style="67" customWidth="1"/>
    <col min="7687" max="7687" width="10" style="67" bestFit="1" customWidth="1"/>
    <col min="7688" max="7688" width="12.28515625" style="67" bestFit="1" customWidth="1"/>
    <col min="7689" max="7689" width="7.140625" style="67" customWidth="1"/>
    <col min="7690" max="7691" width="10.85546875" style="67" customWidth="1"/>
    <col min="7692" max="7692" width="18.140625" style="67" customWidth="1"/>
    <col min="7693" max="7694" width="2.42578125" style="67" customWidth="1"/>
    <col min="7695" max="7695" width="9.5703125" style="67" bestFit="1" customWidth="1"/>
    <col min="7696" max="7696" width="5.7109375" style="67" customWidth="1"/>
    <col min="7697" max="7697" width="3" style="67" customWidth="1"/>
    <col min="7698" max="7698" width="22.28515625" style="67" customWidth="1"/>
    <col min="7699" max="7936" width="11.42578125" style="67"/>
    <col min="7937" max="7937" width="4.140625" style="67" customWidth="1"/>
    <col min="7938" max="7938" width="13.5703125" style="67" customWidth="1"/>
    <col min="7939" max="7939" width="2.42578125" style="67" customWidth="1"/>
    <col min="7940" max="7940" width="19.85546875" style="67" customWidth="1"/>
    <col min="7941" max="7942" width="1.7109375" style="67" customWidth="1"/>
    <col min="7943" max="7943" width="10" style="67" bestFit="1" customWidth="1"/>
    <col min="7944" max="7944" width="12.28515625" style="67" bestFit="1" customWidth="1"/>
    <col min="7945" max="7945" width="7.140625" style="67" customWidth="1"/>
    <col min="7946" max="7947" width="10.85546875" style="67" customWidth="1"/>
    <col min="7948" max="7948" width="18.140625" style="67" customWidth="1"/>
    <col min="7949" max="7950" width="2.42578125" style="67" customWidth="1"/>
    <col min="7951" max="7951" width="9.5703125" style="67" bestFit="1" customWidth="1"/>
    <col min="7952" max="7952" width="5.7109375" style="67" customWidth="1"/>
    <col min="7953" max="7953" width="3" style="67" customWidth="1"/>
    <col min="7954" max="7954" width="22.28515625" style="67" customWidth="1"/>
    <col min="7955" max="8192" width="11.42578125" style="67"/>
    <col min="8193" max="8193" width="4.140625" style="67" customWidth="1"/>
    <col min="8194" max="8194" width="13.5703125" style="67" customWidth="1"/>
    <col min="8195" max="8195" width="2.42578125" style="67" customWidth="1"/>
    <col min="8196" max="8196" width="19.85546875" style="67" customWidth="1"/>
    <col min="8197" max="8198" width="1.7109375" style="67" customWidth="1"/>
    <col min="8199" max="8199" width="10" style="67" bestFit="1" customWidth="1"/>
    <col min="8200" max="8200" width="12.28515625" style="67" bestFit="1" customWidth="1"/>
    <col min="8201" max="8201" width="7.140625" style="67" customWidth="1"/>
    <col min="8202" max="8203" width="10.85546875" style="67" customWidth="1"/>
    <col min="8204" max="8204" width="18.140625" style="67" customWidth="1"/>
    <col min="8205" max="8206" width="2.42578125" style="67" customWidth="1"/>
    <col min="8207" max="8207" width="9.5703125" style="67" bestFit="1" customWidth="1"/>
    <col min="8208" max="8208" width="5.7109375" style="67" customWidth="1"/>
    <col min="8209" max="8209" width="3" style="67" customWidth="1"/>
    <col min="8210" max="8210" width="22.28515625" style="67" customWidth="1"/>
    <col min="8211" max="8448" width="11.42578125" style="67"/>
    <col min="8449" max="8449" width="4.140625" style="67" customWidth="1"/>
    <col min="8450" max="8450" width="13.5703125" style="67" customWidth="1"/>
    <col min="8451" max="8451" width="2.42578125" style="67" customWidth="1"/>
    <col min="8452" max="8452" width="19.85546875" style="67" customWidth="1"/>
    <col min="8453" max="8454" width="1.7109375" style="67" customWidth="1"/>
    <col min="8455" max="8455" width="10" style="67" bestFit="1" customWidth="1"/>
    <col min="8456" max="8456" width="12.28515625" style="67" bestFit="1" customWidth="1"/>
    <col min="8457" max="8457" width="7.140625" style="67" customWidth="1"/>
    <col min="8458" max="8459" width="10.85546875" style="67" customWidth="1"/>
    <col min="8460" max="8460" width="18.140625" style="67" customWidth="1"/>
    <col min="8461" max="8462" width="2.42578125" style="67" customWidth="1"/>
    <col min="8463" max="8463" width="9.5703125" style="67" bestFit="1" customWidth="1"/>
    <col min="8464" max="8464" width="5.7109375" style="67" customWidth="1"/>
    <col min="8465" max="8465" width="3" style="67" customWidth="1"/>
    <col min="8466" max="8466" width="22.28515625" style="67" customWidth="1"/>
    <col min="8467" max="8704" width="11.42578125" style="67"/>
    <col min="8705" max="8705" width="4.140625" style="67" customWidth="1"/>
    <col min="8706" max="8706" width="13.5703125" style="67" customWidth="1"/>
    <col min="8707" max="8707" width="2.42578125" style="67" customWidth="1"/>
    <col min="8708" max="8708" width="19.85546875" style="67" customWidth="1"/>
    <col min="8709" max="8710" width="1.7109375" style="67" customWidth="1"/>
    <col min="8711" max="8711" width="10" style="67" bestFit="1" customWidth="1"/>
    <col min="8712" max="8712" width="12.28515625" style="67" bestFit="1" customWidth="1"/>
    <col min="8713" max="8713" width="7.140625" style="67" customWidth="1"/>
    <col min="8714" max="8715" width="10.85546875" style="67" customWidth="1"/>
    <col min="8716" max="8716" width="18.140625" style="67" customWidth="1"/>
    <col min="8717" max="8718" width="2.42578125" style="67" customWidth="1"/>
    <col min="8719" max="8719" width="9.5703125" style="67" bestFit="1" customWidth="1"/>
    <col min="8720" max="8720" width="5.7109375" style="67" customWidth="1"/>
    <col min="8721" max="8721" width="3" style="67" customWidth="1"/>
    <col min="8722" max="8722" width="22.28515625" style="67" customWidth="1"/>
    <col min="8723" max="8960" width="11.42578125" style="67"/>
    <col min="8961" max="8961" width="4.140625" style="67" customWidth="1"/>
    <col min="8962" max="8962" width="13.5703125" style="67" customWidth="1"/>
    <col min="8963" max="8963" width="2.42578125" style="67" customWidth="1"/>
    <col min="8964" max="8964" width="19.85546875" style="67" customWidth="1"/>
    <col min="8965" max="8966" width="1.7109375" style="67" customWidth="1"/>
    <col min="8967" max="8967" width="10" style="67" bestFit="1" customWidth="1"/>
    <col min="8968" max="8968" width="12.28515625" style="67" bestFit="1" customWidth="1"/>
    <col min="8969" max="8969" width="7.140625" style="67" customWidth="1"/>
    <col min="8970" max="8971" width="10.85546875" style="67" customWidth="1"/>
    <col min="8972" max="8972" width="18.140625" style="67" customWidth="1"/>
    <col min="8973" max="8974" width="2.42578125" style="67" customWidth="1"/>
    <col min="8975" max="8975" width="9.5703125" style="67" bestFit="1" customWidth="1"/>
    <col min="8976" max="8976" width="5.7109375" style="67" customWidth="1"/>
    <col min="8977" max="8977" width="3" style="67" customWidth="1"/>
    <col min="8978" max="8978" width="22.28515625" style="67" customWidth="1"/>
    <col min="8979" max="9216" width="11.42578125" style="67"/>
    <col min="9217" max="9217" width="4.140625" style="67" customWidth="1"/>
    <col min="9218" max="9218" width="13.5703125" style="67" customWidth="1"/>
    <col min="9219" max="9219" width="2.42578125" style="67" customWidth="1"/>
    <col min="9220" max="9220" width="19.85546875" style="67" customWidth="1"/>
    <col min="9221" max="9222" width="1.7109375" style="67" customWidth="1"/>
    <col min="9223" max="9223" width="10" style="67" bestFit="1" customWidth="1"/>
    <col min="9224" max="9224" width="12.28515625" style="67" bestFit="1" customWidth="1"/>
    <col min="9225" max="9225" width="7.140625" style="67" customWidth="1"/>
    <col min="9226" max="9227" width="10.85546875" style="67" customWidth="1"/>
    <col min="9228" max="9228" width="18.140625" style="67" customWidth="1"/>
    <col min="9229" max="9230" width="2.42578125" style="67" customWidth="1"/>
    <col min="9231" max="9231" width="9.5703125" style="67" bestFit="1" customWidth="1"/>
    <col min="9232" max="9232" width="5.7109375" style="67" customWidth="1"/>
    <col min="9233" max="9233" width="3" style="67" customWidth="1"/>
    <col min="9234" max="9234" width="22.28515625" style="67" customWidth="1"/>
    <col min="9235" max="9472" width="11.42578125" style="67"/>
    <col min="9473" max="9473" width="4.140625" style="67" customWidth="1"/>
    <col min="9474" max="9474" width="13.5703125" style="67" customWidth="1"/>
    <col min="9475" max="9475" width="2.42578125" style="67" customWidth="1"/>
    <col min="9476" max="9476" width="19.85546875" style="67" customWidth="1"/>
    <col min="9477" max="9478" width="1.7109375" style="67" customWidth="1"/>
    <col min="9479" max="9479" width="10" style="67" bestFit="1" customWidth="1"/>
    <col min="9480" max="9480" width="12.28515625" style="67" bestFit="1" customWidth="1"/>
    <col min="9481" max="9481" width="7.140625" style="67" customWidth="1"/>
    <col min="9482" max="9483" width="10.85546875" style="67" customWidth="1"/>
    <col min="9484" max="9484" width="18.140625" style="67" customWidth="1"/>
    <col min="9485" max="9486" width="2.42578125" style="67" customWidth="1"/>
    <col min="9487" max="9487" width="9.5703125" style="67" bestFit="1" customWidth="1"/>
    <col min="9488" max="9488" width="5.7109375" style="67" customWidth="1"/>
    <col min="9489" max="9489" width="3" style="67" customWidth="1"/>
    <col min="9490" max="9490" width="22.28515625" style="67" customWidth="1"/>
    <col min="9491" max="9728" width="11.42578125" style="67"/>
    <col min="9729" max="9729" width="4.140625" style="67" customWidth="1"/>
    <col min="9730" max="9730" width="13.5703125" style="67" customWidth="1"/>
    <col min="9731" max="9731" width="2.42578125" style="67" customWidth="1"/>
    <col min="9732" max="9732" width="19.85546875" style="67" customWidth="1"/>
    <col min="9733" max="9734" width="1.7109375" style="67" customWidth="1"/>
    <col min="9735" max="9735" width="10" style="67" bestFit="1" customWidth="1"/>
    <col min="9736" max="9736" width="12.28515625" style="67" bestFit="1" customWidth="1"/>
    <col min="9737" max="9737" width="7.140625" style="67" customWidth="1"/>
    <col min="9738" max="9739" width="10.85546875" style="67" customWidth="1"/>
    <col min="9740" max="9740" width="18.140625" style="67" customWidth="1"/>
    <col min="9741" max="9742" width="2.42578125" style="67" customWidth="1"/>
    <col min="9743" max="9743" width="9.5703125" style="67" bestFit="1" customWidth="1"/>
    <col min="9744" max="9744" width="5.7109375" style="67" customWidth="1"/>
    <col min="9745" max="9745" width="3" style="67" customWidth="1"/>
    <col min="9746" max="9746" width="22.28515625" style="67" customWidth="1"/>
    <col min="9747" max="9984" width="11.42578125" style="67"/>
    <col min="9985" max="9985" width="4.140625" style="67" customWidth="1"/>
    <col min="9986" max="9986" width="13.5703125" style="67" customWidth="1"/>
    <col min="9987" max="9987" width="2.42578125" style="67" customWidth="1"/>
    <col min="9988" max="9988" width="19.85546875" style="67" customWidth="1"/>
    <col min="9989" max="9990" width="1.7109375" style="67" customWidth="1"/>
    <col min="9991" max="9991" width="10" style="67" bestFit="1" customWidth="1"/>
    <col min="9992" max="9992" width="12.28515625" style="67" bestFit="1" customWidth="1"/>
    <col min="9993" max="9993" width="7.140625" style="67" customWidth="1"/>
    <col min="9994" max="9995" width="10.85546875" style="67" customWidth="1"/>
    <col min="9996" max="9996" width="18.140625" style="67" customWidth="1"/>
    <col min="9997" max="9998" width="2.42578125" style="67" customWidth="1"/>
    <col min="9999" max="9999" width="9.5703125" style="67" bestFit="1" customWidth="1"/>
    <col min="10000" max="10000" width="5.7109375" style="67" customWidth="1"/>
    <col min="10001" max="10001" width="3" style="67" customWidth="1"/>
    <col min="10002" max="10002" width="22.28515625" style="67" customWidth="1"/>
    <col min="10003" max="10240" width="11.42578125" style="67"/>
    <col min="10241" max="10241" width="4.140625" style="67" customWidth="1"/>
    <col min="10242" max="10242" width="13.5703125" style="67" customWidth="1"/>
    <col min="10243" max="10243" width="2.42578125" style="67" customWidth="1"/>
    <col min="10244" max="10244" width="19.85546875" style="67" customWidth="1"/>
    <col min="10245" max="10246" width="1.7109375" style="67" customWidth="1"/>
    <col min="10247" max="10247" width="10" style="67" bestFit="1" customWidth="1"/>
    <col min="10248" max="10248" width="12.28515625" style="67" bestFit="1" customWidth="1"/>
    <col min="10249" max="10249" width="7.140625" style="67" customWidth="1"/>
    <col min="10250" max="10251" width="10.85546875" style="67" customWidth="1"/>
    <col min="10252" max="10252" width="18.140625" style="67" customWidth="1"/>
    <col min="10253" max="10254" width="2.42578125" style="67" customWidth="1"/>
    <col min="10255" max="10255" width="9.5703125" style="67" bestFit="1" customWidth="1"/>
    <col min="10256" max="10256" width="5.7109375" style="67" customWidth="1"/>
    <col min="10257" max="10257" width="3" style="67" customWidth="1"/>
    <col min="10258" max="10258" width="22.28515625" style="67" customWidth="1"/>
    <col min="10259" max="10496" width="11.42578125" style="67"/>
    <col min="10497" max="10497" width="4.140625" style="67" customWidth="1"/>
    <col min="10498" max="10498" width="13.5703125" style="67" customWidth="1"/>
    <col min="10499" max="10499" width="2.42578125" style="67" customWidth="1"/>
    <col min="10500" max="10500" width="19.85546875" style="67" customWidth="1"/>
    <col min="10501" max="10502" width="1.7109375" style="67" customWidth="1"/>
    <col min="10503" max="10503" width="10" style="67" bestFit="1" customWidth="1"/>
    <col min="10504" max="10504" width="12.28515625" style="67" bestFit="1" customWidth="1"/>
    <col min="10505" max="10505" width="7.140625" style="67" customWidth="1"/>
    <col min="10506" max="10507" width="10.85546875" style="67" customWidth="1"/>
    <col min="10508" max="10508" width="18.140625" style="67" customWidth="1"/>
    <col min="10509" max="10510" width="2.42578125" style="67" customWidth="1"/>
    <col min="10511" max="10511" width="9.5703125" style="67" bestFit="1" customWidth="1"/>
    <col min="10512" max="10512" width="5.7109375" style="67" customWidth="1"/>
    <col min="10513" max="10513" width="3" style="67" customWidth="1"/>
    <col min="10514" max="10514" width="22.28515625" style="67" customWidth="1"/>
    <col min="10515" max="10752" width="11.42578125" style="67"/>
    <col min="10753" max="10753" width="4.140625" style="67" customWidth="1"/>
    <col min="10754" max="10754" width="13.5703125" style="67" customWidth="1"/>
    <col min="10755" max="10755" width="2.42578125" style="67" customWidth="1"/>
    <col min="10756" max="10756" width="19.85546875" style="67" customWidth="1"/>
    <col min="10757" max="10758" width="1.7109375" style="67" customWidth="1"/>
    <col min="10759" max="10759" width="10" style="67" bestFit="1" customWidth="1"/>
    <col min="10760" max="10760" width="12.28515625" style="67" bestFit="1" customWidth="1"/>
    <col min="10761" max="10761" width="7.140625" style="67" customWidth="1"/>
    <col min="10762" max="10763" width="10.85546875" style="67" customWidth="1"/>
    <col min="10764" max="10764" width="18.140625" style="67" customWidth="1"/>
    <col min="10765" max="10766" width="2.42578125" style="67" customWidth="1"/>
    <col min="10767" max="10767" width="9.5703125" style="67" bestFit="1" customWidth="1"/>
    <col min="10768" max="10768" width="5.7109375" style="67" customWidth="1"/>
    <col min="10769" max="10769" width="3" style="67" customWidth="1"/>
    <col min="10770" max="10770" width="22.28515625" style="67" customWidth="1"/>
    <col min="10771" max="11008" width="11.42578125" style="67"/>
    <col min="11009" max="11009" width="4.140625" style="67" customWidth="1"/>
    <col min="11010" max="11010" width="13.5703125" style="67" customWidth="1"/>
    <col min="11011" max="11011" width="2.42578125" style="67" customWidth="1"/>
    <col min="11012" max="11012" width="19.85546875" style="67" customWidth="1"/>
    <col min="11013" max="11014" width="1.7109375" style="67" customWidth="1"/>
    <col min="11015" max="11015" width="10" style="67" bestFit="1" customWidth="1"/>
    <col min="11016" max="11016" width="12.28515625" style="67" bestFit="1" customWidth="1"/>
    <col min="11017" max="11017" width="7.140625" style="67" customWidth="1"/>
    <col min="11018" max="11019" width="10.85546875" style="67" customWidth="1"/>
    <col min="11020" max="11020" width="18.140625" style="67" customWidth="1"/>
    <col min="11021" max="11022" width="2.42578125" style="67" customWidth="1"/>
    <col min="11023" max="11023" width="9.5703125" style="67" bestFit="1" customWidth="1"/>
    <col min="11024" max="11024" width="5.7109375" style="67" customWidth="1"/>
    <col min="11025" max="11025" width="3" style="67" customWidth="1"/>
    <col min="11026" max="11026" width="22.28515625" style="67" customWidth="1"/>
    <col min="11027" max="11264" width="11.42578125" style="67"/>
    <col min="11265" max="11265" width="4.140625" style="67" customWidth="1"/>
    <col min="11266" max="11266" width="13.5703125" style="67" customWidth="1"/>
    <col min="11267" max="11267" width="2.42578125" style="67" customWidth="1"/>
    <col min="11268" max="11268" width="19.85546875" style="67" customWidth="1"/>
    <col min="11269" max="11270" width="1.7109375" style="67" customWidth="1"/>
    <col min="11271" max="11271" width="10" style="67" bestFit="1" customWidth="1"/>
    <col min="11272" max="11272" width="12.28515625" style="67" bestFit="1" customWidth="1"/>
    <col min="11273" max="11273" width="7.140625" style="67" customWidth="1"/>
    <col min="11274" max="11275" width="10.85546875" style="67" customWidth="1"/>
    <col min="11276" max="11276" width="18.140625" style="67" customWidth="1"/>
    <col min="11277" max="11278" width="2.42578125" style="67" customWidth="1"/>
    <col min="11279" max="11279" width="9.5703125" style="67" bestFit="1" customWidth="1"/>
    <col min="11280" max="11280" width="5.7109375" style="67" customWidth="1"/>
    <col min="11281" max="11281" width="3" style="67" customWidth="1"/>
    <col min="11282" max="11282" width="22.28515625" style="67" customWidth="1"/>
    <col min="11283" max="11520" width="11.42578125" style="67"/>
    <col min="11521" max="11521" width="4.140625" style="67" customWidth="1"/>
    <col min="11522" max="11522" width="13.5703125" style="67" customWidth="1"/>
    <col min="11523" max="11523" width="2.42578125" style="67" customWidth="1"/>
    <col min="11524" max="11524" width="19.85546875" style="67" customWidth="1"/>
    <col min="11525" max="11526" width="1.7109375" style="67" customWidth="1"/>
    <col min="11527" max="11527" width="10" style="67" bestFit="1" customWidth="1"/>
    <col min="11528" max="11528" width="12.28515625" style="67" bestFit="1" customWidth="1"/>
    <col min="11529" max="11529" width="7.140625" style="67" customWidth="1"/>
    <col min="11530" max="11531" width="10.85546875" style="67" customWidth="1"/>
    <col min="11532" max="11532" width="18.140625" style="67" customWidth="1"/>
    <col min="11533" max="11534" width="2.42578125" style="67" customWidth="1"/>
    <col min="11535" max="11535" width="9.5703125" style="67" bestFit="1" customWidth="1"/>
    <col min="11536" max="11536" width="5.7109375" style="67" customWidth="1"/>
    <col min="11537" max="11537" width="3" style="67" customWidth="1"/>
    <col min="11538" max="11538" width="22.28515625" style="67" customWidth="1"/>
    <col min="11539" max="11776" width="11.42578125" style="67"/>
    <col min="11777" max="11777" width="4.140625" style="67" customWidth="1"/>
    <col min="11778" max="11778" width="13.5703125" style="67" customWidth="1"/>
    <col min="11779" max="11779" width="2.42578125" style="67" customWidth="1"/>
    <col min="11780" max="11780" width="19.85546875" style="67" customWidth="1"/>
    <col min="11781" max="11782" width="1.7109375" style="67" customWidth="1"/>
    <col min="11783" max="11783" width="10" style="67" bestFit="1" customWidth="1"/>
    <col min="11784" max="11784" width="12.28515625" style="67" bestFit="1" customWidth="1"/>
    <col min="11785" max="11785" width="7.140625" style="67" customWidth="1"/>
    <col min="11786" max="11787" width="10.85546875" style="67" customWidth="1"/>
    <col min="11788" max="11788" width="18.140625" style="67" customWidth="1"/>
    <col min="11789" max="11790" width="2.42578125" style="67" customWidth="1"/>
    <col min="11791" max="11791" width="9.5703125" style="67" bestFit="1" customWidth="1"/>
    <col min="11792" max="11792" width="5.7109375" style="67" customWidth="1"/>
    <col min="11793" max="11793" width="3" style="67" customWidth="1"/>
    <col min="11794" max="11794" width="22.28515625" style="67" customWidth="1"/>
    <col min="11795" max="12032" width="11.42578125" style="67"/>
    <col min="12033" max="12033" width="4.140625" style="67" customWidth="1"/>
    <col min="12034" max="12034" width="13.5703125" style="67" customWidth="1"/>
    <col min="12035" max="12035" width="2.42578125" style="67" customWidth="1"/>
    <col min="12036" max="12036" width="19.85546875" style="67" customWidth="1"/>
    <col min="12037" max="12038" width="1.7109375" style="67" customWidth="1"/>
    <col min="12039" max="12039" width="10" style="67" bestFit="1" customWidth="1"/>
    <col min="12040" max="12040" width="12.28515625" style="67" bestFit="1" customWidth="1"/>
    <col min="12041" max="12041" width="7.140625" style="67" customWidth="1"/>
    <col min="12042" max="12043" width="10.85546875" style="67" customWidth="1"/>
    <col min="12044" max="12044" width="18.140625" style="67" customWidth="1"/>
    <col min="12045" max="12046" width="2.42578125" style="67" customWidth="1"/>
    <col min="12047" max="12047" width="9.5703125" style="67" bestFit="1" customWidth="1"/>
    <col min="12048" max="12048" width="5.7109375" style="67" customWidth="1"/>
    <col min="12049" max="12049" width="3" style="67" customWidth="1"/>
    <col min="12050" max="12050" width="22.28515625" style="67" customWidth="1"/>
    <col min="12051" max="12288" width="11.42578125" style="67"/>
    <col min="12289" max="12289" width="4.140625" style="67" customWidth="1"/>
    <col min="12290" max="12290" width="13.5703125" style="67" customWidth="1"/>
    <col min="12291" max="12291" width="2.42578125" style="67" customWidth="1"/>
    <col min="12292" max="12292" width="19.85546875" style="67" customWidth="1"/>
    <col min="12293" max="12294" width="1.7109375" style="67" customWidth="1"/>
    <col min="12295" max="12295" width="10" style="67" bestFit="1" customWidth="1"/>
    <col min="12296" max="12296" width="12.28515625" style="67" bestFit="1" customWidth="1"/>
    <col min="12297" max="12297" width="7.140625" style="67" customWidth="1"/>
    <col min="12298" max="12299" width="10.85546875" style="67" customWidth="1"/>
    <col min="12300" max="12300" width="18.140625" style="67" customWidth="1"/>
    <col min="12301" max="12302" width="2.42578125" style="67" customWidth="1"/>
    <col min="12303" max="12303" width="9.5703125" style="67" bestFit="1" customWidth="1"/>
    <col min="12304" max="12304" width="5.7109375" style="67" customWidth="1"/>
    <col min="12305" max="12305" width="3" style="67" customWidth="1"/>
    <col min="12306" max="12306" width="22.28515625" style="67" customWidth="1"/>
    <col min="12307" max="12544" width="11.42578125" style="67"/>
    <col min="12545" max="12545" width="4.140625" style="67" customWidth="1"/>
    <col min="12546" max="12546" width="13.5703125" style="67" customWidth="1"/>
    <col min="12547" max="12547" width="2.42578125" style="67" customWidth="1"/>
    <col min="12548" max="12548" width="19.85546875" style="67" customWidth="1"/>
    <col min="12549" max="12550" width="1.7109375" style="67" customWidth="1"/>
    <col min="12551" max="12551" width="10" style="67" bestFit="1" customWidth="1"/>
    <col min="12552" max="12552" width="12.28515625" style="67" bestFit="1" customWidth="1"/>
    <col min="12553" max="12553" width="7.140625" style="67" customWidth="1"/>
    <col min="12554" max="12555" width="10.85546875" style="67" customWidth="1"/>
    <col min="12556" max="12556" width="18.140625" style="67" customWidth="1"/>
    <col min="12557" max="12558" width="2.42578125" style="67" customWidth="1"/>
    <col min="12559" max="12559" width="9.5703125" style="67" bestFit="1" customWidth="1"/>
    <col min="12560" max="12560" width="5.7109375" style="67" customWidth="1"/>
    <col min="12561" max="12561" width="3" style="67" customWidth="1"/>
    <col min="12562" max="12562" width="22.28515625" style="67" customWidth="1"/>
    <col min="12563" max="12800" width="11.42578125" style="67"/>
    <col min="12801" max="12801" width="4.140625" style="67" customWidth="1"/>
    <col min="12802" max="12802" width="13.5703125" style="67" customWidth="1"/>
    <col min="12803" max="12803" width="2.42578125" style="67" customWidth="1"/>
    <col min="12804" max="12804" width="19.85546875" style="67" customWidth="1"/>
    <col min="12805" max="12806" width="1.7109375" style="67" customWidth="1"/>
    <col min="12807" max="12807" width="10" style="67" bestFit="1" customWidth="1"/>
    <col min="12808" max="12808" width="12.28515625" style="67" bestFit="1" customWidth="1"/>
    <col min="12809" max="12809" width="7.140625" style="67" customWidth="1"/>
    <col min="12810" max="12811" width="10.85546875" style="67" customWidth="1"/>
    <col min="12812" max="12812" width="18.140625" style="67" customWidth="1"/>
    <col min="12813" max="12814" width="2.42578125" style="67" customWidth="1"/>
    <col min="12815" max="12815" width="9.5703125" style="67" bestFit="1" customWidth="1"/>
    <col min="12816" max="12816" width="5.7109375" style="67" customWidth="1"/>
    <col min="12817" max="12817" width="3" style="67" customWidth="1"/>
    <col min="12818" max="12818" width="22.28515625" style="67" customWidth="1"/>
    <col min="12819" max="13056" width="11.42578125" style="67"/>
    <col min="13057" max="13057" width="4.140625" style="67" customWidth="1"/>
    <col min="13058" max="13058" width="13.5703125" style="67" customWidth="1"/>
    <col min="13059" max="13059" width="2.42578125" style="67" customWidth="1"/>
    <col min="13060" max="13060" width="19.85546875" style="67" customWidth="1"/>
    <col min="13061" max="13062" width="1.7109375" style="67" customWidth="1"/>
    <col min="13063" max="13063" width="10" style="67" bestFit="1" customWidth="1"/>
    <col min="13064" max="13064" width="12.28515625" style="67" bestFit="1" customWidth="1"/>
    <col min="13065" max="13065" width="7.140625" style="67" customWidth="1"/>
    <col min="13066" max="13067" width="10.85546875" style="67" customWidth="1"/>
    <col min="13068" max="13068" width="18.140625" style="67" customWidth="1"/>
    <col min="13069" max="13070" width="2.42578125" style="67" customWidth="1"/>
    <col min="13071" max="13071" width="9.5703125" style="67" bestFit="1" customWidth="1"/>
    <col min="13072" max="13072" width="5.7109375" style="67" customWidth="1"/>
    <col min="13073" max="13073" width="3" style="67" customWidth="1"/>
    <col min="13074" max="13074" width="22.28515625" style="67" customWidth="1"/>
    <col min="13075" max="13312" width="11.42578125" style="67"/>
    <col min="13313" max="13313" width="4.140625" style="67" customWidth="1"/>
    <col min="13314" max="13314" width="13.5703125" style="67" customWidth="1"/>
    <col min="13315" max="13315" width="2.42578125" style="67" customWidth="1"/>
    <col min="13316" max="13316" width="19.85546875" style="67" customWidth="1"/>
    <col min="13317" max="13318" width="1.7109375" style="67" customWidth="1"/>
    <col min="13319" max="13319" width="10" style="67" bestFit="1" customWidth="1"/>
    <col min="13320" max="13320" width="12.28515625" style="67" bestFit="1" customWidth="1"/>
    <col min="13321" max="13321" width="7.140625" style="67" customWidth="1"/>
    <col min="13322" max="13323" width="10.85546875" style="67" customWidth="1"/>
    <col min="13324" max="13324" width="18.140625" style="67" customWidth="1"/>
    <col min="13325" max="13326" width="2.42578125" style="67" customWidth="1"/>
    <col min="13327" max="13327" width="9.5703125" style="67" bestFit="1" customWidth="1"/>
    <col min="13328" max="13328" width="5.7109375" style="67" customWidth="1"/>
    <col min="13329" max="13329" width="3" style="67" customWidth="1"/>
    <col min="13330" max="13330" width="22.28515625" style="67" customWidth="1"/>
    <col min="13331" max="13568" width="11.42578125" style="67"/>
    <col min="13569" max="13569" width="4.140625" style="67" customWidth="1"/>
    <col min="13570" max="13570" width="13.5703125" style="67" customWidth="1"/>
    <col min="13571" max="13571" width="2.42578125" style="67" customWidth="1"/>
    <col min="13572" max="13572" width="19.85546875" style="67" customWidth="1"/>
    <col min="13573" max="13574" width="1.7109375" style="67" customWidth="1"/>
    <col min="13575" max="13575" width="10" style="67" bestFit="1" customWidth="1"/>
    <col min="13576" max="13576" width="12.28515625" style="67" bestFit="1" customWidth="1"/>
    <col min="13577" max="13577" width="7.140625" style="67" customWidth="1"/>
    <col min="13578" max="13579" width="10.85546875" style="67" customWidth="1"/>
    <col min="13580" max="13580" width="18.140625" style="67" customWidth="1"/>
    <col min="13581" max="13582" width="2.42578125" style="67" customWidth="1"/>
    <col min="13583" max="13583" width="9.5703125" style="67" bestFit="1" customWidth="1"/>
    <col min="13584" max="13584" width="5.7109375" style="67" customWidth="1"/>
    <col min="13585" max="13585" width="3" style="67" customWidth="1"/>
    <col min="13586" max="13586" width="22.28515625" style="67" customWidth="1"/>
    <col min="13587" max="13824" width="11.42578125" style="67"/>
    <col min="13825" max="13825" width="4.140625" style="67" customWidth="1"/>
    <col min="13826" max="13826" width="13.5703125" style="67" customWidth="1"/>
    <col min="13827" max="13827" width="2.42578125" style="67" customWidth="1"/>
    <col min="13828" max="13828" width="19.85546875" style="67" customWidth="1"/>
    <col min="13829" max="13830" width="1.7109375" style="67" customWidth="1"/>
    <col min="13831" max="13831" width="10" style="67" bestFit="1" customWidth="1"/>
    <col min="13832" max="13832" width="12.28515625" style="67" bestFit="1" customWidth="1"/>
    <col min="13833" max="13833" width="7.140625" style="67" customWidth="1"/>
    <col min="13834" max="13835" width="10.85546875" style="67" customWidth="1"/>
    <col min="13836" max="13836" width="18.140625" style="67" customWidth="1"/>
    <col min="13837" max="13838" width="2.42578125" style="67" customWidth="1"/>
    <col min="13839" max="13839" width="9.5703125" style="67" bestFit="1" customWidth="1"/>
    <col min="13840" max="13840" width="5.7109375" style="67" customWidth="1"/>
    <col min="13841" max="13841" width="3" style="67" customWidth="1"/>
    <col min="13842" max="13842" width="22.28515625" style="67" customWidth="1"/>
    <col min="13843" max="14080" width="11.42578125" style="67"/>
    <col min="14081" max="14081" width="4.140625" style="67" customWidth="1"/>
    <col min="14082" max="14082" width="13.5703125" style="67" customWidth="1"/>
    <col min="14083" max="14083" width="2.42578125" style="67" customWidth="1"/>
    <col min="14084" max="14084" width="19.85546875" style="67" customWidth="1"/>
    <col min="14085" max="14086" width="1.7109375" style="67" customWidth="1"/>
    <col min="14087" max="14087" width="10" style="67" bestFit="1" customWidth="1"/>
    <col min="14088" max="14088" width="12.28515625" style="67" bestFit="1" customWidth="1"/>
    <col min="14089" max="14089" width="7.140625" style="67" customWidth="1"/>
    <col min="14090" max="14091" width="10.85546875" style="67" customWidth="1"/>
    <col min="14092" max="14092" width="18.140625" style="67" customWidth="1"/>
    <col min="14093" max="14094" width="2.42578125" style="67" customWidth="1"/>
    <col min="14095" max="14095" width="9.5703125" style="67" bestFit="1" customWidth="1"/>
    <col min="14096" max="14096" width="5.7109375" style="67" customWidth="1"/>
    <col min="14097" max="14097" width="3" style="67" customWidth="1"/>
    <col min="14098" max="14098" width="22.28515625" style="67" customWidth="1"/>
    <col min="14099" max="14336" width="11.42578125" style="67"/>
    <col min="14337" max="14337" width="4.140625" style="67" customWidth="1"/>
    <col min="14338" max="14338" width="13.5703125" style="67" customWidth="1"/>
    <col min="14339" max="14339" width="2.42578125" style="67" customWidth="1"/>
    <col min="14340" max="14340" width="19.85546875" style="67" customWidth="1"/>
    <col min="14341" max="14342" width="1.7109375" style="67" customWidth="1"/>
    <col min="14343" max="14343" width="10" style="67" bestFit="1" customWidth="1"/>
    <col min="14344" max="14344" width="12.28515625" style="67" bestFit="1" customWidth="1"/>
    <col min="14345" max="14345" width="7.140625" style="67" customWidth="1"/>
    <col min="14346" max="14347" width="10.85546875" style="67" customWidth="1"/>
    <col min="14348" max="14348" width="18.140625" style="67" customWidth="1"/>
    <col min="14349" max="14350" width="2.42578125" style="67" customWidth="1"/>
    <col min="14351" max="14351" width="9.5703125" style="67" bestFit="1" customWidth="1"/>
    <col min="14352" max="14352" width="5.7109375" style="67" customWidth="1"/>
    <col min="14353" max="14353" width="3" style="67" customWidth="1"/>
    <col min="14354" max="14354" width="22.28515625" style="67" customWidth="1"/>
    <col min="14355" max="14592" width="11.42578125" style="67"/>
    <col min="14593" max="14593" width="4.140625" style="67" customWidth="1"/>
    <col min="14594" max="14594" width="13.5703125" style="67" customWidth="1"/>
    <col min="14595" max="14595" width="2.42578125" style="67" customWidth="1"/>
    <col min="14596" max="14596" width="19.85546875" style="67" customWidth="1"/>
    <col min="14597" max="14598" width="1.7109375" style="67" customWidth="1"/>
    <col min="14599" max="14599" width="10" style="67" bestFit="1" customWidth="1"/>
    <col min="14600" max="14600" width="12.28515625" style="67" bestFit="1" customWidth="1"/>
    <col min="14601" max="14601" width="7.140625" style="67" customWidth="1"/>
    <col min="14602" max="14603" width="10.85546875" style="67" customWidth="1"/>
    <col min="14604" max="14604" width="18.140625" style="67" customWidth="1"/>
    <col min="14605" max="14606" width="2.42578125" style="67" customWidth="1"/>
    <col min="14607" max="14607" width="9.5703125" style="67" bestFit="1" customWidth="1"/>
    <col min="14608" max="14608" width="5.7109375" style="67" customWidth="1"/>
    <col min="14609" max="14609" width="3" style="67" customWidth="1"/>
    <col min="14610" max="14610" width="22.28515625" style="67" customWidth="1"/>
    <col min="14611" max="14848" width="11.42578125" style="67"/>
    <col min="14849" max="14849" width="4.140625" style="67" customWidth="1"/>
    <col min="14850" max="14850" width="13.5703125" style="67" customWidth="1"/>
    <col min="14851" max="14851" width="2.42578125" style="67" customWidth="1"/>
    <col min="14852" max="14852" width="19.85546875" style="67" customWidth="1"/>
    <col min="14853" max="14854" width="1.7109375" style="67" customWidth="1"/>
    <col min="14855" max="14855" width="10" style="67" bestFit="1" customWidth="1"/>
    <col min="14856" max="14856" width="12.28515625" style="67" bestFit="1" customWidth="1"/>
    <col min="14857" max="14857" width="7.140625" style="67" customWidth="1"/>
    <col min="14858" max="14859" width="10.85546875" style="67" customWidth="1"/>
    <col min="14860" max="14860" width="18.140625" style="67" customWidth="1"/>
    <col min="14861" max="14862" width="2.42578125" style="67" customWidth="1"/>
    <col min="14863" max="14863" width="9.5703125" style="67" bestFit="1" customWidth="1"/>
    <col min="14864" max="14864" width="5.7109375" style="67" customWidth="1"/>
    <col min="14865" max="14865" width="3" style="67" customWidth="1"/>
    <col min="14866" max="14866" width="22.28515625" style="67" customWidth="1"/>
    <col min="14867" max="15104" width="11.42578125" style="67"/>
    <col min="15105" max="15105" width="4.140625" style="67" customWidth="1"/>
    <col min="15106" max="15106" width="13.5703125" style="67" customWidth="1"/>
    <col min="15107" max="15107" width="2.42578125" style="67" customWidth="1"/>
    <col min="15108" max="15108" width="19.85546875" style="67" customWidth="1"/>
    <col min="15109" max="15110" width="1.7109375" style="67" customWidth="1"/>
    <col min="15111" max="15111" width="10" style="67" bestFit="1" customWidth="1"/>
    <col min="15112" max="15112" width="12.28515625" style="67" bestFit="1" customWidth="1"/>
    <col min="15113" max="15113" width="7.140625" style="67" customWidth="1"/>
    <col min="15114" max="15115" width="10.85546875" style="67" customWidth="1"/>
    <col min="15116" max="15116" width="18.140625" style="67" customWidth="1"/>
    <col min="15117" max="15118" width="2.42578125" style="67" customWidth="1"/>
    <col min="15119" max="15119" width="9.5703125" style="67" bestFit="1" customWidth="1"/>
    <col min="15120" max="15120" width="5.7109375" style="67" customWidth="1"/>
    <col min="15121" max="15121" width="3" style="67" customWidth="1"/>
    <col min="15122" max="15122" width="22.28515625" style="67" customWidth="1"/>
    <col min="15123" max="15360" width="11.42578125" style="67"/>
    <col min="15361" max="15361" width="4.140625" style="67" customWidth="1"/>
    <col min="15362" max="15362" width="13.5703125" style="67" customWidth="1"/>
    <col min="15363" max="15363" width="2.42578125" style="67" customWidth="1"/>
    <col min="15364" max="15364" width="19.85546875" style="67" customWidth="1"/>
    <col min="15365" max="15366" width="1.7109375" style="67" customWidth="1"/>
    <col min="15367" max="15367" width="10" style="67" bestFit="1" customWidth="1"/>
    <col min="15368" max="15368" width="12.28515625" style="67" bestFit="1" customWidth="1"/>
    <col min="15369" max="15369" width="7.140625" style="67" customWidth="1"/>
    <col min="15370" max="15371" width="10.85546875" style="67" customWidth="1"/>
    <col min="15372" max="15372" width="18.140625" style="67" customWidth="1"/>
    <col min="15373" max="15374" width="2.42578125" style="67" customWidth="1"/>
    <col min="15375" max="15375" width="9.5703125" style="67" bestFit="1" customWidth="1"/>
    <col min="15376" max="15376" width="5.7109375" style="67" customWidth="1"/>
    <col min="15377" max="15377" width="3" style="67" customWidth="1"/>
    <col min="15378" max="15378" width="22.28515625" style="67" customWidth="1"/>
    <col min="15379" max="15616" width="11.42578125" style="67"/>
    <col min="15617" max="15617" width="4.140625" style="67" customWidth="1"/>
    <col min="15618" max="15618" width="13.5703125" style="67" customWidth="1"/>
    <col min="15619" max="15619" width="2.42578125" style="67" customWidth="1"/>
    <col min="15620" max="15620" width="19.85546875" style="67" customWidth="1"/>
    <col min="15621" max="15622" width="1.7109375" style="67" customWidth="1"/>
    <col min="15623" max="15623" width="10" style="67" bestFit="1" customWidth="1"/>
    <col min="15624" max="15624" width="12.28515625" style="67" bestFit="1" customWidth="1"/>
    <col min="15625" max="15625" width="7.140625" style="67" customWidth="1"/>
    <col min="15626" max="15627" width="10.85546875" style="67" customWidth="1"/>
    <col min="15628" max="15628" width="18.140625" style="67" customWidth="1"/>
    <col min="15629" max="15630" width="2.42578125" style="67" customWidth="1"/>
    <col min="15631" max="15631" width="9.5703125" style="67" bestFit="1" customWidth="1"/>
    <col min="15632" max="15632" width="5.7109375" style="67" customWidth="1"/>
    <col min="15633" max="15633" width="3" style="67" customWidth="1"/>
    <col min="15634" max="15634" width="22.28515625" style="67" customWidth="1"/>
    <col min="15635" max="15872" width="11.42578125" style="67"/>
    <col min="15873" max="15873" width="4.140625" style="67" customWidth="1"/>
    <col min="15874" max="15874" width="13.5703125" style="67" customWidth="1"/>
    <col min="15875" max="15875" width="2.42578125" style="67" customWidth="1"/>
    <col min="15876" max="15876" width="19.85546875" style="67" customWidth="1"/>
    <col min="15877" max="15878" width="1.7109375" style="67" customWidth="1"/>
    <col min="15879" max="15879" width="10" style="67" bestFit="1" customWidth="1"/>
    <col min="15880" max="15880" width="12.28515625" style="67" bestFit="1" customWidth="1"/>
    <col min="15881" max="15881" width="7.140625" style="67" customWidth="1"/>
    <col min="15882" max="15883" width="10.85546875" style="67" customWidth="1"/>
    <col min="15884" max="15884" width="18.140625" style="67" customWidth="1"/>
    <col min="15885" max="15886" width="2.42578125" style="67" customWidth="1"/>
    <col min="15887" max="15887" width="9.5703125" style="67" bestFit="1" customWidth="1"/>
    <col min="15888" max="15888" width="5.7109375" style="67" customWidth="1"/>
    <col min="15889" max="15889" width="3" style="67" customWidth="1"/>
    <col min="15890" max="15890" width="22.28515625" style="67" customWidth="1"/>
    <col min="15891" max="16128" width="11.42578125" style="67"/>
    <col min="16129" max="16129" width="4.140625" style="67" customWidth="1"/>
    <col min="16130" max="16130" width="13.5703125" style="67" customWidth="1"/>
    <col min="16131" max="16131" width="2.42578125" style="67" customWidth="1"/>
    <col min="16132" max="16132" width="19.85546875" style="67" customWidth="1"/>
    <col min="16133" max="16134" width="1.7109375" style="67" customWidth="1"/>
    <col min="16135" max="16135" width="10" style="67" bestFit="1" customWidth="1"/>
    <col min="16136" max="16136" width="12.28515625" style="67" bestFit="1" customWidth="1"/>
    <col min="16137" max="16137" width="7.140625" style="67" customWidth="1"/>
    <col min="16138" max="16139" width="10.85546875" style="67" customWidth="1"/>
    <col min="16140" max="16140" width="18.140625" style="67" customWidth="1"/>
    <col min="16141" max="16142" width="2.42578125" style="67" customWidth="1"/>
    <col min="16143" max="16143" width="9.5703125" style="67" bestFit="1" customWidth="1"/>
    <col min="16144" max="16144" width="5.7109375" style="67" customWidth="1"/>
    <col min="16145" max="16145" width="3" style="67" customWidth="1"/>
    <col min="16146" max="16146" width="22.28515625" style="67" customWidth="1"/>
    <col min="16147" max="16384" width="11.42578125" style="67"/>
  </cols>
  <sheetData>
    <row r="1" spans="1:18" ht="26.1" customHeight="1" thickBot="1" x14ac:dyDescent="0.3">
      <c r="B1" s="92" t="s">
        <v>3</v>
      </c>
      <c r="G1" s="110" t="str">
        <f>CONCATENATE("REFACTURATION MATERIEL ",UPPER($B$1))</f>
        <v>REFACTURATION MATERIEL FÉVRIER-2015</v>
      </c>
      <c r="H1" s="111"/>
      <c r="I1" s="111"/>
      <c r="J1" s="111"/>
      <c r="K1" s="111"/>
      <c r="L1" s="112"/>
    </row>
    <row r="2" spans="1:18" x14ac:dyDescent="0.25">
      <c r="B2" s="93"/>
    </row>
    <row r="3" spans="1:18" ht="15.75" thickBot="1" x14ac:dyDescent="0.3">
      <c r="D3" s="90"/>
      <c r="H3" s="91"/>
      <c r="L3" s="90"/>
    </row>
    <row r="4" spans="1:18" ht="34.5" thickBot="1" x14ac:dyDescent="0.3">
      <c r="B4" s="69" t="s">
        <v>944</v>
      </c>
      <c r="C4" s="69"/>
      <c r="D4" s="69" t="s">
        <v>945</v>
      </c>
      <c r="E4" s="69"/>
      <c r="F4" s="69"/>
      <c r="G4" s="69" t="s">
        <v>946</v>
      </c>
      <c r="H4" s="70" t="s">
        <v>947</v>
      </c>
      <c r="I4" s="69" t="s">
        <v>948</v>
      </c>
      <c r="J4" s="69" t="s">
        <v>949</v>
      </c>
      <c r="K4" s="69" t="s">
        <v>950</v>
      </c>
      <c r="L4" s="69" t="s">
        <v>951</v>
      </c>
      <c r="M4" s="69"/>
      <c r="N4" s="69"/>
      <c r="O4" s="69" t="s">
        <v>952</v>
      </c>
      <c r="P4" s="69" t="s">
        <v>953</v>
      </c>
      <c r="Q4" s="69"/>
      <c r="R4" s="69" t="s">
        <v>954</v>
      </c>
    </row>
    <row r="5" spans="1:18" ht="15.75" thickBot="1" x14ac:dyDescent="0.3">
      <c r="B5" s="71" t="s">
        <v>955</v>
      </c>
      <c r="C5" s="71"/>
      <c r="D5" s="71"/>
      <c r="E5" s="71"/>
      <c r="F5" s="71"/>
      <c r="G5" s="71" t="s">
        <v>956</v>
      </c>
      <c r="H5" s="72" t="s">
        <v>957</v>
      </c>
      <c r="I5" s="71" t="s">
        <v>958</v>
      </c>
      <c r="J5" s="73"/>
      <c r="K5" s="73"/>
      <c r="L5" s="71" t="s">
        <v>959</v>
      </c>
      <c r="M5" s="71"/>
      <c r="N5" s="71"/>
      <c r="O5" s="71" t="s">
        <v>960</v>
      </c>
      <c r="P5" s="71" t="s">
        <v>961</v>
      </c>
      <c r="Q5" s="74"/>
      <c r="R5" s="75"/>
    </row>
    <row r="6" spans="1:18" s="78" customFormat="1" ht="15.75" thickBot="1" x14ac:dyDescent="0.3">
      <c r="A6" s="76"/>
      <c r="B6" s="82"/>
      <c r="C6" s="88"/>
      <c r="D6" s="80" t="str">
        <f ca="1">IF(INDIRECT("'" &amp; $B$1 &amp; "'!K" &amp; ROW()+3)="","",INDIRECT("'" &amp; $B$1 &amp; "'!K" &amp; ROW()+3))</f>
        <v>FCB345</v>
      </c>
      <c r="E6" s="88"/>
      <c r="F6" s="88"/>
      <c r="G6" s="86">
        <v>920143</v>
      </c>
      <c r="H6" s="81">
        <f ca="1">IF(INDIRECT("'" &amp; $B$1 &amp; "'!I" &amp; ROW()+3)="","",INDIRECT("'" &amp; $B$1 &amp; "'!I" &amp; ROW()+3))</f>
        <v>18309.285714285714</v>
      </c>
      <c r="I6" s="85" t="s">
        <v>962</v>
      </c>
      <c r="J6" s="85"/>
      <c r="K6" s="85"/>
      <c r="L6" s="80" t="str">
        <f ca="1">IF(INDIRECT("'" &amp; $B$1&amp; "'!L" &amp; ROW()+3)="","",INDIRECT("'" &amp; $B$1&amp; "'!L" &amp; ROW()+3))</f>
        <v>MESSI675</v>
      </c>
      <c r="M6" s="88"/>
      <c r="N6" s="88"/>
      <c r="O6" s="83">
        <v>0</v>
      </c>
      <c r="P6" s="84"/>
      <c r="Q6" s="88"/>
      <c r="R6" s="77" t="str">
        <f ca="1">IF(OR($D6="",$L6=""),"",CONCATENATE("Refacturation Matériel ",TEXT($B$1,"mm-aa")))</f>
        <v>Refacturation Matériel 02-15</v>
      </c>
    </row>
    <row r="7" spans="1:18" s="78" customFormat="1" ht="15.75" thickBot="1" x14ac:dyDescent="0.3">
      <c r="A7" s="76"/>
      <c r="B7" s="82"/>
      <c r="C7" s="88"/>
      <c r="D7" s="80" t="str">
        <f t="shared" ref="D7:D21" ca="1" si="0">IF(INDIRECT("'" &amp; $B$1 &amp; "'!K" &amp; ROW()+3)="","",INDIRECT("'" &amp; $B$1 &amp; "'!K" &amp; ROW()+3))</f>
        <v>FCB346</v>
      </c>
      <c r="E7" s="88"/>
      <c r="F7" s="88"/>
      <c r="G7" s="86">
        <v>920143</v>
      </c>
      <c r="H7" s="81">
        <f t="shared" ref="H7:H46" ca="1" si="1">IF(INDIRECT("'" &amp; $B$1 &amp; "'!I" &amp; ROW()+3)="","",INDIRECT("'" &amp; $B$1 &amp; "'!I" &amp; ROW()+3))</f>
        <v>1602.9642857142858</v>
      </c>
      <c r="I7" s="85" t="s">
        <v>962</v>
      </c>
      <c r="J7" s="85"/>
      <c r="K7" s="85"/>
      <c r="L7" s="80" t="str">
        <f t="shared" ref="L7:L46" ca="1" si="2">IF(INDIRECT("'" &amp; $B$1&amp; "'!L" &amp; ROW()+3)="","",INDIRECT("'" &amp; $B$1&amp; "'!L" &amp; ROW()+3))</f>
        <v>MESSI676</v>
      </c>
      <c r="M7" s="88"/>
      <c r="N7" s="88"/>
      <c r="O7" s="83">
        <v>0</v>
      </c>
      <c r="P7" s="84"/>
      <c r="Q7" s="88"/>
      <c r="R7" s="77" t="str">
        <f t="shared" ref="R7:R46" ca="1" si="3">IF(OR($D7="",$L7=""),"",CONCATENATE("Refacturation Matériel ",TEXT($B$1,"mm-aa")))</f>
        <v>Refacturation Matériel 02-15</v>
      </c>
    </row>
    <row r="8" spans="1:18" s="78" customFormat="1" ht="15.75" thickBot="1" x14ac:dyDescent="0.3">
      <c r="A8" s="76"/>
      <c r="B8" s="82"/>
      <c r="C8" s="88"/>
      <c r="D8" s="80" t="str">
        <f t="shared" ca="1" si="0"/>
        <v>FCB347</v>
      </c>
      <c r="E8" s="88"/>
      <c r="F8" s="88"/>
      <c r="G8" s="86">
        <v>920143</v>
      </c>
      <c r="H8" s="81">
        <f t="shared" ca="1" si="1"/>
        <v>2546</v>
      </c>
      <c r="I8" s="85" t="s">
        <v>962</v>
      </c>
      <c r="J8" s="85"/>
      <c r="K8" s="85"/>
      <c r="L8" s="80" t="str">
        <f t="shared" ca="1" si="2"/>
        <v>MESSI677</v>
      </c>
      <c r="M8" s="88"/>
      <c r="N8" s="88"/>
      <c r="O8" s="83">
        <v>0</v>
      </c>
      <c r="P8" s="84"/>
      <c r="Q8" s="88"/>
      <c r="R8" s="77" t="str">
        <f t="shared" ca="1" si="3"/>
        <v>Refacturation Matériel 02-15</v>
      </c>
    </row>
    <row r="9" spans="1:18" s="78" customFormat="1" ht="15.75" thickBot="1" x14ac:dyDescent="0.3">
      <c r="A9" s="76"/>
      <c r="B9" s="82"/>
      <c r="C9" s="88"/>
      <c r="D9" s="80" t="str">
        <f t="shared" ca="1" si="0"/>
        <v>FCB348</v>
      </c>
      <c r="E9" s="88"/>
      <c r="F9" s="88"/>
      <c r="G9" s="86">
        <v>920143</v>
      </c>
      <c r="H9" s="81">
        <f t="shared" ca="1" si="1"/>
        <v>5616.4285714285716</v>
      </c>
      <c r="I9" s="85" t="s">
        <v>962</v>
      </c>
      <c r="J9" s="85"/>
      <c r="K9" s="85"/>
      <c r="L9" s="80" t="str">
        <f t="shared" ca="1" si="2"/>
        <v>MESSI678</v>
      </c>
      <c r="M9" s="88"/>
      <c r="N9" s="88"/>
      <c r="O9" s="83">
        <v>0</v>
      </c>
      <c r="P9" s="84"/>
      <c r="Q9" s="88"/>
      <c r="R9" s="77" t="str">
        <f t="shared" ca="1" si="3"/>
        <v>Refacturation Matériel 02-15</v>
      </c>
    </row>
    <row r="10" spans="1:18" s="78" customFormat="1" ht="15.75" thickBot="1" x14ac:dyDescent="0.3">
      <c r="A10" s="76"/>
      <c r="B10" s="82"/>
      <c r="C10" s="88"/>
      <c r="D10" s="80" t="str">
        <f t="shared" ca="1" si="0"/>
        <v>FCB349</v>
      </c>
      <c r="E10" s="88"/>
      <c r="F10" s="88"/>
      <c r="G10" s="86">
        <v>920143</v>
      </c>
      <c r="H10" s="81">
        <f t="shared" ca="1" si="1"/>
        <v>778.42857142857144</v>
      </c>
      <c r="I10" s="85" t="s">
        <v>962</v>
      </c>
      <c r="J10" s="85"/>
      <c r="K10" s="85"/>
      <c r="L10" s="80" t="str">
        <f t="shared" ca="1" si="2"/>
        <v>MESSI679</v>
      </c>
      <c r="M10" s="88"/>
      <c r="N10" s="88"/>
      <c r="O10" s="83">
        <v>0</v>
      </c>
      <c r="P10" s="84"/>
      <c r="Q10" s="88"/>
      <c r="R10" s="77" t="str">
        <f t="shared" ca="1" si="3"/>
        <v>Refacturation Matériel 02-15</v>
      </c>
    </row>
    <row r="11" spans="1:18" s="78" customFormat="1" ht="15.75" thickBot="1" x14ac:dyDescent="0.3">
      <c r="A11" s="76"/>
      <c r="B11" s="82"/>
      <c r="C11" s="88"/>
      <c r="D11" s="80" t="str">
        <f t="shared" ca="1" si="0"/>
        <v>FCB350</v>
      </c>
      <c r="E11" s="88"/>
      <c r="F11" s="88"/>
      <c r="G11" s="86">
        <v>920143</v>
      </c>
      <c r="H11" s="81">
        <f t="shared" ca="1" si="1"/>
        <v>196562.57142857142</v>
      </c>
      <c r="I11" s="85" t="s">
        <v>962</v>
      </c>
      <c r="J11" s="85"/>
      <c r="K11" s="85"/>
      <c r="L11" s="80" t="str">
        <f t="shared" ca="1" si="2"/>
        <v>MESSI680</v>
      </c>
      <c r="M11" s="88"/>
      <c r="N11" s="88"/>
      <c r="O11" s="83">
        <v>0</v>
      </c>
      <c r="P11" s="84"/>
      <c r="Q11" s="88"/>
      <c r="R11" s="77" t="str">
        <f t="shared" ca="1" si="3"/>
        <v>Refacturation Matériel 02-15</v>
      </c>
    </row>
    <row r="12" spans="1:18" s="78" customFormat="1" ht="15.75" thickBot="1" x14ac:dyDescent="0.3">
      <c r="A12" s="76"/>
      <c r="B12" s="82"/>
      <c r="C12" s="88"/>
      <c r="D12" s="80" t="str">
        <f t="shared" ca="1" si="0"/>
        <v>FCB351</v>
      </c>
      <c r="E12" s="88"/>
      <c r="F12" s="88"/>
      <c r="G12" s="86">
        <v>920143</v>
      </c>
      <c r="H12" s="81">
        <f t="shared" ca="1" si="1"/>
        <v>0</v>
      </c>
      <c r="I12" s="85" t="s">
        <v>962</v>
      </c>
      <c r="J12" s="85"/>
      <c r="K12" s="85"/>
      <c r="L12" s="80" t="str">
        <f t="shared" ca="1" si="2"/>
        <v>MESSI681</v>
      </c>
      <c r="M12" s="88"/>
      <c r="N12" s="88"/>
      <c r="O12" s="83">
        <v>0</v>
      </c>
      <c r="P12" s="84"/>
      <c r="Q12" s="88"/>
      <c r="R12" s="77" t="str">
        <f t="shared" ca="1" si="3"/>
        <v>Refacturation Matériel 02-15</v>
      </c>
    </row>
    <row r="13" spans="1:18" s="78" customFormat="1" ht="15.75" thickBot="1" x14ac:dyDescent="0.3">
      <c r="A13" s="76"/>
      <c r="B13" s="82"/>
      <c r="C13" s="88"/>
      <c r="D13" s="80" t="str">
        <f t="shared" ca="1" si="0"/>
        <v>FCB352</v>
      </c>
      <c r="E13" s="88"/>
      <c r="F13" s="88"/>
      <c r="G13" s="86">
        <v>920143</v>
      </c>
      <c r="H13" s="81">
        <f t="shared" ca="1" si="1"/>
        <v>350.32142857142856</v>
      </c>
      <c r="I13" s="85" t="s">
        <v>962</v>
      </c>
      <c r="J13" s="85"/>
      <c r="K13" s="85"/>
      <c r="L13" s="80" t="str">
        <f t="shared" ca="1" si="2"/>
        <v>MESSI682</v>
      </c>
      <c r="M13" s="88"/>
      <c r="N13" s="88"/>
      <c r="O13" s="83">
        <v>0</v>
      </c>
      <c r="P13" s="84"/>
      <c r="Q13" s="88"/>
      <c r="R13" s="77" t="str">
        <f t="shared" ca="1" si="3"/>
        <v>Refacturation Matériel 02-15</v>
      </c>
    </row>
    <row r="14" spans="1:18" s="78" customFormat="1" ht="15.75" thickBot="1" x14ac:dyDescent="0.3">
      <c r="A14" s="76"/>
      <c r="B14" s="82"/>
      <c r="C14" s="88"/>
      <c r="D14" s="80" t="str">
        <f t="shared" ca="1" si="0"/>
        <v>FCB353</v>
      </c>
      <c r="E14" s="88"/>
      <c r="F14" s="88"/>
      <c r="G14" s="86">
        <v>920143</v>
      </c>
      <c r="H14" s="81">
        <f t="shared" ca="1" si="1"/>
        <v>37886.928571428572</v>
      </c>
      <c r="I14" s="85" t="s">
        <v>962</v>
      </c>
      <c r="J14" s="85"/>
      <c r="K14" s="85"/>
      <c r="L14" s="80" t="str">
        <f t="shared" ca="1" si="2"/>
        <v>MESSI683</v>
      </c>
      <c r="M14" s="88"/>
      <c r="N14" s="88"/>
      <c r="O14" s="83">
        <v>0</v>
      </c>
      <c r="P14" s="84"/>
      <c r="Q14" s="88"/>
      <c r="R14" s="77" t="str">
        <f t="shared" ca="1" si="3"/>
        <v>Refacturation Matériel 02-15</v>
      </c>
    </row>
    <row r="15" spans="1:18" s="78" customFormat="1" ht="15.75" thickBot="1" x14ac:dyDescent="0.3">
      <c r="A15" s="76"/>
      <c r="B15" s="82"/>
      <c r="C15" s="88"/>
      <c r="D15" s="80" t="str">
        <f t="shared" ca="1" si="0"/>
        <v>FCB354</v>
      </c>
      <c r="E15" s="88"/>
      <c r="F15" s="88"/>
      <c r="G15" s="86">
        <v>920143</v>
      </c>
      <c r="H15" s="81">
        <f t="shared" ca="1" si="1"/>
        <v>46892.857142857145</v>
      </c>
      <c r="I15" s="85" t="s">
        <v>962</v>
      </c>
      <c r="J15" s="85"/>
      <c r="K15" s="85"/>
      <c r="L15" s="80" t="str">
        <f t="shared" ca="1" si="2"/>
        <v>MESSI684</v>
      </c>
      <c r="M15" s="88"/>
      <c r="N15" s="88"/>
      <c r="O15" s="83">
        <v>0</v>
      </c>
      <c r="P15" s="84"/>
      <c r="Q15" s="88"/>
      <c r="R15" s="77" t="str">
        <f t="shared" ca="1" si="3"/>
        <v>Refacturation Matériel 02-15</v>
      </c>
    </row>
    <row r="16" spans="1:18" s="78" customFormat="1" ht="15.75" thickBot="1" x14ac:dyDescent="0.3">
      <c r="A16" s="76"/>
      <c r="B16" s="82"/>
      <c r="C16" s="88"/>
      <c r="D16" s="80" t="str">
        <f t="shared" ca="1" si="0"/>
        <v/>
      </c>
      <c r="E16" s="88"/>
      <c r="F16" s="88"/>
      <c r="G16" s="86">
        <v>920143</v>
      </c>
      <c r="H16" s="81" t="str">
        <f t="shared" ca="1" si="1"/>
        <v/>
      </c>
      <c r="I16" s="85" t="s">
        <v>962</v>
      </c>
      <c r="J16" s="85"/>
      <c r="K16" s="85"/>
      <c r="L16" s="80" t="str">
        <f t="shared" ca="1" si="2"/>
        <v/>
      </c>
      <c r="M16" s="88"/>
      <c r="N16" s="88"/>
      <c r="O16" s="83">
        <v>0</v>
      </c>
      <c r="P16" s="84"/>
      <c r="Q16" s="88"/>
      <c r="R16" s="77" t="str">
        <f t="shared" ca="1" si="3"/>
        <v/>
      </c>
    </row>
    <row r="17" spans="1:18" s="78" customFormat="1" ht="15.75" thickBot="1" x14ac:dyDescent="0.3">
      <c r="A17" s="76"/>
      <c r="B17" s="82"/>
      <c r="C17" s="88"/>
      <c r="D17" s="80" t="str">
        <f t="shared" ca="1" si="0"/>
        <v/>
      </c>
      <c r="E17" s="88"/>
      <c r="F17" s="88"/>
      <c r="G17" s="86">
        <v>920143</v>
      </c>
      <c r="H17" s="81" t="str">
        <f t="shared" ca="1" si="1"/>
        <v/>
      </c>
      <c r="I17" s="85" t="s">
        <v>962</v>
      </c>
      <c r="J17" s="85"/>
      <c r="K17" s="85"/>
      <c r="L17" s="80" t="str">
        <f t="shared" ca="1" si="2"/>
        <v/>
      </c>
      <c r="M17" s="88"/>
      <c r="N17" s="88"/>
      <c r="O17" s="83">
        <v>0</v>
      </c>
      <c r="P17" s="84"/>
      <c r="Q17" s="88"/>
      <c r="R17" s="77" t="str">
        <f t="shared" ca="1" si="3"/>
        <v/>
      </c>
    </row>
    <row r="18" spans="1:18" s="78" customFormat="1" ht="15.75" thickBot="1" x14ac:dyDescent="0.3">
      <c r="A18" s="76"/>
      <c r="B18" s="82"/>
      <c r="C18" s="88"/>
      <c r="D18" s="80" t="str">
        <f t="shared" ca="1" si="0"/>
        <v/>
      </c>
      <c r="E18" s="88"/>
      <c r="F18" s="88"/>
      <c r="G18" s="86">
        <v>920143</v>
      </c>
      <c r="H18" s="81" t="str">
        <f t="shared" ca="1" si="1"/>
        <v/>
      </c>
      <c r="I18" s="85" t="s">
        <v>962</v>
      </c>
      <c r="J18" s="85"/>
      <c r="K18" s="85"/>
      <c r="L18" s="80" t="str">
        <f t="shared" ca="1" si="2"/>
        <v/>
      </c>
      <c r="M18" s="88"/>
      <c r="N18" s="88"/>
      <c r="O18" s="83">
        <v>0</v>
      </c>
      <c r="P18" s="84"/>
      <c r="Q18" s="88"/>
      <c r="R18" s="77" t="str">
        <f t="shared" ca="1" si="3"/>
        <v/>
      </c>
    </row>
    <row r="19" spans="1:18" s="78" customFormat="1" ht="15.75" thickBot="1" x14ac:dyDescent="0.3">
      <c r="A19" s="76"/>
      <c r="B19" s="82"/>
      <c r="C19" s="88"/>
      <c r="D19" s="80" t="str">
        <f t="shared" ca="1" si="0"/>
        <v/>
      </c>
      <c r="E19" s="88"/>
      <c r="F19" s="88"/>
      <c r="G19" s="86">
        <v>920143</v>
      </c>
      <c r="H19" s="81" t="str">
        <f t="shared" ca="1" si="1"/>
        <v/>
      </c>
      <c r="I19" s="85" t="s">
        <v>962</v>
      </c>
      <c r="J19" s="85"/>
      <c r="K19" s="85"/>
      <c r="L19" s="80" t="str">
        <f t="shared" ca="1" si="2"/>
        <v/>
      </c>
      <c r="M19" s="88"/>
      <c r="N19" s="88"/>
      <c r="O19" s="83">
        <v>0</v>
      </c>
      <c r="P19" s="84"/>
      <c r="Q19" s="88"/>
      <c r="R19" s="77" t="str">
        <f t="shared" ca="1" si="3"/>
        <v/>
      </c>
    </row>
    <row r="20" spans="1:18" s="78" customFormat="1" ht="15.75" thickBot="1" x14ac:dyDescent="0.3">
      <c r="A20" s="76"/>
      <c r="B20" s="82"/>
      <c r="C20" s="88"/>
      <c r="D20" s="80" t="str">
        <f t="shared" ca="1" si="0"/>
        <v/>
      </c>
      <c r="E20" s="88"/>
      <c r="F20" s="88"/>
      <c r="G20" s="86">
        <v>920143</v>
      </c>
      <c r="H20" s="81" t="str">
        <f t="shared" ca="1" si="1"/>
        <v/>
      </c>
      <c r="I20" s="85" t="s">
        <v>962</v>
      </c>
      <c r="J20" s="85"/>
      <c r="K20" s="85"/>
      <c r="L20" s="80" t="str">
        <f t="shared" ca="1" si="2"/>
        <v/>
      </c>
      <c r="M20" s="88"/>
      <c r="N20" s="88"/>
      <c r="O20" s="83">
        <v>0</v>
      </c>
      <c r="P20" s="84"/>
      <c r="Q20" s="88"/>
      <c r="R20" s="77" t="str">
        <f t="shared" ca="1" si="3"/>
        <v/>
      </c>
    </row>
    <row r="21" spans="1:18" s="78" customFormat="1" ht="15.75" thickBot="1" x14ac:dyDescent="0.3">
      <c r="A21" s="76"/>
      <c r="B21" s="82"/>
      <c r="C21" s="88"/>
      <c r="D21" s="80" t="str">
        <f t="shared" ca="1" si="0"/>
        <v/>
      </c>
      <c r="E21" s="88"/>
      <c r="F21" s="88"/>
      <c r="G21" s="86">
        <v>920143</v>
      </c>
      <c r="H21" s="81" t="str">
        <f t="shared" ca="1" si="1"/>
        <v/>
      </c>
      <c r="I21" s="85" t="s">
        <v>962</v>
      </c>
      <c r="J21" s="85"/>
      <c r="K21" s="85"/>
      <c r="L21" s="80" t="str">
        <f t="shared" ca="1" si="2"/>
        <v/>
      </c>
      <c r="M21" s="88"/>
      <c r="N21" s="88"/>
      <c r="O21" s="83">
        <v>0</v>
      </c>
      <c r="P21" s="84"/>
      <c r="Q21" s="88"/>
      <c r="R21" s="77" t="str">
        <f t="shared" ca="1" si="3"/>
        <v/>
      </c>
    </row>
    <row r="22" spans="1:18" s="78" customFormat="1" ht="15.75" thickBot="1" x14ac:dyDescent="0.3">
      <c r="A22" s="76"/>
      <c r="B22" s="82"/>
      <c r="C22" s="88"/>
      <c r="D22" s="80"/>
      <c r="E22" s="88"/>
      <c r="F22" s="88"/>
      <c r="G22" s="86">
        <v>920143</v>
      </c>
      <c r="H22" s="81" t="str">
        <f t="shared" ca="1" si="1"/>
        <v/>
      </c>
      <c r="I22" s="85" t="s">
        <v>962</v>
      </c>
      <c r="J22" s="85"/>
      <c r="K22" s="85"/>
      <c r="L22" s="80" t="str">
        <f t="shared" ca="1" si="2"/>
        <v/>
      </c>
      <c r="M22" s="88"/>
      <c r="N22" s="88"/>
      <c r="O22" s="83">
        <v>0</v>
      </c>
      <c r="P22" s="84"/>
      <c r="Q22" s="88"/>
      <c r="R22" s="77" t="str">
        <f t="shared" ca="1" si="3"/>
        <v/>
      </c>
    </row>
    <row r="23" spans="1:18" s="78" customFormat="1" ht="15.75" thickBot="1" x14ac:dyDescent="0.3">
      <c r="A23" s="76"/>
      <c r="B23" s="82"/>
      <c r="C23" s="88"/>
      <c r="D23" s="80"/>
      <c r="E23" s="88"/>
      <c r="F23" s="88"/>
      <c r="G23" s="86">
        <v>920143</v>
      </c>
      <c r="H23" s="81" t="str">
        <f t="shared" ca="1" si="1"/>
        <v/>
      </c>
      <c r="I23" s="85" t="s">
        <v>962</v>
      </c>
      <c r="J23" s="85"/>
      <c r="K23" s="85"/>
      <c r="L23" s="80" t="str">
        <f t="shared" ca="1" si="2"/>
        <v/>
      </c>
      <c r="M23" s="88"/>
      <c r="N23" s="88"/>
      <c r="O23" s="83">
        <v>0</v>
      </c>
      <c r="P23" s="84"/>
      <c r="Q23" s="88"/>
      <c r="R23" s="77" t="str">
        <f t="shared" ca="1" si="3"/>
        <v/>
      </c>
    </row>
    <row r="24" spans="1:18" s="78" customFormat="1" ht="15.75" thickBot="1" x14ac:dyDescent="0.3">
      <c r="A24" s="76"/>
      <c r="B24" s="82"/>
      <c r="C24" s="88"/>
      <c r="D24" s="80"/>
      <c r="E24" s="88"/>
      <c r="F24" s="88"/>
      <c r="G24" s="86">
        <v>920143</v>
      </c>
      <c r="H24" s="81" t="str">
        <f t="shared" ca="1" si="1"/>
        <v/>
      </c>
      <c r="I24" s="85" t="s">
        <v>962</v>
      </c>
      <c r="J24" s="85"/>
      <c r="K24" s="85"/>
      <c r="L24" s="80" t="str">
        <f t="shared" ca="1" si="2"/>
        <v/>
      </c>
      <c r="M24" s="88"/>
      <c r="N24" s="88"/>
      <c r="O24" s="83">
        <v>0</v>
      </c>
      <c r="P24" s="84"/>
      <c r="Q24" s="88"/>
      <c r="R24" s="77" t="str">
        <f t="shared" ca="1" si="3"/>
        <v/>
      </c>
    </row>
    <row r="25" spans="1:18" s="78" customFormat="1" ht="15.75" thickBot="1" x14ac:dyDescent="0.3">
      <c r="A25" s="76"/>
      <c r="B25" s="82"/>
      <c r="C25" s="88"/>
      <c r="D25" s="80"/>
      <c r="E25" s="88"/>
      <c r="F25" s="88"/>
      <c r="G25" s="86">
        <v>920143</v>
      </c>
      <c r="H25" s="81" t="str">
        <f t="shared" ca="1" si="1"/>
        <v/>
      </c>
      <c r="I25" s="85" t="s">
        <v>962</v>
      </c>
      <c r="J25" s="85"/>
      <c r="K25" s="85"/>
      <c r="L25" s="80" t="str">
        <f t="shared" ca="1" si="2"/>
        <v/>
      </c>
      <c r="M25" s="88"/>
      <c r="N25" s="88"/>
      <c r="O25" s="83">
        <v>0</v>
      </c>
      <c r="P25" s="84"/>
      <c r="Q25" s="88"/>
      <c r="R25" s="77" t="str">
        <f t="shared" ca="1" si="3"/>
        <v/>
      </c>
    </row>
    <row r="26" spans="1:18" s="78" customFormat="1" ht="15.75" thickBot="1" x14ac:dyDescent="0.3">
      <c r="A26" s="76"/>
      <c r="B26" s="82"/>
      <c r="C26" s="88"/>
      <c r="D26" s="80"/>
      <c r="E26" s="88"/>
      <c r="F26" s="88"/>
      <c r="G26" s="86">
        <v>920143</v>
      </c>
      <c r="H26" s="81" t="str">
        <f t="shared" ca="1" si="1"/>
        <v/>
      </c>
      <c r="I26" s="85" t="s">
        <v>962</v>
      </c>
      <c r="J26" s="85"/>
      <c r="K26" s="85"/>
      <c r="L26" s="80" t="str">
        <f t="shared" ca="1" si="2"/>
        <v/>
      </c>
      <c r="M26" s="88"/>
      <c r="N26" s="88"/>
      <c r="O26" s="83">
        <v>0</v>
      </c>
      <c r="P26" s="84"/>
      <c r="Q26" s="88"/>
      <c r="R26" s="77" t="str">
        <f t="shared" ca="1" si="3"/>
        <v/>
      </c>
    </row>
    <row r="27" spans="1:18" s="78" customFormat="1" ht="15.75" thickBot="1" x14ac:dyDescent="0.3">
      <c r="A27" s="76"/>
      <c r="B27" s="87"/>
      <c r="C27" s="88"/>
      <c r="D27" s="80"/>
      <c r="E27" s="88"/>
      <c r="F27" s="88"/>
      <c r="G27" s="86">
        <v>920143</v>
      </c>
      <c r="H27" s="81" t="str">
        <f t="shared" ca="1" si="1"/>
        <v/>
      </c>
      <c r="I27" s="85" t="s">
        <v>962</v>
      </c>
      <c r="J27" s="85"/>
      <c r="K27" s="85"/>
      <c r="L27" s="80" t="str">
        <f t="shared" ca="1" si="2"/>
        <v/>
      </c>
      <c r="M27" s="88"/>
      <c r="N27" s="88"/>
      <c r="O27" s="83">
        <v>0</v>
      </c>
      <c r="P27" s="84"/>
      <c r="Q27" s="88"/>
      <c r="R27" s="77" t="str">
        <f t="shared" ca="1" si="3"/>
        <v/>
      </c>
    </row>
    <row r="28" spans="1:18" s="78" customFormat="1" ht="15.75" thickBot="1" x14ac:dyDescent="0.3">
      <c r="A28" s="76"/>
      <c r="B28" s="87"/>
      <c r="C28" s="88"/>
      <c r="D28" s="80"/>
      <c r="E28" s="88"/>
      <c r="F28" s="88"/>
      <c r="G28" s="86">
        <v>920143</v>
      </c>
      <c r="H28" s="81" t="str">
        <f t="shared" ca="1" si="1"/>
        <v/>
      </c>
      <c r="I28" s="85" t="s">
        <v>962</v>
      </c>
      <c r="J28" s="85"/>
      <c r="K28" s="85"/>
      <c r="L28" s="80" t="str">
        <f t="shared" ca="1" si="2"/>
        <v/>
      </c>
      <c r="M28" s="88"/>
      <c r="N28" s="88"/>
      <c r="O28" s="83">
        <v>0</v>
      </c>
      <c r="P28" s="84"/>
      <c r="Q28" s="88"/>
      <c r="R28" s="77" t="str">
        <f t="shared" ca="1" si="3"/>
        <v/>
      </c>
    </row>
    <row r="29" spans="1:18" s="78" customFormat="1" ht="15.75" thickBot="1" x14ac:dyDescent="0.3">
      <c r="A29" s="76" t="s">
        <v>963</v>
      </c>
      <c r="B29" s="87"/>
      <c r="C29" s="88"/>
      <c r="D29" s="80"/>
      <c r="E29" s="88"/>
      <c r="F29" s="88"/>
      <c r="G29" s="86">
        <v>920143</v>
      </c>
      <c r="H29" s="81" t="str">
        <f t="shared" ca="1" si="1"/>
        <v/>
      </c>
      <c r="I29" s="85" t="s">
        <v>962</v>
      </c>
      <c r="J29" s="85"/>
      <c r="K29" s="85"/>
      <c r="L29" s="80" t="str">
        <f t="shared" ca="1" si="2"/>
        <v/>
      </c>
      <c r="M29" s="88"/>
      <c r="N29" s="88"/>
      <c r="O29" s="83">
        <v>0</v>
      </c>
      <c r="P29" s="84"/>
      <c r="Q29" s="88"/>
      <c r="R29" s="77" t="str">
        <f t="shared" ca="1" si="3"/>
        <v/>
      </c>
    </row>
    <row r="30" spans="1:18" s="78" customFormat="1" ht="15.75" thickBot="1" x14ac:dyDescent="0.3">
      <c r="A30" s="76" t="s">
        <v>963</v>
      </c>
      <c r="B30" s="87"/>
      <c r="C30" s="88"/>
      <c r="D30" s="80"/>
      <c r="E30" s="88"/>
      <c r="F30" s="88"/>
      <c r="G30" s="86">
        <v>920143</v>
      </c>
      <c r="H30" s="81" t="str">
        <f t="shared" ca="1" si="1"/>
        <v/>
      </c>
      <c r="I30" s="85" t="s">
        <v>962</v>
      </c>
      <c r="J30" s="85"/>
      <c r="K30" s="85"/>
      <c r="L30" s="80" t="str">
        <f t="shared" ca="1" si="2"/>
        <v/>
      </c>
      <c r="M30" s="88"/>
      <c r="N30" s="88"/>
      <c r="O30" s="83">
        <v>0</v>
      </c>
      <c r="P30" s="84"/>
      <c r="Q30" s="88"/>
      <c r="R30" s="77" t="str">
        <f t="shared" ca="1" si="3"/>
        <v/>
      </c>
    </row>
    <row r="31" spans="1:18" s="78" customFormat="1" ht="15.75" thickBot="1" x14ac:dyDescent="0.3">
      <c r="A31" s="76" t="s">
        <v>963</v>
      </c>
      <c r="B31" s="87"/>
      <c r="C31" s="88"/>
      <c r="D31" s="80"/>
      <c r="E31" s="88"/>
      <c r="F31" s="88"/>
      <c r="G31" s="86">
        <v>920143</v>
      </c>
      <c r="H31" s="81" t="str">
        <f t="shared" ca="1" si="1"/>
        <v/>
      </c>
      <c r="I31" s="85" t="s">
        <v>962</v>
      </c>
      <c r="J31" s="85"/>
      <c r="K31" s="85"/>
      <c r="L31" s="80" t="str">
        <f t="shared" ca="1" si="2"/>
        <v/>
      </c>
      <c r="M31" s="88"/>
      <c r="N31" s="88"/>
      <c r="O31" s="83">
        <v>0</v>
      </c>
      <c r="P31" s="84"/>
      <c r="Q31" s="88"/>
      <c r="R31" s="77" t="str">
        <f t="shared" ca="1" si="3"/>
        <v/>
      </c>
    </row>
    <row r="32" spans="1:18" s="78" customFormat="1" ht="15.75" thickBot="1" x14ac:dyDescent="0.3">
      <c r="A32" s="76" t="s">
        <v>963</v>
      </c>
      <c r="B32" s="87"/>
      <c r="C32" s="88"/>
      <c r="D32" s="80"/>
      <c r="E32" s="88"/>
      <c r="F32" s="88"/>
      <c r="G32" s="86">
        <v>920143</v>
      </c>
      <c r="H32" s="81" t="str">
        <f t="shared" ca="1" si="1"/>
        <v/>
      </c>
      <c r="I32" s="85" t="s">
        <v>962</v>
      </c>
      <c r="J32" s="85"/>
      <c r="K32" s="85"/>
      <c r="L32" s="80" t="str">
        <f t="shared" ca="1" si="2"/>
        <v/>
      </c>
      <c r="M32" s="88"/>
      <c r="N32" s="88"/>
      <c r="O32" s="83">
        <v>0</v>
      </c>
      <c r="P32" s="84"/>
      <c r="Q32" s="88"/>
      <c r="R32" s="77" t="str">
        <f t="shared" ca="1" si="3"/>
        <v/>
      </c>
    </row>
    <row r="33" spans="1:18" s="78" customFormat="1" ht="15.75" thickBot="1" x14ac:dyDescent="0.3">
      <c r="A33" s="76" t="s">
        <v>963</v>
      </c>
      <c r="B33" s="87"/>
      <c r="C33" s="88"/>
      <c r="D33" s="80"/>
      <c r="E33" s="88"/>
      <c r="F33" s="88"/>
      <c r="G33" s="86">
        <v>920143</v>
      </c>
      <c r="H33" s="81" t="str">
        <f t="shared" ca="1" si="1"/>
        <v/>
      </c>
      <c r="I33" s="85" t="s">
        <v>962</v>
      </c>
      <c r="J33" s="85"/>
      <c r="K33" s="85"/>
      <c r="L33" s="80" t="str">
        <f t="shared" ca="1" si="2"/>
        <v/>
      </c>
      <c r="M33" s="88"/>
      <c r="N33" s="88"/>
      <c r="O33" s="83">
        <v>0</v>
      </c>
      <c r="P33" s="84"/>
      <c r="Q33" s="88"/>
      <c r="R33" s="77" t="str">
        <f t="shared" ca="1" si="3"/>
        <v/>
      </c>
    </row>
    <row r="34" spans="1:18" s="78" customFormat="1" ht="15.75" thickBot="1" x14ac:dyDescent="0.3">
      <c r="A34" s="76" t="s">
        <v>963</v>
      </c>
      <c r="B34" s="87"/>
      <c r="C34" s="88"/>
      <c r="D34" s="80"/>
      <c r="E34" s="88"/>
      <c r="F34" s="88"/>
      <c r="G34" s="86">
        <v>920143</v>
      </c>
      <c r="H34" s="81" t="str">
        <f t="shared" ca="1" si="1"/>
        <v/>
      </c>
      <c r="I34" s="85" t="s">
        <v>962</v>
      </c>
      <c r="J34" s="85"/>
      <c r="K34" s="85"/>
      <c r="L34" s="80" t="str">
        <f t="shared" ca="1" si="2"/>
        <v/>
      </c>
      <c r="M34" s="88"/>
      <c r="N34" s="88"/>
      <c r="O34" s="83">
        <v>0</v>
      </c>
      <c r="P34" s="84"/>
      <c r="Q34" s="88"/>
      <c r="R34" s="77" t="str">
        <f t="shared" ca="1" si="3"/>
        <v/>
      </c>
    </row>
    <row r="35" spans="1:18" s="78" customFormat="1" ht="15.75" thickBot="1" x14ac:dyDescent="0.3">
      <c r="A35" s="76" t="s">
        <v>963</v>
      </c>
      <c r="B35" s="87"/>
      <c r="C35" s="88"/>
      <c r="D35" s="80"/>
      <c r="E35" s="88"/>
      <c r="F35" s="88"/>
      <c r="G35" s="86">
        <v>920143</v>
      </c>
      <c r="H35" s="81" t="str">
        <f t="shared" ca="1" si="1"/>
        <v/>
      </c>
      <c r="I35" s="85" t="s">
        <v>962</v>
      </c>
      <c r="J35" s="85"/>
      <c r="K35" s="85"/>
      <c r="L35" s="80" t="str">
        <f t="shared" ca="1" si="2"/>
        <v/>
      </c>
      <c r="M35" s="88"/>
      <c r="N35" s="88"/>
      <c r="O35" s="83">
        <v>0</v>
      </c>
      <c r="P35" s="84"/>
      <c r="Q35" s="88"/>
      <c r="R35" s="77" t="str">
        <f t="shared" ca="1" si="3"/>
        <v/>
      </c>
    </row>
    <row r="36" spans="1:18" s="78" customFormat="1" ht="15.75" thickBot="1" x14ac:dyDescent="0.3">
      <c r="A36" s="76" t="s">
        <v>963</v>
      </c>
      <c r="B36" s="87"/>
      <c r="C36" s="88"/>
      <c r="D36" s="80"/>
      <c r="E36" s="88"/>
      <c r="F36" s="88"/>
      <c r="G36" s="86">
        <v>920143</v>
      </c>
      <c r="H36" s="81" t="str">
        <f t="shared" ca="1" si="1"/>
        <v/>
      </c>
      <c r="I36" s="85" t="s">
        <v>962</v>
      </c>
      <c r="J36" s="85"/>
      <c r="K36" s="85"/>
      <c r="L36" s="80" t="str">
        <f t="shared" ca="1" si="2"/>
        <v/>
      </c>
      <c r="M36" s="88"/>
      <c r="N36" s="88"/>
      <c r="O36" s="83">
        <v>0</v>
      </c>
      <c r="P36" s="84"/>
      <c r="Q36" s="88"/>
      <c r="R36" s="77" t="str">
        <f t="shared" ca="1" si="3"/>
        <v/>
      </c>
    </row>
    <row r="37" spans="1:18" s="78" customFormat="1" ht="15.75" thickBot="1" x14ac:dyDescent="0.3">
      <c r="A37" s="76"/>
      <c r="B37" s="87"/>
      <c r="C37" s="88"/>
      <c r="D37" s="80"/>
      <c r="E37" s="88"/>
      <c r="F37" s="88"/>
      <c r="G37" s="86">
        <v>920143</v>
      </c>
      <c r="H37" s="81" t="str">
        <f t="shared" ca="1" si="1"/>
        <v/>
      </c>
      <c r="I37" s="85" t="s">
        <v>962</v>
      </c>
      <c r="J37" s="85"/>
      <c r="K37" s="85"/>
      <c r="L37" s="80" t="str">
        <f t="shared" ca="1" si="2"/>
        <v/>
      </c>
      <c r="M37" s="88"/>
      <c r="N37" s="88"/>
      <c r="O37" s="83">
        <v>0</v>
      </c>
      <c r="P37" s="84"/>
      <c r="Q37" s="88"/>
      <c r="R37" s="77" t="str">
        <f t="shared" ca="1" si="3"/>
        <v/>
      </c>
    </row>
    <row r="38" spans="1:18" s="78" customFormat="1" ht="15.75" thickBot="1" x14ac:dyDescent="0.3">
      <c r="A38" s="76"/>
      <c r="B38" s="87"/>
      <c r="C38" s="88"/>
      <c r="D38" s="80"/>
      <c r="E38" s="88"/>
      <c r="F38" s="88"/>
      <c r="G38" s="86">
        <v>920143</v>
      </c>
      <c r="H38" s="81" t="str">
        <f t="shared" ca="1" si="1"/>
        <v/>
      </c>
      <c r="I38" s="85" t="s">
        <v>962</v>
      </c>
      <c r="J38" s="85"/>
      <c r="K38" s="85"/>
      <c r="L38" s="80" t="str">
        <f t="shared" ca="1" si="2"/>
        <v/>
      </c>
      <c r="M38" s="88"/>
      <c r="N38" s="88"/>
      <c r="O38" s="83">
        <v>0</v>
      </c>
      <c r="P38" s="84"/>
      <c r="Q38" s="88"/>
      <c r="R38" s="77" t="str">
        <f t="shared" ca="1" si="3"/>
        <v/>
      </c>
    </row>
    <row r="39" spans="1:18" s="78" customFormat="1" ht="15.75" thickBot="1" x14ac:dyDescent="0.3">
      <c r="A39" s="76"/>
      <c r="B39" s="87"/>
      <c r="C39" s="88"/>
      <c r="D39" s="80"/>
      <c r="E39" s="88"/>
      <c r="F39" s="88"/>
      <c r="G39" s="86">
        <v>920143</v>
      </c>
      <c r="H39" s="81" t="str">
        <f t="shared" ca="1" si="1"/>
        <v/>
      </c>
      <c r="I39" s="85" t="s">
        <v>962</v>
      </c>
      <c r="J39" s="85"/>
      <c r="K39" s="85"/>
      <c r="L39" s="80" t="str">
        <f t="shared" ca="1" si="2"/>
        <v/>
      </c>
      <c r="M39" s="88"/>
      <c r="N39" s="88"/>
      <c r="O39" s="83">
        <v>0</v>
      </c>
      <c r="P39" s="84"/>
      <c r="Q39" s="88"/>
      <c r="R39" s="77" t="str">
        <f t="shared" ca="1" si="3"/>
        <v/>
      </c>
    </row>
    <row r="40" spans="1:18" s="78" customFormat="1" ht="15.75" thickBot="1" x14ac:dyDescent="0.3">
      <c r="A40" s="76"/>
      <c r="B40" s="87"/>
      <c r="C40" s="88"/>
      <c r="D40" s="80"/>
      <c r="E40" s="88"/>
      <c r="F40" s="88"/>
      <c r="G40" s="86">
        <v>920143</v>
      </c>
      <c r="H40" s="81" t="str">
        <f t="shared" ca="1" si="1"/>
        <v/>
      </c>
      <c r="I40" s="85" t="s">
        <v>962</v>
      </c>
      <c r="J40" s="85"/>
      <c r="K40" s="85"/>
      <c r="L40" s="80" t="str">
        <f t="shared" ca="1" si="2"/>
        <v/>
      </c>
      <c r="M40" s="88"/>
      <c r="N40" s="88"/>
      <c r="O40" s="83">
        <v>0</v>
      </c>
      <c r="P40" s="84"/>
      <c r="Q40" s="88"/>
      <c r="R40" s="77" t="str">
        <f t="shared" ca="1" si="3"/>
        <v/>
      </c>
    </row>
    <row r="41" spans="1:18" s="78" customFormat="1" ht="15.75" thickBot="1" x14ac:dyDescent="0.3">
      <c r="A41" s="76"/>
      <c r="B41" s="87"/>
      <c r="C41" s="88"/>
      <c r="D41" s="80"/>
      <c r="E41" s="88"/>
      <c r="F41" s="88"/>
      <c r="G41" s="86">
        <v>920143</v>
      </c>
      <c r="H41" s="81" t="str">
        <f t="shared" ca="1" si="1"/>
        <v/>
      </c>
      <c r="I41" s="85" t="s">
        <v>962</v>
      </c>
      <c r="J41" s="85"/>
      <c r="K41" s="85"/>
      <c r="L41" s="80" t="str">
        <f t="shared" ca="1" si="2"/>
        <v/>
      </c>
      <c r="M41" s="88"/>
      <c r="N41" s="88"/>
      <c r="O41" s="83">
        <v>0</v>
      </c>
      <c r="P41" s="84"/>
      <c r="Q41" s="88"/>
      <c r="R41" s="77" t="str">
        <f t="shared" ca="1" si="3"/>
        <v/>
      </c>
    </row>
    <row r="42" spans="1:18" s="78" customFormat="1" ht="15.75" thickBot="1" x14ac:dyDescent="0.3">
      <c r="A42" s="76"/>
      <c r="B42" s="87"/>
      <c r="C42" s="88"/>
      <c r="D42" s="80"/>
      <c r="E42" s="88"/>
      <c r="F42" s="88"/>
      <c r="G42" s="86">
        <v>920143</v>
      </c>
      <c r="H42" s="81" t="str">
        <f t="shared" ca="1" si="1"/>
        <v/>
      </c>
      <c r="I42" s="85" t="s">
        <v>962</v>
      </c>
      <c r="J42" s="85"/>
      <c r="K42" s="85"/>
      <c r="L42" s="80" t="str">
        <f t="shared" ca="1" si="2"/>
        <v/>
      </c>
      <c r="M42" s="88"/>
      <c r="N42" s="88"/>
      <c r="O42" s="83">
        <v>0</v>
      </c>
      <c r="P42" s="84"/>
      <c r="Q42" s="88"/>
      <c r="R42" s="77" t="str">
        <f t="shared" ca="1" si="3"/>
        <v/>
      </c>
    </row>
    <row r="43" spans="1:18" s="78" customFormat="1" ht="15.75" thickBot="1" x14ac:dyDescent="0.3">
      <c r="A43" s="76"/>
      <c r="B43" s="87"/>
      <c r="C43" s="88"/>
      <c r="D43" s="80"/>
      <c r="E43" s="88"/>
      <c r="F43" s="88"/>
      <c r="G43" s="86">
        <v>920143</v>
      </c>
      <c r="H43" s="81" t="str">
        <f t="shared" ca="1" si="1"/>
        <v/>
      </c>
      <c r="I43" s="85" t="s">
        <v>962</v>
      </c>
      <c r="J43" s="85"/>
      <c r="K43" s="85"/>
      <c r="L43" s="80" t="str">
        <f t="shared" ca="1" si="2"/>
        <v/>
      </c>
      <c r="M43" s="88"/>
      <c r="N43" s="88"/>
      <c r="O43" s="83">
        <v>0</v>
      </c>
      <c r="P43" s="84"/>
      <c r="Q43" s="88"/>
      <c r="R43" s="77" t="str">
        <f t="shared" ca="1" si="3"/>
        <v/>
      </c>
    </row>
    <row r="44" spans="1:18" s="78" customFormat="1" ht="15.75" thickBot="1" x14ac:dyDescent="0.3">
      <c r="A44" s="76"/>
      <c r="B44" s="87"/>
      <c r="C44" s="88"/>
      <c r="D44" s="80"/>
      <c r="E44" s="88"/>
      <c r="F44" s="88"/>
      <c r="G44" s="86">
        <v>920143</v>
      </c>
      <c r="H44" s="81" t="str">
        <f t="shared" ca="1" si="1"/>
        <v/>
      </c>
      <c r="I44" s="85" t="s">
        <v>962</v>
      </c>
      <c r="J44" s="85"/>
      <c r="K44" s="85"/>
      <c r="L44" s="80" t="str">
        <f t="shared" ca="1" si="2"/>
        <v/>
      </c>
      <c r="M44" s="88"/>
      <c r="N44" s="88"/>
      <c r="O44" s="83">
        <v>0</v>
      </c>
      <c r="P44" s="84"/>
      <c r="Q44" s="88"/>
      <c r="R44" s="77" t="str">
        <f t="shared" ca="1" si="3"/>
        <v/>
      </c>
    </row>
    <row r="45" spans="1:18" s="78" customFormat="1" ht="15.75" thickBot="1" x14ac:dyDescent="0.3">
      <c r="A45" s="76"/>
      <c r="B45" s="87"/>
      <c r="C45" s="88"/>
      <c r="D45" s="80"/>
      <c r="E45" s="88"/>
      <c r="F45" s="88"/>
      <c r="G45" s="86">
        <v>920143</v>
      </c>
      <c r="H45" s="81" t="str">
        <f t="shared" ca="1" si="1"/>
        <v/>
      </c>
      <c r="I45" s="85" t="s">
        <v>962</v>
      </c>
      <c r="J45" s="85"/>
      <c r="K45" s="85"/>
      <c r="L45" s="80" t="str">
        <f t="shared" ca="1" si="2"/>
        <v/>
      </c>
      <c r="M45" s="88"/>
      <c r="N45" s="88"/>
      <c r="O45" s="83">
        <v>0</v>
      </c>
      <c r="P45" s="84"/>
      <c r="Q45" s="88"/>
      <c r="R45" s="77" t="str">
        <f t="shared" ca="1" si="3"/>
        <v/>
      </c>
    </row>
    <row r="46" spans="1:18" s="78" customFormat="1" ht="15.75" thickBot="1" x14ac:dyDescent="0.3">
      <c r="A46" s="76"/>
      <c r="B46" s="87"/>
      <c r="C46" s="88"/>
      <c r="D46" s="80"/>
      <c r="E46" s="88"/>
      <c r="F46" s="88"/>
      <c r="G46" s="86">
        <v>920143</v>
      </c>
      <c r="H46" s="81" t="str">
        <f t="shared" ca="1" si="1"/>
        <v/>
      </c>
      <c r="I46" s="85" t="s">
        <v>962</v>
      </c>
      <c r="J46" s="85"/>
      <c r="K46" s="85"/>
      <c r="L46" s="80" t="str">
        <f t="shared" ca="1" si="2"/>
        <v/>
      </c>
      <c r="M46" s="88"/>
      <c r="N46" s="88"/>
      <c r="O46" s="83">
        <v>0</v>
      </c>
      <c r="P46" s="84"/>
      <c r="Q46" s="88"/>
      <c r="R46" s="77" t="str">
        <f t="shared" ca="1" si="3"/>
        <v/>
      </c>
    </row>
    <row r="47" spans="1:18" ht="15" customHeight="1" x14ac:dyDescent="0.25"/>
    <row r="48" spans="1:18" ht="15" customHeight="1" x14ac:dyDescent="0.25">
      <c r="J48" s="79"/>
    </row>
    <row r="50" spans="8:8" ht="17.25" x14ac:dyDescent="0.25">
      <c r="H50" s="79"/>
    </row>
  </sheetData>
  <mergeCells count="1">
    <mergeCell ref="G1:L1"/>
  </mergeCells>
  <dataValidations count="1">
    <dataValidation type="list" allowBlank="1" showInputMessage="1" showErrorMessage="1" sqref="B1">
      <formula1>Sheetlist</formula1>
    </dataValidation>
  </dataValidations>
  <pageMargins left="0.70866141732283472" right="0.70866141732283472" top="0.74803149606299213" bottom="0.74803149606299213" header="0.31496062992125984" footer="0.31496062992125984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2:T55"/>
  <sheetViews>
    <sheetView showGridLines="0" topLeftCell="A10" workbookViewId="0">
      <selection activeCell="I36" sqref="I36"/>
    </sheetView>
  </sheetViews>
  <sheetFormatPr baseColWidth="10" defaultRowHeight="15" x14ac:dyDescent="0.25"/>
  <cols>
    <col min="1" max="1" width="19.140625" customWidth="1"/>
    <col min="2" max="2" width="18.7109375" customWidth="1"/>
    <col min="3" max="6" width="20.7109375" customWidth="1"/>
    <col min="7" max="7" width="26.85546875" bestFit="1" customWidth="1"/>
    <col min="8" max="15" width="19.140625" customWidth="1"/>
  </cols>
  <sheetData>
    <row r="2" spans="1:20" ht="30" customHeight="1" x14ac:dyDescent="0.25">
      <c r="B2" s="116" t="str">
        <f>"FACTURE  LOCATION MATERIEL  N° 9002-" &amp;TEXT(EDATE($B$14,0),"mmaaaa")</f>
        <v>FACTURE  LOCATION MATERIEL  N° 9002-022015</v>
      </c>
      <c r="C2" s="116"/>
      <c r="D2" s="116"/>
      <c r="E2" s="116"/>
      <c r="F2" s="116"/>
      <c r="G2" s="116"/>
      <c r="Q2" s="1"/>
      <c r="R2" s="1"/>
      <c r="S2" s="1"/>
      <c r="T2" s="1"/>
    </row>
    <row r="3" spans="1:20" ht="15" customHeight="1" x14ac:dyDescent="0.25">
      <c r="B3" s="116"/>
      <c r="C3" s="116"/>
      <c r="D3" s="116"/>
      <c r="E3" s="116"/>
      <c r="F3" s="116"/>
      <c r="G3" s="116"/>
      <c r="H3" s="6"/>
      <c r="I3" s="6"/>
      <c r="J3" s="6"/>
      <c r="K3" s="6"/>
      <c r="L3" s="6"/>
    </row>
    <row r="4" spans="1:20" s="16" customFormat="1" ht="15" customHeight="1" x14ac:dyDescent="0.25">
      <c r="B4" s="55"/>
      <c r="C4" s="55"/>
      <c r="D4" s="55"/>
      <c r="E4" s="55"/>
      <c r="F4" s="55"/>
      <c r="G4" s="55"/>
      <c r="H4" s="6"/>
      <c r="I4" s="6"/>
      <c r="J4" s="6"/>
      <c r="K4" s="6"/>
      <c r="L4" s="6"/>
    </row>
    <row r="5" spans="1:20" s="16" customFormat="1" ht="15" customHeight="1" x14ac:dyDescent="0.25">
      <c r="B5" s="55"/>
      <c r="C5" s="55"/>
      <c r="D5" s="55"/>
      <c r="E5" s="55"/>
      <c r="F5" s="55"/>
      <c r="G5" s="55"/>
      <c r="H5" s="6"/>
      <c r="I5" s="6"/>
      <c r="J5" s="6"/>
      <c r="K5" s="6"/>
      <c r="L5" s="6"/>
    </row>
    <row r="6" spans="1:20" ht="15" customHeight="1" x14ac:dyDescent="0.3">
      <c r="B6" s="56" t="s">
        <v>860</v>
      </c>
      <c r="C6" s="57"/>
      <c r="F6" s="57" t="s">
        <v>865</v>
      </c>
      <c r="G6" s="58"/>
      <c r="H6" s="6"/>
      <c r="I6" s="6"/>
      <c r="J6" s="6"/>
      <c r="K6" s="13"/>
      <c r="L6" s="13"/>
      <c r="M6" s="2"/>
      <c r="N6" s="4"/>
    </row>
    <row r="7" spans="1:20" s="16" customFormat="1" ht="15" customHeight="1" x14ac:dyDescent="0.3">
      <c r="B7" s="56" t="s">
        <v>862</v>
      </c>
      <c r="C7" s="57"/>
      <c r="F7" s="57" t="s">
        <v>862</v>
      </c>
      <c r="G7" s="58"/>
      <c r="H7" s="6"/>
      <c r="I7" s="6"/>
      <c r="J7" s="6"/>
      <c r="K7" s="13"/>
      <c r="L7" s="13"/>
      <c r="M7" s="2"/>
      <c r="N7" s="4"/>
    </row>
    <row r="8" spans="1:20" s="16" customFormat="1" ht="15" customHeight="1" x14ac:dyDescent="0.3">
      <c r="B8" s="56" t="s">
        <v>861</v>
      </c>
      <c r="C8" s="56"/>
      <c r="F8" s="57" t="s">
        <v>863</v>
      </c>
      <c r="G8" s="58"/>
      <c r="H8" s="6"/>
      <c r="I8" s="6"/>
      <c r="J8" s="6"/>
      <c r="K8" s="13"/>
      <c r="L8" s="13"/>
      <c r="M8" s="2"/>
      <c r="N8" s="4"/>
    </row>
    <row r="9" spans="1:20" s="16" customFormat="1" ht="15" customHeight="1" x14ac:dyDescent="0.3">
      <c r="B9" s="56" t="s">
        <v>864</v>
      </c>
      <c r="C9" s="56"/>
      <c r="F9" s="57" t="s">
        <v>864</v>
      </c>
      <c r="G9" s="58"/>
      <c r="H9" s="6"/>
      <c r="I9" s="6"/>
      <c r="J9" s="6"/>
      <c r="K9" s="13"/>
      <c r="L9" s="13"/>
      <c r="M9" s="2"/>
      <c r="N9" s="4"/>
    </row>
    <row r="10" spans="1:20" s="16" customFormat="1" ht="15" customHeight="1" x14ac:dyDescent="0.25">
      <c r="H10" s="6"/>
      <c r="I10" s="6"/>
      <c r="J10" s="6"/>
      <c r="K10" s="13"/>
      <c r="L10" s="13"/>
      <c r="M10" s="2"/>
      <c r="N10" s="4"/>
    </row>
    <row r="11" spans="1:20" s="16" customFormat="1" ht="15" customHeight="1" x14ac:dyDescent="0.25">
      <c r="G11" s="6"/>
      <c r="H11" s="6"/>
      <c r="I11" s="6"/>
      <c r="J11" s="6"/>
      <c r="K11" s="13"/>
      <c r="L11" s="13"/>
      <c r="M11" s="2"/>
      <c r="N11" s="4"/>
    </row>
    <row r="12" spans="1:20" ht="15.75" thickBot="1" x14ac:dyDescent="0.3"/>
    <row r="13" spans="1:20" s="16" customFormat="1" ht="30" customHeight="1" thickBot="1" x14ac:dyDescent="0.3">
      <c r="A13" s="7"/>
      <c r="B13" s="54" t="s">
        <v>858</v>
      </c>
      <c r="C13" s="118" t="s">
        <v>6</v>
      </c>
      <c r="D13" s="119"/>
      <c r="E13" s="119"/>
      <c r="F13" s="119"/>
      <c r="G13" s="54" t="s">
        <v>859</v>
      </c>
      <c r="H13" s="8"/>
      <c r="I13" s="8"/>
      <c r="J13" s="8"/>
      <c r="K13" s="8"/>
      <c r="L13" s="8"/>
      <c r="M13" s="8"/>
      <c r="N13" s="8"/>
      <c r="O13" s="9"/>
      <c r="P13" s="6"/>
    </row>
    <row r="14" spans="1:20" s="16" customFormat="1" ht="21" customHeight="1" x14ac:dyDescent="0.25">
      <c r="A14" s="7"/>
      <c r="B14" s="120" t="s">
        <v>3</v>
      </c>
      <c r="C14" s="52"/>
      <c r="D14" s="51"/>
      <c r="E14" s="51"/>
      <c r="F14" s="51"/>
      <c r="G14" s="53"/>
      <c r="H14" s="8"/>
      <c r="I14" s="8"/>
      <c r="J14" s="8"/>
      <c r="K14" s="8"/>
      <c r="L14" s="8"/>
      <c r="M14" s="8"/>
      <c r="N14" s="8"/>
      <c r="O14" s="9"/>
      <c r="P14" s="6"/>
    </row>
    <row r="15" spans="1:20" s="16" customFormat="1" ht="21" customHeight="1" x14ac:dyDescent="0.25">
      <c r="A15" s="7"/>
      <c r="B15" s="121"/>
      <c r="C15" s="113" t="str">
        <f>Données!$E$9</f>
        <v>VL -TRANSPORT</v>
      </c>
      <c r="D15" s="114"/>
      <c r="E15" s="114"/>
      <c r="F15" s="115"/>
      <c r="G15" s="61">
        <f ca="1">IFERROR(SUMIFS(INDIRECT("'"&amp;$B$14&amp;"'!"&amp;"I9:I1000"),INDIRECT("'"&amp;$B$14&amp;"'!"&amp;"A9:A1000"),"VL*"),"")</f>
        <v>2896.3214285714284</v>
      </c>
      <c r="H15" s="8"/>
      <c r="I15" s="8"/>
      <c r="J15" s="8"/>
      <c r="K15" s="8"/>
      <c r="L15" s="8"/>
      <c r="M15" s="8"/>
      <c r="N15" s="8"/>
      <c r="O15" s="9"/>
      <c r="P15" s="6"/>
    </row>
    <row r="16" spans="1:20" s="16" customFormat="1" ht="21" customHeight="1" x14ac:dyDescent="0.25">
      <c r="A16" s="7"/>
      <c r="B16" s="121"/>
      <c r="C16" s="113" t="str">
        <f>Données!$E$27</f>
        <v>CANTONNEMENT</v>
      </c>
      <c r="D16" s="114"/>
      <c r="E16" s="114"/>
      <c r="F16" s="115"/>
      <c r="G16" s="61">
        <f ca="1">IFERROR(SUMIFS(INDIRECT("'"&amp;$B$14&amp;"'!"&amp;"I9:I1000"),INDIRECT("'"&amp;$B$14&amp;"'!"&amp;"A9:A1000"),"CANT*"),"")</f>
        <v>778.42857142857144</v>
      </c>
      <c r="H16" s="8"/>
      <c r="I16" s="8"/>
      <c r="J16" s="8"/>
      <c r="K16" s="8"/>
      <c r="L16" s="8"/>
      <c r="M16" s="8"/>
      <c r="N16" s="8"/>
      <c r="O16" s="9"/>
      <c r="P16" s="6"/>
    </row>
    <row r="17" spans="1:16" s="16" customFormat="1" ht="21" customHeight="1" x14ac:dyDescent="0.25">
      <c r="A17" s="7"/>
      <c r="B17" s="121"/>
      <c r="C17" s="113" t="str">
        <f>Données!$E$62</f>
        <v>EQUIPEMENT CHANTIER</v>
      </c>
      <c r="D17" s="114"/>
      <c r="E17" s="114"/>
      <c r="F17" s="115"/>
      <c r="G17" s="61">
        <f ca="1">IFERROR(SUMIFS(INDIRECT("'"&amp;$B$14&amp;"'!"&amp;"I9:I1000"),INDIRECT("'"&amp;$B$14&amp;"'!"&amp;"A9:A1000"),"EQUI*"),"")</f>
        <v>5616.4285714285716</v>
      </c>
      <c r="H17" s="8"/>
      <c r="I17" s="8"/>
      <c r="J17" s="8"/>
      <c r="K17" s="8"/>
      <c r="L17" s="8"/>
      <c r="M17" s="8"/>
      <c r="N17" s="8"/>
      <c r="O17" s="9"/>
      <c r="P17" s="6"/>
    </row>
    <row r="18" spans="1:16" s="16" customFormat="1" ht="21" customHeight="1" x14ac:dyDescent="0.25">
      <c r="A18" s="7"/>
      <c r="B18" s="121"/>
      <c r="C18" s="113" t="str">
        <f>Données!$E$69</f>
        <v>ELECTRECITE</v>
      </c>
      <c r="D18" s="114"/>
      <c r="E18" s="114"/>
      <c r="F18" s="115"/>
      <c r="G18" s="61">
        <f ca="1">IFERROR(SUMIFS(INDIRECT("'"&amp;$B$14&amp;"'!"&amp;"I9:I1000"),INDIRECT("'"&amp;$B$14&amp;"'!"&amp;"A9:A1000"),"ELEC*"),"")</f>
        <v>1602.9642857142858</v>
      </c>
      <c r="H18" s="8"/>
      <c r="I18" s="8"/>
      <c r="J18" s="8"/>
      <c r="K18" s="8"/>
      <c r="L18" s="8"/>
      <c r="M18" s="8"/>
      <c r="N18" s="8"/>
      <c r="O18" s="9"/>
      <c r="P18" s="6"/>
    </row>
    <row r="19" spans="1:16" s="16" customFormat="1" ht="21" customHeight="1" x14ac:dyDescent="0.25">
      <c r="A19" s="7"/>
      <c r="B19" s="121"/>
      <c r="C19" s="113" t="str">
        <f>Données!$E$96</f>
        <v>LEVAGE</v>
      </c>
      <c r="D19" s="114"/>
      <c r="E19" s="114"/>
      <c r="F19" s="115"/>
      <c r="G19" s="61">
        <f ca="1">IFERROR(SUMIFS(INDIRECT("'"&amp;$B$14&amp;"'!"&amp;"I9:I1000"),INDIRECT("'"&amp;$B$14&amp;"'!"&amp;"A9:A1000"),"LEV*"),"")</f>
        <v>0</v>
      </c>
      <c r="H19" s="8"/>
      <c r="I19" s="8"/>
      <c r="J19" s="8"/>
      <c r="K19" s="8"/>
      <c r="L19" s="8"/>
      <c r="M19" s="8"/>
      <c r="N19" s="8"/>
      <c r="O19" s="9"/>
      <c r="P19" s="6"/>
    </row>
    <row r="20" spans="1:16" s="16" customFormat="1" ht="21" customHeight="1" x14ac:dyDescent="0.25">
      <c r="A20" s="7"/>
      <c r="B20" s="121"/>
      <c r="C20" s="113" t="str">
        <f>Données!$E$121</f>
        <v>OUTILLAGE DE PRODUCTION</v>
      </c>
      <c r="D20" s="114"/>
      <c r="E20" s="114"/>
      <c r="F20" s="115"/>
      <c r="G20" s="61">
        <f ca="1">IFERROR(SUMIFS(INDIRECT("'"&amp;$B$14&amp;"'!"&amp;"I9:I1000"),INDIRECT("'"&amp;$B$14&amp;"'!"&amp;"A9:A1000"),"PROD*"),"")</f>
        <v>18309.285714285714</v>
      </c>
      <c r="H20" s="8"/>
      <c r="I20" s="8"/>
      <c r="J20" s="8"/>
      <c r="K20" s="8"/>
      <c r="L20" s="8"/>
      <c r="M20" s="8"/>
      <c r="N20" s="8"/>
      <c r="O20" s="9"/>
      <c r="P20" s="6"/>
    </row>
    <row r="21" spans="1:16" s="16" customFormat="1" ht="21" customHeight="1" x14ac:dyDescent="0.25">
      <c r="A21" s="7"/>
      <c r="B21" s="121"/>
      <c r="C21" s="113" t="str">
        <f>Données!$E$143</f>
        <v>TERRASSEMENT</v>
      </c>
      <c r="D21" s="114"/>
      <c r="E21" s="114"/>
      <c r="F21" s="115"/>
      <c r="G21" s="61">
        <f ca="1">IFERROR(SUMIFS(INDIRECT("'"&amp;$B$14&amp;"'!"&amp;"I9:I1000"),INDIRECT("'"&amp;$B$14&amp;"'!"&amp;"A9:A1000"),"TER*"),"")</f>
        <v>37886.928571428572</v>
      </c>
      <c r="H21" s="8"/>
      <c r="I21" s="8"/>
      <c r="J21" s="8"/>
      <c r="K21" s="8"/>
      <c r="L21" s="8"/>
      <c r="M21" s="8"/>
      <c r="N21" s="8"/>
      <c r="O21" s="9"/>
      <c r="P21" s="6"/>
    </row>
    <row r="22" spans="1:16" s="16" customFormat="1" ht="21" customHeight="1" x14ac:dyDescent="0.25">
      <c r="A22" s="7"/>
      <c r="B22" s="121"/>
      <c r="C22" s="113" t="str">
        <f>Données!$E$152</f>
        <v>CITERNE &amp; BAC</v>
      </c>
      <c r="D22" s="114"/>
      <c r="E22" s="114"/>
      <c r="F22" s="115"/>
      <c r="G22" s="61">
        <f ca="1">IFERROR(SUMIFS(INDIRECT("'"&amp;$B$14&amp;"'!"&amp;"I9:I1000"),INDIRECT("'"&amp;$B$14&amp;"'!"&amp;"A9:A1000"),"CIT*"),"")</f>
        <v>46892.857142857145</v>
      </c>
      <c r="H22" s="8"/>
      <c r="I22" s="8"/>
      <c r="J22" s="8"/>
      <c r="K22" s="8"/>
      <c r="L22" s="8"/>
      <c r="M22" s="8"/>
      <c r="N22" s="8"/>
      <c r="O22" s="9"/>
      <c r="P22" s="6"/>
    </row>
    <row r="23" spans="1:16" s="16" customFormat="1" ht="21" customHeight="1" x14ac:dyDescent="0.25">
      <c r="A23" s="7"/>
      <c r="B23" s="121"/>
      <c r="C23" s="113" t="str">
        <f>Données!$E$169</f>
        <v>SECURITE</v>
      </c>
      <c r="D23" s="114"/>
      <c r="E23" s="114"/>
      <c r="F23" s="115"/>
      <c r="G23" s="61">
        <f ca="1">IFERROR(SUMIFS(INDIRECT("'"&amp;$B$14&amp;"'!"&amp;"I9:I1000"),INDIRECT("'"&amp;$B$14&amp;"'!"&amp;"A9:A1000"),"SEC*"),"")</f>
        <v>0</v>
      </c>
      <c r="H23" s="8"/>
      <c r="I23" s="8"/>
      <c r="J23" s="8"/>
      <c r="K23" s="8"/>
      <c r="L23" s="8"/>
      <c r="M23" s="8"/>
      <c r="N23" s="8"/>
      <c r="O23" s="9"/>
      <c r="P23" s="6"/>
    </row>
    <row r="24" spans="1:16" s="16" customFormat="1" ht="21" customHeight="1" x14ac:dyDescent="0.25">
      <c r="A24" s="7"/>
      <c r="B24" s="121"/>
      <c r="C24" s="113" t="str">
        <f>Données!$E$217</f>
        <v>COFFRAGE VERTICAL</v>
      </c>
      <c r="D24" s="114"/>
      <c r="E24" s="114"/>
      <c r="F24" s="115"/>
      <c r="G24" s="61">
        <f ca="1">IFERROR(SUMIFS(INDIRECT("'"&amp;$B$14&amp;"'!"&amp;"I9:I1000"),INDIRECT("'"&amp;$B$14&amp;"'!"&amp;"A9:A1000"),"COF*"),"")</f>
        <v>0</v>
      </c>
      <c r="H24" s="8"/>
      <c r="I24" s="8"/>
      <c r="J24" s="8"/>
      <c r="K24" s="8"/>
      <c r="L24" s="8"/>
      <c r="M24" s="8"/>
      <c r="N24" s="8"/>
      <c r="O24" s="9"/>
      <c r="P24" s="6"/>
    </row>
    <row r="25" spans="1:16" ht="21" customHeight="1" x14ac:dyDescent="0.25">
      <c r="A25" s="7"/>
      <c r="B25" s="121"/>
      <c r="C25" s="113" t="str">
        <f>Données!$E$346</f>
        <v>ETAIEMENT</v>
      </c>
      <c r="D25" s="114"/>
      <c r="E25" s="114"/>
      <c r="F25" s="115"/>
      <c r="G25" s="61">
        <f ca="1">IFERROR(SUMIFS(INDIRECT("'"&amp;$B$14&amp;"'!"&amp;"I9:I1000"),INDIRECT("'"&amp;$B$14&amp;"'!"&amp;"A9:A1000"),"ETAI*"),"")</f>
        <v>196562.57142857142</v>
      </c>
      <c r="H25" s="8"/>
      <c r="I25" s="8"/>
      <c r="J25" s="8"/>
      <c r="K25" s="8"/>
      <c r="L25" s="8"/>
      <c r="M25" s="8"/>
      <c r="N25" s="8"/>
      <c r="O25" s="9"/>
      <c r="P25" s="6"/>
    </row>
    <row r="26" spans="1:16" s="16" customFormat="1" ht="21" customHeight="1" x14ac:dyDescent="0.25">
      <c r="A26" s="7"/>
      <c r="B26" s="121"/>
      <c r="C26" s="113" t="str">
        <f>Données!$E$416</f>
        <v xml:space="preserve">ECHAFAUDAGE </v>
      </c>
      <c r="D26" s="114"/>
      <c r="E26" s="114"/>
      <c r="F26" s="115"/>
      <c r="G26" s="61">
        <f ca="1">IFERROR(SUMIFS(INDIRECT("'"&amp;$B$14&amp;"'!"&amp;"I9:I1000"),INDIRECT("'"&amp;$B$14&amp;"'!"&amp;"A9:A1000"),"ECHAF*"),"")</f>
        <v>0</v>
      </c>
      <c r="H26" s="8"/>
      <c r="I26" s="8"/>
      <c r="J26" s="8"/>
      <c r="K26" s="8"/>
      <c r="L26" s="8"/>
      <c r="M26" s="8"/>
      <c r="N26" s="8"/>
      <c r="O26" s="9"/>
      <c r="P26" s="6"/>
    </row>
    <row r="27" spans="1:16" ht="21" customHeight="1" x14ac:dyDescent="0.25">
      <c r="A27" s="7"/>
      <c r="B27" s="121"/>
      <c r="C27" s="113"/>
      <c r="D27" s="114"/>
      <c r="E27" s="114"/>
      <c r="F27" s="115"/>
      <c r="G27" s="61"/>
      <c r="H27" s="8"/>
      <c r="I27" s="8"/>
      <c r="J27" s="8"/>
      <c r="K27" s="8"/>
      <c r="L27" s="8"/>
      <c r="M27" s="8"/>
      <c r="N27" s="8"/>
      <c r="O27" s="9"/>
      <c r="P27" s="6"/>
    </row>
    <row r="28" spans="1:16" ht="21" customHeight="1" x14ac:dyDescent="0.25">
      <c r="A28" s="7"/>
      <c r="B28" s="121"/>
      <c r="C28" s="113"/>
      <c r="D28" s="114"/>
      <c r="E28" s="114"/>
      <c r="F28" s="115"/>
      <c r="G28" s="61"/>
      <c r="H28" s="8"/>
      <c r="I28" s="8"/>
      <c r="J28" s="8"/>
      <c r="K28" s="8"/>
      <c r="L28" s="8"/>
      <c r="M28" s="8"/>
      <c r="N28" s="8"/>
      <c r="O28" s="9"/>
      <c r="P28" s="6"/>
    </row>
    <row r="29" spans="1:16" ht="21" customHeight="1" x14ac:dyDescent="0.25">
      <c r="A29" s="7"/>
      <c r="B29" s="121"/>
      <c r="C29" s="113"/>
      <c r="D29" s="114"/>
      <c r="E29" s="114"/>
      <c r="F29" s="115"/>
      <c r="G29" s="61"/>
      <c r="H29" s="8"/>
      <c r="I29" s="8"/>
      <c r="J29" s="8"/>
      <c r="K29" s="8"/>
      <c r="L29" s="8"/>
      <c r="M29" s="8"/>
      <c r="N29" s="8"/>
      <c r="O29" s="9"/>
      <c r="P29" s="6"/>
    </row>
    <row r="30" spans="1:16" s="16" customFormat="1" ht="21" customHeight="1" x14ac:dyDescent="0.25">
      <c r="A30" s="7"/>
      <c r="B30" s="121"/>
      <c r="C30" s="52"/>
      <c r="D30" s="50"/>
      <c r="E30" s="50"/>
      <c r="F30" s="50"/>
      <c r="G30" s="61"/>
      <c r="H30" s="8"/>
      <c r="I30" s="8"/>
      <c r="J30" s="8"/>
      <c r="K30" s="8"/>
      <c r="L30" s="8"/>
      <c r="M30" s="8"/>
      <c r="N30" s="8"/>
      <c r="O30" s="9"/>
      <c r="P30" s="6"/>
    </row>
    <row r="31" spans="1:16" s="16" customFormat="1" ht="21" customHeight="1" x14ac:dyDescent="0.25">
      <c r="A31" s="7"/>
      <c r="B31" s="121"/>
      <c r="C31" s="52"/>
      <c r="D31" s="50"/>
      <c r="E31" s="50"/>
      <c r="F31" s="50"/>
      <c r="G31" s="61"/>
      <c r="H31" s="8"/>
      <c r="I31" s="8"/>
      <c r="J31" s="8"/>
      <c r="K31" s="8"/>
      <c r="L31" s="8"/>
      <c r="M31" s="8"/>
      <c r="N31" s="8"/>
      <c r="O31" s="9"/>
      <c r="P31" s="6"/>
    </row>
    <row r="32" spans="1:16" ht="21" customHeight="1" x14ac:dyDescent="0.25">
      <c r="A32" s="7"/>
      <c r="B32" s="121"/>
      <c r="C32" s="52"/>
      <c r="D32" s="51"/>
      <c r="E32" s="51"/>
      <c r="F32" s="51"/>
      <c r="G32" s="61"/>
      <c r="H32" s="8"/>
      <c r="I32" s="8"/>
      <c r="J32" s="8"/>
      <c r="K32" s="8"/>
      <c r="L32" s="8"/>
      <c r="M32" s="8"/>
      <c r="N32" s="8"/>
      <c r="O32" s="9"/>
      <c r="P32" s="6"/>
    </row>
    <row r="33" spans="1:16" s="16" customFormat="1" ht="21" customHeight="1" thickBot="1" x14ac:dyDescent="0.3">
      <c r="A33" s="7"/>
      <c r="B33" s="121"/>
      <c r="C33" s="52"/>
      <c r="D33" s="51"/>
      <c r="E33" s="51"/>
      <c r="F33" s="51"/>
      <c r="G33" s="53"/>
      <c r="H33" s="8"/>
      <c r="I33" s="8"/>
      <c r="J33" s="8"/>
      <c r="K33" s="8"/>
      <c r="L33" s="8"/>
      <c r="M33" s="8"/>
      <c r="N33" s="8"/>
      <c r="O33" s="9"/>
      <c r="P33" s="6"/>
    </row>
    <row r="34" spans="1:16" ht="30" customHeight="1" thickBot="1" x14ac:dyDescent="0.3">
      <c r="A34" s="7"/>
      <c r="B34" s="122" t="s">
        <v>877</v>
      </c>
      <c r="C34" s="122"/>
      <c r="D34" s="122"/>
      <c r="E34" s="122"/>
      <c r="F34" s="122"/>
      <c r="G34" s="59">
        <f ca="1">SUM($G$15:$G$32)</f>
        <v>310545.78571428568</v>
      </c>
      <c r="H34" s="8"/>
      <c r="I34" s="8"/>
      <c r="J34" s="8"/>
      <c r="K34" s="8"/>
      <c r="L34" s="8"/>
      <c r="M34" s="8"/>
      <c r="N34" s="8"/>
      <c r="O34" s="9"/>
      <c r="P34" s="6"/>
    </row>
    <row r="35" spans="1:16" ht="15" customHeight="1" x14ac:dyDescent="0.25">
      <c r="A35" s="7"/>
      <c r="B35" s="8"/>
      <c r="G35" s="8"/>
      <c r="H35" s="8"/>
      <c r="I35" s="8"/>
      <c r="J35" s="8"/>
      <c r="K35" s="8"/>
      <c r="L35" s="8"/>
      <c r="M35" s="8"/>
      <c r="N35" s="8"/>
      <c r="O35" s="9"/>
      <c r="P35" s="6"/>
    </row>
    <row r="36" spans="1:16" s="16" customFormat="1" ht="15" customHeight="1" x14ac:dyDescent="0.25">
      <c r="A36" s="7"/>
      <c r="B36" s="8"/>
      <c r="G36" s="8"/>
      <c r="H36" s="8"/>
      <c r="I36" s="8"/>
      <c r="J36" s="8"/>
      <c r="K36" s="8"/>
      <c r="L36" s="8"/>
      <c r="M36" s="8"/>
      <c r="N36" s="8"/>
      <c r="O36" s="9"/>
      <c r="P36" s="6"/>
    </row>
    <row r="37" spans="1:16" ht="21.75" customHeight="1" x14ac:dyDescent="0.25">
      <c r="A37" s="7"/>
      <c r="B37" s="117"/>
      <c r="C37" s="117"/>
      <c r="D37" s="117"/>
      <c r="E37" s="117"/>
      <c r="F37" s="117"/>
      <c r="G37" s="117"/>
      <c r="H37" s="8"/>
      <c r="I37" s="8"/>
      <c r="J37" s="8"/>
      <c r="K37" s="8"/>
      <c r="L37" s="8"/>
      <c r="M37" s="8"/>
      <c r="N37" s="8"/>
      <c r="O37" s="9"/>
      <c r="P37" s="6"/>
    </row>
    <row r="38" spans="1:16" ht="15" customHeight="1" x14ac:dyDescent="0.25">
      <c r="A38" s="7"/>
      <c r="B38" s="8"/>
      <c r="G38" s="8"/>
      <c r="H38" s="8"/>
      <c r="I38" s="8"/>
      <c r="J38" s="8"/>
      <c r="K38" s="8"/>
      <c r="L38" s="8"/>
      <c r="M38" s="8"/>
      <c r="N38" s="8"/>
      <c r="O38" s="9"/>
      <c r="P38" s="6"/>
    </row>
    <row r="39" spans="1:16" ht="15" customHeight="1" x14ac:dyDescent="0.25">
      <c r="A39" s="7"/>
      <c r="B39" s="8"/>
      <c r="G39" s="8"/>
      <c r="H39" s="8"/>
      <c r="I39" s="8"/>
      <c r="J39" s="8"/>
      <c r="K39" s="8"/>
      <c r="L39" s="8"/>
      <c r="M39" s="8"/>
      <c r="N39" s="8"/>
      <c r="O39" s="9"/>
      <c r="P39" s="6"/>
    </row>
    <row r="40" spans="1:16" ht="15" customHeight="1" x14ac:dyDescent="0.25">
      <c r="A40" s="7"/>
      <c r="B40" s="8"/>
      <c r="G40" s="8"/>
      <c r="H40" s="8"/>
      <c r="I40" s="8"/>
      <c r="J40" s="8"/>
      <c r="K40" s="8"/>
      <c r="L40" s="8"/>
      <c r="M40" s="8"/>
      <c r="N40" s="8"/>
      <c r="O40" s="9"/>
      <c r="P40" s="6"/>
    </row>
    <row r="41" spans="1:16" ht="15" customHeight="1" x14ac:dyDescent="0.25">
      <c r="A41" s="7"/>
      <c r="B41" s="8"/>
      <c r="G41" s="8"/>
      <c r="H41" s="8"/>
      <c r="I41" s="8"/>
      <c r="J41" s="8"/>
      <c r="K41" s="8"/>
      <c r="L41" s="8"/>
      <c r="M41" s="8"/>
      <c r="N41" s="8"/>
      <c r="O41" s="9"/>
      <c r="P41" s="6"/>
    </row>
    <row r="42" spans="1:16" ht="15" customHeight="1" x14ac:dyDescent="0.25">
      <c r="A42" s="7"/>
      <c r="B42" s="8"/>
      <c r="G42" s="8"/>
      <c r="H42" s="8"/>
      <c r="I42" s="8"/>
      <c r="J42" s="8"/>
      <c r="K42" s="8"/>
      <c r="L42" s="8"/>
      <c r="M42" s="8"/>
      <c r="N42" s="8"/>
      <c r="O42" s="9"/>
      <c r="P42" s="6"/>
    </row>
    <row r="43" spans="1:16" ht="15" customHeight="1" x14ac:dyDescent="0.25">
      <c r="A43" s="7"/>
      <c r="B43" s="8"/>
      <c r="G43" s="8"/>
      <c r="H43" s="8"/>
      <c r="I43" s="8"/>
      <c r="J43" s="8"/>
      <c r="K43" s="8"/>
      <c r="L43" s="8"/>
      <c r="M43" s="8"/>
      <c r="N43" s="8"/>
      <c r="O43" s="9"/>
      <c r="P43" s="6"/>
    </row>
    <row r="44" spans="1:16" ht="15" customHeight="1" x14ac:dyDescent="0.25">
      <c r="A44" s="7"/>
      <c r="B44" s="8"/>
      <c r="F44" s="16"/>
      <c r="G44" s="8"/>
      <c r="H44" s="8"/>
      <c r="I44" s="8"/>
      <c r="J44" s="8"/>
      <c r="K44" s="8"/>
      <c r="L44" s="8"/>
      <c r="M44" s="8"/>
      <c r="N44" s="8"/>
      <c r="O44" s="9"/>
      <c r="P44" s="6"/>
    </row>
    <row r="45" spans="1:16" ht="15" customHeight="1" x14ac:dyDescent="0.25">
      <c r="A45" s="7"/>
      <c r="B45" s="8"/>
      <c r="G45" s="8"/>
      <c r="H45" s="8"/>
      <c r="I45" s="8"/>
      <c r="J45" s="8"/>
      <c r="K45" s="8"/>
      <c r="L45" s="8"/>
      <c r="M45" s="8"/>
      <c r="N45" s="8"/>
      <c r="O45" s="9"/>
      <c r="P45" s="6"/>
    </row>
    <row r="46" spans="1:16" ht="15" customHeight="1" x14ac:dyDescent="0.25">
      <c r="A46" s="7"/>
      <c r="B46" s="8"/>
      <c r="H46" s="8"/>
      <c r="I46" s="8"/>
      <c r="J46" s="8"/>
      <c r="K46" s="8"/>
      <c r="L46" s="8"/>
      <c r="M46" s="8"/>
      <c r="N46" s="8"/>
      <c r="O46" s="9"/>
      <c r="P46" s="6"/>
    </row>
    <row r="47" spans="1:16" ht="15" customHeight="1" x14ac:dyDescent="0.25">
      <c r="A47" s="7"/>
      <c r="B47" s="8"/>
      <c r="D47" s="28"/>
      <c r="G47" s="8"/>
      <c r="H47" s="8"/>
      <c r="I47" s="8"/>
      <c r="J47" s="8"/>
      <c r="K47" s="8"/>
      <c r="L47" s="8"/>
      <c r="M47" s="8"/>
      <c r="N47" s="8"/>
      <c r="O47" s="9"/>
      <c r="P47" s="6"/>
    </row>
    <row r="48" spans="1:16" ht="15" customHeight="1" x14ac:dyDescent="0.25">
      <c r="A48" s="7"/>
      <c r="B48" s="8"/>
      <c r="G48" s="8"/>
      <c r="H48" s="8"/>
      <c r="I48" s="8"/>
      <c r="J48" s="8"/>
      <c r="K48" s="8"/>
      <c r="L48" s="8"/>
      <c r="M48" s="8"/>
      <c r="N48" s="8"/>
      <c r="O48" s="9"/>
      <c r="P48" s="6"/>
    </row>
    <row r="49" spans="1:16" ht="15" customHeight="1" x14ac:dyDescent="0.25">
      <c r="A49" s="7"/>
      <c r="B49" s="8"/>
      <c r="G49" s="8"/>
      <c r="H49" s="8"/>
      <c r="I49" s="8"/>
      <c r="J49" s="8"/>
      <c r="K49" s="8"/>
      <c r="L49" s="8"/>
      <c r="M49" s="8"/>
      <c r="N49" s="8"/>
      <c r="O49" s="9"/>
      <c r="P49" s="6"/>
    </row>
    <row r="50" spans="1:16" ht="15" customHeight="1" x14ac:dyDescent="0.25">
      <c r="A50" s="7"/>
      <c r="B50" s="8"/>
      <c r="G50" s="8"/>
      <c r="H50" s="8"/>
      <c r="I50" s="8"/>
      <c r="J50" s="8"/>
      <c r="K50" s="8"/>
      <c r="L50" s="8"/>
      <c r="M50" s="8"/>
      <c r="N50" s="8"/>
      <c r="O50" s="9"/>
      <c r="P50" s="6"/>
    </row>
    <row r="51" spans="1:16" ht="15" customHeight="1" x14ac:dyDescent="0.25">
      <c r="A51" s="7"/>
      <c r="B51" s="8"/>
      <c r="G51" s="8"/>
      <c r="H51" s="8"/>
      <c r="I51" s="8"/>
      <c r="J51" s="8"/>
      <c r="K51" s="8"/>
      <c r="L51" s="8"/>
      <c r="M51" s="8"/>
      <c r="N51" s="8"/>
      <c r="O51" s="9"/>
      <c r="P51" s="6"/>
    </row>
    <row r="52" spans="1:16" ht="15" customHeight="1" x14ac:dyDescent="0.25">
      <c r="A52" s="7"/>
      <c r="B52" s="8"/>
      <c r="G52" s="8"/>
      <c r="H52" s="8"/>
      <c r="I52" s="8"/>
      <c r="J52" s="8"/>
      <c r="K52" s="8"/>
      <c r="L52" s="8"/>
      <c r="M52" s="8"/>
      <c r="N52" s="8"/>
      <c r="O52" s="9"/>
      <c r="P52" s="6"/>
    </row>
    <row r="53" spans="1:16" ht="15" customHeight="1" x14ac:dyDescent="0.25">
      <c r="A53" s="7"/>
      <c r="B53" s="8"/>
      <c r="G53" s="8"/>
      <c r="H53" s="8"/>
      <c r="I53" s="8"/>
      <c r="J53" s="8"/>
      <c r="K53" s="8"/>
      <c r="L53" s="8"/>
      <c r="M53" s="8"/>
      <c r="N53" s="8"/>
      <c r="O53" s="9"/>
      <c r="P53" s="6"/>
    </row>
    <row r="54" spans="1:16" ht="15" customHeight="1" x14ac:dyDescent="0.25">
      <c r="A54" s="7"/>
      <c r="B54" s="8"/>
      <c r="G54" s="8"/>
      <c r="H54" s="8"/>
      <c r="I54" s="8"/>
      <c r="J54" s="8"/>
      <c r="K54" s="8"/>
      <c r="L54" s="8"/>
      <c r="M54" s="8"/>
      <c r="N54" s="8"/>
      <c r="O54" s="9"/>
      <c r="P54" s="6"/>
    </row>
    <row r="55" spans="1:16" ht="22.5" customHeight="1" x14ac:dyDescent="0.25">
      <c r="A55" s="10"/>
      <c r="B55" s="11"/>
      <c r="G55" s="9"/>
      <c r="H55" s="9"/>
      <c r="I55" s="9"/>
      <c r="J55" s="9"/>
      <c r="K55" s="9"/>
      <c r="L55" s="9"/>
      <c r="M55" s="9"/>
      <c r="N55" s="9"/>
      <c r="O55" s="12"/>
      <c r="P55" s="6"/>
    </row>
  </sheetData>
  <mergeCells count="20">
    <mergeCell ref="B2:G3"/>
    <mergeCell ref="B37:G37"/>
    <mergeCell ref="C24:F24"/>
    <mergeCell ref="C13:F13"/>
    <mergeCell ref="C29:F29"/>
    <mergeCell ref="B14:B33"/>
    <mergeCell ref="B34:F34"/>
    <mergeCell ref="C15:F15"/>
    <mergeCell ref="C16:F16"/>
    <mergeCell ref="C17:F17"/>
    <mergeCell ref="C18:F18"/>
    <mergeCell ref="C19:F19"/>
    <mergeCell ref="C20:F20"/>
    <mergeCell ref="C21:F21"/>
    <mergeCell ref="C22:F22"/>
    <mergeCell ref="C23:F23"/>
    <mergeCell ref="C25:F25"/>
    <mergeCell ref="C26:F26"/>
    <mergeCell ref="C27:F27"/>
    <mergeCell ref="C28:F28"/>
  </mergeCells>
  <dataValidations count="1">
    <dataValidation type="list" allowBlank="1" showInputMessage="1" showErrorMessage="1" sqref="B14">
      <formula1>Sheetlist</formula1>
    </dataValidation>
  </dataValidations>
  <pageMargins left="0.7" right="0.7" top="0.75" bottom="0.75" header="0.3" footer="0.3"/>
  <pageSetup paperSize="9" scale="5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 filterMode="1">
    <tabColor theme="9" tint="-0.249977111117893"/>
  </sheetPr>
  <dimension ref="A1:F479"/>
  <sheetViews>
    <sheetView showGridLines="0" workbookViewId="0">
      <selection activeCell="A41" sqref="A41"/>
    </sheetView>
  </sheetViews>
  <sheetFormatPr baseColWidth="10" defaultRowHeight="16.5" x14ac:dyDescent="0.3"/>
  <cols>
    <col min="1" max="1" width="20.7109375" style="24" customWidth="1"/>
    <col min="2" max="3" width="6.7109375" style="3" customWidth="1"/>
    <col min="4" max="4" width="40.7109375" style="3" customWidth="1"/>
    <col min="5" max="5" width="56.7109375" style="3" bestFit="1" customWidth="1"/>
    <col min="6" max="6" width="40.7109375" style="3" customWidth="1"/>
    <col min="7" max="16384" width="11.42578125" style="3"/>
  </cols>
  <sheetData>
    <row r="1" spans="1:6" ht="19.5" customHeight="1" x14ac:dyDescent="0.25">
      <c r="A1" s="25" t="s">
        <v>1</v>
      </c>
      <c r="D1" s="123" t="s">
        <v>986</v>
      </c>
      <c r="E1" s="125" t="s">
        <v>985</v>
      </c>
    </row>
    <row r="2" spans="1:6" ht="15" x14ac:dyDescent="0.25">
      <c r="A2" s="26" t="str">
        <f t="shared" ref="A2:A33" ca="1" si="0">IFERROR(MID(INDEX(nomfeuilles,ROW()+3),SEARCH("]",INDEX(nomfeuilles,ROW()+3))+1,30),"")</f>
        <v>Février-201</v>
      </c>
      <c r="D2" s="124"/>
      <c r="E2" s="126"/>
    </row>
    <row r="3" spans="1:6" ht="15" x14ac:dyDescent="0.25">
      <c r="A3" s="26" t="str">
        <f t="shared" ca="1" si="0"/>
        <v>Mars-2015</v>
      </c>
    </row>
    <row r="4" spans="1:6" ht="15" x14ac:dyDescent="0.25">
      <c r="A4" s="26" t="str">
        <f t="shared" ca="1" si="0"/>
        <v>Avril-2015</v>
      </c>
    </row>
    <row r="5" spans="1:6" ht="15" x14ac:dyDescent="0.25">
      <c r="A5" s="26" t="str">
        <f t="shared" ca="1" si="0"/>
        <v/>
      </c>
    </row>
    <row r="6" spans="1:6" ht="15" x14ac:dyDescent="0.25">
      <c r="A6" s="26" t="str">
        <f t="shared" ca="1" si="0"/>
        <v/>
      </c>
    </row>
    <row r="7" spans="1:6" ht="15" x14ac:dyDescent="0.25">
      <c r="A7" s="26" t="str">
        <f t="shared" ca="1" si="0"/>
        <v/>
      </c>
    </row>
    <row r="8" spans="1:6" ht="15" customHeight="1" x14ac:dyDescent="0.25">
      <c r="A8" s="26" t="str">
        <f t="shared" ca="1" si="0"/>
        <v/>
      </c>
      <c r="D8" s="62" t="s">
        <v>5</v>
      </c>
      <c r="E8" s="62" t="s">
        <v>6</v>
      </c>
      <c r="F8" s="62" t="s">
        <v>4</v>
      </c>
    </row>
    <row r="9" spans="1:6" ht="15" customHeight="1" x14ac:dyDescent="0.25">
      <c r="A9" s="26" t="str">
        <f t="shared" ca="1" si="0"/>
        <v/>
      </c>
      <c r="D9" s="66"/>
      <c r="E9" s="66" t="s">
        <v>866</v>
      </c>
      <c r="F9" s="66"/>
    </row>
    <row r="10" spans="1:6" ht="15" x14ac:dyDescent="0.25">
      <c r="A10" s="26" t="str">
        <f t="shared" ca="1" si="0"/>
        <v/>
      </c>
      <c r="D10" s="36" t="s">
        <v>26</v>
      </c>
      <c r="E10" s="36" t="s">
        <v>14</v>
      </c>
      <c r="F10" s="36">
        <v>345</v>
      </c>
    </row>
    <row r="11" spans="1:6" ht="15" x14ac:dyDescent="0.25">
      <c r="A11" s="26" t="str">
        <f t="shared" ca="1" si="0"/>
        <v/>
      </c>
      <c r="D11" s="36" t="s">
        <v>27</v>
      </c>
      <c r="E11" s="36" t="s">
        <v>15</v>
      </c>
      <c r="F11" s="36">
        <v>577</v>
      </c>
    </row>
    <row r="12" spans="1:6" ht="15" x14ac:dyDescent="0.25">
      <c r="A12" s="26" t="str">
        <f t="shared" ca="1" si="0"/>
        <v/>
      </c>
      <c r="D12" s="36" t="s">
        <v>28</v>
      </c>
      <c r="E12" s="36" t="s">
        <v>16</v>
      </c>
      <c r="F12" s="36">
        <v>809</v>
      </c>
    </row>
    <row r="13" spans="1:6" ht="15" x14ac:dyDescent="0.25">
      <c r="A13" s="26" t="str">
        <f t="shared" ca="1" si="0"/>
        <v/>
      </c>
      <c r="D13" s="36" t="s">
        <v>29</v>
      </c>
      <c r="E13" s="37" t="s">
        <v>17</v>
      </c>
      <c r="F13" s="36">
        <v>1041</v>
      </c>
    </row>
    <row r="14" spans="1:6" ht="15" x14ac:dyDescent="0.25">
      <c r="A14" s="26" t="str">
        <f t="shared" ca="1" si="0"/>
        <v/>
      </c>
      <c r="D14" s="36" t="s">
        <v>30</v>
      </c>
      <c r="E14" s="37" t="s">
        <v>18</v>
      </c>
      <c r="F14" s="36">
        <v>1273</v>
      </c>
    </row>
    <row r="15" spans="1:6" ht="15" x14ac:dyDescent="0.25">
      <c r="A15" s="26" t="str">
        <f t="shared" ca="1" si="0"/>
        <v/>
      </c>
      <c r="D15" s="36" t="s">
        <v>31</v>
      </c>
      <c r="E15" s="37" t="s">
        <v>45</v>
      </c>
      <c r="F15" s="36">
        <v>1505</v>
      </c>
    </row>
    <row r="16" spans="1:6" ht="15" x14ac:dyDescent="0.25">
      <c r="A16" s="26" t="str">
        <f t="shared" ca="1" si="0"/>
        <v/>
      </c>
      <c r="D16" s="36" t="s">
        <v>32</v>
      </c>
      <c r="E16" s="37" t="s">
        <v>41</v>
      </c>
      <c r="F16" s="36">
        <v>1737</v>
      </c>
    </row>
    <row r="17" spans="1:6" ht="15" x14ac:dyDescent="0.25">
      <c r="A17" s="26" t="str">
        <f t="shared" ca="1" si="0"/>
        <v/>
      </c>
      <c r="D17" s="36" t="s">
        <v>33</v>
      </c>
      <c r="E17" s="37" t="s">
        <v>19</v>
      </c>
      <c r="F17" s="36">
        <v>1969</v>
      </c>
    </row>
    <row r="18" spans="1:6" ht="15" x14ac:dyDescent="0.25">
      <c r="A18" s="26" t="str">
        <f t="shared" ca="1" si="0"/>
        <v/>
      </c>
      <c r="D18" s="36" t="s">
        <v>34</v>
      </c>
      <c r="E18" s="37" t="s">
        <v>44</v>
      </c>
      <c r="F18" s="36">
        <v>2201</v>
      </c>
    </row>
    <row r="19" spans="1:6" ht="15" x14ac:dyDescent="0.25">
      <c r="A19" s="26" t="str">
        <f t="shared" ca="1" si="0"/>
        <v/>
      </c>
      <c r="D19" s="36" t="s">
        <v>35</v>
      </c>
      <c r="E19" s="37" t="s">
        <v>784</v>
      </c>
      <c r="F19" s="36">
        <v>2433</v>
      </c>
    </row>
    <row r="20" spans="1:6" ht="15" x14ac:dyDescent="0.25">
      <c r="A20" s="26" t="str">
        <f t="shared" ca="1" si="0"/>
        <v/>
      </c>
      <c r="D20" s="36" t="s">
        <v>36</v>
      </c>
      <c r="E20" s="37" t="s">
        <v>785</v>
      </c>
      <c r="F20" s="36">
        <v>2665</v>
      </c>
    </row>
    <row r="21" spans="1:6" ht="15" x14ac:dyDescent="0.25">
      <c r="A21" s="26" t="str">
        <f t="shared" ca="1" si="0"/>
        <v/>
      </c>
      <c r="D21" s="36" t="s">
        <v>37</v>
      </c>
      <c r="E21" s="37" t="s">
        <v>20</v>
      </c>
      <c r="F21" s="36">
        <v>2897</v>
      </c>
    </row>
    <row r="22" spans="1:6" ht="15" x14ac:dyDescent="0.25">
      <c r="A22" s="26" t="str">
        <f t="shared" ca="1" si="0"/>
        <v/>
      </c>
      <c r="D22" s="36" t="s">
        <v>38</v>
      </c>
      <c r="E22" s="37" t="s">
        <v>21</v>
      </c>
      <c r="F22" s="36">
        <v>3129</v>
      </c>
    </row>
    <row r="23" spans="1:6" ht="15" x14ac:dyDescent="0.25">
      <c r="A23" s="26" t="str">
        <f t="shared" ca="1" si="0"/>
        <v/>
      </c>
      <c r="D23" s="36" t="s">
        <v>39</v>
      </c>
      <c r="E23" s="37" t="s">
        <v>22</v>
      </c>
      <c r="F23" s="36">
        <v>3361</v>
      </c>
    </row>
    <row r="24" spans="1:6" ht="15" x14ac:dyDescent="0.25">
      <c r="A24" s="26" t="str">
        <f t="shared" ca="1" si="0"/>
        <v/>
      </c>
      <c r="D24" s="36" t="s">
        <v>40</v>
      </c>
      <c r="E24" s="37" t="s">
        <v>23</v>
      </c>
      <c r="F24" s="36">
        <v>3593</v>
      </c>
    </row>
    <row r="25" spans="1:6" ht="15" x14ac:dyDescent="0.25">
      <c r="A25" s="26" t="str">
        <f t="shared" ca="1" si="0"/>
        <v/>
      </c>
      <c r="D25" s="36" t="s">
        <v>42</v>
      </c>
      <c r="E25" s="37" t="s">
        <v>24</v>
      </c>
      <c r="F25" s="36">
        <v>3825</v>
      </c>
    </row>
    <row r="26" spans="1:6" ht="15" x14ac:dyDescent="0.25">
      <c r="A26" s="26" t="str">
        <f t="shared" ca="1" si="0"/>
        <v/>
      </c>
      <c r="D26" s="36" t="s">
        <v>43</v>
      </c>
      <c r="E26" s="37" t="s">
        <v>25</v>
      </c>
      <c r="F26" s="36">
        <v>4057</v>
      </c>
    </row>
    <row r="27" spans="1:6" ht="15" x14ac:dyDescent="0.25">
      <c r="A27" s="26" t="str">
        <f t="shared" ca="1" si="0"/>
        <v/>
      </c>
      <c r="D27" s="60"/>
      <c r="E27" s="60" t="s">
        <v>867</v>
      </c>
      <c r="F27" s="60"/>
    </row>
    <row r="28" spans="1:6" ht="15" x14ac:dyDescent="0.25">
      <c r="A28" s="26" t="str">
        <f t="shared" ca="1" si="0"/>
        <v/>
      </c>
      <c r="D28" s="36" t="s">
        <v>78</v>
      </c>
      <c r="E28" s="37" t="s">
        <v>46</v>
      </c>
      <c r="F28" s="36">
        <v>4289</v>
      </c>
    </row>
    <row r="29" spans="1:6" ht="15" x14ac:dyDescent="0.25">
      <c r="A29" s="26" t="str">
        <f t="shared" ca="1" si="0"/>
        <v/>
      </c>
      <c r="D29" s="36" t="s">
        <v>79</v>
      </c>
      <c r="E29" s="37" t="s">
        <v>47</v>
      </c>
      <c r="F29" s="36">
        <v>4521</v>
      </c>
    </row>
    <row r="30" spans="1:6" ht="15" x14ac:dyDescent="0.25">
      <c r="A30" s="26" t="str">
        <f t="shared" ca="1" si="0"/>
        <v/>
      </c>
      <c r="D30" s="36" t="s">
        <v>80</v>
      </c>
      <c r="E30" s="37" t="s">
        <v>47</v>
      </c>
      <c r="F30" s="36">
        <v>4753</v>
      </c>
    </row>
    <row r="31" spans="1:6" ht="15" x14ac:dyDescent="0.25">
      <c r="A31" s="26" t="str">
        <f t="shared" ca="1" si="0"/>
        <v/>
      </c>
      <c r="D31" s="36" t="s">
        <v>81</v>
      </c>
      <c r="E31" s="36" t="s">
        <v>48</v>
      </c>
      <c r="F31" s="36">
        <v>4985</v>
      </c>
    </row>
    <row r="32" spans="1:6" ht="15" x14ac:dyDescent="0.25">
      <c r="A32" s="26" t="str">
        <f t="shared" ca="1" si="0"/>
        <v/>
      </c>
      <c r="D32" s="36" t="s">
        <v>82</v>
      </c>
      <c r="E32" s="36" t="s">
        <v>49</v>
      </c>
      <c r="F32" s="36">
        <v>5217</v>
      </c>
    </row>
    <row r="33" spans="1:6" ht="15" x14ac:dyDescent="0.25">
      <c r="A33" s="26" t="str">
        <f t="shared" ca="1" si="0"/>
        <v/>
      </c>
      <c r="D33" s="36" t="s">
        <v>83</v>
      </c>
      <c r="E33" s="36" t="s">
        <v>50</v>
      </c>
      <c r="F33" s="36">
        <v>5449</v>
      </c>
    </row>
    <row r="34" spans="1:6" ht="15" x14ac:dyDescent="0.25">
      <c r="A34" s="26" t="str">
        <f t="shared" ref="A34:A65" ca="1" si="1">IFERROR(MID(INDEX(nomfeuilles,ROW()+3),SEARCH("]",INDEX(nomfeuilles,ROW()+3))+1,30),"")</f>
        <v/>
      </c>
      <c r="D34" s="36" t="s">
        <v>84</v>
      </c>
      <c r="E34" s="36" t="s">
        <v>51</v>
      </c>
      <c r="F34" s="36">
        <v>5681</v>
      </c>
    </row>
    <row r="35" spans="1:6" ht="15" x14ac:dyDescent="0.25">
      <c r="A35" s="26" t="str">
        <f t="shared" ca="1" si="1"/>
        <v/>
      </c>
      <c r="D35" s="36" t="s">
        <v>85</v>
      </c>
      <c r="E35" s="36" t="s">
        <v>52</v>
      </c>
      <c r="F35" s="36">
        <v>5913</v>
      </c>
    </row>
    <row r="36" spans="1:6" ht="15" x14ac:dyDescent="0.25">
      <c r="A36" s="26" t="str">
        <f t="shared" ca="1" si="1"/>
        <v/>
      </c>
      <c r="D36" s="36" t="s">
        <v>86</v>
      </c>
      <c r="E36" s="36" t="s">
        <v>53</v>
      </c>
      <c r="F36" s="36">
        <v>6145</v>
      </c>
    </row>
    <row r="37" spans="1:6" ht="15" x14ac:dyDescent="0.25">
      <c r="A37" s="26" t="str">
        <f t="shared" ca="1" si="1"/>
        <v/>
      </c>
      <c r="D37" s="36" t="s">
        <v>87</v>
      </c>
      <c r="E37" s="36" t="s">
        <v>54</v>
      </c>
      <c r="F37" s="36">
        <v>6377</v>
      </c>
    </row>
    <row r="38" spans="1:6" ht="15" x14ac:dyDescent="0.25">
      <c r="A38" s="26" t="str">
        <f t="shared" ca="1" si="1"/>
        <v/>
      </c>
      <c r="D38" s="36" t="s">
        <v>88</v>
      </c>
      <c r="E38" s="36" t="s">
        <v>55</v>
      </c>
      <c r="F38" s="36">
        <v>6609</v>
      </c>
    </row>
    <row r="39" spans="1:6" ht="15" x14ac:dyDescent="0.25">
      <c r="A39" s="26" t="str">
        <f t="shared" ca="1" si="1"/>
        <v/>
      </c>
      <c r="D39" s="36" t="s">
        <v>89</v>
      </c>
      <c r="E39" s="36" t="s">
        <v>56</v>
      </c>
      <c r="F39" s="36">
        <v>6841</v>
      </c>
    </row>
    <row r="40" spans="1:6" ht="15" x14ac:dyDescent="0.25">
      <c r="A40" s="26" t="str">
        <f t="shared" ca="1" si="1"/>
        <v/>
      </c>
      <c r="D40" s="36" t="s">
        <v>90</v>
      </c>
      <c r="E40" s="36" t="s">
        <v>57</v>
      </c>
      <c r="F40" s="36">
        <v>7073</v>
      </c>
    </row>
    <row r="41" spans="1:6" ht="15" x14ac:dyDescent="0.25">
      <c r="A41" s="26" t="str">
        <f t="shared" ca="1" si="1"/>
        <v/>
      </c>
      <c r="D41" s="36" t="s">
        <v>91</v>
      </c>
      <c r="E41" s="36" t="s">
        <v>58</v>
      </c>
      <c r="F41" s="36">
        <v>7305</v>
      </c>
    </row>
    <row r="42" spans="1:6" ht="15" x14ac:dyDescent="0.25">
      <c r="A42" s="26" t="str">
        <f t="shared" ca="1" si="1"/>
        <v/>
      </c>
      <c r="D42" s="36" t="s">
        <v>92</v>
      </c>
      <c r="E42" s="36" t="s">
        <v>59</v>
      </c>
      <c r="F42" s="36">
        <v>7537</v>
      </c>
    </row>
    <row r="43" spans="1:6" ht="15" x14ac:dyDescent="0.25">
      <c r="A43" s="26" t="str">
        <f t="shared" ca="1" si="1"/>
        <v/>
      </c>
      <c r="D43" s="36" t="s">
        <v>93</v>
      </c>
      <c r="E43" s="36" t="s">
        <v>60</v>
      </c>
      <c r="F43" s="36">
        <v>7769</v>
      </c>
    </row>
    <row r="44" spans="1:6" ht="15" x14ac:dyDescent="0.25">
      <c r="A44" s="26" t="str">
        <f t="shared" ca="1" si="1"/>
        <v/>
      </c>
      <c r="D44" s="36" t="s">
        <v>94</v>
      </c>
      <c r="E44" s="36" t="s">
        <v>61</v>
      </c>
      <c r="F44" s="36">
        <v>8001</v>
      </c>
    </row>
    <row r="45" spans="1:6" ht="15" x14ac:dyDescent="0.25">
      <c r="A45" s="26" t="str">
        <f t="shared" ca="1" si="1"/>
        <v/>
      </c>
      <c r="D45" s="36" t="s">
        <v>95</v>
      </c>
      <c r="E45" s="36" t="s">
        <v>62</v>
      </c>
      <c r="F45" s="36">
        <v>8233</v>
      </c>
    </row>
    <row r="46" spans="1:6" ht="15" x14ac:dyDescent="0.25">
      <c r="A46" s="26" t="str">
        <f t="shared" ca="1" si="1"/>
        <v/>
      </c>
      <c r="D46" s="36" t="s">
        <v>96</v>
      </c>
      <c r="E46" s="36" t="s">
        <v>63</v>
      </c>
      <c r="F46" s="36">
        <v>8465</v>
      </c>
    </row>
    <row r="47" spans="1:6" ht="15" x14ac:dyDescent="0.25">
      <c r="A47" s="26" t="str">
        <f t="shared" ca="1" si="1"/>
        <v/>
      </c>
      <c r="D47" s="36" t="s">
        <v>97</v>
      </c>
      <c r="E47" s="36" t="s">
        <v>64</v>
      </c>
      <c r="F47" s="36">
        <v>8697</v>
      </c>
    </row>
    <row r="48" spans="1:6" ht="15" x14ac:dyDescent="0.25">
      <c r="A48" s="26" t="str">
        <f t="shared" ca="1" si="1"/>
        <v/>
      </c>
      <c r="D48" s="36" t="s">
        <v>98</v>
      </c>
      <c r="E48" s="36" t="s">
        <v>65</v>
      </c>
      <c r="F48" s="36">
        <v>8929</v>
      </c>
    </row>
    <row r="49" spans="1:6" ht="15" x14ac:dyDescent="0.25">
      <c r="A49" s="26" t="str">
        <f t="shared" ca="1" si="1"/>
        <v/>
      </c>
      <c r="D49" s="36" t="s">
        <v>99</v>
      </c>
      <c r="E49" s="36" t="s">
        <v>66</v>
      </c>
      <c r="F49" s="36">
        <v>9161</v>
      </c>
    </row>
    <row r="50" spans="1:6" ht="15" x14ac:dyDescent="0.25">
      <c r="A50" s="26" t="str">
        <f t="shared" ca="1" si="1"/>
        <v/>
      </c>
      <c r="D50" s="36" t="s">
        <v>100</v>
      </c>
      <c r="E50" s="36" t="s">
        <v>67</v>
      </c>
      <c r="F50" s="36">
        <v>9393</v>
      </c>
    </row>
    <row r="51" spans="1:6" ht="15" x14ac:dyDescent="0.25">
      <c r="A51" s="26" t="str">
        <f t="shared" ca="1" si="1"/>
        <v/>
      </c>
      <c r="D51" s="36" t="s">
        <v>101</v>
      </c>
      <c r="E51" s="36" t="s">
        <v>68</v>
      </c>
      <c r="F51" s="36">
        <v>9625</v>
      </c>
    </row>
    <row r="52" spans="1:6" ht="15" x14ac:dyDescent="0.25">
      <c r="A52" s="26" t="str">
        <f t="shared" ca="1" si="1"/>
        <v/>
      </c>
      <c r="D52" s="36" t="s">
        <v>102</v>
      </c>
      <c r="E52" s="36" t="s">
        <v>69</v>
      </c>
      <c r="F52" s="36">
        <v>9857</v>
      </c>
    </row>
    <row r="53" spans="1:6" ht="15" x14ac:dyDescent="0.25">
      <c r="A53" s="26" t="str">
        <f t="shared" ca="1" si="1"/>
        <v/>
      </c>
      <c r="D53" s="36" t="s">
        <v>103</v>
      </c>
      <c r="E53" s="36" t="s">
        <v>70</v>
      </c>
      <c r="F53" s="36">
        <v>10089</v>
      </c>
    </row>
    <row r="54" spans="1:6" ht="15" x14ac:dyDescent="0.25">
      <c r="A54" s="26" t="str">
        <f t="shared" ca="1" si="1"/>
        <v/>
      </c>
      <c r="D54" s="36" t="s">
        <v>104</v>
      </c>
      <c r="E54" s="36" t="s">
        <v>71</v>
      </c>
      <c r="F54" s="36">
        <v>10321</v>
      </c>
    </row>
    <row r="55" spans="1:6" ht="15" x14ac:dyDescent="0.25">
      <c r="A55" s="26" t="str">
        <f t="shared" ca="1" si="1"/>
        <v/>
      </c>
      <c r="D55" s="36" t="s">
        <v>105</v>
      </c>
      <c r="E55" s="36" t="s">
        <v>72</v>
      </c>
      <c r="F55" s="36">
        <v>10553</v>
      </c>
    </row>
    <row r="56" spans="1:6" ht="15" x14ac:dyDescent="0.25">
      <c r="A56" s="26" t="str">
        <f t="shared" ca="1" si="1"/>
        <v/>
      </c>
      <c r="D56" s="36" t="s">
        <v>106</v>
      </c>
      <c r="E56" s="36" t="s">
        <v>73</v>
      </c>
      <c r="F56" s="36">
        <v>10785</v>
      </c>
    </row>
    <row r="57" spans="1:6" ht="15" x14ac:dyDescent="0.25">
      <c r="A57" s="26" t="str">
        <f t="shared" ca="1" si="1"/>
        <v/>
      </c>
      <c r="D57" s="36" t="s">
        <v>107</v>
      </c>
      <c r="E57" s="49" t="s">
        <v>786</v>
      </c>
      <c r="F57" s="36">
        <v>11017</v>
      </c>
    </row>
    <row r="58" spans="1:6" ht="15" x14ac:dyDescent="0.25">
      <c r="A58" s="26" t="str">
        <f t="shared" ca="1" si="1"/>
        <v/>
      </c>
      <c r="D58" s="36" t="s">
        <v>108</v>
      </c>
      <c r="E58" s="36" t="s">
        <v>74</v>
      </c>
      <c r="F58" s="36">
        <v>11249</v>
      </c>
    </row>
    <row r="59" spans="1:6" ht="15" x14ac:dyDescent="0.25">
      <c r="A59" s="26" t="str">
        <f t="shared" ca="1" si="1"/>
        <v/>
      </c>
      <c r="D59" s="36" t="s">
        <v>109</v>
      </c>
      <c r="E59" s="36" t="s">
        <v>75</v>
      </c>
      <c r="F59" s="36">
        <v>11481</v>
      </c>
    </row>
    <row r="60" spans="1:6" ht="15" x14ac:dyDescent="0.25">
      <c r="A60" s="26" t="str">
        <f t="shared" ca="1" si="1"/>
        <v/>
      </c>
      <c r="D60" s="36" t="s">
        <v>110</v>
      </c>
      <c r="E60" s="36" t="s">
        <v>76</v>
      </c>
      <c r="F60" s="36">
        <v>11713</v>
      </c>
    </row>
    <row r="61" spans="1:6" ht="15" x14ac:dyDescent="0.25">
      <c r="A61" s="26" t="str">
        <f t="shared" ca="1" si="1"/>
        <v/>
      </c>
      <c r="D61" s="36" t="s">
        <v>111</v>
      </c>
      <c r="E61" s="36" t="s">
        <v>77</v>
      </c>
      <c r="F61" s="36">
        <v>11945</v>
      </c>
    </row>
    <row r="62" spans="1:6" ht="15" x14ac:dyDescent="0.25">
      <c r="A62" s="26" t="str">
        <f t="shared" ca="1" si="1"/>
        <v/>
      </c>
      <c r="D62" s="60"/>
      <c r="E62" s="60" t="s">
        <v>868</v>
      </c>
      <c r="F62" s="60"/>
    </row>
    <row r="63" spans="1:6" ht="15" x14ac:dyDescent="0.25">
      <c r="A63" s="26" t="str">
        <f t="shared" ca="1" si="1"/>
        <v/>
      </c>
      <c r="D63" s="36" t="s">
        <v>116</v>
      </c>
      <c r="E63" s="36" t="s">
        <v>112</v>
      </c>
      <c r="F63" s="36">
        <v>12177</v>
      </c>
    </row>
    <row r="64" spans="1:6" ht="15" x14ac:dyDescent="0.25">
      <c r="A64" s="26" t="str">
        <f t="shared" ca="1" si="1"/>
        <v/>
      </c>
      <c r="D64" s="36" t="s">
        <v>117</v>
      </c>
      <c r="E64" s="49" t="s">
        <v>787</v>
      </c>
      <c r="F64" s="36">
        <v>12409</v>
      </c>
    </row>
    <row r="65" spans="1:6" ht="15" x14ac:dyDescent="0.25">
      <c r="A65" s="26" t="str">
        <f t="shared" ca="1" si="1"/>
        <v/>
      </c>
      <c r="D65" s="36" t="s">
        <v>118</v>
      </c>
      <c r="E65" s="36" t="s">
        <v>113</v>
      </c>
      <c r="F65" s="36">
        <v>12641</v>
      </c>
    </row>
    <row r="66" spans="1:6" ht="15" x14ac:dyDescent="0.25">
      <c r="A66" s="26" t="str">
        <f t="shared" ref="A66:A97" ca="1" si="2">IFERROR(MID(INDEX(nomfeuilles,ROW()+3),SEARCH("]",INDEX(nomfeuilles,ROW()+3))+1,30),"")</f>
        <v/>
      </c>
      <c r="D66" s="36" t="s">
        <v>119</v>
      </c>
      <c r="E66" s="36" t="s">
        <v>114</v>
      </c>
      <c r="F66" s="36">
        <v>12873</v>
      </c>
    </row>
    <row r="67" spans="1:6" ht="15" x14ac:dyDescent="0.25">
      <c r="A67" s="26" t="str">
        <f t="shared" ca="1" si="2"/>
        <v/>
      </c>
      <c r="D67" s="36" t="s">
        <v>120</v>
      </c>
      <c r="E67" s="36" t="s">
        <v>115</v>
      </c>
      <c r="F67" s="36">
        <v>13105</v>
      </c>
    </row>
    <row r="68" spans="1:6" ht="15" x14ac:dyDescent="0.25">
      <c r="A68" s="26" t="str">
        <f t="shared" ca="1" si="2"/>
        <v/>
      </c>
      <c r="D68" s="36" t="s">
        <v>121</v>
      </c>
      <c r="E68" s="49" t="s">
        <v>788</v>
      </c>
      <c r="F68" s="36">
        <v>13337</v>
      </c>
    </row>
    <row r="69" spans="1:6" ht="15" x14ac:dyDescent="0.25">
      <c r="A69" s="26" t="str">
        <f t="shared" ca="1" si="2"/>
        <v/>
      </c>
      <c r="D69" s="60"/>
      <c r="E69" s="60" t="s">
        <v>869</v>
      </c>
      <c r="F69" s="60"/>
    </row>
    <row r="70" spans="1:6" ht="15" x14ac:dyDescent="0.25">
      <c r="A70" s="26" t="str">
        <f t="shared" ca="1" si="2"/>
        <v/>
      </c>
      <c r="D70" s="36" t="s">
        <v>140</v>
      </c>
      <c r="E70" s="49" t="s">
        <v>789</v>
      </c>
      <c r="F70" s="36">
        <v>13569</v>
      </c>
    </row>
    <row r="71" spans="1:6" ht="15" x14ac:dyDescent="0.25">
      <c r="A71" s="26" t="str">
        <f t="shared" ca="1" si="2"/>
        <v/>
      </c>
      <c r="D71" s="36" t="s">
        <v>141</v>
      </c>
      <c r="E71" s="49" t="s">
        <v>790</v>
      </c>
      <c r="F71" s="36">
        <v>13801</v>
      </c>
    </row>
    <row r="72" spans="1:6" ht="15" x14ac:dyDescent="0.25">
      <c r="A72" s="26" t="str">
        <f t="shared" ca="1" si="2"/>
        <v/>
      </c>
      <c r="D72" s="36" t="s">
        <v>142</v>
      </c>
      <c r="E72" s="49" t="s">
        <v>791</v>
      </c>
      <c r="F72" s="36">
        <v>14033</v>
      </c>
    </row>
    <row r="73" spans="1:6" ht="15" x14ac:dyDescent="0.25">
      <c r="A73" s="26" t="str">
        <f t="shared" ca="1" si="2"/>
        <v/>
      </c>
      <c r="D73" s="36" t="s">
        <v>143</v>
      </c>
      <c r="E73" s="49" t="s">
        <v>792</v>
      </c>
      <c r="F73" s="36">
        <v>14265</v>
      </c>
    </row>
    <row r="74" spans="1:6" ht="15" x14ac:dyDescent="0.25">
      <c r="A74" s="26" t="str">
        <f t="shared" ca="1" si="2"/>
        <v/>
      </c>
      <c r="D74" s="36" t="s">
        <v>144</v>
      </c>
      <c r="E74" s="49" t="s">
        <v>793</v>
      </c>
      <c r="F74" s="36">
        <v>14497</v>
      </c>
    </row>
    <row r="75" spans="1:6" ht="15" x14ac:dyDescent="0.25">
      <c r="A75" s="26" t="str">
        <f t="shared" ca="1" si="2"/>
        <v/>
      </c>
      <c r="D75" s="36" t="s">
        <v>145</v>
      </c>
      <c r="E75" s="49" t="s">
        <v>794</v>
      </c>
      <c r="F75" s="36">
        <v>14729</v>
      </c>
    </row>
    <row r="76" spans="1:6" ht="15" x14ac:dyDescent="0.25">
      <c r="A76" s="26" t="str">
        <f t="shared" ca="1" si="2"/>
        <v/>
      </c>
      <c r="D76" s="36" t="s">
        <v>146</v>
      </c>
      <c r="E76" s="36" t="s">
        <v>122</v>
      </c>
      <c r="F76" s="36">
        <v>14961</v>
      </c>
    </row>
    <row r="77" spans="1:6" ht="15" x14ac:dyDescent="0.25">
      <c r="A77" s="26" t="str">
        <f t="shared" ca="1" si="2"/>
        <v/>
      </c>
      <c r="D77" s="36" t="s">
        <v>147</v>
      </c>
      <c r="E77" s="49" t="s">
        <v>795</v>
      </c>
      <c r="F77" s="36">
        <v>15193</v>
      </c>
    </row>
    <row r="78" spans="1:6" ht="15" x14ac:dyDescent="0.25">
      <c r="A78" s="26" t="str">
        <f t="shared" ca="1" si="2"/>
        <v/>
      </c>
      <c r="D78" s="36" t="s">
        <v>148</v>
      </c>
      <c r="E78" s="49" t="s">
        <v>796</v>
      </c>
      <c r="F78" s="36">
        <v>15425</v>
      </c>
    </row>
    <row r="79" spans="1:6" ht="15" x14ac:dyDescent="0.25">
      <c r="A79" s="26" t="str">
        <f t="shared" ca="1" si="2"/>
        <v/>
      </c>
      <c r="D79" s="36" t="s">
        <v>149</v>
      </c>
      <c r="E79" s="36" t="s">
        <v>123</v>
      </c>
      <c r="F79" s="36">
        <v>15657</v>
      </c>
    </row>
    <row r="80" spans="1:6" ht="15" x14ac:dyDescent="0.25">
      <c r="A80" s="26" t="str">
        <f t="shared" ca="1" si="2"/>
        <v/>
      </c>
      <c r="D80" s="36" t="s">
        <v>150</v>
      </c>
      <c r="E80" s="36" t="s">
        <v>124</v>
      </c>
      <c r="F80" s="36">
        <v>15889</v>
      </c>
    </row>
    <row r="81" spans="1:6" ht="15" x14ac:dyDescent="0.25">
      <c r="A81" s="26" t="str">
        <f t="shared" ca="1" si="2"/>
        <v/>
      </c>
      <c r="D81" s="36" t="s">
        <v>151</v>
      </c>
      <c r="E81" s="36" t="s">
        <v>125</v>
      </c>
      <c r="F81" s="36">
        <v>16121</v>
      </c>
    </row>
    <row r="82" spans="1:6" ht="15" x14ac:dyDescent="0.25">
      <c r="A82" s="26" t="str">
        <f t="shared" ca="1" si="2"/>
        <v/>
      </c>
      <c r="D82" s="36" t="s">
        <v>152</v>
      </c>
      <c r="E82" s="36" t="s">
        <v>136</v>
      </c>
      <c r="F82" s="36">
        <v>16353</v>
      </c>
    </row>
    <row r="83" spans="1:6" ht="15" x14ac:dyDescent="0.25">
      <c r="A83" s="26" t="str">
        <f t="shared" ca="1" si="2"/>
        <v/>
      </c>
      <c r="D83" s="36" t="s">
        <v>153</v>
      </c>
      <c r="E83" s="36" t="s">
        <v>126</v>
      </c>
      <c r="F83" s="36">
        <v>16585</v>
      </c>
    </row>
    <row r="84" spans="1:6" ht="15" x14ac:dyDescent="0.25">
      <c r="A84" s="26" t="str">
        <f t="shared" ca="1" si="2"/>
        <v/>
      </c>
      <c r="D84" s="36" t="s">
        <v>154</v>
      </c>
      <c r="E84" s="36" t="s">
        <v>127</v>
      </c>
      <c r="F84" s="36">
        <v>16817</v>
      </c>
    </row>
    <row r="85" spans="1:6" ht="15" x14ac:dyDescent="0.25">
      <c r="A85" s="26" t="str">
        <f t="shared" ca="1" si="2"/>
        <v/>
      </c>
      <c r="D85" s="36" t="s">
        <v>155</v>
      </c>
      <c r="E85" s="36" t="s">
        <v>128</v>
      </c>
      <c r="F85" s="36">
        <v>17049</v>
      </c>
    </row>
    <row r="86" spans="1:6" ht="15" x14ac:dyDescent="0.25">
      <c r="A86" s="26" t="str">
        <f t="shared" ca="1" si="2"/>
        <v/>
      </c>
      <c r="D86" s="36" t="s">
        <v>156</v>
      </c>
      <c r="E86" s="36" t="s">
        <v>129</v>
      </c>
      <c r="F86" s="36">
        <v>17281</v>
      </c>
    </row>
    <row r="87" spans="1:6" ht="15" x14ac:dyDescent="0.25">
      <c r="A87" s="26" t="str">
        <f t="shared" ca="1" si="2"/>
        <v/>
      </c>
      <c r="D87" s="36" t="s">
        <v>157</v>
      </c>
      <c r="E87" s="36" t="s">
        <v>130</v>
      </c>
      <c r="F87" s="36">
        <v>17513</v>
      </c>
    </row>
    <row r="88" spans="1:6" ht="15" x14ac:dyDescent="0.25">
      <c r="A88" s="26" t="str">
        <f t="shared" ca="1" si="2"/>
        <v/>
      </c>
      <c r="D88" s="36" t="s">
        <v>158</v>
      </c>
      <c r="E88" s="36" t="s">
        <v>137</v>
      </c>
      <c r="F88" s="36">
        <v>17745</v>
      </c>
    </row>
    <row r="89" spans="1:6" ht="15" x14ac:dyDescent="0.25">
      <c r="A89" s="26" t="str">
        <f t="shared" ca="1" si="2"/>
        <v/>
      </c>
      <c r="D89" s="36" t="s">
        <v>159</v>
      </c>
      <c r="E89" s="36" t="s">
        <v>138</v>
      </c>
      <c r="F89" s="36">
        <v>17977</v>
      </c>
    </row>
    <row r="90" spans="1:6" ht="15" x14ac:dyDescent="0.25">
      <c r="A90" s="26" t="str">
        <f t="shared" ca="1" si="2"/>
        <v/>
      </c>
      <c r="D90" s="36" t="s">
        <v>160</v>
      </c>
      <c r="E90" s="36" t="s">
        <v>131</v>
      </c>
      <c r="F90" s="36">
        <v>18209</v>
      </c>
    </row>
    <row r="91" spans="1:6" ht="15" x14ac:dyDescent="0.25">
      <c r="A91" s="26" t="str">
        <f t="shared" ca="1" si="2"/>
        <v/>
      </c>
      <c r="D91" s="36" t="s">
        <v>161</v>
      </c>
      <c r="E91" s="36" t="s">
        <v>132</v>
      </c>
      <c r="F91" s="36">
        <v>18441</v>
      </c>
    </row>
    <row r="92" spans="1:6" ht="15" x14ac:dyDescent="0.25">
      <c r="A92" s="26" t="str">
        <f t="shared" ca="1" si="2"/>
        <v/>
      </c>
      <c r="D92" s="36" t="s">
        <v>162</v>
      </c>
      <c r="E92" s="36" t="s">
        <v>133</v>
      </c>
      <c r="F92" s="36">
        <v>18673</v>
      </c>
    </row>
    <row r="93" spans="1:6" ht="15" x14ac:dyDescent="0.25">
      <c r="A93" s="26" t="str">
        <f t="shared" ca="1" si="2"/>
        <v/>
      </c>
      <c r="D93" s="36" t="s">
        <v>163</v>
      </c>
      <c r="E93" s="36" t="s">
        <v>139</v>
      </c>
      <c r="F93" s="36">
        <v>18905</v>
      </c>
    </row>
    <row r="94" spans="1:6" ht="15" x14ac:dyDescent="0.25">
      <c r="A94" s="26" t="str">
        <f t="shared" ca="1" si="2"/>
        <v/>
      </c>
      <c r="D94" s="36" t="s">
        <v>164</v>
      </c>
      <c r="E94" s="36" t="s">
        <v>134</v>
      </c>
      <c r="F94" s="36">
        <v>19137</v>
      </c>
    </row>
    <row r="95" spans="1:6" ht="15" x14ac:dyDescent="0.25">
      <c r="A95" s="26" t="str">
        <f t="shared" ca="1" si="2"/>
        <v/>
      </c>
      <c r="D95" s="36" t="s">
        <v>165</v>
      </c>
      <c r="E95" s="36" t="s">
        <v>135</v>
      </c>
      <c r="F95" s="36">
        <v>19369</v>
      </c>
    </row>
    <row r="96" spans="1:6" ht="15" x14ac:dyDescent="0.25">
      <c r="A96" s="26" t="str">
        <f t="shared" ca="1" si="2"/>
        <v/>
      </c>
      <c r="D96" s="60"/>
      <c r="E96" s="60" t="s">
        <v>870</v>
      </c>
      <c r="F96" s="60"/>
    </row>
    <row r="97" spans="1:6" ht="15" x14ac:dyDescent="0.25">
      <c r="A97" s="26" t="str">
        <f t="shared" ca="1" si="2"/>
        <v/>
      </c>
      <c r="D97" s="36" t="s">
        <v>184</v>
      </c>
      <c r="E97" s="36" t="s">
        <v>176</v>
      </c>
      <c r="F97" s="36">
        <v>19601</v>
      </c>
    </row>
    <row r="98" spans="1:6" ht="15" x14ac:dyDescent="0.25">
      <c r="A98" s="26" t="str">
        <f t="shared" ref="A98:A109" ca="1" si="3">IFERROR(MID(INDEX(nomfeuilles,ROW()+3),SEARCH("]",INDEX(nomfeuilles,ROW()+3))+1,30),"")</f>
        <v/>
      </c>
      <c r="D98" s="36" t="s">
        <v>185</v>
      </c>
      <c r="E98" s="36" t="s">
        <v>178</v>
      </c>
      <c r="F98" s="36">
        <v>19833</v>
      </c>
    </row>
    <row r="99" spans="1:6" ht="15" x14ac:dyDescent="0.25">
      <c r="A99" s="26" t="str">
        <f t="shared" ca="1" si="3"/>
        <v/>
      </c>
      <c r="D99" s="36" t="s">
        <v>186</v>
      </c>
      <c r="E99" s="36" t="s">
        <v>177</v>
      </c>
      <c r="F99" s="36">
        <v>20065</v>
      </c>
    </row>
    <row r="100" spans="1:6" ht="15" x14ac:dyDescent="0.25">
      <c r="A100" s="26" t="str">
        <f t="shared" ca="1" si="3"/>
        <v/>
      </c>
      <c r="D100" s="36" t="s">
        <v>187</v>
      </c>
      <c r="E100" s="36" t="s">
        <v>173</v>
      </c>
      <c r="F100" s="36">
        <v>20297</v>
      </c>
    </row>
    <row r="101" spans="1:6" ht="15" x14ac:dyDescent="0.25">
      <c r="A101" s="26" t="str">
        <f t="shared" ca="1" si="3"/>
        <v/>
      </c>
      <c r="D101" s="36" t="s">
        <v>188</v>
      </c>
      <c r="E101" s="36" t="s">
        <v>174</v>
      </c>
      <c r="F101" s="36">
        <v>20529</v>
      </c>
    </row>
    <row r="102" spans="1:6" ht="15" x14ac:dyDescent="0.25">
      <c r="A102" s="26" t="str">
        <f t="shared" ca="1" si="3"/>
        <v/>
      </c>
      <c r="D102" s="36" t="s">
        <v>189</v>
      </c>
      <c r="E102" s="36" t="s">
        <v>180</v>
      </c>
      <c r="F102" s="36">
        <v>20761</v>
      </c>
    </row>
    <row r="103" spans="1:6" ht="15" x14ac:dyDescent="0.25">
      <c r="A103" s="26" t="str">
        <f t="shared" ca="1" si="3"/>
        <v/>
      </c>
      <c r="D103" s="36" t="s">
        <v>190</v>
      </c>
      <c r="E103" s="36" t="s">
        <v>181</v>
      </c>
      <c r="F103" s="49">
        <v>20737</v>
      </c>
    </row>
    <row r="104" spans="1:6" ht="15" x14ac:dyDescent="0.25">
      <c r="A104" s="26" t="str">
        <f t="shared" ca="1" si="3"/>
        <v/>
      </c>
      <c r="D104" s="49" t="s">
        <v>191</v>
      </c>
      <c r="E104" s="49" t="s">
        <v>182</v>
      </c>
      <c r="F104" s="49">
        <v>2076</v>
      </c>
    </row>
    <row r="105" spans="1:6" ht="15" x14ac:dyDescent="0.25">
      <c r="A105" s="26" t="str">
        <f t="shared" ca="1" si="3"/>
        <v/>
      </c>
      <c r="D105" s="49" t="s">
        <v>192</v>
      </c>
      <c r="E105" s="49" t="s">
        <v>183</v>
      </c>
      <c r="F105" s="49">
        <v>2037</v>
      </c>
    </row>
    <row r="106" spans="1:6" ht="15" x14ac:dyDescent="0.25">
      <c r="A106" s="26" t="str">
        <f t="shared" ca="1" si="3"/>
        <v/>
      </c>
      <c r="D106" s="36" t="s">
        <v>193</v>
      </c>
      <c r="E106" s="36" t="s">
        <v>179</v>
      </c>
      <c r="F106" s="36">
        <v>21689</v>
      </c>
    </row>
    <row r="107" spans="1:6" ht="15" x14ac:dyDescent="0.25">
      <c r="A107" s="26" t="str">
        <f t="shared" ca="1" si="3"/>
        <v/>
      </c>
      <c r="D107" s="49" t="s">
        <v>194</v>
      </c>
      <c r="E107" s="49" t="s">
        <v>166</v>
      </c>
      <c r="F107" s="49">
        <v>22132</v>
      </c>
    </row>
    <row r="108" spans="1:6" ht="15" x14ac:dyDescent="0.25">
      <c r="A108" s="26" t="str">
        <f t="shared" ca="1" si="3"/>
        <v/>
      </c>
      <c r="D108" s="36" t="s">
        <v>195</v>
      </c>
      <c r="E108" s="36" t="s">
        <v>167</v>
      </c>
      <c r="F108" s="36">
        <v>22153</v>
      </c>
    </row>
    <row r="109" spans="1:6" ht="15" x14ac:dyDescent="0.25">
      <c r="A109" s="27" t="str">
        <f t="shared" ca="1" si="3"/>
        <v/>
      </c>
      <c r="D109" s="36" t="s">
        <v>196</v>
      </c>
      <c r="E109" s="36" t="s">
        <v>209</v>
      </c>
      <c r="F109" s="36">
        <v>22385</v>
      </c>
    </row>
    <row r="110" spans="1:6" x14ac:dyDescent="0.3">
      <c r="D110" s="36" t="s">
        <v>197</v>
      </c>
      <c r="E110" s="36" t="s">
        <v>250</v>
      </c>
      <c r="F110" s="36">
        <v>22617</v>
      </c>
    </row>
    <row r="111" spans="1:6" x14ac:dyDescent="0.3">
      <c r="D111" s="36" t="s">
        <v>198</v>
      </c>
      <c r="E111" s="36" t="s">
        <v>168</v>
      </c>
      <c r="F111" s="36">
        <v>22849</v>
      </c>
    </row>
    <row r="112" spans="1:6" x14ac:dyDescent="0.3">
      <c r="D112" s="36" t="s">
        <v>199</v>
      </c>
      <c r="E112" s="36" t="s">
        <v>208</v>
      </c>
      <c r="F112" s="36">
        <v>23081</v>
      </c>
    </row>
    <row r="113" spans="4:6" x14ac:dyDescent="0.3">
      <c r="D113" s="36" t="s">
        <v>200</v>
      </c>
      <c r="E113" s="36" t="s">
        <v>175</v>
      </c>
      <c r="F113" s="36">
        <v>23313</v>
      </c>
    </row>
    <row r="114" spans="4:6" x14ac:dyDescent="0.3">
      <c r="D114" s="36" t="s">
        <v>201</v>
      </c>
      <c r="E114" s="36" t="s">
        <v>169</v>
      </c>
      <c r="F114" s="36">
        <v>23545</v>
      </c>
    </row>
    <row r="115" spans="4:6" x14ac:dyDescent="0.3">
      <c r="D115" s="36" t="s">
        <v>202</v>
      </c>
      <c r="E115" s="36" t="s">
        <v>249</v>
      </c>
      <c r="F115" s="36">
        <v>23777</v>
      </c>
    </row>
    <row r="116" spans="4:6" x14ac:dyDescent="0.3">
      <c r="D116" s="36" t="s">
        <v>203</v>
      </c>
      <c r="E116" s="36" t="s">
        <v>248</v>
      </c>
      <c r="F116" s="36">
        <v>24009</v>
      </c>
    </row>
    <row r="117" spans="4:6" x14ac:dyDescent="0.3">
      <c r="D117" s="36" t="s">
        <v>204</v>
      </c>
      <c r="E117" s="36" t="s">
        <v>247</v>
      </c>
      <c r="F117" s="36">
        <v>24241</v>
      </c>
    </row>
    <row r="118" spans="4:6" x14ac:dyDescent="0.3">
      <c r="D118" s="36" t="s">
        <v>205</v>
      </c>
      <c r="E118" s="36" t="s">
        <v>170</v>
      </c>
      <c r="F118" s="36">
        <v>24473</v>
      </c>
    </row>
    <row r="119" spans="4:6" x14ac:dyDescent="0.3">
      <c r="D119" s="36" t="s">
        <v>206</v>
      </c>
      <c r="E119" s="36" t="s">
        <v>171</v>
      </c>
      <c r="F119" s="36">
        <v>24705</v>
      </c>
    </row>
    <row r="120" spans="4:6" x14ac:dyDescent="0.3">
      <c r="D120" s="36" t="s">
        <v>207</v>
      </c>
      <c r="E120" s="36" t="s">
        <v>172</v>
      </c>
      <c r="F120" s="36">
        <v>24937</v>
      </c>
    </row>
    <row r="121" spans="4:6" x14ac:dyDescent="0.3">
      <c r="D121" s="60"/>
      <c r="E121" s="60" t="s">
        <v>871</v>
      </c>
      <c r="F121" s="60"/>
    </row>
    <row r="122" spans="4:6" x14ac:dyDescent="0.3">
      <c r="D122" s="38" t="s">
        <v>224</v>
      </c>
      <c r="E122" s="36" t="s">
        <v>246</v>
      </c>
      <c r="F122" s="36">
        <v>25169</v>
      </c>
    </row>
    <row r="123" spans="4:6" x14ac:dyDescent="0.3">
      <c r="D123" s="38" t="s">
        <v>225</v>
      </c>
      <c r="E123" s="36" t="s">
        <v>245</v>
      </c>
      <c r="F123" s="36">
        <v>25401</v>
      </c>
    </row>
    <row r="124" spans="4:6" x14ac:dyDescent="0.3">
      <c r="D124" s="38" t="s">
        <v>226</v>
      </c>
      <c r="E124" s="36" t="s">
        <v>210</v>
      </c>
      <c r="F124" s="36">
        <v>25633</v>
      </c>
    </row>
    <row r="125" spans="4:6" x14ac:dyDescent="0.3">
      <c r="D125" s="38" t="s">
        <v>227</v>
      </c>
      <c r="E125" s="36" t="s">
        <v>251</v>
      </c>
      <c r="F125" s="36">
        <v>25865</v>
      </c>
    </row>
    <row r="126" spans="4:6" x14ac:dyDescent="0.3">
      <c r="D126" s="38" t="s">
        <v>228</v>
      </c>
      <c r="E126" s="49" t="s">
        <v>797</v>
      </c>
      <c r="F126" s="36">
        <v>26097</v>
      </c>
    </row>
    <row r="127" spans="4:6" x14ac:dyDescent="0.3">
      <c r="D127" s="38" t="s">
        <v>229</v>
      </c>
      <c r="E127" s="49" t="s">
        <v>798</v>
      </c>
      <c r="F127" s="36">
        <v>26329</v>
      </c>
    </row>
    <row r="128" spans="4:6" x14ac:dyDescent="0.3">
      <c r="D128" s="38" t="s">
        <v>230</v>
      </c>
      <c r="E128" s="36" t="s">
        <v>211</v>
      </c>
      <c r="F128" s="36">
        <v>26561</v>
      </c>
    </row>
    <row r="129" spans="4:6" x14ac:dyDescent="0.3">
      <c r="D129" s="38" t="s">
        <v>231</v>
      </c>
      <c r="E129" s="36" t="s">
        <v>212</v>
      </c>
      <c r="F129" s="36">
        <v>26793</v>
      </c>
    </row>
    <row r="130" spans="4:6" x14ac:dyDescent="0.3">
      <c r="D130" s="38" t="s">
        <v>232</v>
      </c>
      <c r="E130" s="36" t="s">
        <v>213</v>
      </c>
      <c r="F130" s="36">
        <v>27025</v>
      </c>
    </row>
    <row r="131" spans="4:6" x14ac:dyDescent="0.3">
      <c r="D131" s="38" t="s">
        <v>233</v>
      </c>
      <c r="E131" s="36" t="s">
        <v>214</v>
      </c>
      <c r="F131" s="36">
        <v>27257</v>
      </c>
    </row>
    <row r="132" spans="4:6" x14ac:dyDescent="0.3">
      <c r="D132" s="38" t="s">
        <v>234</v>
      </c>
      <c r="E132" s="36" t="s">
        <v>215</v>
      </c>
      <c r="F132" s="36">
        <v>27489</v>
      </c>
    </row>
    <row r="133" spans="4:6" x14ac:dyDescent="0.3">
      <c r="D133" s="38" t="s">
        <v>235</v>
      </c>
      <c r="E133" s="36" t="s">
        <v>216</v>
      </c>
      <c r="F133" s="36">
        <v>27721</v>
      </c>
    </row>
    <row r="134" spans="4:6" x14ac:dyDescent="0.3">
      <c r="D134" s="38" t="s">
        <v>236</v>
      </c>
      <c r="E134" s="36" t="s">
        <v>217</v>
      </c>
      <c r="F134" s="36">
        <v>27953</v>
      </c>
    </row>
    <row r="135" spans="4:6" x14ac:dyDescent="0.3">
      <c r="D135" s="38" t="s">
        <v>237</v>
      </c>
      <c r="E135" s="36" t="s">
        <v>218</v>
      </c>
      <c r="F135" s="36">
        <v>28185</v>
      </c>
    </row>
    <row r="136" spans="4:6" x14ac:dyDescent="0.3">
      <c r="D136" s="38" t="s">
        <v>238</v>
      </c>
      <c r="E136" s="36" t="s">
        <v>219</v>
      </c>
      <c r="F136" s="36">
        <v>28417</v>
      </c>
    </row>
    <row r="137" spans="4:6" x14ac:dyDescent="0.3">
      <c r="D137" s="38" t="s">
        <v>239</v>
      </c>
      <c r="E137" s="36" t="s">
        <v>220</v>
      </c>
      <c r="F137" s="36">
        <v>28649</v>
      </c>
    </row>
    <row r="138" spans="4:6" x14ac:dyDescent="0.3">
      <c r="D138" s="38" t="s">
        <v>240</v>
      </c>
      <c r="E138" s="36" t="s">
        <v>221</v>
      </c>
      <c r="F138" s="36">
        <v>28881</v>
      </c>
    </row>
    <row r="139" spans="4:6" x14ac:dyDescent="0.3">
      <c r="D139" s="38" t="s">
        <v>241</v>
      </c>
      <c r="E139" s="36" t="s">
        <v>252</v>
      </c>
      <c r="F139" s="36">
        <v>29113</v>
      </c>
    </row>
    <row r="140" spans="4:6" x14ac:dyDescent="0.3">
      <c r="D140" s="38" t="s">
        <v>242</v>
      </c>
      <c r="E140" s="36" t="s">
        <v>222</v>
      </c>
      <c r="F140" s="36">
        <v>29345</v>
      </c>
    </row>
    <row r="141" spans="4:6" x14ac:dyDescent="0.3">
      <c r="D141" s="38" t="s">
        <v>243</v>
      </c>
      <c r="E141" s="36" t="s">
        <v>253</v>
      </c>
      <c r="F141" s="36">
        <v>29577</v>
      </c>
    </row>
    <row r="142" spans="4:6" x14ac:dyDescent="0.3">
      <c r="D142" s="38" t="s">
        <v>244</v>
      </c>
      <c r="E142" s="36" t="s">
        <v>223</v>
      </c>
      <c r="F142" s="36">
        <v>29809</v>
      </c>
    </row>
    <row r="143" spans="4:6" x14ac:dyDescent="0.3">
      <c r="D143" s="60"/>
      <c r="E143" s="60" t="s">
        <v>872</v>
      </c>
      <c r="F143" s="60"/>
    </row>
    <row r="144" spans="4:6" x14ac:dyDescent="0.3">
      <c r="D144" s="36" t="s">
        <v>278</v>
      </c>
      <c r="E144" s="36" t="s">
        <v>269</v>
      </c>
      <c r="F144" s="36">
        <v>30041</v>
      </c>
    </row>
    <row r="145" spans="4:6" x14ac:dyDescent="0.3">
      <c r="D145" s="36" t="s">
        <v>279</v>
      </c>
      <c r="E145" s="36" t="s">
        <v>270</v>
      </c>
      <c r="F145" s="36">
        <v>30273</v>
      </c>
    </row>
    <row r="146" spans="4:6" x14ac:dyDescent="0.3">
      <c r="D146" s="36" t="s">
        <v>280</v>
      </c>
      <c r="E146" s="36" t="s">
        <v>254</v>
      </c>
      <c r="F146" s="36">
        <v>30505</v>
      </c>
    </row>
    <row r="147" spans="4:6" x14ac:dyDescent="0.3">
      <c r="D147" s="36" t="s">
        <v>281</v>
      </c>
      <c r="E147" s="36" t="s">
        <v>271</v>
      </c>
      <c r="F147" s="36">
        <v>30737</v>
      </c>
    </row>
    <row r="148" spans="4:6" x14ac:dyDescent="0.3">
      <c r="D148" s="36" t="s">
        <v>282</v>
      </c>
      <c r="E148" s="36" t="s">
        <v>255</v>
      </c>
      <c r="F148" s="36">
        <v>30969</v>
      </c>
    </row>
    <row r="149" spans="4:6" x14ac:dyDescent="0.3">
      <c r="D149" s="36" t="s">
        <v>283</v>
      </c>
      <c r="E149" s="36" t="s">
        <v>256</v>
      </c>
      <c r="F149" s="36">
        <v>31201</v>
      </c>
    </row>
    <row r="150" spans="4:6" x14ac:dyDescent="0.3">
      <c r="D150" s="36" t="s">
        <v>284</v>
      </c>
      <c r="E150" s="36" t="s">
        <v>272</v>
      </c>
      <c r="F150" s="36">
        <v>31433</v>
      </c>
    </row>
    <row r="151" spans="4:6" x14ac:dyDescent="0.3">
      <c r="D151" s="36" t="s">
        <v>285</v>
      </c>
      <c r="E151" s="36" t="s">
        <v>257</v>
      </c>
      <c r="F151" s="36">
        <v>31665</v>
      </c>
    </row>
    <row r="152" spans="4:6" x14ac:dyDescent="0.3">
      <c r="D152" s="60"/>
      <c r="E152" s="60" t="s">
        <v>873</v>
      </c>
      <c r="F152" s="60"/>
    </row>
    <row r="153" spans="4:6" x14ac:dyDescent="0.3">
      <c r="D153" s="36" t="s">
        <v>286</v>
      </c>
      <c r="E153" s="36" t="s">
        <v>258</v>
      </c>
      <c r="F153" s="36">
        <v>31897</v>
      </c>
    </row>
    <row r="154" spans="4:6" x14ac:dyDescent="0.3">
      <c r="D154" s="36" t="s">
        <v>287</v>
      </c>
      <c r="E154" s="36" t="s">
        <v>273</v>
      </c>
      <c r="F154" s="36">
        <v>32129</v>
      </c>
    </row>
    <row r="155" spans="4:6" x14ac:dyDescent="0.3">
      <c r="D155" s="36" t="s">
        <v>288</v>
      </c>
      <c r="E155" s="36" t="s">
        <v>274</v>
      </c>
      <c r="F155" s="36">
        <v>32361</v>
      </c>
    </row>
    <row r="156" spans="4:6" x14ac:dyDescent="0.3">
      <c r="D156" s="36" t="s">
        <v>289</v>
      </c>
      <c r="E156" s="36" t="s">
        <v>259</v>
      </c>
      <c r="F156" s="36">
        <v>32593</v>
      </c>
    </row>
    <row r="157" spans="4:6" x14ac:dyDescent="0.3">
      <c r="D157" s="36" t="s">
        <v>290</v>
      </c>
      <c r="E157" s="36" t="s">
        <v>275</v>
      </c>
      <c r="F157" s="36">
        <v>32825</v>
      </c>
    </row>
    <row r="158" spans="4:6" x14ac:dyDescent="0.3">
      <c r="D158" s="36" t="s">
        <v>291</v>
      </c>
      <c r="E158" s="36" t="s">
        <v>276</v>
      </c>
      <c r="F158" s="36">
        <v>33057</v>
      </c>
    </row>
    <row r="159" spans="4:6" x14ac:dyDescent="0.3">
      <c r="D159" s="36" t="s">
        <v>292</v>
      </c>
      <c r="E159" s="36" t="s">
        <v>277</v>
      </c>
      <c r="F159" s="36">
        <v>33289</v>
      </c>
    </row>
    <row r="160" spans="4:6" x14ac:dyDescent="0.3">
      <c r="D160" s="36" t="s">
        <v>293</v>
      </c>
      <c r="E160" s="36" t="s">
        <v>260</v>
      </c>
      <c r="F160" s="36">
        <v>33521</v>
      </c>
    </row>
    <row r="161" spans="4:6" x14ac:dyDescent="0.3">
      <c r="D161" s="36" t="s">
        <v>294</v>
      </c>
      <c r="E161" s="36" t="s">
        <v>261</v>
      </c>
      <c r="F161" s="36">
        <v>33753</v>
      </c>
    </row>
    <row r="162" spans="4:6" x14ac:dyDescent="0.3">
      <c r="D162" s="36" t="s">
        <v>295</v>
      </c>
      <c r="E162" s="36" t="s">
        <v>262</v>
      </c>
      <c r="F162" s="36">
        <v>33985</v>
      </c>
    </row>
    <row r="163" spans="4:6" x14ac:dyDescent="0.3">
      <c r="D163" s="36" t="s">
        <v>296</v>
      </c>
      <c r="E163" s="36" t="s">
        <v>263</v>
      </c>
      <c r="F163" s="36">
        <v>34217</v>
      </c>
    </row>
    <row r="164" spans="4:6" x14ac:dyDescent="0.3">
      <c r="D164" s="36" t="s">
        <v>297</v>
      </c>
      <c r="E164" s="36" t="s">
        <v>264</v>
      </c>
      <c r="F164" s="36">
        <v>34449</v>
      </c>
    </row>
    <row r="165" spans="4:6" x14ac:dyDescent="0.3">
      <c r="D165" s="36" t="s">
        <v>298</v>
      </c>
      <c r="E165" s="36" t="s">
        <v>265</v>
      </c>
      <c r="F165" s="36">
        <v>34681</v>
      </c>
    </row>
    <row r="166" spans="4:6" x14ac:dyDescent="0.3">
      <c r="D166" s="36" t="s">
        <v>299</v>
      </c>
      <c r="E166" s="36" t="s">
        <v>266</v>
      </c>
      <c r="F166" s="36">
        <v>34913</v>
      </c>
    </row>
    <row r="167" spans="4:6" x14ac:dyDescent="0.3">
      <c r="D167" s="36" t="s">
        <v>300</v>
      </c>
      <c r="E167" s="36" t="s">
        <v>267</v>
      </c>
      <c r="F167" s="36">
        <v>35145</v>
      </c>
    </row>
    <row r="168" spans="4:6" x14ac:dyDescent="0.3">
      <c r="D168" s="36" t="s">
        <v>301</v>
      </c>
      <c r="E168" s="36" t="s">
        <v>268</v>
      </c>
      <c r="F168" s="36">
        <v>35377</v>
      </c>
    </row>
    <row r="169" spans="4:6" x14ac:dyDescent="0.3">
      <c r="D169" s="60"/>
      <c r="E169" s="60" t="s">
        <v>874</v>
      </c>
      <c r="F169" s="60"/>
    </row>
    <row r="170" spans="4:6" x14ac:dyDescent="0.3">
      <c r="D170" s="36" t="s">
        <v>348</v>
      </c>
      <c r="E170" s="36" t="s">
        <v>343</v>
      </c>
      <c r="F170" s="36">
        <v>35609</v>
      </c>
    </row>
    <row r="171" spans="4:6" x14ac:dyDescent="0.3">
      <c r="D171" s="36" t="s">
        <v>349</v>
      </c>
      <c r="E171" s="36" t="s">
        <v>344</v>
      </c>
      <c r="F171" s="36">
        <v>35841</v>
      </c>
    </row>
    <row r="172" spans="4:6" x14ac:dyDescent="0.3">
      <c r="D172" s="36" t="s">
        <v>350</v>
      </c>
      <c r="E172" s="36" t="s">
        <v>346</v>
      </c>
      <c r="F172" s="36">
        <v>36073</v>
      </c>
    </row>
    <row r="173" spans="4:6" x14ac:dyDescent="0.3">
      <c r="D173" s="36" t="s">
        <v>351</v>
      </c>
      <c r="E173" s="36" t="s">
        <v>345</v>
      </c>
      <c r="F173" s="36">
        <v>36305</v>
      </c>
    </row>
    <row r="174" spans="4:6" x14ac:dyDescent="0.3">
      <c r="D174" s="36" t="s">
        <v>352</v>
      </c>
      <c r="E174" s="36" t="s">
        <v>302</v>
      </c>
      <c r="F174" s="36">
        <v>36537</v>
      </c>
    </row>
    <row r="175" spans="4:6" x14ac:dyDescent="0.3">
      <c r="D175" s="36" t="s">
        <v>353</v>
      </c>
      <c r="E175" s="36" t="s">
        <v>303</v>
      </c>
      <c r="F175" s="36">
        <v>36769</v>
      </c>
    </row>
    <row r="176" spans="4:6" x14ac:dyDescent="0.3">
      <c r="D176" s="36" t="s">
        <v>354</v>
      </c>
      <c r="E176" s="36" t="s">
        <v>304</v>
      </c>
      <c r="F176" s="36">
        <v>37001</v>
      </c>
    </row>
    <row r="177" spans="4:6" x14ac:dyDescent="0.3">
      <c r="D177" s="36" t="s">
        <v>355</v>
      </c>
      <c r="E177" s="36" t="s">
        <v>347</v>
      </c>
      <c r="F177" s="36">
        <v>37233</v>
      </c>
    </row>
    <row r="178" spans="4:6" x14ac:dyDescent="0.3">
      <c r="D178" s="36" t="s">
        <v>356</v>
      </c>
      <c r="E178" s="36" t="s">
        <v>305</v>
      </c>
      <c r="F178" s="36">
        <v>37465</v>
      </c>
    </row>
    <row r="179" spans="4:6" x14ac:dyDescent="0.3">
      <c r="D179" s="36" t="s">
        <v>357</v>
      </c>
      <c r="E179" s="36" t="s">
        <v>306</v>
      </c>
      <c r="F179" s="36">
        <v>37697</v>
      </c>
    </row>
    <row r="180" spans="4:6" x14ac:dyDescent="0.3">
      <c r="D180" s="36" t="s">
        <v>358</v>
      </c>
      <c r="E180" s="36" t="s">
        <v>307</v>
      </c>
      <c r="F180" s="36">
        <v>37929</v>
      </c>
    </row>
    <row r="181" spans="4:6" x14ac:dyDescent="0.3">
      <c r="D181" s="36" t="s">
        <v>359</v>
      </c>
      <c r="E181" s="36" t="s">
        <v>308</v>
      </c>
      <c r="F181" s="36">
        <v>38161</v>
      </c>
    </row>
    <row r="182" spans="4:6" x14ac:dyDescent="0.3">
      <c r="D182" s="36" t="s">
        <v>360</v>
      </c>
      <c r="E182" s="36" t="s">
        <v>309</v>
      </c>
      <c r="F182" s="36">
        <v>38393</v>
      </c>
    </row>
    <row r="183" spans="4:6" x14ac:dyDescent="0.3">
      <c r="D183" s="36" t="s">
        <v>361</v>
      </c>
      <c r="E183" s="36" t="s">
        <v>310</v>
      </c>
      <c r="F183" s="36">
        <v>38625</v>
      </c>
    </row>
    <row r="184" spans="4:6" x14ac:dyDescent="0.3">
      <c r="D184" s="36" t="s">
        <v>362</v>
      </c>
      <c r="E184" s="36" t="s">
        <v>311</v>
      </c>
      <c r="F184" s="36">
        <v>38857</v>
      </c>
    </row>
    <row r="185" spans="4:6" x14ac:dyDescent="0.3">
      <c r="D185" s="36" t="s">
        <v>363</v>
      </c>
      <c r="E185" s="36" t="s">
        <v>312</v>
      </c>
      <c r="F185" s="36">
        <v>39089</v>
      </c>
    </row>
    <row r="186" spans="4:6" x14ac:dyDescent="0.3">
      <c r="D186" s="36" t="s">
        <v>364</v>
      </c>
      <c r="E186" s="36" t="s">
        <v>313</v>
      </c>
      <c r="F186" s="36">
        <v>39321</v>
      </c>
    </row>
    <row r="187" spans="4:6" x14ac:dyDescent="0.3">
      <c r="D187" s="36" t="s">
        <v>365</v>
      </c>
      <c r="E187" s="36" t="s">
        <v>314</v>
      </c>
      <c r="F187" s="36">
        <v>39553</v>
      </c>
    </row>
    <row r="188" spans="4:6" x14ac:dyDescent="0.3">
      <c r="D188" s="36" t="s">
        <v>366</v>
      </c>
      <c r="E188" s="36" t="s">
        <v>315</v>
      </c>
      <c r="F188" s="36">
        <v>39785</v>
      </c>
    </row>
    <row r="189" spans="4:6" x14ac:dyDescent="0.3">
      <c r="D189" s="36" t="s">
        <v>367</v>
      </c>
      <c r="E189" s="36" t="s">
        <v>316</v>
      </c>
      <c r="F189" s="36">
        <v>40017</v>
      </c>
    </row>
    <row r="190" spans="4:6" x14ac:dyDescent="0.3">
      <c r="D190" s="36" t="s">
        <v>368</v>
      </c>
      <c r="E190" s="36" t="s">
        <v>317</v>
      </c>
      <c r="F190" s="36">
        <v>40249</v>
      </c>
    </row>
    <row r="191" spans="4:6" x14ac:dyDescent="0.3">
      <c r="D191" s="36" t="s">
        <v>369</v>
      </c>
      <c r="E191" s="36" t="s">
        <v>318</v>
      </c>
      <c r="F191" s="36">
        <v>40481</v>
      </c>
    </row>
    <row r="192" spans="4:6" x14ac:dyDescent="0.3">
      <c r="D192" s="36" t="s">
        <v>370</v>
      </c>
      <c r="E192" s="36" t="s">
        <v>319</v>
      </c>
      <c r="F192" s="36">
        <v>40713</v>
      </c>
    </row>
    <row r="193" spans="4:6" x14ac:dyDescent="0.3">
      <c r="D193" s="36" t="s">
        <v>371</v>
      </c>
      <c r="E193" s="49" t="s">
        <v>799</v>
      </c>
      <c r="F193" s="36">
        <v>40945</v>
      </c>
    </row>
    <row r="194" spans="4:6" x14ac:dyDescent="0.3">
      <c r="D194" s="36" t="s">
        <v>372</v>
      </c>
      <c r="E194" s="36" t="s">
        <v>320</v>
      </c>
      <c r="F194" s="36">
        <v>41177</v>
      </c>
    </row>
    <row r="195" spans="4:6" x14ac:dyDescent="0.3">
      <c r="D195" s="36" t="s">
        <v>373</v>
      </c>
      <c r="E195" s="36" t="s">
        <v>321</v>
      </c>
      <c r="F195" s="36">
        <v>41409</v>
      </c>
    </row>
    <row r="196" spans="4:6" x14ac:dyDescent="0.3">
      <c r="D196" s="36" t="s">
        <v>374</v>
      </c>
      <c r="E196" s="36" t="s">
        <v>322</v>
      </c>
      <c r="F196" s="36">
        <v>41641</v>
      </c>
    </row>
    <row r="197" spans="4:6" x14ac:dyDescent="0.3">
      <c r="D197" s="36" t="s">
        <v>375</v>
      </c>
      <c r="E197" s="36" t="s">
        <v>323</v>
      </c>
      <c r="F197" s="36">
        <v>41873</v>
      </c>
    </row>
    <row r="198" spans="4:6" x14ac:dyDescent="0.3">
      <c r="D198" s="36" t="s">
        <v>376</v>
      </c>
      <c r="E198" s="36" t="s">
        <v>324</v>
      </c>
      <c r="F198" s="36">
        <v>42105</v>
      </c>
    </row>
    <row r="199" spans="4:6" x14ac:dyDescent="0.3">
      <c r="D199" s="36" t="s">
        <v>377</v>
      </c>
      <c r="E199" s="36" t="s">
        <v>325</v>
      </c>
      <c r="F199" s="36">
        <v>42337</v>
      </c>
    </row>
    <row r="200" spans="4:6" x14ac:dyDescent="0.3">
      <c r="D200" s="36" t="s">
        <v>378</v>
      </c>
      <c r="E200" s="36" t="s">
        <v>326</v>
      </c>
      <c r="F200" s="36">
        <v>42569</v>
      </c>
    </row>
    <row r="201" spans="4:6" x14ac:dyDescent="0.3">
      <c r="D201" s="36" t="s">
        <v>379</v>
      </c>
      <c r="E201" s="36" t="s">
        <v>327</v>
      </c>
      <c r="F201" s="36">
        <v>42801</v>
      </c>
    </row>
    <row r="202" spans="4:6" x14ac:dyDescent="0.3">
      <c r="D202" s="36" t="s">
        <v>380</v>
      </c>
      <c r="E202" s="36" t="s">
        <v>328</v>
      </c>
      <c r="F202" s="36">
        <v>43033</v>
      </c>
    </row>
    <row r="203" spans="4:6" x14ac:dyDescent="0.3">
      <c r="D203" s="36" t="s">
        <v>381</v>
      </c>
      <c r="E203" s="36" t="s">
        <v>329</v>
      </c>
      <c r="F203" s="36">
        <v>43265</v>
      </c>
    </row>
    <row r="204" spans="4:6" x14ac:dyDescent="0.3">
      <c r="D204" s="36" t="s">
        <v>382</v>
      </c>
      <c r="E204" s="49" t="s">
        <v>330</v>
      </c>
      <c r="F204" s="36">
        <v>43497</v>
      </c>
    </row>
    <row r="205" spans="4:6" x14ac:dyDescent="0.3">
      <c r="D205" s="36" t="s">
        <v>383</v>
      </c>
      <c r="E205" s="49" t="s">
        <v>331</v>
      </c>
      <c r="F205" s="36">
        <v>43729</v>
      </c>
    </row>
    <row r="206" spans="4:6" x14ac:dyDescent="0.3">
      <c r="D206" s="36" t="s">
        <v>384</v>
      </c>
      <c r="E206" s="36" t="s">
        <v>332</v>
      </c>
      <c r="F206" s="36">
        <v>43961</v>
      </c>
    </row>
    <row r="207" spans="4:6" x14ac:dyDescent="0.3">
      <c r="D207" s="36" t="s">
        <v>385</v>
      </c>
      <c r="E207" s="36" t="s">
        <v>333</v>
      </c>
      <c r="F207" s="36">
        <v>44193</v>
      </c>
    </row>
    <row r="208" spans="4:6" x14ac:dyDescent="0.3">
      <c r="D208" s="36" t="s">
        <v>386</v>
      </c>
      <c r="E208" s="36" t="s">
        <v>334</v>
      </c>
      <c r="F208" s="36">
        <v>44425</v>
      </c>
    </row>
    <row r="209" spans="4:6" x14ac:dyDescent="0.3">
      <c r="D209" s="36" t="s">
        <v>387</v>
      </c>
      <c r="E209" s="36" t="s">
        <v>335</v>
      </c>
      <c r="F209" s="36">
        <v>44657</v>
      </c>
    </row>
    <row r="210" spans="4:6" x14ac:dyDescent="0.3">
      <c r="D210" s="36" t="s">
        <v>388</v>
      </c>
      <c r="E210" s="36" t="s">
        <v>336</v>
      </c>
      <c r="F210" s="36">
        <v>44889</v>
      </c>
    </row>
    <row r="211" spans="4:6" x14ac:dyDescent="0.3">
      <c r="D211" s="36" t="s">
        <v>389</v>
      </c>
      <c r="E211" s="36" t="s">
        <v>337</v>
      </c>
      <c r="F211" s="36">
        <v>45121</v>
      </c>
    </row>
    <row r="212" spans="4:6" x14ac:dyDescent="0.3">
      <c r="D212" s="36" t="s">
        <v>390</v>
      </c>
      <c r="E212" s="36" t="s">
        <v>338</v>
      </c>
      <c r="F212" s="36">
        <v>45353</v>
      </c>
    </row>
    <row r="213" spans="4:6" x14ac:dyDescent="0.3">
      <c r="D213" s="36" t="s">
        <v>391</v>
      </c>
      <c r="E213" s="36" t="s">
        <v>339</v>
      </c>
      <c r="F213" s="36">
        <v>45585</v>
      </c>
    </row>
    <row r="214" spans="4:6" x14ac:dyDescent="0.3">
      <c r="D214" s="36" t="s">
        <v>392</v>
      </c>
      <c r="E214" s="36" t="s">
        <v>340</v>
      </c>
      <c r="F214" s="36">
        <v>45817</v>
      </c>
    </row>
    <row r="215" spans="4:6" x14ac:dyDescent="0.3">
      <c r="D215" s="36" t="s">
        <v>393</v>
      </c>
      <c r="E215" s="36" t="s">
        <v>341</v>
      </c>
      <c r="F215" s="36">
        <v>46049</v>
      </c>
    </row>
    <row r="216" spans="4:6" x14ac:dyDescent="0.3">
      <c r="D216" s="36" t="s">
        <v>394</v>
      </c>
      <c r="E216" s="36" t="s">
        <v>342</v>
      </c>
      <c r="F216" s="36">
        <v>46281</v>
      </c>
    </row>
    <row r="217" spans="4:6" x14ac:dyDescent="0.3">
      <c r="D217" s="60"/>
      <c r="E217" s="60" t="s">
        <v>875</v>
      </c>
      <c r="F217" s="60"/>
    </row>
    <row r="218" spans="4:6" x14ac:dyDescent="0.3">
      <c r="D218" s="36" t="s">
        <v>500</v>
      </c>
      <c r="E218" s="49" t="s">
        <v>800</v>
      </c>
      <c r="F218" s="36">
        <v>46513</v>
      </c>
    </row>
    <row r="219" spans="4:6" x14ac:dyDescent="0.3">
      <c r="D219" s="36" t="s">
        <v>501</v>
      </c>
      <c r="E219" s="49" t="s">
        <v>801</v>
      </c>
      <c r="F219" s="36">
        <v>46745</v>
      </c>
    </row>
    <row r="220" spans="4:6" x14ac:dyDescent="0.3">
      <c r="D220" s="36" t="s">
        <v>502</v>
      </c>
      <c r="E220" s="36" t="s">
        <v>628</v>
      </c>
      <c r="F220" s="36">
        <v>46977</v>
      </c>
    </row>
    <row r="221" spans="4:6" x14ac:dyDescent="0.3">
      <c r="D221" s="36" t="s">
        <v>503</v>
      </c>
      <c r="E221" s="36" t="s">
        <v>395</v>
      </c>
      <c r="F221" s="36">
        <v>47209</v>
      </c>
    </row>
    <row r="222" spans="4:6" x14ac:dyDescent="0.3">
      <c r="D222" s="36" t="s">
        <v>504</v>
      </c>
      <c r="E222" s="36" t="s">
        <v>396</v>
      </c>
      <c r="F222" s="36">
        <v>47441</v>
      </c>
    </row>
    <row r="223" spans="4:6" x14ac:dyDescent="0.3">
      <c r="D223" s="36" t="s">
        <v>505</v>
      </c>
      <c r="E223" s="36" t="s">
        <v>397</v>
      </c>
      <c r="F223" s="36">
        <v>47673</v>
      </c>
    </row>
    <row r="224" spans="4:6" x14ac:dyDescent="0.3">
      <c r="D224" s="36" t="s">
        <v>506</v>
      </c>
      <c r="E224" s="36" t="s">
        <v>398</v>
      </c>
      <c r="F224" s="36">
        <v>47905</v>
      </c>
    </row>
    <row r="225" spans="4:6" x14ac:dyDescent="0.3">
      <c r="D225" s="36" t="s">
        <v>507</v>
      </c>
      <c r="E225" s="36" t="s">
        <v>399</v>
      </c>
      <c r="F225" s="36">
        <v>48137</v>
      </c>
    </row>
    <row r="226" spans="4:6" x14ac:dyDescent="0.3">
      <c r="D226" s="36" t="s">
        <v>508</v>
      </c>
      <c r="E226" s="36" t="s">
        <v>400</v>
      </c>
      <c r="F226" s="36">
        <v>48369</v>
      </c>
    </row>
    <row r="227" spans="4:6" x14ac:dyDescent="0.3">
      <c r="D227" s="36" t="s">
        <v>509</v>
      </c>
      <c r="E227" s="36" t="s">
        <v>401</v>
      </c>
      <c r="F227" s="36">
        <v>48601</v>
      </c>
    </row>
    <row r="228" spans="4:6" x14ac:dyDescent="0.3">
      <c r="D228" s="36" t="s">
        <v>510</v>
      </c>
      <c r="E228" s="49" t="s">
        <v>802</v>
      </c>
      <c r="F228" s="36">
        <v>48833</v>
      </c>
    </row>
    <row r="229" spans="4:6" x14ac:dyDescent="0.3">
      <c r="D229" s="36" t="s">
        <v>511</v>
      </c>
      <c r="E229" s="36" t="s">
        <v>402</v>
      </c>
      <c r="F229" s="36">
        <v>49065</v>
      </c>
    </row>
    <row r="230" spans="4:6" x14ac:dyDescent="0.3">
      <c r="D230" s="36" t="s">
        <v>512</v>
      </c>
      <c r="E230" s="36" t="s">
        <v>403</v>
      </c>
      <c r="F230" s="36">
        <v>49297</v>
      </c>
    </row>
    <row r="231" spans="4:6" x14ac:dyDescent="0.3">
      <c r="D231" s="36" t="s">
        <v>513</v>
      </c>
      <c r="E231" s="36" t="s">
        <v>404</v>
      </c>
      <c r="F231" s="36">
        <v>49529</v>
      </c>
    </row>
    <row r="232" spans="4:6" x14ac:dyDescent="0.3">
      <c r="D232" s="36" t="s">
        <v>514</v>
      </c>
      <c r="E232" s="36" t="s">
        <v>405</v>
      </c>
      <c r="F232" s="36">
        <v>49761</v>
      </c>
    </row>
    <row r="233" spans="4:6" x14ac:dyDescent="0.3">
      <c r="D233" s="36" t="s">
        <v>515</v>
      </c>
      <c r="E233" s="36" t="s">
        <v>406</v>
      </c>
      <c r="F233" s="36">
        <v>49993</v>
      </c>
    </row>
    <row r="234" spans="4:6" x14ac:dyDescent="0.3">
      <c r="D234" s="36" t="s">
        <v>516</v>
      </c>
      <c r="E234" s="36" t="s">
        <v>407</v>
      </c>
      <c r="F234" s="36">
        <v>50225</v>
      </c>
    </row>
    <row r="235" spans="4:6" x14ac:dyDescent="0.3">
      <c r="D235" s="36" t="s">
        <v>517</v>
      </c>
      <c r="E235" s="36" t="s">
        <v>408</v>
      </c>
      <c r="F235" s="36">
        <v>50457</v>
      </c>
    </row>
    <row r="236" spans="4:6" x14ac:dyDescent="0.3">
      <c r="D236" s="36" t="s">
        <v>518</v>
      </c>
      <c r="E236" s="36" t="s">
        <v>409</v>
      </c>
      <c r="F236" s="36">
        <v>50689</v>
      </c>
    </row>
    <row r="237" spans="4:6" x14ac:dyDescent="0.3">
      <c r="D237" s="36" t="s">
        <v>519</v>
      </c>
      <c r="E237" s="36" t="s">
        <v>410</v>
      </c>
      <c r="F237" s="36">
        <v>50921</v>
      </c>
    </row>
    <row r="238" spans="4:6" x14ac:dyDescent="0.3">
      <c r="D238" s="36" t="s">
        <v>520</v>
      </c>
      <c r="E238" s="36" t="s">
        <v>411</v>
      </c>
      <c r="F238" s="36">
        <v>51153</v>
      </c>
    </row>
    <row r="239" spans="4:6" x14ac:dyDescent="0.3">
      <c r="D239" s="36" t="s">
        <v>521</v>
      </c>
      <c r="E239" s="36" t="s">
        <v>412</v>
      </c>
      <c r="F239" s="36">
        <v>51385</v>
      </c>
    </row>
    <row r="240" spans="4:6" x14ac:dyDescent="0.3">
      <c r="D240" s="36" t="s">
        <v>522</v>
      </c>
      <c r="E240" s="36" t="s">
        <v>413</v>
      </c>
      <c r="F240" s="36">
        <v>51617</v>
      </c>
    </row>
    <row r="241" spans="4:6" x14ac:dyDescent="0.3">
      <c r="D241" s="36" t="s">
        <v>523</v>
      </c>
      <c r="E241" s="36" t="s">
        <v>414</v>
      </c>
      <c r="F241" s="36">
        <v>51849</v>
      </c>
    </row>
    <row r="242" spans="4:6" x14ac:dyDescent="0.3">
      <c r="D242" s="36" t="s">
        <v>524</v>
      </c>
      <c r="E242" s="36" t="s">
        <v>415</v>
      </c>
      <c r="F242" s="36">
        <v>52081</v>
      </c>
    </row>
    <row r="243" spans="4:6" x14ac:dyDescent="0.3">
      <c r="D243" s="36" t="s">
        <v>525</v>
      </c>
      <c r="E243" s="36" t="s">
        <v>416</v>
      </c>
      <c r="F243" s="36">
        <v>52313</v>
      </c>
    </row>
    <row r="244" spans="4:6" x14ac:dyDescent="0.3">
      <c r="D244" s="36" t="s">
        <v>526</v>
      </c>
      <c r="E244" s="36" t="s">
        <v>417</v>
      </c>
      <c r="F244" s="36">
        <v>52545</v>
      </c>
    </row>
    <row r="245" spans="4:6" x14ac:dyDescent="0.3">
      <c r="D245" s="36" t="s">
        <v>527</v>
      </c>
      <c r="E245" s="36" t="s">
        <v>418</v>
      </c>
      <c r="F245" s="36">
        <v>52777</v>
      </c>
    </row>
    <row r="246" spans="4:6" x14ac:dyDescent="0.3">
      <c r="D246" s="36" t="s">
        <v>528</v>
      </c>
      <c r="E246" s="36" t="s">
        <v>455</v>
      </c>
      <c r="F246" s="36">
        <v>53009</v>
      </c>
    </row>
    <row r="247" spans="4:6" x14ac:dyDescent="0.3">
      <c r="D247" s="36" t="s">
        <v>529</v>
      </c>
      <c r="E247" s="36" t="s">
        <v>456</v>
      </c>
      <c r="F247" s="36">
        <v>53241</v>
      </c>
    </row>
    <row r="248" spans="4:6" x14ac:dyDescent="0.3">
      <c r="D248" s="36" t="s">
        <v>530</v>
      </c>
      <c r="E248" s="36" t="s">
        <v>419</v>
      </c>
      <c r="F248" s="36">
        <v>53473</v>
      </c>
    </row>
    <row r="249" spans="4:6" x14ac:dyDescent="0.3">
      <c r="D249" s="36" t="s">
        <v>531</v>
      </c>
      <c r="E249" s="36" t="s">
        <v>420</v>
      </c>
      <c r="F249" s="36">
        <v>53705</v>
      </c>
    </row>
    <row r="250" spans="4:6" x14ac:dyDescent="0.3">
      <c r="D250" s="36" t="s">
        <v>532</v>
      </c>
      <c r="E250" s="36" t="s">
        <v>426</v>
      </c>
      <c r="F250" s="36">
        <v>53937</v>
      </c>
    </row>
    <row r="251" spans="4:6" x14ac:dyDescent="0.3">
      <c r="D251" s="36" t="s">
        <v>533</v>
      </c>
      <c r="E251" s="36" t="s">
        <v>427</v>
      </c>
      <c r="F251" s="36">
        <v>54169</v>
      </c>
    </row>
    <row r="252" spans="4:6" x14ac:dyDescent="0.3">
      <c r="D252" s="36" t="s">
        <v>534</v>
      </c>
      <c r="E252" s="36" t="s">
        <v>433</v>
      </c>
      <c r="F252" s="36">
        <v>54401</v>
      </c>
    </row>
    <row r="253" spans="4:6" x14ac:dyDescent="0.3">
      <c r="D253" s="36" t="s">
        <v>535</v>
      </c>
      <c r="E253" s="36" t="s">
        <v>434</v>
      </c>
      <c r="F253" s="36">
        <v>54633</v>
      </c>
    </row>
    <row r="254" spans="4:6" x14ac:dyDescent="0.3">
      <c r="D254" s="36" t="s">
        <v>536</v>
      </c>
      <c r="E254" s="36" t="s">
        <v>448</v>
      </c>
      <c r="F254" s="36">
        <v>54865</v>
      </c>
    </row>
    <row r="255" spans="4:6" x14ac:dyDescent="0.3">
      <c r="D255" s="36" t="s">
        <v>537</v>
      </c>
      <c r="E255" s="36" t="s">
        <v>446</v>
      </c>
      <c r="F255" s="36">
        <v>55097</v>
      </c>
    </row>
    <row r="256" spans="4:6" x14ac:dyDescent="0.3">
      <c r="D256" s="36" t="s">
        <v>538</v>
      </c>
      <c r="E256" s="36" t="s">
        <v>449</v>
      </c>
      <c r="F256" s="36">
        <v>55329</v>
      </c>
    </row>
    <row r="257" spans="4:6" x14ac:dyDescent="0.3">
      <c r="D257" s="36" t="s">
        <v>539</v>
      </c>
      <c r="E257" s="36" t="s">
        <v>440</v>
      </c>
      <c r="F257" s="36">
        <v>55561</v>
      </c>
    </row>
    <row r="258" spans="4:6" x14ac:dyDescent="0.3">
      <c r="D258" s="36" t="s">
        <v>540</v>
      </c>
      <c r="E258" s="36" t="s">
        <v>421</v>
      </c>
      <c r="F258" s="36">
        <v>55793</v>
      </c>
    </row>
    <row r="259" spans="4:6" x14ac:dyDescent="0.3">
      <c r="D259" s="36" t="s">
        <v>541</v>
      </c>
      <c r="E259" s="36" t="s">
        <v>422</v>
      </c>
      <c r="F259" s="36">
        <v>56025</v>
      </c>
    </row>
    <row r="260" spans="4:6" x14ac:dyDescent="0.3">
      <c r="D260" s="36" t="s">
        <v>542</v>
      </c>
      <c r="E260" s="36" t="s">
        <v>423</v>
      </c>
      <c r="F260" s="36">
        <v>56257</v>
      </c>
    </row>
    <row r="261" spans="4:6" x14ac:dyDescent="0.3">
      <c r="D261" s="36" t="s">
        <v>543</v>
      </c>
      <c r="E261" s="36" t="s">
        <v>424</v>
      </c>
      <c r="F261" s="36">
        <v>56489</v>
      </c>
    </row>
    <row r="262" spans="4:6" x14ac:dyDescent="0.3">
      <c r="D262" s="36" t="s">
        <v>544</v>
      </c>
      <c r="E262" s="36" t="s">
        <v>425</v>
      </c>
      <c r="F262" s="36">
        <v>56721</v>
      </c>
    </row>
    <row r="263" spans="4:6" x14ac:dyDescent="0.3">
      <c r="D263" s="36" t="s">
        <v>545</v>
      </c>
      <c r="E263" s="36" t="s">
        <v>428</v>
      </c>
      <c r="F263" s="36">
        <v>56953</v>
      </c>
    </row>
    <row r="264" spans="4:6" x14ac:dyDescent="0.3">
      <c r="D264" s="36" t="s">
        <v>546</v>
      </c>
      <c r="E264" s="36" t="s">
        <v>429</v>
      </c>
      <c r="F264" s="36">
        <v>57185</v>
      </c>
    </row>
    <row r="265" spans="4:6" x14ac:dyDescent="0.3">
      <c r="D265" s="36" t="s">
        <v>547</v>
      </c>
      <c r="E265" s="36" t="s">
        <v>430</v>
      </c>
      <c r="F265" s="36">
        <v>57417</v>
      </c>
    </row>
    <row r="266" spans="4:6" x14ac:dyDescent="0.3">
      <c r="D266" s="36" t="s">
        <v>548</v>
      </c>
      <c r="E266" s="36" t="s">
        <v>431</v>
      </c>
      <c r="F266" s="36">
        <v>57649</v>
      </c>
    </row>
    <row r="267" spans="4:6" x14ac:dyDescent="0.3">
      <c r="D267" s="36" t="s">
        <v>549</v>
      </c>
      <c r="E267" s="36" t="s">
        <v>432</v>
      </c>
      <c r="F267" s="36">
        <v>57881</v>
      </c>
    </row>
    <row r="268" spans="4:6" x14ac:dyDescent="0.3">
      <c r="D268" s="36" t="s">
        <v>550</v>
      </c>
      <c r="E268" s="36" t="s">
        <v>435</v>
      </c>
      <c r="F268" s="36">
        <v>58113</v>
      </c>
    </row>
    <row r="269" spans="4:6" x14ac:dyDescent="0.3">
      <c r="D269" s="36" t="s">
        <v>551</v>
      </c>
      <c r="E269" s="36" t="s">
        <v>436</v>
      </c>
      <c r="F269" s="36">
        <v>58345</v>
      </c>
    </row>
    <row r="270" spans="4:6" x14ac:dyDescent="0.3">
      <c r="D270" s="36" t="s">
        <v>552</v>
      </c>
      <c r="E270" s="36" t="s">
        <v>437</v>
      </c>
      <c r="F270" s="36">
        <v>58577</v>
      </c>
    </row>
    <row r="271" spans="4:6" x14ac:dyDescent="0.3">
      <c r="D271" s="36" t="s">
        <v>553</v>
      </c>
      <c r="E271" s="36" t="s">
        <v>438</v>
      </c>
      <c r="F271" s="36">
        <v>58809</v>
      </c>
    </row>
    <row r="272" spans="4:6" x14ac:dyDescent="0.3">
      <c r="D272" s="36" t="s">
        <v>554</v>
      </c>
      <c r="E272" s="36" t="s">
        <v>439</v>
      </c>
      <c r="F272" s="36">
        <v>59041</v>
      </c>
    </row>
    <row r="273" spans="4:6" x14ac:dyDescent="0.3">
      <c r="D273" s="36" t="s">
        <v>555</v>
      </c>
      <c r="E273" s="36" t="s">
        <v>441</v>
      </c>
      <c r="F273" s="36">
        <v>59273</v>
      </c>
    </row>
    <row r="274" spans="4:6" x14ac:dyDescent="0.3">
      <c r="D274" s="36" t="s">
        <v>556</v>
      </c>
      <c r="E274" s="36" t="s">
        <v>442</v>
      </c>
      <c r="F274" s="36">
        <v>59505</v>
      </c>
    </row>
    <row r="275" spans="4:6" x14ac:dyDescent="0.3">
      <c r="D275" s="36" t="s">
        <v>557</v>
      </c>
      <c r="E275" s="36" t="s">
        <v>443</v>
      </c>
      <c r="F275" s="36">
        <v>59737</v>
      </c>
    </row>
    <row r="276" spans="4:6" x14ac:dyDescent="0.3">
      <c r="D276" s="36" t="s">
        <v>558</v>
      </c>
      <c r="E276" s="36" t="s">
        <v>444</v>
      </c>
      <c r="F276" s="36">
        <v>59969</v>
      </c>
    </row>
    <row r="277" spans="4:6" x14ac:dyDescent="0.3">
      <c r="D277" s="36" t="s">
        <v>559</v>
      </c>
      <c r="E277" s="36" t="s">
        <v>445</v>
      </c>
      <c r="F277" s="36">
        <v>60201</v>
      </c>
    </row>
    <row r="278" spans="4:6" x14ac:dyDescent="0.3">
      <c r="D278" s="36" t="s">
        <v>560</v>
      </c>
      <c r="E278" s="36" t="s">
        <v>447</v>
      </c>
      <c r="F278" s="36">
        <v>60433</v>
      </c>
    </row>
    <row r="279" spans="4:6" x14ac:dyDescent="0.3">
      <c r="D279" s="36" t="s">
        <v>561</v>
      </c>
      <c r="E279" s="36" t="s">
        <v>450</v>
      </c>
      <c r="F279" s="36">
        <v>60665</v>
      </c>
    </row>
    <row r="280" spans="4:6" x14ac:dyDescent="0.3">
      <c r="D280" s="36" t="s">
        <v>562</v>
      </c>
      <c r="E280" s="36" t="s">
        <v>451</v>
      </c>
      <c r="F280" s="36">
        <v>60897</v>
      </c>
    </row>
    <row r="281" spans="4:6" x14ac:dyDescent="0.3">
      <c r="D281" s="36" t="s">
        <v>563</v>
      </c>
      <c r="E281" s="36" t="s">
        <v>452</v>
      </c>
      <c r="F281" s="36">
        <v>61129</v>
      </c>
    </row>
    <row r="282" spans="4:6" x14ac:dyDescent="0.3">
      <c r="D282" s="36" t="s">
        <v>564</v>
      </c>
      <c r="E282" s="36" t="s">
        <v>453</v>
      </c>
      <c r="F282" s="36">
        <v>61361</v>
      </c>
    </row>
    <row r="283" spans="4:6" x14ac:dyDescent="0.3">
      <c r="D283" s="36" t="s">
        <v>565</v>
      </c>
      <c r="E283" s="36" t="s">
        <v>454</v>
      </c>
      <c r="F283" s="36">
        <v>61593</v>
      </c>
    </row>
    <row r="284" spans="4:6" x14ac:dyDescent="0.3">
      <c r="D284" s="36" t="s">
        <v>566</v>
      </c>
      <c r="E284" s="36" t="s">
        <v>428</v>
      </c>
      <c r="F284" s="36">
        <v>61825</v>
      </c>
    </row>
    <row r="285" spans="4:6" x14ac:dyDescent="0.3">
      <c r="D285" s="36" t="s">
        <v>567</v>
      </c>
      <c r="E285" s="36" t="s">
        <v>429</v>
      </c>
      <c r="F285" s="36">
        <v>62057</v>
      </c>
    </row>
    <row r="286" spans="4:6" x14ac:dyDescent="0.3">
      <c r="D286" s="36" t="s">
        <v>568</v>
      </c>
      <c r="E286" s="36" t="s">
        <v>430</v>
      </c>
      <c r="F286" s="36">
        <v>62289</v>
      </c>
    </row>
    <row r="287" spans="4:6" x14ac:dyDescent="0.3">
      <c r="D287" s="36" t="s">
        <v>569</v>
      </c>
      <c r="E287" s="36" t="s">
        <v>457</v>
      </c>
      <c r="F287" s="36">
        <v>62521</v>
      </c>
    </row>
    <row r="288" spans="4:6" x14ac:dyDescent="0.3">
      <c r="D288" s="36" t="s">
        <v>570</v>
      </c>
      <c r="E288" s="36" t="s">
        <v>458</v>
      </c>
      <c r="F288" s="36">
        <v>62753</v>
      </c>
    </row>
    <row r="289" spans="4:6" x14ac:dyDescent="0.3">
      <c r="D289" s="36" t="s">
        <v>571</v>
      </c>
      <c r="E289" s="36" t="s">
        <v>441</v>
      </c>
      <c r="F289" s="36">
        <v>62985</v>
      </c>
    </row>
    <row r="290" spans="4:6" x14ac:dyDescent="0.3">
      <c r="D290" s="36" t="s">
        <v>572</v>
      </c>
      <c r="E290" s="36" t="s">
        <v>442</v>
      </c>
      <c r="F290" s="36">
        <v>63217</v>
      </c>
    </row>
    <row r="291" spans="4:6" x14ac:dyDescent="0.3">
      <c r="D291" s="36" t="s">
        <v>573</v>
      </c>
      <c r="E291" s="36" t="s">
        <v>443</v>
      </c>
      <c r="F291" s="36">
        <v>63449</v>
      </c>
    </row>
    <row r="292" spans="4:6" x14ac:dyDescent="0.3">
      <c r="D292" s="36" t="s">
        <v>574</v>
      </c>
      <c r="E292" s="36" t="s">
        <v>459</v>
      </c>
      <c r="F292" s="36">
        <v>63681</v>
      </c>
    </row>
    <row r="293" spans="4:6" x14ac:dyDescent="0.3">
      <c r="D293" s="36" t="s">
        <v>575</v>
      </c>
      <c r="E293" s="36" t="s">
        <v>460</v>
      </c>
      <c r="F293" s="36">
        <v>63913</v>
      </c>
    </row>
    <row r="294" spans="4:6" x14ac:dyDescent="0.3">
      <c r="D294" s="36" t="s">
        <v>576</v>
      </c>
      <c r="E294" s="36" t="s">
        <v>461</v>
      </c>
      <c r="F294" s="36">
        <v>64145</v>
      </c>
    </row>
    <row r="295" spans="4:6" x14ac:dyDescent="0.3">
      <c r="D295" s="36" t="s">
        <v>577</v>
      </c>
      <c r="E295" s="36" t="s">
        <v>462</v>
      </c>
      <c r="F295" s="36">
        <v>64377</v>
      </c>
    </row>
    <row r="296" spans="4:6" x14ac:dyDescent="0.3">
      <c r="D296" s="36" t="s">
        <v>578</v>
      </c>
      <c r="E296" s="36" t="s">
        <v>463</v>
      </c>
      <c r="F296" s="36">
        <v>64609</v>
      </c>
    </row>
    <row r="297" spans="4:6" x14ac:dyDescent="0.3">
      <c r="D297" s="36" t="s">
        <v>579</v>
      </c>
      <c r="E297" s="36" t="s">
        <v>464</v>
      </c>
      <c r="F297" s="36">
        <v>64841</v>
      </c>
    </row>
    <row r="298" spans="4:6" x14ac:dyDescent="0.3">
      <c r="D298" s="36" t="s">
        <v>580</v>
      </c>
      <c r="E298" s="36" t="s">
        <v>465</v>
      </c>
      <c r="F298" s="36">
        <v>65073</v>
      </c>
    </row>
    <row r="299" spans="4:6" x14ac:dyDescent="0.3">
      <c r="D299" s="36" t="s">
        <v>581</v>
      </c>
      <c r="E299" s="36" t="s">
        <v>466</v>
      </c>
      <c r="F299" s="36">
        <v>65305</v>
      </c>
    </row>
    <row r="300" spans="4:6" x14ac:dyDescent="0.3">
      <c r="D300" s="36" t="s">
        <v>582</v>
      </c>
      <c r="E300" s="36" t="s">
        <v>467</v>
      </c>
      <c r="F300" s="36">
        <v>65537</v>
      </c>
    </row>
    <row r="301" spans="4:6" x14ac:dyDescent="0.3">
      <c r="D301" s="36" t="s">
        <v>583</v>
      </c>
      <c r="E301" s="36" t="s">
        <v>468</v>
      </c>
      <c r="F301" s="36">
        <v>65769</v>
      </c>
    </row>
    <row r="302" spans="4:6" x14ac:dyDescent="0.3">
      <c r="D302" s="36" t="s">
        <v>584</v>
      </c>
      <c r="E302" s="36" t="s">
        <v>469</v>
      </c>
      <c r="F302" s="36">
        <v>66001</v>
      </c>
    </row>
    <row r="303" spans="4:6" x14ac:dyDescent="0.3">
      <c r="D303" s="36" t="s">
        <v>585</v>
      </c>
      <c r="E303" s="36" t="s">
        <v>470</v>
      </c>
      <c r="F303" s="36">
        <v>66233</v>
      </c>
    </row>
    <row r="304" spans="4:6" x14ac:dyDescent="0.3">
      <c r="D304" s="36" t="s">
        <v>586</v>
      </c>
      <c r="E304" s="36" t="s">
        <v>471</v>
      </c>
      <c r="F304" s="36">
        <v>66465</v>
      </c>
    </row>
    <row r="305" spans="4:6" x14ac:dyDescent="0.3">
      <c r="D305" s="36" t="s">
        <v>587</v>
      </c>
      <c r="E305" s="36" t="s">
        <v>472</v>
      </c>
      <c r="F305" s="36">
        <v>66697</v>
      </c>
    </row>
    <row r="306" spans="4:6" x14ac:dyDescent="0.3">
      <c r="D306" s="36" t="s">
        <v>588</v>
      </c>
      <c r="E306" s="36" t="s">
        <v>473</v>
      </c>
      <c r="F306" s="36">
        <v>66929</v>
      </c>
    </row>
    <row r="307" spans="4:6" x14ac:dyDescent="0.3">
      <c r="D307" s="36" t="s">
        <v>589</v>
      </c>
      <c r="E307" s="36" t="s">
        <v>474</v>
      </c>
      <c r="F307" s="36">
        <v>67161</v>
      </c>
    </row>
    <row r="308" spans="4:6" x14ac:dyDescent="0.3">
      <c r="D308" s="36" t="s">
        <v>590</v>
      </c>
      <c r="E308" s="36" t="s">
        <v>475</v>
      </c>
      <c r="F308" s="36">
        <v>67393</v>
      </c>
    </row>
    <row r="309" spans="4:6" x14ac:dyDescent="0.3">
      <c r="D309" s="36" t="s">
        <v>591</v>
      </c>
      <c r="E309" s="49" t="s">
        <v>803</v>
      </c>
      <c r="F309" s="36">
        <v>67625</v>
      </c>
    </row>
    <row r="310" spans="4:6" x14ac:dyDescent="0.3">
      <c r="D310" s="36" t="s">
        <v>592</v>
      </c>
      <c r="E310" s="49" t="s">
        <v>804</v>
      </c>
      <c r="F310" s="36">
        <v>67857</v>
      </c>
    </row>
    <row r="311" spans="4:6" x14ac:dyDescent="0.3">
      <c r="D311" s="36" t="s">
        <v>593</v>
      </c>
      <c r="E311" s="49" t="s">
        <v>805</v>
      </c>
      <c r="F311" s="36">
        <v>68089</v>
      </c>
    </row>
    <row r="312" spans="4:6" x14ac:dyDescent="0.3">
      <c r="D312" s="36" t="s">
        <v>594</v>
      </c>
      <c r="E312" s="49" t="s">
        <v>806</v>
      </c>
      <c r="F312" s="36">
        <v>68321</v>
      </c>
    </row>
    <row r="313" spans="4:6" x14ac:dyDescent="0.3">
      <c r="D313" s="36" t="s">
        <v>595</v>
      </c>
      <c r="E313" s="49" t="s">
        <v>807</v>
      </c>
      <c r="F313" s="36">
        <v>68553</v>
      </c>
    </row>
    <row r="314" spans="4:6" x14ac:dyDescent="0.3">
      <c r="D314" s="36" t="s">
        <v>596</v>
      </c>
      <c r="E314" s="49" t="s">
        <v>808</v>
      </c>
      <c r="F314" s="36">
        <v>68785</v>
      </c>
    </row>
    <row r="315" spans="4:6" x14ac:dyDescent="0.3">
      <c r="D315" s="36" t="s">
        <v>597</v>
      </c>
      <c r="E315" s="49" t="s">
        <v>809</v>
      </c>
      <c r="F315" s="36">
        <v>69017</v>
      </c>
    </row>
    <row r="316" spans="4:6" x14ac:dyDescent="0.3">
      <c r="D316" s="36" t="s">
        <v>598</v>
      </c>
      <c r="E316" s="49" t="s">
        <v>810</v>
      </c>
      <c r="F316" s="36">
        <v>69249</v>
      </c>
    </row>
    <row r="317" spans="4:6" x14ac:dyDescent="0.3">
      <c r="D317" s="36" t="s">
        <v>599</v>
      </c>
      <c r="E317" s="49" t="s">
        <v>811</v>
      </c>
      <c r="F317" s="36">
        <v>69481</v>
      </c>
    </row>
    <row r="318" spans="4:6" x14ac:dyDescent="0.3">
      <c r="D318" s="36" t="s">
        <v>600</v>
      </c>
      <c r="E318" s="49" t="s">
        <v>812</v>
      </c>
      <c r="F318" s="36">
        <v>69713</v>
      </c>
    </row>
    <row r="319" spans="4:6" x14ac:dyDescent="0.3">
      <c r="D319" s="36" t="s">
        <v>601</v>
      </c>
      <c r="E319" s="49" t="s">
        <v>813</v>
      </c>
      <c r="F319" s="36">
        <v>69945</v>
      </c>
    </row>
    <row r="320" spans="4:6" x14ac:dyDescent="0.3">
      <c r="D320" s="36" t="s">
        <v>602</v>
      </c>
      <c r="E320" s="36" t="s">
        <v>476</v>
      </c>
      <c r="F320" s="36">
        <v>70177</v>
      </c>
    </row>
    <row r="321" spans="4:6" x14ac:dyDescent="0.3">
      <c r="D321" s="36" t="s">
        <v>603</v>
      </c>
      <c r="E321" s="36" t="s">
        <v>477</v>
      </c>
      <c r="F321" s="36">
        <v>70409</v>
      </c>
    </row>
    <row r="322" spans="4:6" x14ac:dyDescent="0.3">
      <c r="D322" s="36" t="s">
        <v>604</v>
      </c>
      <c r="E322" s="36" t="s">
        <v>478</v>
      </c>
      <c r="F322" s="36">
        <v>70641</v>
      </c>
    </row>
    <row r="323" spans="4:6" x14ac:dyDescent="0.3">
      <c r="D323" s="36" t="s">
        <v>605</v>
      </c>
      <c r="E323" s="36" t="s">
        <v>479</v>
      </c>
      <c r="F323" s="36">
        <v>70873</v>
      </c>
    </row>
    <row r="324" spans="4:6" x14ac:dyDescent="0.3">
      <c r="D324" s="36" t="s">
        <v>606</v>
      </c>
      <c r="E324" s="36" t="s">
        <v>480</v>
      </c>
      <c r="F324" s="36">
        <v>71105</v>
      </c>
    </row>
    <row r="325" spans="4:6" x14ac:dyDescent="0.3">
      <c r="D325" s="36" t="s">
        <v>607</v>
      </c>
      <c r="E325" s="36" t="s">
        <v>481</v>
      </c>
      <c r="F325" s="36">
        <v>71337</v>
      </c>
    </row>
    <row r="326" spans="4:6" x14ac:dyDescent="0.3">
      <c r="D326" s="36" t="s">
        <v>608</v>
      </c>
      <c r="E326" s="36" t="s">
        <v>482</v>
      </c>
      <c r="F326" s="36">
        <v>71569</v>
      </c>
    </row>
    <row r="327" spans="4:6" x14ac:dyDescent="0.3">
      <c r="D327" s="36" t="s">
        <v>609</v>
      </c>
      <c r="E327" s="36" t="s">
        <v>483</v>
      </c>
      <c r="F327" s="36">
        <v>71801</v>
      </c>
    </row>
    <row r="328" spans="4:6" x14ac:dyDescent="0.3">
      <c r="D328" s="36" t="s">
        <v>610</v>
      </c>
      <c r="E328" s="36" t="s">
        <v>484</v>
      </c>
      <c r="F328" s="36">
        <v>72033</v>
      </c>
    </row>
    <row r="329" spans="4:6" x14ac:dyDescent="0.3">
      <c r="D329" s="36" t="s">
        <v>611</v>
      </c>
      <c r="E329" s="36" t="s">
        <v>485</v>
      </c>
      <c r="F329" s="36">
        <v>72265</v>
      </c>
    </row>
    <row r="330" spans="4:6" x14ac:dyDescent="0.3">
      <c r="D330" s="36" t="s">
        <v>612</v>
      </c>
      <c r="E330" s="36" t="s">
        <v>486</v>
      </c>
      <c r="F330" s="36">
        <v>72497</v>
      </c>
    </row>
    <row r="331" spans="4:6" x14ac:dyDescent="0.3">
      <c r="D331" s="36" t="s">
        <v>613</v>
      </c>
      <c r="E331" s="36" t="s">
        <v>487</v>
      </c>
      <c r="F331" s="36">
        <v>72729</v>
      </c>
    </row>
    <row r="332" spans="4:6" x14ac:dyDescent="0.3">
      <c r="D332" s="36" t="s">
        <v>614</v>
      </c>
      <c r="E332" s="36" t="s">
        <v>488</v>
      </c>
      <c r="F332" s="36">
        <v>72961</v>
      </c>
    </row>
    <row r="333" spans="4:6" x14ac:dyDescent="0.3">
      <c r="D333" s="36" t="s">
        <v>615</v>
      </c>
      <c r="E333" s="36" t="s">
        <v>489</v>
      </c>
      <c r="F333" s="36">
        <v>73193</v>
      </c>
    </row>
    <row r="334" spans="4:6" x14ac:dyDescent="0.3">
      <c r="D334" s="36" t="s">
        <v>616</v>
      </c>
      <c r="E334" s="36" t="s">
        <v>490</v>
      </c>
      <c r="F334" s="36">
        <v>73425</v>
      </c>
    </row>
    <row r="335" spans="4:6" x14ac:dyDescent="0.3">
      <c r="D335" s="36" t="s">
        <v>617</v>
      </c>
      <c r="E335" s="36" t="s">
        <v>491</v>
      </c>
      <c r="F335" s="36">
        <v>73657</v>
      </c>
    </row>
    <row r="336" spans="4:6" x14ac:dyDescent="0.3">
      <c r="D336" s="36" t="s">
        <v>618</v>
      </c>
      <c r="E336" s="36" t="s">
        <v>492</v>
      </c>
      <c r="F336" s="36">
        <v>73889</v>
      </c>
    </row>
    <row r="337" spans="4:6" x14ac:dyDescent="0.3">
      <c r="D337" s="36" t="s">
        <v>619</v>
      </c>
      <c r="E337" s="36" t="s">
        <v>499</v>
      </c>
      <c r="F337" s="36">
        <v>74121</v>
      </c>
    </row>
    <row r="338" spans="4:6" x14ac:dyDescent="0.3">
      <c r="D338" s="36" t="s">
        <v>620</v>
      </c>
      <c r="E338" s="36" t="s">
        <v>493</v>
      </c>
      <c r="F338" s="36">
        <v>74353</v>
      </c>
    </row>
    <row r="339" spans="4:6" x14ac:dyDescent="0.3">
      <c r="D339" s="36" t="s">
        <v>621</v>
      </c>
      <c r="E339" s="36" t="s">
        <v>494</v>
      </c>
      <c r="F339" s="36">
        <v>74585</v>
      </c>
    </row>
    <row r="340" spans="4:6" x14ac:dyDescent="0.3">
      <c r="D340" s="36" t="s">
        <v>622</v>
      </c>
      <c r="E340" s="36" t="s">
        <v>495</v>
      </c>
      <c r="F340" s="36">
        <v>74817</v>
      </c>
    </row>
    <row r="341" spans="4:6" x14ac:dyDescent="0.3">
      <c r="D341" s="36" t="s">
        <v>623</v>
      </c>
      <c r="E341" s="36" t="s">
        <v>496</v>
      </c>
      <c r="F341" s="36">
        <v>75049</v>
      </c>
    </row>
    <row r="342" spans="4:6" x14ac:dyDescent="0.3">
      <c r="D342" s="36" t="s">
        <v>624</v>
      </c>
      <c r="E342" s="36" t="s">
        <v>497</v>
      </c>
      <c r="F342" s="36">
        <v>75281</v>
      </c>
    </row>
    <row r="343" spans="4:6" x14ac:dyDescent="0.3">
      <c r="D343" s="36" t="s">
        <v>625</v>
      </c>
      <c r="E343" s="36" t="s">
        <v>497</v>
      </c>
      <c r="F343" s="36">
        <v>75513</v>
      </c>
    </row>
    <row r="344" spans="4:6" x14ac:dyDescent="0.3">
      <c r="D344" s="36" t="s">
        <v>626</v>
      </c>
      <c r="E344" s="36" t="s">
        <v>498</v>
      </c>
      <c r="F344" s="36">
        <v>75745</v>
      </c>
    </row>
    <row r="345" spans="4:6" x14ac:dyDescent="0.3">
      <c r="D345" s="36" t="s">
        <v>627</v>
      </c>
      <c r="E345" s="36" t="s">
        <v>498</v>
      </c>
      <c r="F345" s="36">
        <v>75977</v>
      </c>
    </row>
    <row r="346" spans="4:6" x14ac:dyDescent="0.3">
      <c r="D346" s="60"/>
      <c r="E346" s="60" t="s">
        <v>876</v>
      </c>
      <c r="F346" s="60"/>
    </row>
    <row r="347" spans="4:6" x14ac:dyDescent="0.3">
      <c r="D347" s="36" t="s">
        <v>695</v>
      </c>
      <c r="E347" s="36" t="s">
        <v>629</v>
      </c>
      <c r="F347" s="36">
        <v>76209</v>
      </c>
    </row>
    <row r="348" spans="4:6" x14ac:dyDescent="0.3">
      <c r="D348" s="36" t="s">
        <v>696</v>
      </c>
      <c r="E348" s="36" t="s">
        <v>630</v>
      </c>
      <c r="F348" s="36">
        <v>76441</v>
      </c>
    </row>
    <row r="349" spans="4:6" x14ac:dyDescent="0.3">
      <c r="D349" s="36" t="s">
        <v>697</v>
      </c>
      <c r="E349" s="36" t="s">
        <v>631</v>
      </c>
      <c r="F349" s="36">
        <v>76673</v>
      </c>
    </row>
    <row r="350" spans="4:6" x14ac:dyDescent="0.3">
      <c r="D350" s="36" t="s">
        <v>698</v>
      </c>
      <c r="E350" s="36" t="s">
        <v>632</v>
      </c>
      <c r="F350" s="36">
        <v>76905</v>
      </c>
    </row>
    <row r="351" spans="4:6" x14ac:dyDescent="0.3">
      <c r="D351" s="36" t="s">
        <v>699</v>
      </c>
      <c r="E351" s="36" t="s">
        <v>633</v>
      </c>
      <c r="F351" s="36">
        <v>77137</v>
      </c>
    </row>
    <row r="352" spans="4:6" x14ac:dyDescent="0.3">
      <c r="D352" s="36" t="s">
        <v>700</v>
      </c>
      <c r="E352" s="36" t="s">
        <v>634</v>
      </c>
      <c r="F352" s="36">
        <v>77369</v>
      </c>
    </row>
    <row r="353" spans="4:6" x14ac:dyDescent="0.3">
      <c r="D353" s="36" t="s">
        <v>701</v>
      </c>
      <c r="E353" s="36" t="s">
        <v>635</v>
      </c>
      <c r="F353" s="36">
        <v>77601</v>
      </c>
    </row>
    <row r="354" spans="4:6" x14ac:dyDescent="0.3">
      <c r="D354" s="36" t="s">
        <v>702</v>
      </c>
      <c r="E354" s="36" t="s">
        <v>636</v>
      </c>
      <c r="F354" s="36">
        <v>77833</v>
      </c>
    </row>
    <row r="355" spans="4:6" x14ac:dyDescent="0.3">
      <c r="D355" s="36" t="s">
        <v>703</v>
      </c>
      <c r="E355" s="36" t="s">
        <v>637</v>
      </c>
      <c r="F355" s="36">
        <v>78065</v>
      </c>
    </row>
    <row r="356" spans="4:6" x14ac:dyDescent="0.3">
      <c r="D356" s="36" t="s">
        <v>704</v>
      </c>
      <c r="E356" s="36" t="s">
        <v>638</v>
      </c>
      <c r="F356" s="36">
        <v>78297</v>
      </c>
    </row>
    <row r="357" spans="4:6" x14ac:dyDescent="0.3">
      <c r="D357" s="36" t="s">
        <v>705</v>
      </c>
      <c r="E357" s="36" t="s">
        <v>639</v>
      </c>
      <c r="F357" s="36">
        <v>78529</v>
      </c>
    </row>
    <row r="358" spans="4:6" x14ac:dyDescent="0.3">
      <c r="D358" s="36" t="s">
        <v>706</v>
      </c>
      <c r="E358" s="36" t="s">
        <v>640</v>
      </c>
      <c r="F358" s="36">
        <v>78761</v>
      </c>
    </row>
    <row r="359" spans="4:6" x14ac:dyDescent="0.3">
      <c r="D359" s="36" t="s">
        <v>707</v>
      </c>
      <c r="E359" s="36" t="s">
        <v>641</v>
      </c>
      <c r="F359" s="36">
        <v>78993</v>
      </c>
    </row>
    <row r="360" spans="4:6" x14ac:dyDescent="0.3">
      <c r="D360" s="36" t="s">
        <v>708</v>
      </c>
      <c r="E360" s="36" t="s">
        <v>642</v>
      </c>
      <c r="F360" s="36">
        <v>79225</v>
      </c>
    </row>
    <row r="361" spans="4:6" x14ac:dyDescent="0.3">
      <c r="D361" s="36" t="s">
        <v>709</v>
      </c>
      <c r="E361" s="36" t="s">
        <v>643</v>
      </c>
      <c r="F361" s="36">
        <v>79457</v>
      </c>
    </row>
    <row r="362" spans="4:6" x14ac:dyDescent="0.3">
      <c r="D362" s="36" t="s">
        <v>710</v>
      </c>
      <c r="E362" s="36" t="s">
        <v>644</v>
      </c>
      <c r="F362" s="36">
        <v>79689</v>
      </c>
    </row>
    <row r="363" spans="4:6" x14ac:dyDescent="0.3">
      <c r="D363" s="36" t="s">
        <v>711</v>
      </c>
      <c r="E363" s="36" t="s">
        <v>645</v>
      </c>
      <c r="F363" s="36">
        <v>79921</v>
      </c>
    </row>
    <row r="364" spans="4:6" x14ac:dyDescent="0.3">
      <c r="D364" s="36" t="s">
        <v>712</v>
      </c>
      <c r="E364" s="36" t="s">
        <v>646</v>
      </c>
      <c r="F364" s="36">
        <v>80153</v>
      </c>
    </row>
    <row r="365" spans="4:6" x14ac:dyDescent="0.3">
      <c r="D365" s="36" t="s">
        <v>713</v>
      </c>
      <c r="E365" s="36" t="s">
        <v>647</v>
      </c>
      <c r="F365" s="36">
        <v>80385</v>
      </c>
    </row>
    <row r="366" spans="4:6" x14ac:dyDescent="0.3">
      <c r="D366" s="36" t="s">
        <v>714</v>
      </c>
      <c r="E366" s="36" t="s">
        <v>648</v>
      </c>
      <c r="F366" s="36">
        <v>80617</v>
      </c>
    </row>
    <row r="367" spans="4:6" x14ac:dyDescent="0.3">
      <c r="D367" s="36" t="s">
        <v>715</v>
      </c>
      <c r="E367" s="36" t="s">
        <v>649</v>
      </c>
      <c r="F367" s="36">
        <v>80849</v>
      </c>
    </row>
    <row r="368" spans="4:6" x14ac:dyDescent="0.3">
      <c r="D368" s="36" t="s">
        <v>716</v>
      </c>
      <c r="E368" s="36" t="s">
        <v>650</v>
      </c>
      <c r="F368" s="36">
        <v>81081</v>
      </c>
    </row>
    <row r="369" spans="4:6" x14ac:dyDescent="0.3">
      <c r="D369" s="36" t="s">
        <v>717</v>
      </c>
      <c r="E369" s="36" t="s">
        <v>651</v>
      </c>
      <c r="F369" s="36">
        <v>81313</v>
      </c>
    </row>
    <row r="370" spans="4:6" x14ac:dyDescent="0.3">
      <c r="D370" s="36" t="s">
        <v>718</v>
      </c>
      <c r="E370" s="36" t="s">
        <v>652</v>
      </c>
      <c r="F370" s="36">
        <v>81545</v>
      </c>
    </row>
    <row r="371" spans="4:6" x14ac:dyDescent="0.3">
      <c r="D371" s="36" t="s">
        <v>719</v>
      </c>
      <c r="E371" s="36" t="s">
        <v>653</v>
      </c>
      <c r="F371" s="36">
        <v>81777</v>
      </c>
    </row>
    <row r="372" spans="4:6" x14ac:dyDescent="0.3">
      <c r="D372" s="36" t="s">
        <v>720</v>
      </c>
      <c r="E372" s="36" t="s">
        <v>654</v>
      </c>
      <c r="F372" s="36">
        <v>82009</v>
      </c>
    </row>
    <row r="373" spans="4:6" x14ac:dyDescent="0.3">
      <c r="D373" s="36" t="s">
        <v>721</v>
      </c>
      <c r="E373" s="36" t="s">
        <v>655</v>
      </c>
      <c r="F373" s="36">
        <v>82241</v>
      </c>
    </row>
    <row r="374" spans="4:6" x14ac:dyDescent="0.3">
      <c r="D374" s="36" t="s">
        <v>722</v>
      </c>
      <c r="E374" s="36" t="s">
        <v>656</v>
      </c>
      <c r="F374" s="36">
        <v>82473</v>
      </c>
    </row>
    <row r="375" spans="4:6" x14ac:dyDescent="0.3">
      <c r="D375" s="36" t="s">
        <v>723</v>
      </c>
      <c r="E375" s="36" t="s">
        <v>657</v>
      </c>
      <c r="F375" s="36">
        <v>82705</v>
      </c>
    </row>
    <row r="376" spans="4:6" x14ac:dyDescent="0.3">
      <c r="D376" s="36" t="s">
        <v>724</v>
      </c>
      <c r="E376" s="36" t="s">
        <v>658</v>
      </c>
      <c r="F376" s="36">
        <v>82937</v>
      </c>
    </row>
    <row r="377" spans="4:6" x14ac:dyDescent="0.3">
      <c r="D377" s="36" t="s">
        <v>725</v>
      </c>
      <c r="E377" s="36" t="s">
        <v>659</v>
      </c>
      <c r="F377" s="36">
        <v>83169</v>
      </c>
    </row>
    <row r="378" spans="4:6" x14ac:dyDescent="0.3">
      <c r="D378" s="36" t="s">
        <v>726</v>
      </c>
      <c r="E378" s="36" t="s">
        <v>660</v>
      </c>
      <c r="F378" s="36">
        <v>83401</v>
      </c>
    </row>
    <row r="379" spans="4:6" x14ac:dyDescent="0.3">
      <c r="D379" s="36" t="s">
        <v>727</v>
      </c>
      <c r="E379" s="36" t="s">
        <v>661</v>
      </c>
      <c r="F379" s="36">
        <v>83633</v>
      </c>
    </row>
    <row r="380" spans="4:6" x14ac:dyDescent="0.3">
      <c r="D380" s="36" t="s">
        <v>728</v>
      </c>
      <c r="E380" s="49" t="s">
        <v>814</v>
      </c>
      <c r="F380" s="36">
        <v>83865</v>
      </c>
    </row>
    <row r="381" spans="4:6" x14ac:dyDescent="0.3">
      <c r="D381" s="36" t="s">
        <v>729</v>
      </c>
      <c r="E381" s="36" t="s">
        <v>662</v>
      </c>
      <c r="F381" s="36">
        <v>84097</v>
      </c>
    </row>
    <row r="382" spans="4:6" x14ac:dyDescent="0.3">
      <c r="D382" s="36" t="s">
        <v>730</v>
      </c>
      <c r="E382" s="36" t="s">
        <v>663</v>
      </c>
      <c r="F382" s="36">
        <v>84329</v>
      </c>
    </row>
    <row r="383" spans="4:6" x14ac:dyDescent="0.3">
      <c r="D383" s="36" t="s">
        <v>731</v>
      </c>
      <c r="E383" s="36" t="s">
        <v>664</v>
      </c>
      <c r="F383" s="36">
        <v>84561</v>
      </c>
    </row>
    <row r="384" spans="4:6" x14ac:dyDescent="0.3">
      <c r="D384" s="36" t="s">
        <v>732</v>
      </c>
      <c r="E384" s="36" t="s">
        <v>665</v>
      </c>
      <c r="F384" s="36">
        <v>84793</v>
      </c>
    </row>
    <row r="385" spans="4:6" x14ac:dyDescent="0.3">
      <c r="D385" s="36" t="s">
        <v>733</v>
      </c>
      <c r="E385" s="36" t="s">
        <v>666</v>
      </c>
      <c r="F385" s="36">
        <v>85025</v>
      </c>
    </row>
    <row r="386" spans="4:6" x14ac:dyDescent="0.3">
      <c r="D386" s="36" t="s">
        <v>734</v>
      </c>
      <c r="E386" s="36" t="s">
        <v>667</v>
      </c>
      <c r="F386" s="36">
        <v>85257</v>
      </c>
    </row>
    <row r="387" spans="4:6" x14ac:dyDescent="0.3">
      <c r="D387" s="36" t="s">
        <v>735</v>
      </c>
      <c r="E387" s="36" t="s">
        <v>668</v>
      </c>
      <c r="F387" s="36">
        <v>85489</v>
      </c>
    </row>
    <row r="388" spans="4:6" x14ac:dyDescent="0.3">
      <c r="D388" s="36" t="s">
        <v>736</v>
      </c>
      <c r="E388" s="36" t="s">
        <v>669</v>
      </c>
      <c r="F388" s="36">
        <v>85721</v>
      </c>
    </row>
    <row r="389" spans="4:6" x14ac:dyDescent="0.3">
      <c r="D389" s="36" t="s">
        <v>737</v>
      </c>
      <c r="E389" s="36" t="s">
        <v>670</v>
      </c>
      <c r="F389" s="36">
        <v>85953</v>
      </c>
    </row>
    <row r="390" spans="4:6" x14ac:dyDescent="0.3">
      <c r="D390" s="36" t="s">
        <v>738</v>
      </c>
      <c r="E390" s="36" t="s">
        <v>671</v>
      </c>
      <c r="F390" s="36">
        <v>86185</v>
      </c>
    </row>
    <row r="391" spans="4:6" x14ac:dyDescent="0.3">
      <c r="D391" s="36" t="s">
        <v>739</v>
      </c>
      <c r="E391" s="36" t="s">
        <v>672</v>
      </c>
      <c r="F391" s="36">
        <v>86417</v>
      </c>
    </row>
    <row r="392" spans="4:6" x14ac:dyDescent="0.3">
      <c r="D392" s="36" t="s">
        <v>740</v>
      </c>
      <c r="E392" s="36" t="s">
        <v>673</v>
      </c>
      <c r="F392" s="36">
        <v>86649</v>
      </c>
    </row>
    <row r="393" spans="4:6" x14ac:dyDescent="0.3">
      <c r="D393" s="36" t="s">
        <v>741</v>
      </c>
      <c r="E393" s="36" t="s">
        <v>674</v>
      </c>
      <c r="F393" s="36">
        <v>86881</v>
      </c>
    </row>
    <row r="394" spans="4:6" x14ac:dyDescent="0.3">
      <c r="D394" s="36" t="s">
        <v>742</v>
      </c>
      <c r="E394" s="36" t="s">
        <v>675</v>
      </c>
      <c r="F394" s="36">
        <v>87113</v>
      </c>
    </row>
    <row r="395" spans="4:6" x14ac:dyDescent="0.3">
      <c r="D395" s="36" t="s">
        <v>743</v>
      </c>
      <c r="E395" s="36" t="s">
        <v>676</v>
      </c>
      <c r="F395" s="36">
        <v>87345</v>
      </c>
    </row>
    <row r="396" spans="4:6" x14ac:dyDescent="0.3">
      <c r="D396" s="36" t="s">
        <v>744</v>
      </c>
      <c r="E396" s="36" t="s">
        <v>677</v>
      </c>
      <c r="F396" s="36">
        <v>87577</v>
      </c>
    </row>
    <row r="397" spans="4:6" x14ac:dyDescent="0.3">
      <c r="D397" s="36" t="s">
        <v>745</v>
      </c>
      <c r="E397" s="36" t="s">
        <v>678</v>
      </c>
      <c r="F397" s="36">
        <v>87809</v>
      </c>
    </row>
    <row r="398" spans="4:6" x14ac:dyDescent="0.3">
      <c r="D398" s="36" t="s">
        <v>746</v>
      </c>
      <c r="E398" s="36" t="s">
        <v>679</v>
      </c>
      <c r="F398" s="36">
        <v>88041</v>
      </c>
    </row>
    <row r="399" spans="4:6" x14ac:dyDescent="0.3">
      <c r="D399" s="36" t="s">
        <v>747</v>
      </c>
      <c r="E399" s="36" t="s">
        <v>680</v>
      </c>
      <c r="F399" s="36">
        <v>88273</v>
      </c>
    </row>
    <row r="400" spans="4:6" x14ac:dyDescent="0.3">
      <c r="D400" s="36" t="s">
        <v>748</v>
      </c>
      <c r="E400" s="36" t="s">
        <v>681</v>
      </c>
      <c r="F400" s="36">
        <v>88505</v>
      </c>
    </row>
    <row r="401" spans="4:6" x14ac:dyDescent="0.3">
      <c r="D401" s="36" t="s">
        <v>749</v>
      </c>
      <c r="E401" s="36" t="s">
        <v>682</v>
      </c>
      <c r="F401" s="36">
        <v>88737</v>
      </c>
    </row>
    <row r="402" spans="4:6" x14ac:dyDescent="0.3">
      <c r="D402" s="36" t="s">
        <v>750</v>
      </c>
      <c r="E402" s="36" t="s">
        <v>683</v>
      </c>
      <c r="F402" s="36">
        <v>88969</v>
      </c>
    </row>
    <row r="403" spans="4:6" x14ac:dyDescent="0.3">
      <c r="D403" s="36" t="s">
        <v>751</v>
      </c>
      <c r="E403" s="36" t="s">
        <v>684</v>
      </c>
      <c r="F403" s="36">
        <v>89201</v>
      </c>
    </row>
    <row r="404" spans="4:6" x14ac:dyDescent="0.3">
      <c r="D404" s="36" t="s">
        <v>752</v>
      </c>
      <c r="E404" s="36" t="s">
        <v>685</v>
      </c>
      <c r="F404" s="36">
        <v>89433</v>
      </c>
    </row>
    <row r="405" spans="4:6" x14ac:dyDescent="0.3">
      <c r="D405" s="36" t="s">
        <v>753</v>
      </c>
      <c r="E405" s="36" t="s">
        <v>686</v>
      </c>
      <c r="F405" s="36">
        <v>89665</v>
      </c>
    </row>
    <row r="406" spans="4:6" x14ac:dyDescent="0.3">
      <c r="D406" s="36" t="s">
        <v>754</v>
      </c>
      <c r="E406" s="36" t="s">
        <v>687</v>
      </c>
      <c r="F406" s="36">
        <v>89897</v>
      </c>
    </row>
    <row r="407" spans="4:6" x14ac:dyDescent="0.3">
      <c r="D407" s="36" t="s">
        <v>755</v>
      </c>
      <c r="E407" s="36" t="s">
        <v>688</v>
      </c>
      <c r="F407" s="36">
        <v>90129</v>
      </c>
    </row>
    <row r="408" spans="4:6" x14ac:dyDescent="0.3">
      <c r="D408" s="36" t="s">
        <v>756</v>
      </c>
      <c r="E408" s="36" t="s">
        <v>689</v>
      </c>
      <c r="F408" s="36">
        <v>90361</v>
      </c>
    </row>
    <row r="409" spans="4:6" x14ac:dyDescent="0.3">
      <c r="D409" s="36" t="s">
        <v>757</v>
      </c>
      <c r="E409" s="36" t="s">
        <v>689</v>
      </c>
      <c r="F409" s="36">
        <v>90593</v>
      </c>
    </row>
    <row r="410" spans="4:6" x14ac:dyDescent="0.3">
      <c r="D410" s="36" t="s">
        <v>758</v>
      </c>
      <c r="E410" s="36" t="s">
        <v>690</v>
      </c>
      <c r="F410" s="36">
        <v>90825</v>
      </c>
    </row>
    <row r="411" spans="4:6" x14ac:dyDescent="0.3">
      <c r="D411" s="36" t="s">
        <v>759</v>
      </c>
      <c r="E411" s="36" t="s">
        <v>691</v>
      </c>
      <c r="F411" s="36">
        <v>91057</v>
      </c>
    </row>
    <row r="412" spans="4:6" x14ac:dyDescent="0.3">
      <c r="D412" s="36" t="s">
        <v>760</v>
      </c>
      <c r="E412" s="36" t="s">
        <v>692</v>
      </c>
      <c r="F412" s="36">
        <v>91289</v>
      </c>
    </row>
    <row r="413" spans="4:6" x14ac:dyDescent="0.3">
      <c r="D413" s="36" t="s">
        <v>761</v>
      </c>
      <c r="E413" s="36" t="s">
        <v>693</v>
      </c>
      <c r="F413" s="36">
        <v>91521</v>
      </c>
    </row>
    <row r="414" spans="4:6" x14ac:dyDescent="0.3">
      <c r="D414" s="36" t="s">
        <v>762</v>
      </c>
      <c r="E414" s="36" t="s">
        <v>694</v>
      </c>
      <c r="F414" s="36">
        <v>91753</v>
      </c>
    </row>
    <row r="415" spans="4:6" x14ac:dyDescent="0.3">
      <c r="D415" s="36" t="s">
        <v>763</v>
      </c>
      <c r="E415" s="49" t="s">
        <v>815</v>
      </c>
      <c r="F415" s="36">
        <v>91985</v>
      </c>
    </row>
    <row r="416" spans="4:6" x14ac:dyDescent="0.3">
      <c r="D416" s="60"/>
      <c r="E416" s="60" t="s">
        <v>941</v>
      </c>
      <c r="F416" s="60"/>
    </row>
    <row r="417" spans="4:6" x14ac:dyDescent="0.3">
      <c r="D417" s="49" t="s">
        <v>878</v>
      </c>
      <c r="E417" s="36" t="s">
        <v>764</v>
      </c>
      <c r="F417" s="36">
        <v>92217</v>
      </c>
    </row>
    <row r="418" spans="4:6" x14ac:dyDescent="0.3">
      <c r="D418" s="49" t="s">
        <v>879</v>
      </c>
      <c r="E418" s="36" t="s">
        <v>765</v>
      </c>
      <c r="F418" s="36">
        <v>92449</v>
      </c>
    </row>
    <row r="419" spans="4:6" x14ac:dyDescent="0.3">
      <c r="D419" s="49" t="s">
        <v>880</v>
      </c>
      <c r="E419" s="49" t="s">
        <v>816</v>
      </c>
      <c r="F419" s="36">
        <v>92681</v>
      </c>
    </row>
    <row r="420" spans="4:6" x14ac:dyDescent="0.3">
      <c r="D420" s="49" t="s">
        <v>881</v>
      </c>
      <c r="E420" s="49" t="s">
        <v>817</v>
      </c>
      <c r="F420" s="36">
        <v>92913</v>
      </c>
    </row>
    <row r="421" spans="4:6" x14ac:dyDescent="0.3">
      <c r="D421" s="49" t="s">
        <v>882</v>
      </c>
      <c r="E421" s="49" t="s">
        <v>818</v>
      </c>
      <c r="F421" s="36">
        <v>93145</v>
      </c>
    </row>
    <row r="422" spans="4:6" x14ac:dyDescent="0.3">
      <c r="D422" s="49" t="s">
        <v>883</v>
      </c>
      <c r="E422" s="49" t="s">
        <v>819</v>
      </c>
      <c r="F422" s="36">
        <v>93377</v>
      </c>
    </row>
    <row r="423" spans="4:6" x14ac:dyDescent="0.3">
      <c r="D423" s="49" t="s">
        <v>884</v>
      </c>
      <c r="E423" s="49" t="s">
        <v>820</v>
      </c>
      <c r="F423" s="36">
        <v>93609</v>
      </c>
    </row>
    <row r="424" spans="4:6" x14ac:dyDescent="0.3">
      <c r="D424" s="49" t="s">
        <v>885</v>
      </c>
      <c r="E424" s="49" t="s">
        <v>821</v>
      </c>
      <c r="F424" s="36">
        <v>93841</v>
      </c>
    </row>
    <row r="425" spans="4:6" x14ac:dyDescent="0.3">
      <c r="D425" s="49" t="s">
        <v>886</v>
      </c>
      <c r="E425" s="49" t="s">
        <v>822</v>
      </c>
      <c r="F425" s="36">
        <v>94073</v>
      </c>
    </row>
    <row r="426" spans="4:6" x14ac:dyDescent="0.3">
      <c r="D426" s="49" t="s">
        <v>887</v>
      </c>
      <c r="E426" s="49" t="s">
        <v>823</v>
      </c>
      <c r="F426" s="36">
        <v>94305</v>
      </c>
    </row>
    <row r="427" spans="4:6" x14ac:dyDescent="0.3">
      <c r="D427" s="49" t="s">
        <v>888</v>
      </c>
      <c r="E427" s="49" t="s">
        <v>824</v>
      </c>
      <c r="F427" s="36">
        <v>94537</v>
      </c>
    </row>
    <row r="428" spans="4:6" x14ac:dyDescent="0.3">
      <c r="D428" s="49" t="s">
        <v>889</v>
      </c>
      <c r="E428" s="49" t="s">
        <v>825</v>
      </c>
      <c r="F428" s="36">
        <v>94769</v>
      </c>
    </row>
    <row r="429" spans="4:6" x14ac:dyDescent="0.3">
      <c r="D429" s="49" t="s">
        <v>890</v>
      </c>
      <c r="E429" s="49" t="s">
        <v>826</v>
      </c>
      <c r="F429" s="36">
        <v>95001</v>
      </c>
    </row>
    <row r="430" spans="4:6" x14ac:dyDescent="0.3">
      <c r="D430" s="49" t="s">
        <v>891</v>
      </c>
      <c r="E430" s="49" t="s">
        <v>827</v>
      </c>
      <c r="F430" s="36">
        <v>95233</v>
      </c>
    </row>
    <row r="431" spans="4:6" x14ac:dyDescent="0.3">
      <c r="D431" s="49" t="s">
        <v>892</v>
      </c>
      <c r="E431" s="49" t="s">
        <v>828</v>
      </c>
      <c r="F431" s="36">
        <v>95465</v>
      </c>
    </row>
    <row r="432" spans="4:6" x14ac:dyDescent="0.3">
      <c r="D432" s="49" t="s">
        <v>893</v>
      </c>
      <c r="E432" s="49" t="s">
        <v>829</v>
      </c>
      <c r="F432" s="36">
        <v>95697</v>
      </c>
    </row>
    <row r="433" spans="4:6" x14ac:dyDescent="0.3">
      <c r="D433" s="49" t="s">
        <v>894</v>
      </c>
      <c r="E433" s="49" t="s">
        <v>830</v>
      </c>
      <c r="F433" s="36">
        <v>95929</v>
      </c>
    </row>
    <row r="434" spans="4:6" x14ac:dyDescent="0.3">
      <c r="D434" s="49" t="s">
        <v>895</v>
      </c>
      <c r="E434" s="49" t="s">
        <v>831</v>
      </c>
      <c r="F434" s="36">
        <v>96161</v>
      </c>
    </row>
    <row r="435" spans="4:6" x14ac:dyDescent="0.3">
      <c r="D435" s="49" t="s">
        <v>896</v>
      </c>
      <c r="E435" s="36" t="s">
        <v>766</v>
      </c>
      <c r="F435" s="36">
        <v>96393</v>
      </c>
    </row>
    <row r="436" spans="4:6" x14ac:dyDescent="0.3">
      <c r="D436" s="49" t="s">
        <v>897</v>
      </c>
      <c r="E436" s="36" t="s">
        <v>767</v>
      </c>
      <c r="F436" s="36">
        <v>96625</v>
      </c>
    </row>
    <row r="437" spans="4:6" x14ac:dyDescent="0.3">
      <c r="D437" s="49" t="s">
        <v>898</v>
      </c>
      <c r="E437" s="36" t="s">
        <v>768</v>
      </c>
      <c r="F437" s="36">
        <v>96857</v>
      </c>
    </row>
    <row r="438" spans="4:6" x14ac:dyDescent="0.3">
      <c r="D438" s="49" t="s">
        <v>899</v>
      </c>
      <c r="E438" s="49" t="s">
        <v>832</v>
      </c>
      <c r="F438" s="36">
        <v>97089</v>
      </c>
    </row>
    <row r="439" spans="4:6" x14ac:dyDescent="0.3">
      <c r="D439" s="49" t="s">
        <v>900</v>
      </c>
      <c r="E439" s="49" t="s">
        <v>833</v>
      </c>
      <c r="F439" s="36">
        <v>97321</v>
      </c>
    </row>
    <row r="440" spans="4:6" x14ac:dyDescent="0.3">
      <c r="D440" s="49" t="s">
        <v>901</v>
      </c>
      <c r="E440" s="49" t="s">
        <v>834</v>
      </c>
      <c r="F440" s="36">
        <v>97553</v>
      </c>
    </row>
    <row r="441" spans="4:6" x14ac:dyDescent="0.3">
      <c r="D441" s="49" t="s">
        <v>902</v>
      </c>
      <c r="E441" s="36" t="s">
        <v>769</v>
      </c>
      <c r="F441" s="36">
        <v>97785</v>
      </c>
    </row>
    <row r="442" spans="4:6" x14ac:dyDescent="0.3">
      <c r="D442" s="49" t="s">
        <v>903</v>
      </c>
      <c r="E442" s="49" t="s">
        <v>835</v>
      </c>
      <c r="F442" s="36">
        <v>98017</v>
      </c>
    </row>
    <row r="443" spans="4:6" x14ac:dyDescent="0.3">
      <c r="D443" s="49" t="s">
        <v>904</v>
      </c>
      <c r="E443" s="49" t="s">
        <v>836</v>
      </c>
      <c r="F443" s="36">
        <v>98249</v>
      </c>
    </row>
    <row r="444" spans="4:6" x14ac:dyDescent="0.3">
      <c r="D444" s="49" t="s">
        <v>905</v>
      </c>
      <c r="E444" s="49" t="s">
        <v>837</v>
      </c>
      <c r="F444" s="36">
        <v>98481</v>
      </c>
    </row>
    <row r="445" spans="4:6" x14ac:dyDescent="0.3">
      <c r="D445" s="49" t="s">
        <v>906</v>
      </c>
      <c r="E445" s="49" t="s">
        <v>838</v>
      </c>
      <c r="F445" s="36">
        <v>98713</v>
      </c>
    </row>
    <row r="446" spans="4:6" x14ac:dyDescent="0.3">
      <c r="D446" s="49" t="s">
        <v>907</v>
      </c>
      <c r="E446" s="49" t="s">
        <v>839</v>
      </c>
      <c r="F446" s="36">
        <v>98945</v>
      </c>
    </row>
    <row r="447" spans="4:6" x14ac:dyDescent="0.3">
      <c r="D447" s="49" t="s">
        <v>908</v>
      </c>
      <c r="E447" s="49" t="s">
        <v>840</v>
      </c>
      <c r="F447" s="36">
        <v>99177</v>
      </c>
    </row>
    <row r="448" spans="4:6" x14ac:dyDescent="0.3">
      <c r="D448" s="49" t="s">
        <v>909</v>
      </c>
      <c r="E448" s="49" t="s">
        <v>841</v>
      </c>
      <c r="F448" s="36">
        <v>99409</v>
      </c>
    </row>
    <row r="449" spans="4:6" x14ac:dyDescent="0.3">
      <c r="D449" s="49" t="s">
        <v>910</v>
      </c>
      <c r="E449" s="49" t="s">
        <v>842</v>
      </c>
      <c r="F449" s="36">
        <v>99641</v>
      </c>
    </row>
    <row r="450" spans="4:6" x14ac:dyDescent="0.3">
      <c r="D450" s="49" t="s">
        <v>911</v>
      </c>
      <c r="E450" s="49" t="s">
        <v>843</v>
      </c>
      <c r="F450" s="36">
        <v>99873</v>
      </c>
    </row>
    <row r="451" spans="4:6" x14ac:dyDescent="0.3">
      <c r="D451" s="49" t="s">
        <v>912</v>
      </c>
      <c r="E451" s="36" t="s">
        <v>770</v>
      </c>
      <c r="F451" s="36">
        <v>100105</v>
      </c>
    </row>
    <row r="452" spans="4:6" x14ac:dyDescent="0.3">
      <c r="D452" s="49" t="s">
        <v>913</v>
      </c>
      <c r="E452" s="36" t="s">
        <v>771</v>
      </c>
      <c r="F452" s="36">
        <v>100337</v>
      </c>
    </row>
    <row r="453" spans="4:6" x14ac:dyDescent="0.3">
      <c r="D453" s="49" t="s">
        <v>914</v>
      </c>
      <c r="E453" s="36" t="s">
        <v>772</v>
      </c>
      <c r="F453" s="36">
        <v>100569</v>
      </c>
    </row>
    <row r="454" spans="4:6" x14ac:dyDescent="0.3">
      <c r="D454" s="49" t="s">
        <v>915</v>
      </c>
      <c r="E454" s="36" t="s">
        <v>773</v>
      </c>
      <c r="F454" s="36">
        <v>100801</v>
      </c>
    </row>
    <row r="455" spans="4:6" x14ac:dyDescent="0.3">
      <c r="D455" s="49" t="s">
        <v>916</v>
      </c>
      <c r="E455" s="36" t="s">
        <v>774</v>
      </c>
      <c r="F455" s="36">
        <v>101033</v>
      </c>
    </row>
    <row r="456" spans="4:6" x14ac:dyDescent="0.3">
      <c r="D456" s="49" t="s">
        <v>917</v>
      </c>
      <c r="E456" s="49" t="s">
        <v>844</v>
      </c>
      <c r="F456" s="36">
        <v>101265</v>
      </c>
    </row>
    <row r="457" spans="4:6" x14ac:dyDescent="0.3">
      <c r="D457" s="49" t="s">
        <v>918</v>
      </c>
      <c r="E457" s="49" t="s">
        <v>845</v>
      </c>
      <c r="F457" s="36">
        <v>101497</v>
      </c>
    </row>
    <row r="458" spans="4:6" x14ac:dyDescent="0.3">
      <c r="D458" s="49" t="s">
        <v>919</v>
      </c>
      <c r="E458" s="49" t="s">
        <v>846</v>
      </c>
      <c r="F458" s="36">
        <v>101729</v>
      </c>
    </row>
    <row r="459" spans="4:6" x14ac:dyDescent="0.3">
      <c r="D459" s="49" t="s">
        <v>920</v>
      </c>
      <c r="E459" s="49" t="s">
        <v>775</v>
      </c>
      <c r="F459" s="36">
        <v>101961</v>
      </c>
    </row>
    <row r="460" spans="4:6" x14ac:dyDescent="0.3">
      <c r="D460" s="49" t="s">
        <v>921</v>
      </c>
      <c r="E460" s="49" t="s">
        <v>776</v>
      </c>
      <c r="F460" s="36">
        <v>102193</v>
      </c>
    </row>
    <row r="461" spans="4:6" x14ac:dyDescent="0.3">
      <c r="D461" s="49" t="s">
        <v>922</v>
      </c>
      <c r="E461" s="49" t="s">
        <v>847</v>
      </c>
      <c r="F461" s="36">
        <v>102425</v>
      </c>
    </row>
    <row r="462" spans="4:6" x14ac:dyDescent="0.3">
      <c r="D462" s="49" t="s">
        <v>923</v>
      </c>
      <c r="E462" s="36" t="s">
        <v>781</v>
      </c>
      <c r="F462" s="36">
        <v>102657</v>
      </c>
    </row>
    <row r="463" spans="4:6" x14ac:dyDescent="0.3">
      <c r="D463" s="49" t="s">
        <v>924</v>
      </c>
      <c r="E463" s="36" t="s">
        <v>782</v>
      </c>
      <c r="F463" s="36">
        <v>102889</v>
      </c>
    </row>
    <row r="464" spans="4:6" x14ac:dyDescent="0.3">
      <c r="D464" s="49" t="s">
        <v>925</v>
      </c>
      <c r="E464" s="36" t="s">
        <v>783</v>
      </c>
      <c r="F464" s="36">
        <v>103121</v>
      </c>
    </row>
    <row r="465" spans="4:6" x14ac:dyDescent="0.3">
      <c r="D465" s="49" t="s">
        <v>926</v>
      </c>
      <c r="E465" s="49" t="s">
        <v>849</v>
      </c>
      <c r="F465" s="36">
        <v>103353</v>
      </c>
    </row>
    <row r="466" spans="4:6" x14ac:dyDescent="0.3">
      <c r="D466" s="49" t="s">
        <v>927</v>
      </c>
      <c r="E466" s="49" t="s">
        <v>848</v>
      </c>
      <c r="F466" s="36">
        <v>103585</v>
      </c>
    </row>
    <row r="467" spans="4:6" x14ac:dyDescent="0.3">
      <c r="D467" s="49" t="s">
        <v>928</v>
      </c>
      <c r="E467" s="49" t="s">
        <v>777</v>
      </c>
      <c r="F467" s="36">
        <v>103817</v>
      </c>
    </row>
    <row r="468" spans="4:6" x14ac:dyDescent="0.3">
      <c r="D468" s="49" t="s">
        <v>929</v>
      </c>
      <c r="E468" s="49" t="s">
        <v>850</v>
      </c>
      <c r="F468" s="36">
        <v>104049</v>
      </c>
    </row>
    <row r="469" spans="4:6" x14ac:dyDescent="0.3">
      <c r="D469" s="49" t="s">
        <v>930</v>
      </c>
      <c r="E469" s="49" t="s">
        <v>851</v>
      </c>
      <c r="F469" s="36">
        <v>104281</v>
      </c>
    </row>
    <row r="470" spans="4:6" x14ac:dyDescent="0.3">
      <c r="D470" s="49" t="s">
        <v>931</v>
      </c>
      <c r="E470" s="49" t="s">
        <v>852</v>
      </c>
      <c r="F470" s="36">
        <v>104513</v>
      </c>
    </row>
    <row r="471" spans="4:6" x14ac:dyDescent="0.3">
      <c r="D471" s="49" t="s">
        <v>932</v>
      </c>
      <c r="E471" s="49" t="s">
        <v>853</v>
      </c>
      <c r="F471" s="36">
        <v>104745</v>
      </c>
    </row>
    <row r="472" spans="4:6" x14ac:dyDescent="0.3">
      <c r="D472" s="49" t="s">
        <v>933</v>
      </c>
      <c r="E472" s="49" t="s">
        <v>854</v>
      </c>
      <c r="F472" s="36">
        <v>104977</v>
      </c>
    </row>
    <row r="473" spans="4:6" x14ac:dyDescent="0.3">
      <c r="D473" s="49" t="s">
        <v>934</v>
      </c>
      <c r="E473" s="49" t="s">
        <v>855</v>
      </c>
      <c r="F473" s="36">
        <v>105209</v>
      </c>
    </row>
    <row r="474" spans="4:6" x14ac:dyDescent="0.3">
      <c r="D474" s="49" t="s">
        <v>935</v>
      </c>
      <c r="E474" s="49" t="s">
        <v>856</v>
      </c>
      <c r="F474" s="36">
        <v>105441</v>
      </c>
    </row>
    <row r="475" spans="4:6" x14ac:dyDescent="0.3">
      <c r="D475" s="49" t="s">
        <v>936</v>
      </c>
      <c r="E475" s="49" t="s">
        <v>857</v>
      </c>
      <c r="F475" s="36">
        <v>105673</v>
      </c>
    </row>
    <row r="476" spans="4:6" x14ac:dyDescent="0.3">
      <c r="D476" s="49" t="s">
        <v>937</v>
      </c>
      <c r="E476" s="36" t="s">
        <v>778</v>
      </c>
      <c r="F476" s="36">
        <v>105905</v>
      </c>
    </row>
    <row r="477" spans="4:6" x14ac:dyDescent="0.3">
      <c r="D477" s="49" t="s">
        <v>938</v>
      </c>
      <c r="E477" s="36" t="s">
        <v>680</v>
      </c>
      <c r="F477" s="36">
        <v>106137</v>
      </c>
    </row>
    <row r="478" spans="4:6" x14ac:dyDescent="0.3">
      <c r="D478" s="49" t="s">
        <v>939</v>
      </c>
      <c r="E478" s="36" t="s">
        <v>779</v>
      </c>
      <c r="F478" s="36">
        <v>106369</v>
      </c>
    </row>
    <row r="479" spans="4:6" x14ac:dyDescent="0.3">
      <c r="D479" s="49" t="s">
        <v>940</v>
      </c>
      <c r="E479" s="36" t="s">
        <v>780</v>
      </c>
      <c r="F479" s="36">
        <v>106601</v>
      </c>
    </row>
  </sheetData>
  <sheetProtection selectLockedCells="1"/>
  <autoFilter ref="E8:E479">
    <filterColumn colId="0">
      <customFilters>
        <customFilter val="**"/>
      </customFilters>
    </filterColumn>
  </autoFilter>
  <mergeCells count="2">
    <mergeCell ref="D1:D2"/>
    <mergeCell ref="E1: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TextBox1">
          <controlPr defaultSize="0" autoLine="0" r:id="rId5">
            <anchor moveWithCells="1">
              <from>
                <xdr:col>4</xdr:col>
                <xdr:colOff>19050</xdr:colOff>
                <xdr:row>3</xdr:row>
                <xdr:rowOff>123825</xdr:rowOff>
              </from>
              <to>
                <xdr:col>5</xdr:col>
                <xdr:colOff>0</xdr:colOff>
                <xdr:row>5</xdr:row>
                <xdr:rowOff>95250</xdr:rowOff>
              </to>
            </anchor>
          </controlPr>
        </control>
      </mc:Choice>
      <mc:Fallback>
        <control shapeId="3073" r:id="rId4" name="Text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000"/>
  <sheetViews>
    <sheetView showGridLines="0" tabSelected="1" workbookViewId="0">
      <selection activeCell="D29" sqref="D29"/>
    </sheetView>
  </sheetViews>
  <sheetFormatPr baseColWidth="10" defaultRowHeight="15" x14ac:dyDescent="0.25"/>
  <cols>
    <col min="1" max="1" width="7.85546875" bestFit="1" customWidth="1"/>
    <col min="2" max="2" width="31.85546875" bestFit="1" customWidth="1"/>
    <col min="3" max="3" width="10.28515625" bestFit="1" customWidth="1"/>
    <col min="4" max="4" width="13.28515625" bestFit="1" customWidth="1"/>
    <col min="5" max="5" width="13.5703125" bestFit="1" customWidth="1"/>
    <col min="6" max="6" width="19" bestFit="1" customWidth="1"/>
    <col min="7" max="7" width="14.5703125" bestFit="1" customWidth="1"/>
    <col min="8" max="8" width="14.28515625" style="16" bestFit="1" customWidth="1"/>
    <col min="9" max="9" width="12" style="16" bestFit="1" customWidth="1"/>
    <col min="10" max="10" width="10.140625" style="16" bestFit="1" customWidth="1"/>
    <col min="11" max="11" width="16.140625" style="16" bestFit="1" customWidth="1"/>
    <col min="12" max="12" width="22.28515625" bestFit="1" customWidth="1"/>
  </cols>
  <sheetData>
    <row r="1" spans="1:17" x14ac:dyDescent="0.25">
      <c r="H1" s="95" t="s">
        <v>987</v>
      </c>
    </row>
    <row r="2" spans="1:17" ht="30" customHeight="1" x14ac:dyDescent="0.25">
      <c r="D2" s="102" t="str">
        <f>Données!$E$1</f>
        <v>kako</v>
      </c>
      <c r="E2" s="102"/>
      <c r="F2" s="102"/>
      <c r="G2" s="102"/>
      <c r="H2" s="102"/>
      <c r="I2" s="102"/>
      <c r="L2" s="16"/>
      <c r="M2" s="1"/>
      <c r="N2" s="1"/>
      <c r="O2" s="1"/>
      <c r="P2" s="1"/>
      <c r="Q2" s="1"/>
    </row>
    <row r="3" spans="1:17" x14ac:dyDescent="0.25">
      <c r="G3" s="16"/>
      <c r="L3" s="16"/>
    </row>
    <row r="4" spans="1:17" ht="15" customHeight="1" x14ac:dyDescent="0.25">
      <c r="C4" s="65"/>
      <c r="D4" s="131" t="s">
        <v>13</v>
      </c>
      <c r="E4" s="131"/>
      <c r="F4" s="131"/>
      <c r="G4" s="131"/>
      <c r="H4" s="127" t="str">
        <f ca="1">MID($I$8,1,SEARCH("-",$I$8,1)-1)</f>
        <v>Février</v>
      </c>
      <c r="I4" s="129" t="str">
        <f ca="1">MID($I$8,SEARCH("|",SUBSTITUTE($I$8,"-","|",LEN($I$8)-LEN(SUBSTITUTE($I$8,"-",""))))+1,99)</f>
        <v>2015</v>
      </c>
      <c r="L4" s="16"/>
    </row>
    <row r="5" spans="1:17" ht="15" customHeight="1" x14ac:dyDescent="0.25">
      <c r="C5" s="65"/>
      <c r="D5" s="131"/>
      <c r="E5" s="131"/>
      <c r="F5" s="131"/>
      <c r="G5" s="131"/>
      <c r="H5" s="128"/>
      <c r="I5" s="130"/>
      <c r="L5" s="16"/>
    </row>
    <row r="6" spans="1:17" x14ac:dyDescent="0.25">
      <c r="G6" s="16"/>
      <c r="L6" s="16"/>
    </row>
    <row r="7" spans="1:17" ht="15.75" thickBot="1" x14ac:dyDescent="0.3">
      <c r="G7" s="16"/>
      <c r="L7" s="16"/>
    </row>
    <row r="8" spans="1:17" ht="20.25" customHeight="1" x14ac:dyDescent="0.25">
      <c r="A8" s="14" t="s">
        <v>5</v>
      </c>
      <c r="B8" s="15" t="s">
        <v>6</v>
      </c>
      <c r="C8" s="15" t="s">
        <v>7</v>
      </c>
      <c r="D8" s="35" t="s">
        <v>8</v>
      </c>
      <c r="E8" s="15" t="s">
        <v>9</v>
      </c>
      <c r="F8" s="15" t="s">
        <v>10</v>
      </c>
      <c r="G8" s="15" t="s">
        <v>4</v>
      </c>
      <c r="H8" s="33" t="s">
        <v>11</v>
      </c>
      <c r="I8" s="34" t="str">
        <f ca="1">MID(CELL("filename",A1),FIND("]",CELL("filename",A1))+1,LEN(CELL("filename",A1))-FIND("]",CELL("filename",A1)))</f>
        <v>Février-2015</v>
      </c>
      <c r="J8" s="33" t="s">
        <v>12</v>
      </c>
      <c r="K8" s="33" t="s">
        <v>942</v>
      </c>
      <c r="L8" s="29" t="s">
        <v>943</v>
      </c>
    </row>
    <row r="9" spans="1:17" x14ac:dyDescent="0.25">
      <c r="A9" s="64" t="s">
        <v>226</v>
      </c>
      <c r="B9" s="22" t="str">
        <f t="shared" ref="B9:B250" ca="1" si="0">IFERROR(IF($A9&lt;&gt;"",VLOOKUP($A9,Matos,2,0),""),"")</f>
        <v>Pompe à projeter</v>
      </c>
      <c r="C9" s="42">
        <v>2</v>
      </c>
      <c r="D9" s="39">
        <v>42045</v>
      </c>
      <c r="E9" s="39">
        <v>42055</v>
      </c>
      <c r="F9" s="41">
        <f ca="1">IF(OR($A9="",$B9="",$D9=""),"",IF(AND($H9="",$E9=""),DAY(DATE(IF(MONTH($D9)=12,YEAR($D9)+1,YEAR($D9)),IF(MONTH($D9)+1&lt;13,MONTH($D9)+1,1),1)-$D9),IF(AND($D9&lt;&gt;"",$E9&lt;&gt;"",YEAR($D9)&lt;=YEAR($E9),NOT(MONTH($D9)=MONTH($E9)),MONTH($E9)=MONTH($I$8)),DAY(DATE(YEAR($E9),MONTH($E9)+1,0))-DAY(DATE(IF(MONTH($E9)=12,YEAR($E9)+1,YEAR($E9)),IF(MONTH($E9)+1&lt;13,MONTH($E9)+1,1),1)-$E9),IF(AND($E9&lt;&gt;"",YEAR($D9)&lt;=YEAR($E9),(MONTH($D9)=MONTH($E9))),DATEDIF($D9,$E9,"md"),DAY(DATE(YEAR($I$8),MONTH($I$8)+1,0))))))</f>
        <v>10</v>
      </c>
      <c r="G9" s="40">
        <f t="shared" ref="G9:G251" ca="1" si="1">IFERROR(IF($A9&lt;&gt;"",VLOOKUP($A9,Matos,3,0),""),"")</f>
        <v>25633</v>
      </c>
      <c r="H9" s="40"/>
      <c r="I9" s="40">
        <f ca="1">IFERROR(SUM($G9/DAY(DATE(YEAR($I$8),MONTH($I$8)+1,0)))*$F9*$C9,"")</f>
        <v>18309.285714285714</v>
      </c>
      <c r="J9" s="40">
        <f ca="1">IF(SUM($H9:$I9)=0,"",SUM($H9:$I9))</f>
        <v>18309.285714285714</v>
      </c>
      <c r="K9" s="40" t="s">
        <v>964</v>
      </c>
      <c r="L9" s="89" t="s">
        <v>974</v>
      </c>
    </row>
    <row r="10" spans="1:17" x14ac:dyDescent="0.25">
      <c r="A10" s="64" t="s">
        <v>146</v>
      </c>
      <c r="B10" s="22" t="str">
        <f t="shared" ca="1" si="0"/>
        <v xml:space="preserve">Cabine HT/BT  </v>
      </c>
      <c r="C10" s="42">
        <v>3</v>
      </c>
      <c r="D10" s="39">
        <v>42062</v>
      </c>
      <c r="E10" s="39">
        <v>42063</v>
      </c>
      <c r="F10" s="41">
        <f t="shared" ref="F10:F73" ca="1" si="2">IF(OR($A10="",$B10="",$D10=""),"",IF(AND($H10="",$E10=""),DAY(DATE(IF(MONTH($D10)=12,YEAR($D10)+1,YEAR($D10)),IF(MONTH($D10)+1&lt;13,MONTH($D10)+1,1),1)-$D10),IF(AND($D10&lt;&gt;"",$E10&lt;&gt;"",YEAR($D10)&lt;=YEAR($E10),NOT(MONTH($D10)=MONTH($E10)),MONTH($E10)=MONTH($I$8)),DAY(DATE(YEAR($E10),MONTH($E10)+1,0))-DAY(DATE(IF(MONTH($E10)=12,YEAR($E10)+1,YEAR($E10)),IF(MONTH($E10)+1&lt;13,MONTH($E10)+1,1),1)-$E10),IF(AND($E10&lt;&gt;"",YEAR($D10)&lt;=YEAR($E10),(MONTH($D10)=MONTH($E10))),DATEDIF($D10,$E10,"md"),DAY(DATE(YEAR($I$8),MONTH($I$8)+1,0))))))</f>
        <v>1</v>
      </c>
      <c r="G10" s="40">
        <f t="shared" ca="1" si="1"/>
        <v>14961</v>
      </c>
      <c r="H10" s="40"/>
      <c r="I10" s="40">
        <f t="shared" ref="I10:I251" ca="1" si="3">IFERROR(SUM($G10/DAY(DATE(YEAR($I$8),MONTH($I$8)+1,0)))*$F10*$C10,"")</f>
        <v>1602.9642857142858</v>
      </c>
      <c r="J10" s="40">
        <f t="shared" ref="J10:J251" ca="1" si="4">IF(SUM($H10:$I10)=0,"",SUM($H10:$I10))</f>
        <v>1602.9642857142858</v>
      </c>
      <c r="K10" s="40" t="s">
        <v>965</v>
      </c>
      <c r="L10" s="89" t="s">
        <v>975</v>
      </c>
    </row>
    <row r="11" spans="1:17" x14ac:dyDescent="0.25">
      <c r="A11" s="64" t="s">
        <v>30</v>
      </c>
      <c r="B11" s="22" t="str">
        <f t="shared" ca="1" si="0"/>
        <v>C3 à bande</v>
      </c>
      <c r="C11" s="42">
        <v>4</v>
      </c>
      <c r="D11" s="39">
        <v>42050</v>
      </c>
      <c r="E11" s="39"/>
      <c r="F11" s="41">
        <f t="shared" ca="1" si="2"/>
        <v>14</v>
      </c>
      <c r="G11" s="40">
        <f t="shared" ca="1" si="1"/>
        <v>1273</v>
      </c>
      <c r="H11" s="40"/>
      <c r="I11" s="40">
        <f t="shared" ca="1" si="3"/>
        <v>2546</v>
      </c>
      <c r="J11" s="40">
        <f t="shared" ca="1" si="4"/>
        <v>2546</v>
      </c>
      <c r="K11" s="40" t="s">
        <v>966</v>
      </c>
      <c r="L11" s="89" t="s">
        <v>976</v>
      </c>
    </row>
    <row r="12" spans="1:17" x14ac:dyDescent="0.25">
      <c r="A12" s="64" t="s">
        <v>120</v>
      </c>
      <c r="B12" s="22" t="str">
        <f t="shared" ca="1" si="0"/>
        <v>Bride de clôture</v>
      </c>
      <c r="C12" s="42">
        <v>6</v>
      </c>
      <c r="D12" s="39">
        <v>42047</v>
      </c>
      <c r="E12" s="39">
        <v>42049</v>
      </c>
      <c r="F12" s="41">
        <f t="shared" ca="1" si="2"/>
        <v>2</v>
      </c>
      <c r="G12" s="40">
        <f t="shared" ca="1" si="1"/>
        <v>13105</v>
      </c>
      <c r="H12" s="40"/>
      <c r="I12" s="40">
        <f t="shared" ca="1" si="3"/>
        <v>5616.4285714285716</v>
      </c>
      <c r="J12" s="40">
        <f t="shared" ca="1" si="4"/>
        <v>5616.4285714285716</v>
      </c>
      <c r="K12" s="40" t="s">
        <v>967</v>
      </c>
      <c r="L12" s="89" t="s">
        <v>977</v>
      </c>
    </row>
    <row r="13" spans="1:17" x14ac:dyDescent="0.25">
      <c r="A13" s="64" t="s">
        <v>83</v>
      </c>
      <c r="B13" s="22" t="str">
        <f t="shared" ca="1" si="0"/>
        <v>Bungalow sanitaire bureaux</v>
      </c>
      <c r="C13" s="42">
        <v>2</v>
      </c>
      <c r="D13" s="39">
        <v>42052</v>
      </c>
      <c r="E13" s="39">
        <v>42054</v>
      </c>
      <c r="F13" s="41">
        <f t="shared" ca="1" si="2"/>
        <v>2</v>
      </c>
      <c r="G13" s="40">
        <f t="shared" ca="1" si="1"/>
        <v>5449</v>
      </c>
      <c r="H13" s="40"/>
      <c r="I13" s="40">
        <f t="shared" ca="1" si="3"/>
        <v>778.42857142857144</v>
      </c>
      <c r="J13" s="40">
        <f t="shared" ca="1" si="4"/>
        <v>778.42857142857144</v>
      </c>
      <c r="K13" s="40" t="s">
        <v>968</v>
      </c>
      <c r="L13" s="89" t="s">
        <v>978</v>
      </c>
    </row>
    <row r="14" spans="1:17" x14ac:dyDescent="0.25">
      <c r="A14" s="64" t="s">
        <v>696</v>
      </c>
      <c r="B14" s="22" t="str">
        <f t="shared" ca="1" si="0"/>
        <v>Goupille à bascule</v>
      </c>
      <c r="C14" s="42">
        <v>3</v>
      </c>
      <c r="D14" s="39">
        <v>42040</v>
      </c>
      <c r="E14" s="39"/>
      <c r="F14" s="41">
        <f t="shared" ca="1" si="2"/>
        <v>24</v>
      </c>
      <c r="G14" s="40">
        <f t="shared" ca="1" si="1"/>
        <v>76441</v>
      </c>
      <c r="H14" s="40"/>
      <c r="I14" s="40">
        <f t="shared" ca="1" si="3"/>
        <v>196562.57142857142</v>
      </c>
      <c r="J14" s="40">
        <f t="shared" ca="1" si="4"/>
        <v>196562.57142857142</v>
      </c>
      <c r="K14" s="40" t="s">
        <v>969</v>
      </c>
      <c r="L14" s="89" t="s">
        <v>979</v>
      </c>
    </row>
    <row r="15" spans="1:17" s="16" customFormat="1" x14ac:dyDescent="0.25">
      <c r="A15" s="64" t="s">
        <v>186</v>
      </c>
      <c r="B15" s="22" t="str">
        <f t="shared" ca="1" si="0"/>
        <v xml:space="preserve">Grue à tour MDT 178   </v>
      </c>
      <c r="C15" s="42">
        <v>2</v>
      </c>
      <c r="D15" s="39">
        <v>42062</v>
      </c>
      <c r="E15" s="39">
        <v>42062</v>
      </c>
      <c r="F15" s="41">
        <f t="shared" ca="1" si="2"/>
        <v>0</v>
      </c>
      <c r="G15" s="40">
        <f t="shared" ca="1" si="1"/>
        <v>20065</v>
      </c>
      <c r="H15" s="40"/>
      <c r="I15" s="40">
        <f t="shared" ca="1" si="3"/>
        <v>0</v>
      </c>
      <c r="J15" s="40" t="str">
        <f t="shared" ca="1" si="4"/>
        <v/>
      </c>
      <c r="K15" s="40" t="s">
        <v>970</v>
      </c>
      <c r="L15" s="89" t="s">
        <v>980</v>
      </c>
    </row>
    <row r="16" spans="1:17" s="16" customFormat="1" x14ac:dyDescent="0.25">
      <c r="A16" s="64" t="s">
        <v>27</v>
      </c>
      <c r="B16" s="22" t="str">
        <f t="shared" ca="1" si="0"/>
        <v>Fourgonnette DOKKER, PARTNER</v>
      </c>
      <c r="C16" s="42">
        <v>1</v>
      </c>
      <c r="D16" s="39">
        <v>42047</v>
      </c>
      <c r="E16" s="39"/>
      <c r="F16" s="41">
        <f t="shared" ca="1" si="2"/>
        <v>17</v>
      </c>
      <c r="G16" s="40">
        <f t="shared" ca="1" si="1"/>
        <v>577</v>
      </c>
      <c r="H16" s="40"/>
      <c r="I16" s="40">
        <f t="shared" ca="1" si="3"/>
        <v>350.32142857142856</v>
      </c>
      <c r="J16" s="40">
        <f t="shared" ca="1" si="4"/>
        <v>350.32142857142856</v>
      </c>
      <c r="K16" s="40" t="s">
        <v>971</v>
      </c>
      <c r="L16" s="89" t="s">
        <v>981</v>
      </c>
    </row>
    <row r="17" spans="1:12" s="16" customFormat="1" x14ac:dyDescent="0.25">
      <c r="A17" s="64" t="s">
        <v>283</v>
      </c>
      <c r="B17" s="22" t="str">
        <f t="shared" ca="1" si="0"/>
        <v xml:space="preserve">Mini pelle </v>
      </c>
      <c r="C17" s="42">
        <v>2</v>
      </c>
      <c r="D17" s="39">
        <v>42047</v>
      </c>
      <c r="E17" s="39"/>
      <c r="F17" s="41">
        <f t="shared" ca="1" si="2"/>
        <v>17</v>
      </c>
      <c r="G17" s="40">
        <f t="shared" ca="1" si="1"/>
        <v>31201</v>
      </c>
      <c r="H17" s="40"/>
      <c r="I17" s="40">
        <f t="shared" ca="1" si="3"/>
        <v>37886.928571428572</v>
      </c>
      <c r="J17" s="40">
        <f t="shared" ca="1" si="4"/>
        <v>37886.928571428572</v>
      </c>
      <c r="K17" s="40" t="s">
        <v>972</v>
      </c>
      <c r="L17" s="89" t="s">
        <v>982</v>
      </c>
    </row>
    <row r="18" spans="1:12" s="16" customFormat="1" x14ac:dyDescent="0.25">
      <c r="A18" s="64" t="s">
        <v>290</v>
      </c>
      <c r="B18" s="22" t="str">
        <f t="shared" ca="1" si="0"/>
        <v>Citerne à eau fixe 3000L</v>
      </c>
      <c r="C18" s="42">
        <v>4</v>
      </c>
      <c r="D18" s="39">
        <v>42045</v>
      </c>
      <c r="E18" s="39">
        <v>42055</v>
      </c>
      <c r="F18" s="41">
        <f t="shared" ca="1" si="2"/>
        <v>10</v>
      </c>
      <c r="G18" s="40">
        <f t="shared" ca="1" si="1"/>
        <v>32825</v>
      </c>
      <c r="H18" s="40"/>
      <c r="I18" s="40">
        <f t="shared" ca="1" si="3"/>
        <v>46892.857142857145</v>
      </c>
      <c r="J18" s="40">
        <f t="shared" ca="1" si="4"/>
        <v>46892.857142857145</v>
      </c>
      <c r="K18" s="40" t="s">
        <v>973</v>
      </c>
      <c r="L18" s="89" t="s">
        <v>983</v>
      </c>
    </row>
    <row r="19" spans="1:12" s="16" customFormat="1" x14ac:dyDescent="0.25">
      <c r="A19" s="64"/>
      <c r="B19" s="22" t="str">
        <f t="shared" si="0"/>
        <v/>
      </c>
      <c r="C19" s="42"/>
      <c r="D19" s="39"/>
      <c r="E19" s="39"/>
      <c r="F19" s="41" t="str">
        <f t="shared" si="2"/>
        <v/>
      </c>
      <c r="G19" s="40" t="str">
        <f t="shared" si="1"/>
        <v/>
      </c>
      <c r="H19" s="40"/>
      <c r="I19" s="40" t="str">
        <f t="shared" ca="1" si="3"/>
        <v/>
      </c>
      <c r="J19" s="40" t="str">
        <f t="shared" ca="1" si="4"/>
        <v/>
      </c>
      <c r="K19" s="40"/>
      <c r="L19" s="89"/>
    </row>
    <row r="20" spans="1:12" s="16" customFormat="1" x14ac:dyDescent="0.25">
      <c r="A20" s="64"/>
      <c r="B20" s="22" t="str">
        <f t="shared" si="0"/>
        <v/>
      </c>
      <c r="C20" s="42"/>
      <c r="D20" s="39"/>
      <c r="E20" s="39"/>
      <c r="F20" s="41" t="str">
        <f t="shared" si="2"/>
        <v/>
      </c>
      <c r="G20" s="40" t="str">
        <f t="shared" si="1"/>
        <v/>
      </c>
      <c r="H20" s="40"/>
      <c r="I20" s="40" t="str">
        <f t="shared" ca="1" si="3"/>
        <v/>
      </c>
      <c r="J20" s="40" t="str">
        <f t="shared" ca="1" si="4"/>
        <v/>
      </c>
      <c r="K20" s="40"/>
      <c r="L20" s="89"/>
    </row>
    <row r="21" spans="1:12" s="16" customFormat="1" x14ac:dyDescent="0.25">
      <c r="A21" s="64"/>
      <c r="B21" s="22" t="str">
        <f t="shared" si="0"/>
        <v/>
      </c>
      <c r="C21" s="42"/>
      <c r="D21" s="39"/>
      <c r="E21" s="39"/>
      <c r="F21" s="41" t="str">
        <f t="shared" si="2"/>
        <v/>
      </c>
      <c r="G21" s="40" t="str">
        <f t="shared" si="1"/>
        <v/>
      </c>
      <c r="H21" s="40"/>
      <c r="I21" s="40" t="str">
        <f t="shared" ca="1" si="3"/>
        <v/>
      </c>
      <c r="J21" s="40" t="str">
        <f t="shared" ca="1" si="4"/>
        <v/>
      </c>
      <c r="K21" s="40"/>
      <c r="L21" s="89"/>
    </row>
    <row r="22" spans="1:12" s="16" customFormat="1" x14ac:dyDescent="0.25">
      <c r="A22" s="64"/>
      <c r="B22" s="22" t="str">
        <f t="shared" si="0"/>
        <v/>
      </c>
      <c r="C22" s="42"/>
      <c r="D22" s="39"/>
      <c r="E22" s="39"/>
      <c r="F22" s="41" t="str">
        <f t="shared" si="2"/>
        <v/>
      </c>
      <c r="G22" s="40" t="str">
        <f t="shared" si="1"/>
        <v/>
      </c>
      <c r="H22" s="40"/>
      <c r="I22" s="40" t="str">
        <f t="shared" ca="1" si="3"/>
        <v/>
      </c>
      <c r="J22" s="40" t="str">
        <f t="shared" ca="1" si="4"/>
        <v/>
      </c>
      <c r="K22" s="40"/>
      <c r="L22" s="89"/>
    </row>
    <row r="23" spans="1:12" s="16" customFormat="1" x14ac:dyDescent="0.25">
      <c r="A23" s="64"/>
      <c r="B23" s="22" t="str">
        <f t="shared" si="0"/>
        <v/>
      </c>
      <c r="C23" s="42"/>
      <c r="D23" s="39"/>
      <c r="E23" s="39"/>
      <c r="F23" s="41" t="str">
        <f t="shared" si="2"/>
        <v/>
      </c>
      <c r="G23" s="40" t="str">
        <f t="shared" si="1"/>
        <v/>
      </c>
      <c r="H23" s="40"/>
      <c r="I23" s="40" t="str">
        <f t="shared" ca="1" si="3"/>
        <v/>
      </c>
      <c r="J23" s="40" t="str">
        <f t="shared" ca="1" si="4"/>
        <v/>
      </c>
      <c r="K23" s="40"/>
      <c r="L23" s="89"/>
    </row>
    <row r="24" spans="1:12" s="16" customFormat="1" x14ac:dyDescent="0.25">
      <c r="A24" s="64"/>
      <c r="B24" s="22" t="str">
        <f t="shared" si="0"/>
        <v/>
      </c>
      <c r="C24" s="42"/>
      <c r="D24" s="39"/>
      <c r="E24" s="39"/>
      <c r="F24" s="41" t="str">
        <f t="shared" si="2"/>
        <v/>
      </c>
      <c r="G24" s="40" t="str">
        <f t="shared" si="1"/>
        <v/>
      </c>
      <c r="H24" s="40"/>
      <c r="I24" s="40" t="str">
        <f t="shared" ca="1" si="3"/>
        <v/>
      </c>
      <c r="J24" s="40" t="str">
        <f t="shared" ca="1" si="4"/>
        <v/>
      </c>
      <c r="K24" s="40"/>
      <c r="L24" s="89"/>
    </row>
    <row r="25" spans="1:12" s="16" customFormat="1" x14ac:dyDescent="0.25">
      <c r="A25" s="64"/>
      <c r="B25" s="22" t="str">
        <f t="shared" si="0"/>
        <v/>
      </c>
      <c r="C25" s="42"/>
      <c r="D25" s="39"/>
      <c r="E25" s="39"/>
      <c r="F25" s="41" t="str">
        <f t="shared" si="2"/>
        <v/>
      </c>
      <c r="G25" s="40" t="str">
        <f t="shared" si="1"/>
        <v/>
      </c>
      <c r="H25" s="40"/>
      <c r="I25" s="40" t="str">
        <f t="shared" ca="1" si="3"/>
        <v/>
      </c>
      <c r="J25" s="40" t="str">
        <f t="shared" ca="1" si="4"/>
        <v/>
      </c>
      <c r="K25" s="40"/>
      <c r="L25" s="89"/>
    </row>
    <row r="26" spans="1:12" s="16" customFormat="1" x14ac:dyDescent="0.25">
      <c r="A26" s="64"/>
      <c r="B26" s="22" t="str">
        <f t="shared" si="0"/>
        <v/>
      </c>
      <c r="C26" s="42"/>
      <c r="D26" s="39"/>
      <c r="E26" s="39"/>
      <c r="F26" s="41" t="str">
        <f t="shared" si="2"/>
        <v/>
      </c>
      <c r="G26" s="40" t="str">
        <f t="shared" si="1"/>
        <v/>
      </c>
      <c r="H26" s="40"/>
      <c r="I26" s="40" t="str">
        <f t="shared" ca="1" si="3"/>
        <v/>
      </c>
      <c r="J26" s="40" t="str">
        <f t="shared" ca="1" si="4"/>
        <v/>
      </c>
      <c r="K26" s="40"/>
      <c r="L26" s="89"/>
    </row>
    <row r="27" spans="1:12" s="16" customFormat="1" x14ac:dyDescent="0.25">
      <c r="A27" s="64"/>
      <c r="B27" s="22" t="str">
        <f t="shared" si="0"/>
        <v/>
      </c>
      <c r="C27" s="42"/>
      <c r="D27" s="39"/>
      <c r="E27" s="39"/>
      <c r="F27" s="41" t="str">
        <f t="shared" si="2"/>
        <v/>
      </c>
      <c r="G27" s="40" t="str">
        <f t="shared" si="1"/>
        <v/>
      </c>
      <c r="H27" s="40"/>
      <c r="I27" s="40" t="str">
        <f t="shared" ca="1" si="3"/>
        <v/>
      </c>
      <c r="J27" s="40" t="str">
        <f t="shared" ca="1" si="4"/>
        <v/>
      </c>
      <c r="K27" s="40"/>
      <c r="L27" s="89"/>
    </row>
    <row r="28" spans="1:12" s="16" customFormat="1" x14ac:dyDescent="0.25">
      <c r="A28" s="64"/>
      <c r="B28" s="22" t="str">
        <f t="shared" si="0"/>
        <v/>
      </c>
      <c r="C28" s="42"/>
      <c r="D28" s="39"/>
      <c r="E28" s="39"/>
      <c r="F28" s="41" t="str">
        <f t="shared" si="2"/>
        <v/>
      </c>
      <c r="G28" s="40" t="str">
        <f t="shared" si="1"/>
        <v/>
      </c>
      <c r="H28" s="40"/>
      <c r="I28" s="40" t="str">
        <f t="shared" ca="1" si="3"/>
        <v/>
      </c>
      <c r="J28" s="40" t="str">
        <f t="shared" ca="1" si="4"/>
        <v/>
      </c>
      <c r="K28" s="40"/>
      <c r="L28" s="89"/>
    </row>
    <row r="29" spans="1:12" s="16" customFormat="1" x14ac:dyDescent="0.25">
      <c r="A29" s="64"/>
      <c r="B29" s="22" t="str">
        <f t="shared" si="0"/>
        <v/>
      </c>
      <c r="C29" s="42"/>
      <c r="D29" s="39"/>
      <c r="E29" s="39"/>
      <c r="F29" s="41" t="str">
        <f t="shared" si="2"/>
        <v/>
      </c>
      <c r="G29" s="40" t="str">
        <f t="shared" si="1"/>
        <v/>
      </c>
      <c r="H29" s="40"/>
      <c r="I29" s="40" t="str">
        <f t="shared" ca="1" si="3"/>
        <v/>
      </c>
      <c r="J29" s="40" t="str">
        <f t="shared" ca="1" si="4"/>
        <v/>
      </c>
      <c r="K29" s="40"/>
      <c r="L29" s="89"/>
    </row>
    <row r="30" spans="1:12" s="16" customFormat="1" x14ac:dyDescent="0.25">
      <c r="A30" s="64"/>
      <c r="B30" s="22" t="str">
        <f t="shared" si="0"/>
        <v/>
      </c>
      <c r="C30" s="42"/>
      <c r="D30" s="39"/>
      <c r="E30" s="39"/>
      <c r="F30" s="41" t="str">
        <f t="shared" si="2"/>
        <v/>
      </c>
      <c r="G30" s="40" t="str">
        <f t="shared" si="1"/>
        <v/>
      </c>
      <c r="H30" s="40"/>
      <c r="I30" s="40" t="str">
        <f t="shared" ca="1" si="3"/>
        <v/>
      </c>
      <c r="J30" s="40" t="str">
        <f t="shared" ca="1" si="4"/>
        <v/>
      </c>
      <c r="K30" s="40"/>
      <c r="L30" s="89"/>
    </row>
    <row r="31" spans="1:12" s="16" customFormat="1" x14ac:dyDescent="0.25">
      <c r="A31" s="64"/>
      <c r="B31" s="22" t="str">
        <f t="shared" si="0"/>
        <v/>
      </c>
      <c r="C31" s="42"/>
      <c r="D31" s="39"/>
      <c r="E31" s="39"/>
      <c r="F31" s="41" t="str">
        <f t="shared" si="2"/>
        <v/>
      </c>
      <c r="G31" s="40" t="str">
        <f t="shared" si="1"/>
        <v/>
      </c>
      <c r="H31" s="40"/>
      <c r="I31" s="40" t="str">
        <f t="shared" ca="1" si="3"/>
        <v/>
      </c>
      <c r="J31" s="40" t="str">
        <f t="shared" ca="1" si="4"/>
        <v/>
      </c>
      <c r="K31" s="40"/>
      <c r="L31" s="89"/>
    </row>
    <row r="32" spans="1:12" s="16" customFormat="1" x14ac:dyDescent="0.25">
      <c r="A32" s="64"/>
      <c r="B32" s="22" t="str">
        <f t="shared" si="0"/>
        <v/>
      </c>
      <c r="C32" s="42"/>
      <c r="D32" s="39"/>
      <c r="E32" s="39"/>
      <c r="F32" s="41" t="str">
        <f t="shared" si="2"/>
        <v/>
      </c>
      <c r="G32" s="40" t="str">
        <f t="shared" si="1"/>
        <v/>
      </c>
      <c r="H32" s="40"/>
      <c r="I32" s="40" t="str">
        <f t="shared" ca="1" si="3"/>
        <v/>
      </c>
      <c r="J32" s="40" t="str">
        <f t="shared" ca="1" si="4"/>
        <v/>
      </c>
      <c r="K32" s="40"/>
      <c r="L32" s="89"/>
    </row>
    <row r="33" spans="1:12" s="16" customFormat="1" x14ac:dyDescent="0.25">
      <c r="A33" s="64"/>
      <c r="B33" s="22" t="str">
        <f t="shared" si="0"/>
        <v/>
      </c>
      <c r="C33" s="42"/>
      <c r="D33" s="39"/>
      <c r="E33" s="39"/>
      <c r="F33" s="41" t="str">
        <f t="shared" si="2"/>
        <v/>
      </c>
      <c r="G33" s="40" t="str">
        <f t="shared" si="1"/>
        <v/>
      </c>
      <c r="H33" s="40"/>
      <c r="I33" s="40" t="str">
        <f t="shared" ca="1" si="3"/>
        <v/>
      </c>
      <c r="J33" s="40" t="str">
        <f t="shared" ca="1" si="4"/>
        <v/>
      </c>
      <c r="K33" s="40"/>
      <c r="L33" s="89"/>
    </row>
    <row r="34" spans="1:12" s="16" customFormat="1" x14ac:dyDescent="0.25">
      <c r="A34" s="64"/>
      <c r="B34" s="22" t="str">
        <f t="shared" si="0"/>
        <v/>
      </c>
      <c r="C34" s="42"/>
      <c r="D34" s="39"/>
      <c r="E34" s="39"/>
      <c r="F34" s="41" t="str">
        <f t="shared" si="2"/>
        <v/>
      </c>
      <c r="G34" s="40" t="str">
        <f t="shared" si="1"/>
        <v/>
      </c>
      <c r="H34" s="40"/>
      <c r="I34" s="40" t="str">
        <f t="shared" ca="1" si="3"/>
        <v/>
      </c>
      <c r="J34" s="40" t="str">
        <f t="shared" ca="1" si="4"/>
        <v/>
      </c>
      <c r="K34" s="40"/>
      <c r="L34" s="89"/>
    </row>
    <row r="35" spans="1:12" s="16" customFormat="1" x14ac:dyDescent="0.25">
      <c r="A35" s="64"/>
      <c r="B35" s="22" t="str">
        <f t="shared" si="0"/>
        <v/>
      </c>
      <c r="C35" s="42"/>
      <c r="D35" s="39"/>
      <c r="E35" s="39"/>
      <c r="F35" s="41" t="str">
        <f t="shared" si="2"/>
        <v/>
      </c>
      <c r="G35" s="40" t="str">
        <f t="shared" si="1"/>
        <v/>
      </c>
      <c r="H35" s="40"/>
      <c r="I35" s="40" t="str">
        <f t="shared" ca="1" si="3"/>
        <v/>
      </c>
      <c r="J35" s="40" t="str">
        <f t="shared" ca="1" si="4"/>
        <v/>
      </c>
      <c r="K35" s="40"/>
      <c r="L35" s="89"/>
    </row>
    <row r="36" spans="1:12" s="16" customFormat="1" x14ac:dyDescent="0.25">
      <c r="A36" s="64"/>
      <c r="B36" s="22" t="str">
        <f t="shared" si="0"/>
        <v/>
      </c>
      <c r="C36" s="42"/>
      <c r="D36" s="39"/>
      <c r="E36" s="39"/>
      <c r="F36" s="41" t="str">
        <f t="shared" si="2"/>
        <v/>
      </c>
      <c r="G36" s="40" t="str">
        <f t="shared" si="1"/>
        <v/>
      </c>
      <c r="H36" s="40"/>
      <c r="I36" s="40" t="str">
        <f t="shared" ca="1" si="3"/>
        <v/>
      </c>
      <c r="J36" s="40" t="str">
        <f t="shared" ca="1" si="4"/>
        <v/>
      </c>
      <c r="K36" s="40"/>
      <c r="L36" s="89"/>
    </row>
    <row r="37" spans="1:12" s="16" customFormat="1" x14ac:dyDescent="0.25">
      <c r="A37" s="64"/>
      <c r="B37" s="22" t="str">
        <f t="shared" si="0"/>
        <v/>
      </c>
      <c r="C37" s="42"/>
      <c r="D37" s="39"/>
      <c r="E37" s="39"/>
      <c r="F37" s="41" t="str">
        <f t="shared" si="2"/>
        <v/>
      </c>
      <c r="G37" s="40" t="str">
        <f t="shared" si="1"/>
        <v/>
      </c>
      <c r="H37" s="40"/>
      <c r="I37" s="40" t="str">
        <f t="shared" ca="1" si="3"/>
        <v/>
      </c>
      <c r="J37" s="40" t="str">
        <f t="shared" ca="1" si="4"/>
        <v/>
      </c>
      <c r="K37" s="40"/>
      <c r="L37" s="89"/>
    </row>
    <row r="38" spans="1:12" s="16" customFormat="1" x14ac:dyDescent="0.25">
      <c r="A38" s="64"/>
      <c r="B38" s="22" t="str">
        <f t="shared" si="0"/>
        <v/>
      </c>
      <c r="C38" s="42"/>
      <c r="D38" s="39"/>
      <c r="E38" s="39"/>
      <c r="F38" s="41" t="str">
        <f t="shared" si="2"/>
        <v/>
      </c>
      <c r="G38" s="40" t="str">
        <f t="shared" si="1"/>
        <v/>
      </c>
      <c r="H38" s="40"/>
      <c r="I38" s="40" t="str">
        <f t="shared" ca="1" si="3"/>
        <v/>
      </c>
      <c r="J38" s="40" t="str">
        <f t="shared" ca="1" si="4"/>
        <v/>
      </c>
      <c r="K38" s="40"/>
      <c r="L38" s="89"/>
    </row>
    <row r="39" spans="1:12" s="16" customFormat="1" x14ac:dyDescent="0.25">
      <c r="A39" s="64"/>
      <c r="B39" s="22" t="str">
        <f t="shared" si="0"/>
        <v/>
      </c>
      <c r="C39" s="42"/>
      <c r="D39" s="39"/>
      <c r="E39" s="39"/>
      <c r="F39" s="41" t="str">
        <f t="shared" si="2"/>
        <v/>
      </c>
      <c r="G39" s="40" t="str">
        <f t="shared" si="1"/>
        <v/>
      </c>
      <c r="H39" s="40"/>
      <c r="I39" s="40" t="str">
        <f t="shared" ca="1" si="3"/>
        <v/>
      </c>
      <c r="J39" s="40" t="str">
        <f t="shared" ca="1" si="4"/>
        <v/>
      </c>
      <c r="K39" s="40"/>
      <c r="L39" s="89"/>
    </row>
    <row r="40" spans="1:12" s="16" customFormat="1" x14ac:dyDescent="0.25">
      <c r="A40" s="64"/>
      <c r="B40" s="22" t="str">
        <f t="shared" si="0"/>
        <v/>
      </c>
      <c r="C40" s="42"/>
      <c r="D40" s="39"/>
      <c r="E40" s="39"/>
      <c r="F40" s="41" t="str">
        <f t="shared" si="2"/>
        <v/>
      </c>
      <c r="G40" s="40" t="str">
        <f t="shared" si="1"/>
        <v/>
      </c>
      <c r="H40" s="40"/>
      <c r="I40" s="40" t="str">
        <f t="shared" ca="1" si="3"/>
        <v/>
      </c>
      <c r="J40" s="40" t="str">
        <f t="shared" ca="1" si="4"/>
        <v/>
      </c>
      <c r="K40" s="40"/>
      <c r="L40" s="89"/>
    </row>
    <row r="41" spans="1:12" s="16" customFormat="1" x14ac:dyDescent="0.25">
      <c r="A41" s="64"/>
      <c r="B41" s="22" t="str">
        <f t="shared" si="0"/>
        <v/>
      </c>
      <c r="C41" s="42"/>
      <c r="D41" s="39"/>
      <c r="E41" s="39"/>
      <c r="F41" s="41" t="str">
        <f t="shared" si="2"/>
        <v/>
      </c>
      <c r="G41" s="40" t="str">
        <f t="shared" si="1"/>
        <v/>
      </c>
      <c r="H41" s="40"/>
      <c r="I41" s="40" t="str">
        <f t="shared" ca="1" si="3"/>
        <v/>
      </c>
      <c r="J41" s="40" t="str">
        <f t="shared" ca="1" si="4"/>
        <v/>
      </c>
      <c r="K41" s="40"/>
      <c r="L41" s="89"/>
    </row>
    <row r="42" spans="1:12" s="16" customFormat="1" x14ac:dyDescent="0.25">
      <c r="A42" s="64"/>
      <c r="B42" s="22" t="str">
        <f t="shared" si="0"/>
        <v/>
      </c>
      <c r="C42" s="42"/>
      <c r="D42" s="39"/>
      <c r="E42" s="39"/>
      <c r="F42" s="41" t="str">
        <f t="shared" si="2"/>
        <v/>
      </c>
      <c r="G42" s="40" t="str">
        <f t="shared" si="1"/>
        <v/>
      </c>
      <c r="H42" s="40"/>
      <c r="I42" s="40" t="str">
        <f t="shared" ca="1" si="3"/>
        <v/>
      </c>
      <c r="J42" s="40" t="str">
        <f t="shared" ca="1" si="4"/>
        <v/>
      </c>
      <c r="K42" s="40"/>
      <c r="L42" s="89"/>
    </row>
    <row r="43" spans="1:12" s="16" customFormat="1" x14ac:dyDescent="0.25">
      <c r="A43" s="64"/>
      <c r="B43" s="22" t="str">
        <f t="shared" si="0"/>
        <v/>
      </c>
      <c r="C43" s="42"/>
      <c r="D43" s="39"/>
      <c r="E43" s="39"/>
      <c r="F43" s="41" t="str">
        <f t="shared" si="2"/>
        <v/>
      </c>
      <c r="G43" s="40" t="str">
        <f t="shared" si="1"/>
        <v/>
      </c>
      <c r="H43" s="40"/>
      <c r="I43" s="40" t="str">
        <f t="shared" ca="1" si="3"/>
        <v/>
      </c>
      <c r="J43" s="40" t="str">
        <f t="shared" ca="1" si="4"/>
        <v/>
      </c>
      <c r="K43" s="40"/>
      <c r="L43" s="89"/>
    </row>
    <row r="44" spans="1:12" s="16" customFormat="1" x14ac:dyDescent="0.25">
      <c r="A44" s="64"/>
      <c r="B44" s="22" t="str">
        <f t="shared" si="0"/>
        <v/>
      </c>
      <c r="C44" s="42"/>
      <c r="D44" s="39"/>
      <c r="E44" s="39"/>
      <c r="F44" s="41" t="str">
        <f t="shared" si="2"/>
        <v/>
      </c>
      <c r="G44" s="40" t="str">
        <f t="shared" si="1"/>
        <v/>
      </c>
      <c r="H44" s="40"/>
      <c r="I44" s="40" t="str">
        <f t="shared" ca="1" si="3"/>
        <v/>
      </c>
      <c r="J44" s="40" t="str">
        <f t="shared" ca="1" si="4"/>
        <v/>
      </c>
      <c r="K44" s="40"/>
      <c r="L44" s="89"/>
    </row>
    <row r="45" spans="1:12" s="16" customFormat="1" x14ac:dyDescent="0.25">
      <c r="A45" s="64"/>
      <c r="B45" s="22" t="str">
        <f t="shared" si="0"/>
        <v/>
      </c>
      <c r="C45" s="42"/>
      <c r="D45" s="39"/>
      <c r="E45" s="39"/>
      <c r="F45" s="41" t="str">
        <f t="shared" si="2"/>
        <v/>
      </c>
      <c r="G45" s="40" t="str">
        <f t="shared" si="1"/>
        <v/>
      </c>
      <c r="H45" s="40"/>
      <c r="I45" s="40" t="str">
        <f t="shared" ca="1" si="3"/>
        <v/>
      </c>
      <c r="J45" s="40" t="str">
        <f t="shared" ca="1" si="4"/>
        <v/>
      </c>
      <c r="K45" s="40"/>
      <c r="L45" s="89"/>
    </row>
    <row r="46" spans="1:12" s="16" customFormat="1" x14ac:dyDescent="0.25">
      <c r="A46" s="64"/>
      <c r="B46" s="22" t="str">
        <f t="shared" si="0"/>
        <v/>
      </c>
      <c r="C46" s="42"/>
      <c r="D46" s="39"/>
      <c r="E46" s="39"/>
      <c r="F46" s="41" t="str">
        <f t="shared" si="2"/>
        <v/>
      </c>
      <c r="G46" s="40" t="str">
        <f t="shared" si="1"/>
        <v/>
      </c>
      <c r="H46" s="40"/>
      <c r="I46" s="40" t="str">
        <f t="shared" ca="1" si="3"/>
        <v/>
      </c>
      <c r="J46" s="40" t="str">
        <f t="shared" ca="1" si="4"/>
        <v/>
      </c>
      <c r="K46" s="40"/>
      <c r="L46" s="89"/>
    </row>
    <row r="47" spans="1:12" s="16" customFormat="1" x14ac:dyDescent="0.25">
      <c r="A47" s="64"/>
      <c r="B47" s="22" t="str">
        <f t="shared" si="0"/>
        <v/>
      </c>
      <c r="C47" s="42"/>
      <c r="D47" s="39"/>
      <c r="E47" s="39"/>
      <c r="F47" s="41" t="str">
        <f t="shared" si="2"/>
        <v/>
      </c>
      <c r="G47" s="40" t="str">
        <f t="shared" si="1"/>
        <v/>
      </c>
      <c r="H47" s="40"/>
      <c r="I47" s="40" t="str">
        <f t="shared" ca="1" si="3"/>
        <v/>
      </c>
      <c r="J47" s="40" t="str">
        <f t="shared" ca="1" si="4"/>
        <v/>
      </c>
      <c r="K47" s="40"/>
      <c r="L47" s="89"/>
    </row>
    <row r="48" spans="1:12" s="16" customFormat="1" x14ac:dyDescent="0.25">
      <c r="A48" s="64"/>
      <c r="B48" s="22" t="str">
        <f t="shared" si="0"/>
        <v/>
      </c>
      <c r="C48" s="42"/>
      <c r="D48" s="39"/>
      <c r="E48" s="39"/>
      <c r="F48" s="41" t="str">
        <f t="shared" si="2"/>
        <v/>
      </c>
      <c r="G48" s="40" t="str">
        <f t="shared" si="1"/>
        <v/>
      </c>
      <c r="H48" s="40"/>
      <c r="I48" s="40" t="str">
        <f t="shared" ca="1" si="3"/>
        <v/>
      </c>
      <c r="J48" s="40" t="str">
        <f t="shared" ca="1" si="4"/>
        <v/>
      </c>
      <c r="K48" s="40"/>
      <c r="L48" s="89"/>
    </row>
    <row r="49" spans="1:12" s="16" customFormat="1" x14ac:dyDescent="0.25">
      <c r="A49" s="64"/>
      <c r="B49" s="22" t="str">
        <f t="shared" si="0"/>
        <v/>
      </c>
      <c r="C49" s="42"/>
      <c r="D49" s="39"/>
      <c r="E49" s="39"/>
      <c r="F49" s="41" t="str">
        <f t="shared" si="2"/>
        <v/>
      </c>
      <c r="G49" s="40" t="str">
        <f t="shared" si="1"/>
        <v/>
      </c>
      <c r="H49" s="40"/>
      <c r="I49" s="40" t="str">
        <f t="shared" ca="1" si="3"/>
        <v/>
      </c>
      <c r="J49" s="40" t="str">
        <f t="shared" ca="1" si="4"/>
        <v/>
      </c>
      <c r="K49" s="40"/>
      <c r="L49" s="89"/>
    </row>
    <row r="50" spans="1:12" s="16" customFormat="1" x14ac:dyDescent="0.25">
      <c r="A50" s="64"/>
      <c r="B50" s="22" t="str">
        <f t="shared" si="0"/>
        <v/>
      </c>
      <c r="C50" s="42"/>
      <c r="D50" s="39"/>
      <c r="E50" s="39"/>
      <c r="F50" s="41" t="str">
        <f t="shared" si="2"/>
        <v/>
      </c>
      <c r="G50" s="40" t="str">
        <f t="shared" si="1"/>
        <v/>
      </c>
      <c r="H50" s="40"/>
      <c r="I50" s="40" t="str">
        <f t="shared" ca="1" si="3"/>
        <v/>
      </c>
      <c r="J50" s="40" t="str">
        <f t="shared" ca="1" si="4"/>
        <v/>
      </c>
      <c r="K50" s="40"/>
      <c r="L50" s="89"/>
    </row>
    <row r="51" spans="1:12" s="16" customFormat="1" x14ac:dyDescent="0.25">
      <c r="A51" s="64"/>
      <c r="B51" s="22" t="str">
        <f t="shared" si="0"/>
        <v/>
      </c>
      <c r="C51" s="42"/>
      <c r="D51" s="39"/>
      <c r="E51" s="39"/>
      <c r="F51" s="41" t="str">
        <f t="shared" si="2"/>
        <v/>
      </c>
      <c r="G51" s="40" t="str">
        <f t="shared" si="1"/>
        <v/>
      </c>
      <c r="H51" s="40"/>
      <c r="I51" s="40" t="str">
        <f t="shared" ca="1" si="3"/>
        <v/>
      </c>
      <c r="J51" s="40" t="str">
        <f t="shared" ca="1" si="4"/>
        <v/>
      </c>
      <c r="K51" s="40"/>
      <c r="L51" s="89"/>
    </row>
    <row r="52" spans="1:12" s="16" customFormat="1" x14ac:dyDescent="0.25">
      <c r="A52" s="64"/>
      <c r="B52" s="22" t="str">
        <f t="shared" si="0"/>
        <v/>
      </c>
      <c r="C52" s="42"/>
      <c r="D52" s="39"/>
      <c r="E52" s="39"/>
      <c r="F52" s="41" t="str">
        <f t="shared" si="2"/>
        <v/>
      </c>
      <c r="G52" s="40" t="str">
        <f t="shared" si="1"/>
        <v/>
      </c>
      <c r="H52" s="40"/>
      <c r="I52" s="40" t="str">
        <f t="shared" ca="1" si="3"/>
        <v/>
      </c>
      <c r="J52" s="40" t="str">
        <f t="shared" ca="1" si="4"/>
        <v/>
      </c>
      <c r="K52" s="40"/>
      <c r="L52" s="89"/>
    </row>
    <row r="53" spans="1:12" s="16" customFormat="1" x14ac:dyDescent="0.25">
      <c r="A53" s="64"/>
      <c r="B53" s="22" t="str">
        <f t="shared" si="0"/>
        <v/>
      </c>
      <c r="C53" s="42"/>
      <c r="D53" s="39"/>
      <c r="E53" s="39"/>
      <c r="F53" s="41" t="str">
        <f t="shared" si="2"/>
        <v/>
      </c>
      <c r="G53" s="40" t="str">
        <f t="shared" si="1"/>
        <v/>
      </c>
      <c r="H53" s="40"/>
      <c r="I53" s="40" t="str">
        <f t="shared" ca="1" si="3"/>
        <v/>
      </c>
      <c r="J53" s="40" t="str">
        <f t="shared" ca="1" si="4"/>
        <v/>
      </c>
      <c r="K53" s="40"/>
      <c r="L53" s="89"/>
    </row>
    <row r="54" spans="1:12" s="16" customFormat="1" x14ac:dyDescent="0.25">
      <c r="A54" s="64"/>
      <c r="B54" s="22" t="str">
        <f t="shared" si="0"/>
        <v/>
      </c>
      <c r="C54" s="42"/>
      <c r="D54" s="39"/>
      <c r="E54" s="39"/>
      <c r="F54" s="41" t="str">
        <f t="shared" si="2"/>
        <v/>
      </c>
      <c r="G54" s="40" t="str">
        <f t="shared" si="1"/>
        <v/>
      </c>
      <c r="H54" s="40"/>
      <c r="I54" s="40" t="str">
        <f t="shared" ca="1" si="3"/>
        <v/>
      </c>
      <c r="J54" s="40" t="str">
        <f t="shared" ca="1" si="4"/>
        <v/>
      </c>
      <c r="K54" s="40"/>
      <c r="L54" s="89"/>
    </row>
    <row r="55" spans="1:12" s="16" customFormat="1" x14ac:dyDescent="0.25">
      <c r="A55" s="64"/>
      <c r="B55" s="22" t="str">
        <f t="shared" si="0"/>
        <v/>
      </c>
      <c r="C55" s="42"/>
      <c r="D55" s="39"/>
      <c r="E55" s="39"/>
      <c r="F55" s="41" t="str">
        <f t="shared" si="2"/>
        <v/>
      </c>
      <c r="G55" s="40" t="str">
        <f t="shared" si="1"/>
        <v/>
      </c>
      <c r="H55" s="40"/>
      <c r="I55" s="40" t="str">
        <f t="shared" ca="1" si="3"/>
        <v/>
      </c>
      <c r="J55" s="40" t="str">
        <f t="shared" ca="1" si="4"/>
        <v/>
      </c>
      <c r="K55" s="40"/>
      <c r="L55" s="89"/>
    </row>
    <row r="56" spans="1:12" s="16" customFormat="1" x14ac:dyDescent="0.25">
      <c r="A56" s="64"/>
      <c r="B56" s="22" t="str">
        <f t="shared" si="0"/>
        <v/>
      </c>
      <c r="C56" s="42"/>
      <c r="D56" s="39"/>
      <c r="E56" s="39"/>
      <c r="F56" s="41" t="str">
        <f t="shared" si="2"/>
        <v/>
      </c>
      <c r="G56" s="40" t="str">
        <f t="shared" si="1"/>
        <v/>
      </c>
      <c r="H56" s="40"/>
      <c r="I56" s="40" t="str">
        <f t="shared" ca="1" si="3"/>
        <v/>
      </c>
      <c r="J56" s="40" t="str">
        <f t="shared" ca="1" si="4"/>
        <v/>
      </c>
      <c r="K56" s="40"/>
      <c r="L56" s="89"/>
    </row>
    <row r="57" spans="1:12" s="16" customFormat="1" x14ac:dyDescent="0.25">
      <c r="A57" s="64"/>
      <c r="B57" s="22" t="str">
        <f t="shared" si="0"/>
        <v/>
      </c>
      <c r="C57" s="42"/>
      <c r="D57" s="39"/>
      <c r="E57" s="39"/>
      <c r="F57" s="41" t="str">
        <f t="shared" si="2"/>
        <v/>
      </c>
      <c r="G57" s="40" t="str">
        <f t="shared" si="1"/>
        <v/>
      </c>
      <c r="H57" s="40"/>
      <c r="I57" s="40" t="str">
        <f t="shared" ca="1" si="3"/>
        <v/>
      </c>
      <c r="J57" s="40" t="str">
        <f t="shared" ca="1" si="4"/>
        <v/>
      </c>
      <c r="K57" s="40"/>
      <c r="L57" s="89"/>
    </row>
    <row r="58" spans="1:12" s="16" customFormat="1" x14ac:dyDescent="0.25">
      <c r="A58" s="64"/>
      <c r="B58" s="22" t="str">
        <f t="shared" si="0"/>
        <v/>
      </c>
      <c r="C58" s="42"/>
      <c r="D58" s="39"/>
      <c r="E58" s="39"/>
      <c r="F58" s="41" t="str">
        <f t="shared" si="2"/>
        <v/>
      </c>
      <c r="G58" s="40" t="str">
        <f t="shared" si="1"/>
        <v/>
      </c>
      <c r="H58" s="40"/>
      <c r="I58" s="40" t="str">
        <f t="shared" ca="1" si="3"/>
        <v/>
      </c>
      <c r="J58" s="40" t="str">
        <f t="shared" ca="1" si="4"/>
        <v/>
      </c>
      <c r="K58" s="40"/>
      <c r="L58" s="89"/>
    </row>
    <row r="59" spans="1:12" s="16" customFormat="1" x14ac:dyDescent="0.25">
      <c r="A59" s="64"/>
      <c r="B59" s="22" t="str">
        <f t="shared" si="0"/>
        <v/>
      </c>
      <c r="C59" s="42"/>
      <c r="D59" s="39"/>
      <c r="E59" s="39"/>
      <c r="F59" s="41" t="str">
        <f t="shared" si="2"/>
        <v/>
      </c>
      <c r="G59" s="40" t="str">
        <f t="shared" si="1"/>
        <v/>
      </c>
      <c r="H59" s="40"/>
      <c r="I59" s="40" t="str">
        <f t="shared" ca="1" si="3"/>
        <v/>
      </c>
      <c r="J59" s="40" t="str">
        <f t="shared" ca="1" si="4"/>
        <v/>
      </c>
      <c r="K59" s="40"/>
      <c r="L59" s="89"/>
    </row>
    <row r="60" spans="1:12" s="16" customFormat="1" x14ac:dyDescent="0.25">
      <c r="A60" s="64"/>
      <c r="B60" s="22" t="str">
        <f t="shared" si="0"/>
        <v/>
      </c>
      <c r="C60" s="42"/>
      <c r="D60" s="39"/>
      <c r="E60" s="39"/>
      <c r="F60" s="41" t="str">
        <f t="shared" si="2"/>
        <v/>
      </c>
      <c r="G60" s="40" t="str">
        <f t="shared" si="1"/>
        <v/>
      </c>
      <c r="H60" s="40"/>
      <c r="I60" s="40" t="str">
        <f t="shared" ca="1" si="3"/>
        <v/>
      </c>
      <c r="J60" s="40" t="str">
        <f t="shared" ca="1" si="4"/>
        <v/>
      </c>
      <c r="K60" s="40"/>
      <c r="L60" s="89"/>
    </row>
    <row r="61" spans="1:12" s="16" customFormat="1" x14ac:dyDescent="0.25">
      <c r="A61" s="64"/>
      <c r="B61" s="22" t="str">
        <f t="shared" si="0"/>
        <v/>
      </c>
      <c r="C61" s="42"/>
      <c r="D61" s="39"/>
      <c r="E61" s="39"/>
      <c r="F61" s="41" t="str">
        <f t="shared" si="2"/>
        <v/>
      </c>
      <c r="G61" s="40" t="str">
        <f t="shared" si="1"/>
        <v/>
      </c>
      <c r="H61" s="40"/>
      <c r="I61" s="40" t="str">
        <f t="shared" ca="1" si="3"/>
        <v/>
      </c>
      <c r="J61" s="40" t="str">
        <f t="shared" ca="1" si="4"/>
        <v/>
      </c>
      <c r="K61" s="40"/>
      <c r="L61" s="89"/>
    </row>
    <row r="62" spans="1:12" s="16" customFormat="1" x14ac:dyDescent="0.25">
      <c r="A62" s="64"/>
      <c r="B62" s="22" t="str">
        <f t="shared" si="0"/>
        <v/>
      </c>
      <c r="C62" s="42"/>
      <c r="D62" s="39"/>
      <c r="E62" s="39"/>
      <c r="F62" s="41" t="str">
        <f t="shared" si="2"/>
        <v/>
      </c>
      <c r="G62" s="40" t="str">
        <f t="shared" si="1"/>
        <v/>
      </c>
      <c r="H62" s="40"/>
      <c r="I62" s="40" t="str">
        <f t="shared" ca="1" si="3"/>
        <v/>
      </c>
      <c r="J62" s="40" t="str">
        <f t="shared" ca="1" si="4"/>
        <v/>
      </c>
      <c r="K62" s="40"/>
      <c r="L62" s="89"/>
    </row>
    <row r="63" spans="1:12" s="16" customFormat="1" x14ac:dyDescent="0.25">
      <c r="A63" s="64"/>
      <c r="B63" s="22" t="str">
        <f t="shared" si="0"/>
        <v/>
      </c>
      <c r="C63" s="42"/>
      <c r="D63" s="39"/>
      <c r="E63" s="39"/>
      <c r="F63" s="41" t="str">
        <f t="shared" si="2"/>
        <v/>
      </c>
      <c r="G63" s="40" t="str">
        <f t="shared" si="1"/>
        <v/>
      </c>
      <c r="H63" s="40"/>
      <c r="I63" s="40" t="str">
        <f t="shared" ca="1" si="3"/>
        <v/>
      </c>
      <c r="J63" s="40" t="str">
        <f t="shared" ca="1" si="4"/>
        <v/>
      </c>
      <c r="K63" s="40"/>
      <c r="L63" s="89"/>
    </row>
    <row r="64" spans="1:12" s="16" customFormat="1" x14ac:dyDescent="0.25">
      <c r="A64" s="64"/>
      <c r="B64" s="22" t="str">
        <f t="shared" si="0"/>
        <v/>
      </c>
      <c r="C64" s="42"/>
      <c r="D64" s="39"/>
      <c r="E64" s="39"/>
      <c r="F64" s="41" t="str">
        <f t="shared" si="2"/>
        <v/>
      </c>
      <c r="G64" s="40" t="str">
        <f t="shared" si="1"/>
        <v/>
      </c>
      <c r="H64" s="40"/>
      <c r="I64" s="40" t="str">
        <f t="shared" ca="1" si="3"/>
        <v/>
      </c>
      <c r="J64" s="40" t="str">
        <f t="shared" ca="1" si="4"/>
        <v/>
      </c>
      <c r="K64" s="40"/>
      <c r="L64" s="89"/>
    </row>
    <row r="65" spans="1:12" s="16" customFormat="1" x14ac:dyDescent="0.25">
      <c r="A65" s="64"/>
      <c r="B65" s="22" t="str">
        <f t="shared" si="0"/>
        <v/>
      </c>
      <c r="C65" s="42"/>
      <c r="D65" s="39"/>
      <c r="E65" s="39"/>
      <c r="F65" s="41" t="str">
        <f t="shared" si="2"/>
        <v/>
      </c>
      <c r="G65" s="40" t="str">
        <f t="shared" si="1"/>
        <v/>
      </c>
      <c r="H65" s="40"/>
      <c r="I65" s="40" t="str">
        <f t="shared" ca="1" si="3"/>
        <v/>
      </c>
      <c r="J65" s="40" t="str">
        <f t="shared" ca="1" si="4"/>
        <v/>
      </c>
      <c r="K65" s="40"/>
      <c r="L65" s="89"/>
    </row>
    <row r="66" spans="1:12" s="16" customFormat="1" x14ac:dyDescent="0.25">
      <c r="A66" s="64"/>
      <c r="B66" s="22" t="str">
        <f t="shared" si="0"/>
        <v/>
      </c>
      <c r="C66" s="42"/>
      <c r="D66" s="39"/>
      <c r="E66" s="39"/>
      <c r="F66" s="41" t="str">
        <f t="shared" si="2"/>
        <v/>
      </c>
      <c r="G66" s="40" t="str">
        <f t="shared" si="1"/>
        <v/>
      </c>
      <c r="H66" s="40"/>
      <c r="I66" s="40" t="str">
        <f t="shared" ca="1" si="3"/>
        <v/>
      </c>
      <c r="J66" s="40" t="str">
        <f t="shared" ca="1" si="4"/>
        <v/>
      </c>
      <c r="K66" s="40"/>
      <c r="L66" s="89"/>
    </row>
    <row r="67" spans="1:12" s="16" customFormat="1" x14ac:dyDescent="0.25">
      <c r="A67" s="64"/>
      <c r="B67" s="22" t="str">
        <f t="shared" si="0"/>
        <v/>
      </c>
      <c r="C67" s="42"/>
      <c r="D67" s="39"/>
      <c r="E67" s="39"/>
      <c r="F67" s="41" t="str">
        <f t="shared" si="2"/>
        <v/>
      </c>
      <c r="G67" s="40" t="str">
        <f t="shared" si="1"/>
        <v/>
      </c>
      <c r="H67" s="40"/>
      <c r="I67" s="40" t="str">
        <f t="shared" ca="1" si="3"/>
        <v/>
      </c>
      <c r="J67" s="40" t="str">
        <f t="shared" ca="1" si="4"/>
        <v/>
      </c>
      <c r="K67" s="40"/>
      <c r="L67" s="89"/>
    </row>
    <row r="68" spans="1:12" s="16" customFormat="1" x14ac:dyDescent="0.25">
      <c r="A68" s="64"/>
      <c r="B68" s="22" t="str">
        <f t="shared" si="0"/>
        <v/>
      </c>
      <c r="C68" s="42"/>
      <c r="D68" s="39"/>
      <c r="E68" s="39"/>
      <c r="F68" s="41" t="str">
        <f t="shared" si="2"/>
        <v/>
      </c>
      <c r="G68" s="40" t="str">
        <f t="shared" si="1"/>
        <v/>
      </c>
      <c r="H68" s="40"/>
      <c r="I68" s="40" t="str">
        <f t="shared" ca="1" si="3"/>
        <v/>
      </c>
      <c r="J68" s="40" t="str">
        <f t="shared" ca="1" si="4"/>
        <v/>
      </c>
      <c r="K68" s="40"/>
      <c r="L68" s="89"/>
    </row>
    <row r="69" spans="1:12" s="16" customFormat="1" x14ac:dyDescent="0.25">
      <c r="A69" s="64"/>
      <c r="B69" s="22" t="str">
        <f t="shared" si="0"/>
        <v/>
      </c>
      <c r="C69" s="42"/>
      <c r="D69" s="39"/>
      <c r="E69" s="39"/>
      <c r="F69" s="41" t="str">
        <f t="shared" si="2"/>
        <v/>
      </c>
      <c r="G69" s="40" t="str">
        <f t="shared" si="1"/>
        <v/>
      </c>
      <c r="H69" s="40"/>
      <c r="I69" s="40" t="str">
        <f t="shared" ca="1" si="3"/>
        <v/>
      </c>
      <c r="J69" s="40" t="str">
        <f t="shared" ca="1" si="4"/>
        <v/>
      </c>
      <c r="K69" s="40"/>
      <c r="L69" s="89"/>
    </row>
    <row r="70" spans="1:12" s="16" customFormat="1" x14ac:dyDescent="0.25">
      <c r="A70" s="64"/>
      <c r="B70" s="22" t="str">
        <f t="shared" si="0"/>
        <v/>
      </c>
      <c r="C70" s="42"/>
      <c r="D70" s="39"/>
      <c r="E70" s="39"/>
      <c r="F70" s="41" t="str">
        <f t="shared" si="2"/>
        <v/>
      </c>
      <c r="G70" s="40" t="str">
        <f t="shared" si="1"/>
        <v/>
      </c>
      <c r="H70" s="40"/>
      <c r="I70" s="40" t="str">
        <f t="shared" ca="1" si="3"/>
        <v/>
      </c>
      <c r="J70" s="40" t="str">
        <f t="shared" ca="1" si="4"/>
        <v/>
      </c>
      <c r="K70" s="40"/>
      <c r="L70" s="89"/>
    </row>
    <row r="71" spans="1:12" s="16" customFormat="1" x14ac:dyDescent="0.25">
      <c r="A71" s="64"/>
      <c r="B71" s="22" t="str">
        <f t="shared" si="0"/>
        <v/>
      </c>
      <c r="C71" s="42"/>
      <c r="D71" s="39"/>
      <c r="E71" s="39"/>
      <c r="F71" s="41" t="str">
        <f t="shared" si="2"/>
        <v/>
      </c>
      <c r="G71" s="40" t="str">
        <f t="shared" si="1"/>
        <v/>
      </c>
      <c r="H71" s="40"/>
      <c r="I71" s="40" t="str">
        <f t="shared" ca="1" si="3"/>
        <v/>
      </c>
      <c r="J71" s="40" t="str">
        <f t="shared" ca="1" si="4"/>
        <v/>
      </c>
      <c r="K71" s="40"/>
      <c r="L71" s="89"/>
    </row>
    <row r="72" spans="1:12" s="16" customFormat="1" x14ac:dyDescent="0.25">
      <c r="A72" s="64"/>
      <c r="B72" s="22" t="str">
        <f t="shared" si="0"/>
        <v/>
      </c>
      <c r="C72" s="42"/>
      <c r="D72" s="39"/>
      <c r="E72" s="39"/>
      <c r="F72" s="41" t="str">
        <f t="shared" si="2"/>
        <v/>
      </c>
      <c r="G72" s="40" t="str">
        <f t="shared" si="1"/>
        <v/>
      </c>
      <c r="H72" s="40"/>
      <c r="I72" s="40" t="str">
        <f t="shared" ca="1" si="3"/>
        <v/>
      </c>
      <c r="J72" s="40" t="str">
        <f t="shared" ca="1" si="4"/>
        <v/>
      </c>
      <c r="K72" s="40"/>
      <c r="L72" s="89"/>
    </row>
    <row r="73" spans="1:12" s="16" customFormat="1" x14ac:dyDescent="0.25">
      <c r="A73" s="64"/>
      <c r="B73" s="22" t="str">
        <f t="shared" si="0"/>
        <v/>
      </c>
      <c r="C73" s="42"/>
      <c r="D73" s="39"/>
      <c r="E73" s="39"/>
      <c r="F73" s="41" t="str">
        <f t="shared" si="2"/>
        <v/>
      </c>
      <c r="G73" s="40" t="str">
        <f t="shared" si="1"/>
        <v/>
      </c>
      <c r="H73" s="40"/>
      <c r="I73" s="40" t="str">
        <f t="shared" ca="1" si="3"/>
        <v/>
      </c>
      <c r="J73" s="40" t="str">
        <f t="shared" ca="1" si="4"/>
        <v/>
      </c>
      <c r="K73" s="40"/>
      <c r="L73" s="89"/>
    </row>
    <row r="74" spans="1:12" s="16" customFormat="1" x14ac:dyDescent="0.25">
      <c r="A74" s="64"/>
      <c r="B74" s="22" t="str">
        <f t="shared" si="0"/>
        <v/>
      </c>
      <c r="C74" s="42"/>
      <c r="D74" s="39"/>
      <c r="E74" s="39"/>
      <c r="F74" s="41" t="str">
        <f t="shared" ref="F74:F137" si="5">IF(OR($A74="",$B74="",$D74=""),"",IF(AND($H74="",$E74=""),DAY(DATE(IF(MONTH($D74)=12,YEAR($D74)+1,YEAR($D74)),IF(MONTH($D74)+1&lt;13,MONTH($D74)+1,1),1)-$D74),IF(AND($D74&lt;&gt;"",$E74&lt;&gt;"",YEAR($D74)&lt;=YEAR($E74),NOT(MONTH($D74)=MONTH($E74)),MONTH($E74)=MONTH($I$8)),DAY(DATE(YEAR($E74),MONTH($E74)+1,0))-DAY(DATE(IF(MONTH($E74)=12,YEAR($E74)+1,YEAR($E74)),IF(MONTH($E74)+1&lt;13,MONTH($E74)+1,1),1)-$E74),IF(AND($E74&lt;&gt;"",YEAR($D74)&lt;=YEAR($E74),(MONTH($D74)=MONTH($E74))),DATEDIF($D74,$E74,"md"),DAY(DATE(YEAR($I$8),MONTH($I$8)+1,0))))))</f>
        <v/>
      </c>
      <c r="G74" s="40" t="str">
        <f t="shared" si="1"/>
        <v/>
      </c>
      <c r="H74" s="40"/>
      <c r="I74" s="40" t="str">
        <f t="shared" ca="1" si="3"/>
        <v/>
      </c>
      <c r="J74" s="40" t="str">
        <f t="shared" ca="1" si="4"/>
        <v/>
      </c>
      <c r="K74" s="40"/>
      <c r="L74" s="89"/>
    </row>
    <row r="75" spans="1:12" s="16" customFormat="1" x14ac:dyDescent="0.25">
      <c r="A75" s="64"/>
      <c r="B75" s="22" t="str">
        <f t="shared" si="0"/>
        <v/>
      </c>
      <c r="C75" s="42"/>
      <c r="D75" s="39"/>
      <c r="E75" s="39"/>
      <c r="F75" s="41" t="str">
        <f t="shared" si="5"/>
        <v/>
      </c>
      <c r="G75" s="40" t="str">
        <f t="shared" si="1"/>
        <v/>
      </c>
      <c r="H75" s="40"/>
      <c r="I75" s="40" t="str">
        <f t="shared" ca="1" si="3"/>
        <v/>
      </c>
      <c r="J75" s="40" t="str">
        <f t="shared" ca="1" si="4"/>
        <v/>
      </c>
      <c r="K75" s="40"/>
      <c r="L75" s="89"/>
    </row>
    <row r="76" spans="1:12" s="16" customFormat="1" x14ac:dyDescent="0.25">
      <c r="A76" s="64"/>
      <c r="B76" s="22" t="str">
        <f t="shared" si="0"/>
        <v/>
      </c>
      <c r="C76" s="42"/>
      <c r="D76" s="39"/>
      <c r="E76" s="39"/>
      <c r="F76" s="41" t="str">
        <f t="shared" si="5"/>
        <v/>
      </c>
      <c r="G76" s="40" t="str">
        <f t="shared" si="1"/>
        <v/>
      </c>
      <c r="H76" s="40"/>
      <c r="I76" s="40" t="str">
        <f t="shared" ca="1" si="3"/>
        <v/>
      </c>
      <c r="J76" s="40" t="str">
        <f t="shared" ca="1" si="4"/>
        <v/>
      </c>
      <c r="K76" s="40"/>
      <c r="L76" s="89"/>
    </row>
    <row r="77" spans="1:12" s="16" customFormat="1" x14ac:dyDescent="0.25">
      <c r="A77" s="64"/>
      <c r="B77" s="22" t="str">
        <f t="shared" si="0"/>
        <v/>
      </c>
      <c r="C77" s="42"/>
      <c r="D77" s="39"/>
      <c r="E77" s="39"/>
      <c r="F77" s="41" t="str">
        <f t="shared" si="5"/>
        <v/>
      </c>
      <c r="G77" s="40" t="str">
        <f t="shared" si="1"/>
        <v/>
      </c>
      <c r="H77" s="40"/>
      <c r="I77" s="40" t="str">
        <f t="shared" ca="1" si="3"/>
        <v/>
      </c>
      <c r="J77" s="40" t="str">
        <f t="shared" ca="1" si="4"/>
        <v/>
      </c>
      <c r="K77" s="40"/>
      <c r="L77" s="89"/>
    </row>
    <row r="78" spans="1:12" s="16" customFormat="1" x14ac:dyDescent="0.25">
      <c r="A78" s="64"/>
      <c r="B78" s="22" t="str">
        <f t="shared" si="0"/>
        <v/>
      </c>
      <c r="C78" s="42"/>
      <c r="D78" s="39"/>
      <c r="E78" s="39"/>
      <c r="F78" s="41" t="str">
        <f t="shared" si="5"/>
        <v/>
      </c>
      <c r="G78" s="40" t="str">
        <f t="shared" si="1"/>
        <v/>
      </c>
      <c r="H78" s="40"/>
      <c r="I78" s="40" t="str">
        <f t="shared" ca="1" si="3"/>
        <v/>
      </c>
      <c r="J78" s="40" t="str">
        <f t="shared" ca="1" si="4"/>
        <v/>
      </c>
      <c r="K78" s="40"/>
      <c r="L78" s="89"/>
    </row>
    <row r="79" spans="1:12" s="16" customFormat="1" x14ac:dyDescent="0.25">
      <c r="A79" s="64"/>
      <c r="B79" s="22" t="str">
        <f t="shared" si="0"/>
        <v/>
      </c>
      <c r="C79" s="42"/>
      <c r="D79" s="39"/>
      <c r="E79" s="39"/>
      <c r="F79" s="41" t="str">
        <f t="shared" si="5"/>
        <v/>
      </c>
      <c r="G79" s="40" t="str">
        <f t="shared" si="1"/>
        <v/>
      </c>
      <c r="H79" s="40"/>
      <c r="I79" s="40" t="str">
        <f t="shared" ca="1" si="3"/>
        <v/>
      </c>
      <c r="J79" s="40" t="str">
        <f t="shared" ca="1" si="4"/>
        <v/>
      </c>
      <c r="K79" s="40"/>
      <c r="L79" s="89"/>
    </row>
    <row r="80" spans="1:12" s="16" customFormat="1" x14ac:dyDescent="0.25">
      <c r="A80" s="64"/>
      <c r="B80" s="22" t="str">
        <f t="shared" si="0"/>
        <v/>
      </c>
      <c r="C80" s="42"/>
      <c r="D80" s="39"/>
      <c r="E80" s="39"/>
      <c r="F80" s="41" t="str">
        <f t="shared" si="5"/>
        <v/>
      </c>
      <c r="G80" s="40" t="str">
        <f t="shared" si="1"/>
        <v/>
      </c>
      <c r="H80" s="40"/>
      <c r="I80" s="40" t="str">
        <f t="shared" ca="1" si="3"/>
        <v/>
      </c>
      <c r="J80" s="40" t="str">
        <f t="shared" ca="1" si="4"/>
        <v/>
      </c>
      <c r="K80" s="40"/>
      <c r="L80" s="89"/>
    </row>
    <row r="81" spans="1:12" s="16" customFormat="1" x14ac:dyDescent="0.25">
      <c r="A81" s="64"/>
      <c r="B81" s="22" t="str">
        <f t="shared" si="0"/>
        <v/>
      </c>
      <c r="C81" s="42"/>
      <c r="D81" s="39"/>
      <c r="E81" s="39"/>
      <c r="F81" s="41" t="str">
        <f t="shared" si="5"/>
        <v/>
      </c>
      <c r="G81" s="40" t="str">
        <f t="shared" si="1"/>
        <v/>
      </c>
      <c r="H81" s="40"/>
      <c r="I81" s="40" t="str">
        <f t="shared" ca="1" si="3"/>
        <v/>
      </c>
      <c r="J81" s="40" t="str">
        <f t="shared" ca="1" si="4"/>
        <v/>
      </c>
      <c r="K81" s="40"/>
      <c r="L81" s="89"/>
    </row>
    <row r="82" spans="1:12" s="16" customFormat="1" x14ac:dyDescent="0.25">
      <c r="A82" s="64"/>
      <c r="B82" s="22" t="str">
        <f t="shared" si="0"/>
        <v/>
      </c>
      <c r="C82" s="42"/>
      <c r="D82" s="39"/>
      <c r="E82" s="39"/>
      <c r="F82" s="41" t="str">
        <f t="shared" si="5"/>
        <v/>
      </c>
      <c r="G82" s="40" t="str">
        <f t="shared" si="1"/>
        <v/>
      </c>
      <c r="H82" s="40"/>
      <c r="I82" s="40" t="str">
        <f t="shared" ca="1" si="3"/>
        <v/>
      </c>
      <c r="J82" s="40" t="str">
        <f t="shared" ca="1" si="4"/>
        <v/>
      </c>
      <c r="K82" s="40"/>
      <c r="L82" s="89"/>
    </row>
    <row r="83" spans="1:12" s="16" customFormat="1" x14ac:dyDescent="0.25">
      <c r="A83" s="64"/>
      <c r="B83" s="22" t="str">
        <f t="shared" si="0"/>
        <v/>
      </c>
      <c r="C83" s="42"/>
      <c r="D83" s="39"/>
      <c r="E83" s="39"/>
      <c r="F83" s="41" t="str">
        <f t="shared" si="5"/>
        <v/>
      </c>
      <c r="G83" s="40" t="str">
        <f t="shared" si="1"/>
        <v/>
      </c>
      <c r="H83" s="40"/>
      <c r="I83" s="40" t="str">
        <f t="shared" ca="1" si="3"/>
        <v/>
      </c>
      <c r="J83" s="40" t="str">
        <f t="shared" ca="1" si="4"/>
        <v/>
      </c>
      <c r="K83" s="40"/>
      <c r="L83" s="89"/>
    </row>
    <row r="84" spans="1:12" s="16" customFormat="1" x14ac:dyDescent="0.25">
      <c r="A84" s="64"/>
      <c r="B84" s="22" t="str">
        <f t="shared" si="0"/>
        <v/>
      </c>
      <c r="C84" s="42"/>
      <c r="D84" s="39"/>
      <c r="E84" s="39"/>
      <c r="F84" s="41" t="str">
        <f t="shared" si="5"/>
        <v/>
      </c>
      <c r="G84" s="40" t="str">
        <f t="shared" si="1"/>
        <v/>
      </c>
      <c r="H84" s="40"/>
      <c r="I84" s="40" t="str">
        <f t="shared" ca="1" si="3"/>
        <v/>
      </c>
      <c r="J84" s="40" t="str">
        <f t="shared" ca="1" si="4"/>
        <v/>
      </c>
      <c r="K84" s="40"/>
      <c r="L84" s="89"/>
    </row>
    <row r="85" spans="1:12" s="16" customFormat="1" x14ac:dyDescent="0.25">
      <c r="A85" s="64"/>
      <c r="B85" s="22" t="str">
        <f t="shared" si="0"/>
        <v/>
      </c>
      <c r="C85" s="42"/>
      <c r="D85" s="39"/>
      <c r="E85" s="39"/>
      <c r="F85" s="41" t="str">
        <f t="shared" si="5"/>
        <v/>
      </c>
      <c r="G85" s="40" t="str">
        <f t="shared" si="1"/>
        <v/>
      </c>
      <c r="H85" s="40"/>
      <c r="I85" s="40" t="str">
        <f t="shared" ca="1" si="3"/>
        <v/>
      </c>
      <c r="J85" s="40" t="str">
        <f t="shared" ca="1" si="4"/>
        <v/>
      </c>
      <c r="K85" s="40"/>
      <c r="L85" s="89"/>
    </row>
    <row r="86" spans="1:12" s="16" customFormat="1" x14ac:dyDescent="0.25">
      <c r="A86" s="64"/>
      <c r="B86" s="22" t="str">
        <f t="shared" si="0"/>
        <v/>
      </c>
      <c r="C86" s="42"/>
      <c r="D86" s="39"/>
      <c r="E86" s="39"/>
      <c r="F86" s="41" t="str">
        <f t="shared" si="5"/>
        <v/>
      </c>
      <c r="G86" s="40" t="str">
        <f t="shared" si="1"/>
        <v/>
      </c>
      <c r="H86" s="40"/>
      <c r="I86" s="40" t="str">
        <f t="shared" ca="1" si="3"/>
        <v/>
      </c>
      <c r="J86" s="40" t="str">
        <f t="shared" ca="1" si="4"/>
        <v/>
      </c>
      <c r="K86" s="40"/>
      <c r="L86" s="89"/>
    </row>
    <row r="87" spans="1:12" s="16" customFormat="1" x14ac:dyDescent="0.25">
      <c r="A87" s="64"/>
      <c r="B87" s="22" t="str">
        <f t="shared" si="0"/>
        <v/>
      </c>
      <c r="C87" s="42"/>
      <c r="D87" s="39"/>
      <c r="E87" s="39"/>
      <c r="F87" s="41" t="str">
        <f t="shared" si="5"/>
        <v/>
      </c>
      <c r="G87" s="40" t="str">
        <f t="shared" si="1"/>
        <v/>
      </c>
      <c r="H87" s="40"/>
      <c r="I87" s="40" t="str">
        <f t="shared" ca="1" si="3"/>
        <v/>
      </c>
      <c r="J87" s="40" t="str">
        <f t="shared" ca="1" si="4"/>
        <v/>
      </c>
      <c r="K87" s="40"/>
      <c r="L87" s="89"/>
    </row>
    <row r="88" spans="1:12" s="16" customFormat="1" x14ac:dyDescent="0.25">
      <c r="A88" s="64"/>
      <c r="B88" s="22" t="str">
        <f t="shared" si="0"/>
        <v/>
      </c>
      <c r="C88" s="42"/>
      <c r="D88" s="39"/>
      <c r="E88" s="39"/>
      <c r="F88" s="41" t="str">
        <f t="shared" si="5"/>
        <v/>
      </c>
      <c r="G88" s="40" t="str">
        <f t="shared" si="1"/>
        <v/>
      </c>
      <c r="H88" s="40"/>
      <c r="I88" s="40" t="str">
        <f t="shared" ca="1" si="3"/>
        <v/>
      </c>
      <c r="J88" s="40" t="str">
        <f t="shared" ca="1" si="4"/>
        <v/>
      </c>
      <c r="K88" s="40"/>
      <c r="L88" s="89"/>
    </row>
    <row r="89" spans="1:12" s="16" customFormat="1" x14ac:dyDescent="0.25">
      <c r="A89" s="64"/>
      <c r="B89" s="22" t="str">
        <f t="shared" si="0"/>
        <v/>
      </c>
      <c r="C89" s="42"/>
      <c r="D89" s="39"/>
      <c r="E89" s="39"/>
      <c r="F89" s="41" t="str">
        <f t="shared" si="5"/>
        <v/>
      </c>
      <c r="G89" s="40" t="str">
        <f t="shared" si="1"/>
        <v/>
      </c>
      <c r="H89" s="40"/>
      <c r="I89" s="40" t="str">
        <f t="shared" ca="1" si="3"/>
        <v/>
      </c>
      <c r="J89" s="40" t="str">
        <f t="shared" ca="1" si="4"/>
        <v/>
      </c>
      <c r="K89" s="40"/>
      <c r="L89" s="89"/>
    </row>
    <row r="90" spans="1:12" s="16" customFormat="1" x14ac:dyDescent="0.25">
      <c r="A90" s="64"/>
      <c r="B90" s="22" t="str">
        <f t="shared" si="0"/>
        <v/>
      </c>
      <c r="C90" s="42"/>
      <c r="D90" s="39"/>
      <c r="E90" s="39"/>
      <c r="F90" s="41" t="str">
        <f t="shared" si="5"/>
        <v/>
      </c>
      <c r="G90" s="40" t="str">
        <f t="shared" si="1"/>
        <v/>
      </c>
      <c r="H90" s="40"/>
      <c r="I90" s="40" t="str">
        <f t="shared" ca="1" si="3"/>
        <v/>
      </c>
      <c r="J90" s="40" t="str">
        <f t="shared" ca="1" si="4"/>
        <v/>
      </c>
      <c r="K90" s="40"/>
      <c r="L90" s="89"/>
    </row>
    <row r="91" spans="1:12" s="16" customFormat="1" x14ac:dyDescent="0.25">
      <c r="A91" s="64"/>
      <c r="B91" s="22" t="str">
        <f t="shared" si="0"/>
        <v/>
      </c>
      <c r="C91" s="42"/>
      <c r="D91" s="39"/>
      <c r="E91" s="39"/>
      <c r="F91" s="41" t="str">
        <f t="shared" si="5"/>
        <v/>
      </c>
      <c r="G91" s="40" t="str">
        <f t="shared" si="1"/>
        <v/>
      </c>
      <c r="H91" s="40"/>
      <c r="I91" s="40" t="str">
        <f t="shared" ca="1" si="3"/>
        <v/>
      </c>
      <c r="J91" s="40" t="str">
        <f t="shared" ca="1" si="4"/>
        <v/>
      </c>
      <c r="K91" s="40"/>
      <c r="L91" s="89"/>
    </row>
    <row r="92" spans="1:12" s="16" customFormat="1" x14ac:dyDescent="0.25">
      <c r="A92" s="64"/>
      <c r="B92" s="22" t="str">
        <f t="shared" si="0"/>
        <v/>
      </c>
      <c r="C92" s="42"/>
      <c r="D92" s="39"/>
      <c r="E92" s="39"/>
      <c r="F92" s="41" t="str">
        <f t="shared" si="5"/>
        <v/>
      </c>
      <c r="G92" s="40" t="str">
        <f t="shared" si="1"/>
        <v/>
      </c>
      <c r="H92" s="40"/>
      <c r="I92" s="40" t="str">
        <f t="shared" ca="1" si="3"/>
        <v/>
      </c>
      <c r="J92" s="40" t="str">
        <f t="shared" ca="1" si="4"/>
        <v/>
      </c>
      <c r="K92" s="40"/>
      <c r="L92" s="89"/>
    </row>
    <row r="93" spans="1:12" s="16" customFormat="1" x14ac:dyDescent="0.25">
      <c r="A93" s="64"/>
      <c r="B93" s="22" t="str">
        <f t="shared" si="0"/>
        <v/>
      </c>
      <c r="C93" s="42"/>
      <c r="D93" s="39"/>
      <c r="E93" s="39"/>
      <c r="F93" s="41" t="str">
        <f t="shared" si="5"/>
        <v/>
      </c>
      <c r="G93" s="40" t="str">
        <f t="shared" si="1"/>
        <v/>
      </c>
      <c r="H93" s="40"/>
      <c r="I93" s="40" t="str">
        <f t="shared" ca="1" si="3"/>
        <v/>
      </c>
      <c r="J93" s="40" t="str">
        <f t="shared" ca="1" si="4"/>
        <v/>
      </c>
      <c r="K93" s="40"/>
      <c r="L93" s="89"/>
    </row>
    <row r="94" spans="1:12" s="16" customFormat="1" x14ac:dyDescent="0.25">
      <c r="A94" s="64"/>
      <c r="B94" s="22" t="str">
        <f t="shared" si="0"/>
        <v/>
      </c>
      <c r="C94" s="42"/>
      <c r="D94" s="39"/>
      <c r="E94" s="39"/>
      <c r="F94" s="41" t="str">
        <f t="shared" si="5"/>
        <v/>
      </c>
      <c r="G94" s="40" t="str">
        <f t="shared" si="1"/>
        <v/>
      </c>
      <c r="H94" s="40"/>
      <c r="I94" s="40" t="str">
        <f t="shared" ca="1" si="3"/>
        <v/>
      </c>
      <c r="J94" s="40" t="str">
        <f t="shared" ca="1" si="4"/>
        <v/>
      </c>
      <c r="K94" s="40"/>
      <c r="L94" s="89"/>
    </row>
    <row r="95" spans="1:12" s="16" customFormat="1" x14ac:dyDescent="0.25">
      <c r="A95" s="64"/>
      <c r="B95" s="22" t="str">
        <f t="shared" si="0"/>
        <v/>
      </c>
      <c r="C95" s="42"/>
      <c r="D95" s="39"/>
      <c r="E95" s="39"/>
      <c r="F95" s="41" t="str">
        <f t="shared" si="5"/>
        <v/>
      </c>
      <c r="G95" s="40" t="str">
        <f t="shared" si="1"/>
        <v/>
      </c>
      <c r="H95" s="40"/>
      <c r="I95" s="40" t="str">
        <f t="shared" ca="1" si="3"/>
        <v/>
      </c>
      <c r="J95" s="40" t="str">
        <f t="shared" ca="1" si="4"/>
        <v/>
      </c>
      <c r="K95" s="40"/>
      <c r="L95" s="89"/>
    </row>
    <row r="96" spans="1:12" s="16" customFormat="1" x14ac:dyDescent="0.25">
      <c r="A96" s="64"/>
      <c r="B96" s="22" t="str">
        <f t="shared" si="0"/>
        <v/>
      </c>
      <c r="C96" s="42"/>
      <c r="D96" s="39"/>
      <c r="E96" s="39"/>
      <c r="F96" s="41" t="str">
        <f t="shared" si="5"/>
        <v/>
      </c>
      <c r="G96" s="40" t="str">
        <f t="shared" si="1"/>
        <v/>
      </c>
      <c r="H96" s="40"/>
      <c r="I96" s="40" t="str">
        <f t="shared" ca="1" si="3"/>
        <v/>
      </c>
      <c r="J96" s="40" t="str">
        <f t="shared" ca="1" si="4"/>
        <v/>
      </c>
      <c r="K96" s="40"/>
      <c r="L96" s="89"/>
    </row>
    <row r="97" spans="1:12" s="16" customFormat="1" x14ac:dyDescent="0.25">
      <c r="A97" s="64"/>
      <c r="B97" s="22" t="str">
        <f t="shared" si="0"/>
        <v/>
      </c>
      <c r="C97" s="42"/>
      <c r="D97" s="39"/>
      <c r="E97" s="39"/>
      <c r="F97" s="41" t="str">
        <f t="shared" si="5"/>
        <v/>
      </c>
      <c r="G97" s="40" t="str">
        <f t="shared" si="1"/>
        <v/>
      </c>
      <c r="H97" s="40"/>
      <c r="I97" s="40" t="str">
        <f t="shared" ca="1" si="3"/>
        <v/>
      </c>
      <c r="J97" s="40" t="str">
        <f t="shared" ca="1" si="4"/>
        <v/>
      </c>
      <c r="K97" s="40"/>
      <c r="L97" s="89"/>
    </row>
    <row r="98" spans="1:12" s="16" customFormat="1" x14ac:dyDescent="0.25">
      <c r="A98" s="64"/>
      <c r="B98" s="22" t="str">
        <f t="shared" si="0"/>
        <v/>
      </c>
      <c r="C98" s="42"/>
      <c r="D98" s="39"/>
      <c r="E98" s="39"/>
      <c r="F98" s="41" t="str">
        <f t="shared" si="5"/>
        <v/>
      </c>
      <c r="G98" s="40" t="str">
        <f t="shared" si="1"/>
        <v/>
      </c>
      <c r="H98" s="40"/>
      <c r="I98" s="40" t="str">
        <f t="shared" ca="1" si="3"/>
        <v/>
      </c>
      <c r="J98" s="40" t="str">
        <f t="shared" ca="1" si="4"/>
        <v/>
      </c>
      <c r="K98" s="40"/>
      <c r="L98" s="89"/>
    </row>
    <row r="99" spans="1:12" s="16" customFormat="1" x14ac:dyDescent="0.25">
      <c r="A99" s="64"/>
      <c r="B99" s="22" t="str">
        <f t="shared" si="0"/>
        <v/>
      </c>
      <c r="C99" s="42"/>
      <c r="D99" s="39"/>
      <c r="E99" s="39"/>
      <c r="F99" s="41" t="str">
        <f t="shared" si="5"/>
        <v/>
      </c>
      <c r="G99" s="40" t="str">
        <f t="shared" si="1"/>
        <v/>
      </c>
      <c r="H99" s="40"/>
      <c r="I99" s="40" t="str">
        <f t="shared" ca="1" si="3"/>
        <v/>
      </c>
      <c r="J99" s="40" t="str">
        <f t="shared" ca="1" si="4"/>
        <v/>
      </c>
      <c r="K99" s="40"/>
      <c r="L99" s="89"/>
    </row>
    <row r="100" spans="1:12" s="16" customFormat="1" x14ac:dyDescent="0.25">
      <c r="A100" s="64"/>
      <c r="B100" s="22" t="str">
        <f t="shared" si="0"/>
        <v/>
      </c>
      <c r="C100" s="42"/>
      <c r="D100" s="39"/>
      <c r="E100" s="39"/>
      <c r="F100" s="41" t="str">
        <f t="shared" si="5"/>
        <v/>
      </c>
      <c r="G100" s="40" t="str">
        <f t="shared" si="1"/>
        <v/>
      </c>
      <c r="H100" s="40"/>
      <c r="I100" s="40" t="str">
        <f t="shared" ca="1" si="3"/>
        <v/>
      </c>
      <c r="J100" s="40" t="str">
        <f t="shared" ca="1" si="4"/>
        <v/>
      </c>
      <c r="K100" s="40"/>
      <c r="L100" s="89"/>
    </row>
    <row r="101" spans="1:12" s="16" customFormat="1" x14ac:dyDescent="0.25">
      <c r="A101" s="64"/>
      <c r="B101" s="22" t="str">
        <f t="shared" si="0"/>
        <v/>
      </c>
      <c r="C101" s="42"/>
      <c r="D101" s="39"/>
      <c r="E101" s="39"/>
      <c r="F101" s="41" t="str">
        <f t="shared" si="5"/>
        <v/>
      </c>
      <c r="G101" s="40" t="str">
        <f t="shared" si="1"/>
        <v/>
      </c>
      <c r="H101" s="40"/>
      <c r="I101" s="40" t="str">
        <f t="shared" ca="1" si="3"/>
        <v/>
      </c>
      <c r="J101" s="40" t="str">
        <f t="shared" ca="1" si="4"/>
        <v/>
      </c>
      <c r="K101" s="40"/>
      <c r="L101" s="89"/>
    </row>
    <row r="102" spans="1:12" s="16" customFormat="1" x14ac:dyDescent="0.25">
      <c r="A102" s="64"/>
      <c r="B102" s="22" t="str">
        <f t="shared" si="0"/>
        <v/>
      </c>
      <c r="C102" s="42"/>
      <c r="D102" s="39"/>
      <c r="E102" s="39"/>
      <c r="F102" s="41" t="str">
        <f t="shared" si="5"/>
        <v/>
      </c>
      <c r="G102" s="40" t="str">
        <f t="shared" si="1"/>
        <v/>
      </c>
      <c r="H102" s="40"/>
      <c r="I102" s="40" t="str">
        <f t="shared" ca="1" si="3"/>
        <v/>
      </c>
      <c r="J102" s="40" t="str">
        <f t="shared" ca="1" si="4"/>
        <v/>
      </c>
      <c r="K102" s="40"/>
      <c r="L102" s="89"/>
    </row>
    <row r="103" spans="1:12" s="16" customFormat="1" x14ac:dyDescent="0.25">
      <c r="A103" s="64"/>
      <c r="B103" s="22" t="str">
        <f t="shared" si="0"/>
        <v/>
      </c>
      <c r="C103" s="42"/>
      <c r="D103" s="39"/>
      <c r="E103" s="39"/>
      <c r="F103" s="41" t="str">
        <f t="shared" si="5"/>
        <v/>
      </c>
      <c r="G103" s="40" t="str">
        <f t="shared" si="1"/>
        <v/>
      </c>
      <c r="H103" s="40"/>
      <c r="I103" s="40" t="str">
        <f t="shared" ca="1" si="3"/>
        <v/>
      </c>
      <c r="J103" s="40" t="str">
        <f t="shared" ca="1" si="4"/>
        <v/>
      </c>
      <c r="K103" s="40"/>
      <c r="L103" s="89"/>
    </row>
    <row r="104" spans="1:12" s="16" customFormat="1" x14ac:dyDescent="0.25">
      <c r="A104" s="64"/>
      <c r="B104" s="22" t="str">
        <f t="shared" si="0"/>
        <v/>
      </c>
      <c r="C104" s="42"/>
      <c r="D104" s="39"/>
      <c r="E104" s="39"/>
      <c r="F104" s="41" t="str">
        <f t="shared" si="5"/>
        <v/>
      </c>
      <c r="G104" s="40" t="str">
        <f t="shared" si="1"/>
        <v/>
      </c>
      <c r="H104" s="40"/>
      <c r="I104" s="40" t="str">
        <f t="shared" ca="1" si="3"/>
        <v/>
      </c>
      <c r="J104" s="40" t="str">
        <f t="shared" ca="1" si="4"/>
        <v/>
      </c>
      <c r="K104" s="40"/>
      <c r="L104" s="89"/>
    </row>
    <row r="105" spans="1:12" s="16" customFormat="1" x14ac:dyDescent="0.25">
      <c r="A105" s="64"/>
      <c r="B105" s="22" t="str">
        <f t="shared" si="0"/>
        <v/>
      </c>
      <c r="C105" s="42"/>
      <c r="D105" s="39"/>
      <c r="E105" s="39"/>
      <c r="F105" s="41" t="str">
        <f t="shared" si="5"/>
        <v/>
      </c>
      <c r="G105" s="40" t="str">
        <f t="shared" si="1"/>
        <v/>
      </c>
      <c r="H105" s="40"/>
      <c r="I105" s="40" t="str">
        <f t="shared" ca="1" si="3"/>
        <v/>
      </c>
      <c r="J105" s="40" t="str">
        <f t="shared" ca="1" si="4"/>
        <v/>
      </c>
      <c r="K105" s="40"/>
      <c r="L105" s="89"/>
    </row>
    <row r="106" spans="1:12" s="16" customFormat="1" x14ac:dyDescent="0.25">
      <c r="A106" s="64"/>
      <c r="B106" s="22" t="str">
        <f t="shared" si="0"/>
        <v/>
      </c>
      <c r="C106" s="42"/>
      <c r="D106" s="39"/>
      <c r="E106" s="39"/>
      <c r="F106" s="41" t="str">
        <f t="shared" si="5"/>
        <v/>
      </c>
      <c r="G106" s="40" t="str">
        <f t="shared" si="1"/>
        <v/>
      </c>
      <c r="H106" s="40"/>
      <c r="I106" s="40" t="str">
        <f t="shared" ca="1" si="3"/>
        <v/>
      </c>
      <c r="J106" s="40" t="str">
        <f t="shared" ca="1" si="4"/>
        <v/>
      </c>
      <c r="K106" s="40"/>
      <c r="L106" s="89"/>
    </row>
    <row r="107" spans="1:12" s="16" customFormat="1" x14ac:dyDescent="0.25">
      <c r="A107" s="64"/>
      <c r="B107" s="22" t="str">
        <f t="shared" si="0"/>
        <v/>
      </c>
      <c r="C107" s="42"/>
      <c r="D107" s="39"/>
      <c r="E107" s="39"/>
      <c r="F107" s="41" t="str">
        <f t="shared" si="5"/>
        <v/>
      </c>
      <c r="G107" s="40" t="str">
        <f t="shared" si="1"/>
        <v/>
      </c>
      <c r="H107" s="40"/>
      <c r="I107" s="40" t="str">
        <f t="shared" ca="1" si="3"/>
        <v/>
      </c>
      <c r="J107" s="40" t="str">
        <f t="shared" ca="1" si="4"/>
        <v/>
      </c>
      <c r="K107" s="40"/>
      <c r="L107" s="89"/>
    </row>
    <row r="108" spans="1:12" s="16" customFormat="1" x14ac:dyDescent="0.25">
      <c r="A108" s="64"/>
      <c r="B108" s="22" t="str">
        <f t="shared" si="0"/>
        <v/>
      </c>
      <c r="C108" s="42"/>
      <c r="D108" s="39"/>
      <c r="E108" s="39"/>
      <c r="F108" s="41" t="str">
        <f t="shared" si="5"/>
        <v/>
      </c>
      <c r="G108" s="40" t="str">
        <f t="shared" si="1"/>
        <v/>
      </c>
      <c r="H108" s="40"/>
      <c r="I108" s="40" t="str">
        <f t="shared" ca="1" si="3"/>
        <v/>
      </c>
      <c r="J108" s="40" t="str">
        <f t="shared" ca="1" si="4"/>
        <v/>
      </c>
      <c r="K108" s="40"/>
      <c r="L108" s="89"/>
    </row>
    <row r="109" spans="1:12" s="16" customFormat="1" x14ac:dyDescent="0.25">
      <c r="A109" s="64"/>
      <c r="B109" s="22" t="str">
        <f t="shared" si="0"/>
        <v/>
      </c>
      <c r="C109" s="42"/>
      <c r="D109" s="39"/>
      <c r="E109" s="39"/>
      <c r="F109" s="41" t="str">
        <f t="shared" si="5"/>
        <v/>
      </c>
      <c r="G109" s="40" t="str">
        <f t="shared" si="1"/>
        <v/>
      </c>
      <c r="H109" s="40"/>
      <c r="I109" s="40" t="str">
        <f t="shared" ca="1" si="3"/>
        <v/>
      </c>
      <c r="J109" s="40" t="str">
        <f t="shared" ca="1" si="4"/>
        <v/>
      </c>
      <c r="K109" s="40"/>
      <c r="L109" s="89"/>
    </row>
    <row r="110" spans="1:12" s="16" customFormat="1" x14ac:dyDescent="0.25">
      <c r="A110" s="64"/>
      <c r="B110" s="22" t="str">
        <f t="shared" si="0"/>
        <v/>
      </c>
      <c r="C110" s="42"/>
      <c r="D110" s="39"/>
      <c r="E110" s="39"/>
      <c r="F110" s="41" t="str">
        <f t="shared" si="5"/>
        <v/>
      </c>
      <c r="G110" s="40" t="str">
        <f t="shared" si="1"/>
        <v/>
      </c>
      <c r="H110" s="40"/>
      <c r="I110" s="40" t="str">
        <f t="shared" ca="1" si="3"/>
        <v/>
      </c>
      <c r="J110" s="40" t="str">
        <f t="shared" ca="1" si="4"/>
        <v/>
      </c>
      <c r="K110" s="40"/>
      <c r="L110" s="89"/>
    </row>
    <row r="111" spans="1:12" s="16" customFormat="1" x14ac:dyDescent="0.25">
      <c r="A111" s="64"/>
      <c r="B111" s="22" t="str">
        <f t="shared" si="0"/>
        <v/>
      </c>
      <c r="C111" s="42"/>
      <c r="D111" s="39"/>
      <c r="E111" s="39"/>
      <c r="F111" s="41" t="str">
        <f t="shared" si="5"/>
        <v/>
      </c>
      <c r="G111" s="40" t="str">
        <f t="shared" si="1"/>
        <v/>
      </c>
      <c r="H111" s="40"/>
      <c r="I111" s="40" t="str">
        <f t="shared" ca="1" si="3"/>
        <v/>
      </c>
      <c r="J111" s="40" t="str">
        <f t="shared" ca="1" si="4"/>
        <v/>
      </c>
      <c r="K111" s="40"/>
      <c r="L111" s="89"/>
    </row>
    <row r="112" spans="1:12" s="16" customFormat="1" x14ac:dyDescent="0.25">
      <c r="A112" s="64"/>
      <c r="B112" s="22" t="str">
        <f t="shared" si="0"/>
        <v/>
      </c>
      <c r="C112" s="42"/>
      <c r="D112" s="39"/>
      <c r="E112" s="39"/>
      <c r="F112" s="41" t="str">
        <f t="shared" si="5"/>
        <v/>
      </c>
      <c r="G112" s="40" t="str">
        <f t="shared" si="1"/>
        <v/>
      </c>
      <c r="H112" s="40"/>
      <c r="I112" s="40" t="str">
        <f t="shared" ca="1" si="3"/>
        <v/>
      </c>
      <c r="J112" s="40" t="str">
        <f t="shared" ca="1" si="4"/>
        <v/>
      </c>
      <c r="K112" s="40"/>
      <c r="L112" s="89"/>
    </row>
    <row r="113" spans="1:12" s="16" customFormat="1" x14ac:dyDescent="0.25">
      <c r="A113" s="64"/>
      <c r="B113" s="22" t="str">
        <f t="shared" si="0"/>
        <v/>
      </c>
      <c r="C113" s="42"/>
      <c r="D113" s="39"/>
      <c r="E113" s="39"/>
      <c r="F113" s="41" t="str">
        <f t="shared" si="5"/>
        <v/>
      </c>
      <c r="G113" s="40" t="str">
        <f t="shared" si="1"/>
        <v/>
      </c>
      <c r="H113" s="40"/>
      <c r="I113" s="40" t="str">
        <f t="shared" ca="1" si="3"/>
        <v/>
      </c>
      <c r="J113" s="40" t="str">
        <f t="shared" ca="1" si="4"/>
        <v/>
      </c>
      <c r="K113" s="40"/>
      <c r="L113" s="89"/>
    </row>
    <row r="114" spans="1:12" s="16" customFormat="1" x14ac:dyDescent="0.25">
      <c r="A114" s="64"/>
      <c r="B114" s="22" t="str">
        <f t="shared" si="0"/>
        <v/>
      </c>
      <c r="C114" s="42"/>
      <c r="D114" s="39"/>
      <c r="E114" s="39"/>
      <c r="F114" s="41" t="str">
        <f t="shared" si="5"/>
        <v/>
      </c>
      <c r="G114" s="40" t="str">
        <f t="shared" si="1"/>
        <v/>
      </c>
      <c r="H114" s="40"/>
      <c r="I114" s="40" t="str">
        <f t="shared" ca="1" si="3"/>
        <v/>
      </c>
      <c r="J114" s="40" t="str">
        <f t="shared" ca="1" si="4"/>
        <v/>
      </c>
      <c r="K114" s="40"/>
      <c r="L114" s="89"/>
    </row>
    <row r="115" spans="1:12" s="16" customFormat="1" x14ac:dyDescent="0.25">
      <c r="A115" s="64"/>
      <c r="B115" s="22" t="str">
        <f t="shared" si="0"/>
        <v/>
      </c>
      <c r="C115" s="42"/>
      <c r="D115" s="39"/>
      <c r="E115" s="39"/>
      <c r="F115" s="41" t="str">
        <f t="shared" si="5"/>
        <v/>
      </c>
      <c r="G115" s="40" t="str">
        <f t="shared" si="1"/>
        <v/>
      </c>
      <c r="H115" s="40"/>
      <c r="I115" s="40" t="str">
        <f t="shared" ca="1" si="3"/>
        <v/>
      </c>
      <c r="J115" s="40" t="str">
        <f t="shared" ca="1" si="4"/>
        <v/>
      </c>
      <c r="K115" s="40"/>
      <c r="L115" s="89"/>
    </row>
    <row r="116" spans="1:12" s="16" customFormat="1" x14ac:dyDescent="0.25">
      <c r="A116" s="64"/>
      <c r="B116" s="22" t="str">
        <f t="shared" si="0"/>
        <v/>
      </c>
      <c r="C116" s="42"/>
      <c r="D116" s="39"/>
      <c r="E116" s="39"/>
      <c r="F116" s="41" t="str">
        <f t="shared" si="5"/>
        <v/>
      </c>
      <c r="G116" s="40" t="str">
        <f t="shared" si="1"/>
        <v/>
      </c>
      <c r="H116" s="40"/>
      <c r="I116" s="40" t="str">
        <f t="shared" ca="1" si="3"/>
        <v/>
      </c>
      <c r="J116" s="40" t="str">
        <f t="shared" ca="1" si="4"/>
        <v/>
      </c>
      <c r="K116" s="40"/>
      <c r="L116" s="89"/>
    </row>
    <row r="117" spans="1:12" s="16" customFormat="1" x14ac:dyDescent="0.25">
      <c r="A117" s="64"/>
      <c r="B117" s="22" t="str">
        <f t="shared" si="0"/>
        <v/>
      </c>
      <c r="C117" s="42"/>
      <c r="D117" s="39"/>
      <c r="E117" s="39"/>
      <c r="F117" s="41" t="str">
        <f t="shared" si="5"/>
        <v/>
      </c>
      <c r="G117" s="40" t="str">
        <f t="shared" si="1"/>
        <v/>
      </c>
      <c r="H117" s="40"/>
      <c r="I117" s="40" t="str">
        <f t="shared" ca="1" si="3"/>
        <v/>
      </c>
      <c r="J117" s="40" t="str">
        <f t="shared" ca="1" si="4"/>
        <v/>
      </c>
      <c r="K117" s="40"/>
      <c r="L117" s="89"/>
    </row>
    <row r="118" spans="1:12" s="16" customFormat="1" x14ac:dyDescent="0.25">
      <c r="A118" s="64"/>
      <c r="B118" s="22" t="str">
        <f t="shared" si="0"/>
        <v/>
      </c>
      <c r="C118" s="42"/>
      <c r="D118" s="39"/>
      <c r="E118" s="39"/>
      <c r="F118" s="41" t="str">
        <f t="shared" si="5"/>
        <v/>
      </c>
      <c r="G118" s="40" t="str">
        <f t="shared" si="1"/>
        <v/>
      </c>
      <c r="H118" s="40"/>
      <c r="I118" s="40" t="str">
        <f t="shared" ca="1" si="3"/>
        <v/>
      </c>
      <c r="J118" s="40" t="str">
        <f t="shared" ca="1" si="4"/>
        <v/>
      </c>
      <c r="K118" s="40"/>
      <c r="L118" s="89"/>
    </row>
    <row r="119" spans="1:12" s="16" customFormat="1" x14ac:dyDescent="0.25">
      <c r="A119" s="64"/>
      <c r="B119" s="22" t="str">
        <f t="shared" si="0"/>
        <v/>
      </c>
      <c r="C119" s="42"/>
      <c r="D119" s="39"/>
      <c r="E119" s="39"/>
      <c r="F119" s="41" t="str">
        <f t="shared" si="5"/>
        <v/>
      </c>
      <c r="G119" s="40" t="str">
        <f t="shared" si="1"/>
        <v/>
      </c>
      <c r="H119" s="40"/>
      <c r="I119" s="40" t="str">
        <f t="shared" ca="1" si="3"/>
        <v/>
      </c>
      <c r="J119" s="40" t="str">
        <f t="shared" ca="1" si="4"/>
        <v/>
      </c>
      <c r="K119" s="40"/>
      <c r="L119" s="89"/>
    </row>
    <row r="120" spans="1:12" s="16" customFormat="1" x14ac:dyDescent="0.25">
      <c r="A120" s="64"/>
      <c r="B120" s="22" t="str">
        <f t="shared" si="0"/>
        <v/>
      </c>
      <c r="C120" s="42"/>
      <c r="D120" s="39"/>
      <c r="E120" s="39"/>
      <c r="F120" s="41" t="str">
        <f t="shared" si="5"/>
        <v/>
      </c>
      <c r="G120" s="40" t="str">
        <f t="shared" si="1"/>
        <v/>
      </c>
      <c r="H120" s="40"/>
      <c r="I120" s="40" t="str">
        <f t="shared" ca="1" si="3"/>
        <v/>
      </c>
      <c r="J120" s="40" t="str">
        <f t="shared" ca="1" si="4"/>
        <v/>
      </c>
      <c r="K120" s="40"/>
      <c r="L120" s="89"/>
    </row>
    <row r="121" spans="1:12" s="16" customFormat="1" x14ac:dyDescent="0.25">
      <c r="A121" s="64"/>
      <c r="B121" s="22" t="str">
        <f t="shared" si="0"/>
        <v/>
      </c>
      <c r="C121" s="42"/>
      <c r="D121" s="39"/>
      <c r="E121" s="39"/>
      <c r="F121" s="41" t="str">
        <f t="shared" si="5"/>
        <v/>
      </c>
      <c r="G121" s="40" t="str">
        <f t="shared" si="1"/>
        <v/>
      </c>
      <c r="H121" s="40"/>
      <c r="I121" s="40" t="str">
        <f t="shared" ca="1" si="3"/>
        <v/>
      </c>
      <c r="J121" s="40" t="str">
        <f t="shared" ca="1" si="4"/>
        <v/>
      </c>
      <c r="K121" s="40"/>
      <c r="L121" s="89"/>
    </row>
    <row r="122" spans="1:12" s="16" customFormat="1" x14ac:dyDescent="0.25">
      <c r="A122" s="64"/>
      <c r="B122" s="22" t="str">
        <f t="shared" si="0"/>
        <v/>
      </c>
      <c r="C122" s="42"/>
      <c r="D122" s="39"/>
      <c r="E122" s="39"/>
      <c r="F122" s="41" t="str">
        <f t="shared" si="5"/>
        <v/>
      </c>
      <c r="G122" s="40" t="str">
        <f t="shared" si="1"/>
        <v/>
      </c>
      <c r="H122" s="40"/>
      <c r="I122" s="40" t="str">
        <f t="shared" ca="1" si="3"/>
        <v/>
      </c>
      <c r="J122" s="40" t="str">
        <f t="shared" ca="1" si="4"/>
        <v/>
      </c>
      <c r="K122" s="40"/>
      <c r="L122" s="89"/>
    </row>
    <row r="123" spans="1:12" s="16" customFormat="1" x14ac:dyDescent="0.25">
      <c r="A123" s="64"/>
      <c r="B123" s="22" t="str">
        <f t="shared" si="0"/>
        <v/>
      </c>
      <c r="C123" s="42"/>
      <c r="D123" s="39"/>
      <c r="E123" s="39"/>
      <c r="F123" s="41" t="str">
        <f t="shared" si="5"/>
        <v/>
      </c>
      <c r="G123" s="40" t="str">
        <f t="shared" si="1"/>
        <v/>
      </c>
      <c r="H123" s="40"/>
      <c r="I123" s="40" t="str">
        <f t="shared" ca="1" si="3"/>
        <v/>
      </c>
      <c r="J123" s="40" t="str">
        <f t="shared" ca="1" si="4"/>
        <v/>
      </c>
      <c r="K123" s="40"/>
      <c r="L123" s="89"/>
    </row>
    <row r="124" spans="1:12" s="16" customFormat="1" x14ac:dyDescent="0.25">
      <c r="A124" s="64"/>
      <c r="B124" s="22" t="str">
        <f t="shared" si="0"/>
        <v/>
      </c>
      <c r="C124" s="42"/>
      <c r="D124" s="39"/>
      <c r="E124" s="39"/>
      <c r="F124" s="41" t="str">
        <f t="shared" si="5"/>
        <v/>
      </c>
      <c r="G124" s="40" t="str">
        <f t="shared" si="1"/>
        <v/>
      </c>
      <c r="H124" s="40"/>
      <c r="I124" s="40" t="str">
        <f t="shared" ca="1" si="3"/>
        <v/>
      </c>
      <c r="J124" s="40" t="str">
        <f t="shared" ca="1" si="4"/>
        <v/>
      </c>
      <c r="K124" s="40"/>
      <c r="L124" s="89"/>
    </row>
    <row r="125" spans="1:12" s="16" customFormat="1" x14ac:dyDescent="0.25">
      <c r="A125" s="64"/>
      <c r="B125" s="22" t="str">
        <f t="shared" si="0"/>
        <v/>
      </c>
      <c r="C125" s="42"/>
      <c r="D125" s="39"/>
      <c r="E125" s="39"/>
      <c r="F125" s="41" t="str">
        <f t="shared" si="5"/>
        <v/>
      </c>
      <c r="G125" s="40" t="str">
        <f t="shared" si="1"/>
        <v/>
      </c>
      <c r="H125" s="40"/>
      <c r="I125" s="40" t="str">
        <f t="shared" ca="1" si="3"/>
        <v/>
      </c>
      <c r="J125" s="40" t="str">
        <f t="shared" ca="1" si="4"/>
        <v/>
      </c>
      <c r="K125" s="40"/>
      <c r="L125" s="89"/>
    </row>
    <row r="126" spans="1:12" s="16" customFormat="1" x14ac:dyDescent="0.25">
      <c r="A126" s="64"/>
      <c r="B126" s="22" t="str">
        <f t="shared" si="0"/>
        <v/>
      </c>
      <c r="C126" s="42"/>
      <c r="D126" s="39"/>
      <c r="E126" s="39"/>
      <c r="F126" s="41" t="str">
        <f t="shared" si="5"/>
        <v/>
      </c>
      <c r="G126" s="40" t="str">
        <f t="shared" si="1"/>
        <v/>
      </c>
      <c r="H126" s="40"/>
      <c r="I126" s="40" t="str">
        <f t="shared" ca="1" si="3"/>
        <v/>
      </c>
      <c r="J126" s="40" t="str">
        <f t="shared" ca="1" si="4"/>
        <v/>
      </c>
      <c r="K126" s="40"/>
      <c r="L126" s="89"/>
    </row>
    <row r="127" spans="1:12" s="16" customFormat="1" x14ac:dyDescent="0.25">
      <c r="A127" s="64"/>
      <c r="B127" s="22" t="str">
        <f t="shared" si="0"/>
        <v/>
      </c>
      <c r="C127" s="42"/>
      <c r="D127" s="39"/>
      <c r="E127" s="39"/>
      <c r="F127" s="41" t="str">
        <f t="shared" si="5"/>
        <v/>
      </c>
      <c r="G127" s="40" t="str">
        <f t="shared" si="1"/>
        <v/>
      </c>
      <c r="H127" s="40"/>
      <c r="I127" s="40" t="str">
        <f t="shared" ca="1" si="3"/>
        <v/>
      </c>
      <c r="J127" s="40" t="str">
        <f t="shared" ca="1" si="4"/>
        <v/>
      </c>
      <c r="K127" s="40"/>
      <c r="L127" s="89"/>
    </row>
    <row r="128" spans="1:12" s="16" customFormat="1" x14ac:dyDescent="0.25">
      <c r="A128" s="64"/>
      <c r="B128" s="22" t="str">
        <f t="shared" si="0"/>
        <v/>
      </c>
      <c r="C128" s="42"/>
      <c r="D128" s="39"/>
      <c r="E128" s="39"/>
      <c r="F128" s="41" t="str">
        <f t="shared" si="5"/>
        <v/>
      </c>
      <c r="G128" s="40" t="str">
        <f t="shared" si="1"/>
        <v/>
      </c>
      <c r="H128" s="40"/>
      <c r="I128" s="40" t="str">
        <f t="shared" ca="1" si="3"/>
        <v/>
      </c>
      <c r="J128" s="40" t="str">
        <f t="shared" ca="1" si="4"/>
        <v/>
      </c>
      <c r="K128" s="40"/>
      <c r="L128" s="89"/>
    </row>
    <row r="129" spans="1:12" s="16" customFormat="1" x14ac:dyDescent="0.25">
      <c r="A129" s="64"/>
      <c r="B129" s="22" t="str">
        <f t="shared" si="0"/>
        <v/>
      </c>
      <c r="C129" s="42"/>
      <c r="D129" s="39"/>
      <c r="E129" s="39"/>
      <c r="F129" s="41" t="str">
        <f t="shared" si="5"/>
        <v/>
      </c>
      <c r="G129" s="40" t="str">
        <f t="shared" si="1"/>
        <v/>
      </c>
      <c r="H129" s="40"/>
      <c r="I129" s="40" t="str">
        <f t="shared" ca="1" si="3"/>
        <v/>
      </c>
      <c r="J129" s="40" t="str">
        <f t="shared" ca="1" si="4"/>
        <v/>
      </c>
      <c r="K129" s="40"/>
      <c r="L129" s="89"/>
    </row>
    <row r="130" spans="1:12" s="16" customFormat="1" x14ac:dyDescent="0.25">
      <c r="A130" s="64"/>
      <c r="B130" s="22" t="str">
        <f t="shared" si="0"/>
        <v/>
      </c>
      <c r="C130" s="42"/>
      <c r="D130" s="39"/>
      <c r="E130" s="39"/>
      <c r="F130" s="41" t="str">
        <f t="shared" si="5"/>
        <v/>
      </c>
      <c r="G130" s="40" t="str">
        <f t="shared" si="1"/>
        <v/>
      </c>
      <c r="H130" s="40"/>
      <c r="I130" s="40" t="str">
        <f t="shared" ca="1" si="3"/>
        <v/>
      </c>
      <c r="J130" s="40" t="str">
        <f t="shared" ca="1" si="4"/>
        <v/>
      </c>
      <c r="K130" s="40"/>
      <c r="L130" s="89"/>
    </row>
    <row r="131" spans="1:12" s="16" customFormat="1" x14ac:dyDescent="0.25">
      <c r="A131" s="64"/>
      <c r="B131" s="22" t="str">
        <f t="shared" si="0"/>
        <v/>
      </c>
      <c r="C131" s="42"/>
      <c r="D131" s="39"/>
      <c r="E131" s="39"/>
      <c r="F131" s="41" t="str">
        <f t="shared" si="5"/>
        <v/>
      </c>
      <c r="G131" s="40" t="str">
        <f t="shared" si="1"/>
        <v/>
      </c>
      <c r="H131" s="40"/>
      <c r="I131" s="40" t="str">
        <f t="shared" ca="1" si="3"/>
        <v/>
      </c>
      <c r="J131" s="40" t="str">
        <f t="shared" ca="1" si="4"/>
        <v/>
      </c>
      <c r="K131" s="40"/>
      <c r="L131" s="89"/>
    </row>
    <row r="132" spans="1:12" s="16" customFormat="1" x14ac:dyDescent="0.25">
      <c r="A132" s="64"/>
      <c r="B132" s="22" t="str">
        <f t="shared" si="0"/>
        <v/>
      </c>
      <c r="C132" s="42"/>
      <c r="D132" s="39"/>
      <c r="E132" s="39"/>
      <c r="F132" s="41" t="str">
        <f t="shared" si="5"/>
        <v/>
      </c>
      <c r="G132" s="40" t="str">
        <f t="shared" si="1"/>
        <v/>
      </c>
      <c r="H132" s="40"/>
      <c r="I132" s="40" t="str">
        <f t="shared" ca="1" si="3"/>
        <v/>
      </c>
      <c r="J132" s="40" t="str">
        <f t="shared" ca="1" si="4"/>
        <v/>
      </c>
      <c r="K132" s="40"/>
      <c r="L132" s="89"/>
    </row>
    <row r="133" spans="1:12" s="16" customFormat="1" x14ac:dyDescent="0.25">
      <c r="A133" s="64"/>
      <c r="B133" s="22" t="str">
        <f t="shared" si="0"/>
        <v/>
      </c>
      <c r="C133" s="42"/>
      <c r="D133" s="39"/>
      <c r="E133" s="39"/>
      <c r="F133" s="41" t="str">
        <f t="shared" si="5"/>
        <v/>
      </c>
      <c r="G133" s="40" t="str">
        <f t="shared" si="1"/>
        <v/>
      </c>
      <c r="H133" s="40"/>
      <c r="I133" s="40" t="str">
        <f t="shared" ca="1" si="3"/>
        <v/>
      </c>
      <c r="J133" s="40" t="str">
        <f t="shared" ca="1" si="4"/>
        <v/>
      </c>
      <c r="K133" s="40"/>
      <c r="L133" s="89"/>
    </row>
    <row r="134" spans="1:12" s="16" customFormat="1" x14ac:dyDescent="0.25">
      <c r="A134" s="64"/>
      <c r="B134" s="22" t="str">
        <f t="shared" si="0"/>
        <v/>
      </c>
      <c r="C134" s="42"/>
      <c r="D134" s="39"/>
      <c r="E134" s="39"/>
      <c r="F134" s="41" t="str">
        <f t="shared" si="5"/>
        <v/>
      </c>
      <c r="G134" s="40" t="str">
        <f t="shared" si="1"/>
        <v/>
      </c>
      <c r="H134" s="40"/>
      <c r="I134" s="40" t="str">
        <f t="shared" ca="1" si="3"/>
        <v/>
      </c>
      <c r="J134" s="40" t="str">
        <f t="shared" ca="1" si="4"/>
        <v/>
      </c>
      <c r="K134" s="40"/>
      <c r="L134" s="89"/>
    </row>
    <row r="135" spans="1:12" s="16" customFormat="1" x14ac:dyDescent="0.25">
      <c r="A135" s="64"/>
      <c r="B135" s="22" t="str">
        <f t="shared" si="0"/>
        <v/>
      </c>
      <c r="C135" s="42"/>
      <c r="D135" s="39"/>
      <c r="E135" s="39"/>
      <c r="F135" s="41" t="str">
        <f t="shared" si="5"/>
        <v/>
      </c>
      <c r="G135" s="40" t="str">
        <f t="shared" si="1"/>
        <v/>
      </c>
      <c r="H135" s="40"/>
      <c r="I135" s="40" t="str">
        <f t="shared" ca="1" si="3"/>
        <v/>
      </c>
      <c r="J135" s="40" t="str">
        <f t="shared" ca="1" si="4"/>
        <v/>
      </c>
      <c r="K135" s="40"/>
      <c r="L135" s="89"/>
    </row>
    <row r="136" spans="1:12" s="16" customFormat="1" x14ac:dyDescent="0.25">
      <c r="A136" s="64"/>
      <c r="B136" s="22" t="str">
        <f t="shared" si="0"/>
        <v/>
      </c>
      <c r="C136" s="42"/>
      <c r="D136" s="39"/>
      <c r="E136" s="39"/>
      <c r="F136" s="41" t="str">
        <f t="shared" si="5"/>
        <v/>
      </c>
      <c r="G136" s="40" t="str">
        <f t="shared" si="1"/>
        <v/>
      </c>
      <c r="H136" s="40"/>
      <c r="I136" s="40" t="str">
        <f t="shared" ca="1" si="3"/>
        <v/>
      </c>
      <c r="J136" s="40" t="str">
        <f t="shared" ca="1" si="4"/>
        <v/>
      </c>
      <c r="K136" s="40"/>
      <c r="L136" s="89"/>
    </row>
    <row r="137" spans="1:12" s="16" customFormat="1" x14ac:dyDescent="0.25">
      <c r="A137" s="64"/>
      <c r="B137" s="22" t="str">
        <f t="shared" si="0"/>
        <v/>
      </c>
      <c r="C137" s="42"/>
      <c r="D137" s="39"/>
      <c r="E137" s="39"/>
      <c r="F137" s="41" t="str">
        <f t="shared" si="5"/>
        <v/>
      </c>
      <c r="G137" s="40" t="str">
        <f t="shared" si="1"/>
        <v/>
      </c>
      <c r="H137" s="40"/>
      <c r="I137" s="40" t="str">
        <f t="shared" ca="1" si="3"/>
        <v/>
      </c>
      <c r="J137" s="40" t="str">
        <f t="shared" ca="1" si="4"/>
        <v/>
      </c>
      <c r="K137" s="40"/>
      <c r="L137" s="89"/>
    </row>
    <row r="138" spans="1:12" s="16" customFormat="1" x14ac:dyDescent="0.25">
      <c r="A138" s="64"/>
      <c r="B138" s="22" t="str">
        <f t="shared" si="0"/>
        <v/>
      </c>
      <c r="C138" s="42"/>
      <c r="D138" s="39"/>
      <c r="E138" s="39"/>
      <c r="F138" s="41" t="str">
        <f t="shared" ref="F138:F201" si="6">IF(OR($A138="",$B138="",$D138=""),"",IF(AND($H138="",$E138=""),DAY(DATE(IF(MONTH($D138)=12,YEAR($D138)+1,YEAR($D138)),IF(MONTH($D138)+1&lt;13,MONTH($D138)+1,1),1)-$D138),IF(AND($D138&lt;&gt;"",$E138&lt;&gt;"",YEAR($D138)&lt;=YEAR($E138),NOT(MONTH($D138)=MONTH($E138)),MONTH($E138)=MONTH($I$8)),DAY(DATE(YEAR($E138),MONTH($E138)+1,0))-DAY(DATE(IF(MONTH($E138)=12,YEAR($E138)+1,YEAR($E138)),IF(MONTH($E138)+1&lt;13,MONTH($E138)+1,1),1)-$E138),IF(AND($E138&lt;&gt;"",YEAR($D138)&lt;=YEAR($E138),(MONTH($D138)=MONTH($E138))),DATEDIF($D138,$E138,"md"),DAY(DATE(YEAR($I$8),MONTH($I$8)+1,0))))))</f>
        <v/>
      </c>
      <c r="G138" s="40" t="str">
        <f t="shared" si="1"/>
        <v/>
      </c>
      <c r="H138" s="40"/>
      <c r="I138" s="40" t="str">
        <f t="shared" ca="1" si="3"/>
        <v/>
      </c>
      <c r="J138" s="40" t="str">
        <f t="shared" ca="1" si="4"/>
        <v/>
      </c>
      <c r="K138" s="40"/>
      <c r="L138" s="89"/>
    </row>
    <row r="139" spans="1:12" s="16" customFormat="1" x14ac:dyDescent="0.25">
      <c r="A139" s="64"/>
      <c r="B139" s="22" t="str">
        <f t="shared" si="0"/>
        <v/>
      </c>
      <c r="C139" s="42"/>
      <c r="D139" s="39"/>
      <c r="E139" s="39"/>
      <c r="F139" s="41" t="str">
        <f t="shared" si="6"/>
        <v/>
      </c>
      <c r="G139" s="40" t="str">
        <f t="shared" si="1"/>
        <v/>
      </c>
      <c r="H139" s="40"/>
      <c r="I139" s="40" t="str">
        <f t="shared" ca="1" si="3"/>
        <v/>
      </c>
      <c r="J139" s="40" t="str">
        <f t="shared" ca="1" si="4"/>
        <v/>
      </c>
      <c r="K139" s="40"/>
      <c r="L139" s="89"/>
    </row>
    <row r="140" spans="1:12" s="16" customFormat="1" x14ac:dyDescent="0.25">
      <c r="A140" s="64"/>
      <c r="B140" s="22" t="str">
        <f t="shared" si="0"/>
        <v/>
      </c>
      <c r="C140" s="42"/>
      <c r="D140" s="39"/>
      <c r="E140" s="39"/>
      <c r="F140" s="41" t="str">
        <f t="shared" si="6"/>
        <v/>
      </c>
      <c r="G140" s="40" t="str">
        <f t="shared" si="1"/>
        <v/>
      </c>
      <c r="H140" s="40"/>
      <c r="I140" s="40" t="str">
        <f t="shared" ca="1" si="3"/>
        <v/>
      </c>
      <c r="J140" s="40" t="str">
        <f t="shared" ca="1" si="4"/>
        <v/>
      </c>
      <c r="K140" s="40"/>
      <c r="L140" s="89"/>
    </row>
    <row r="141" spans="1:12" s="16" customFormat="1" x14ac:dyDescent="0.25">
      <c r="A141" s="64"/>
      <c r="B141" s="22" t="str">
        <f t="shared" si="0"/>
        <v/>
      </c>
      <c r="C141" s="42"/>
      <c r="D141" s="39"/>
      <c r="E141" s="39"/>
      <c r="F141" s="41" t="str">
        <f t="shared" si="6"/>
        <v/>
      </c>
      <c r="G141" s="40" t="str">
        <f t="shared" si="1"/>
        <v/>
      </c>
      <c r="H141" s="40"/>
      <c r="I141" s="40" t="str">
        <f t="shared" ca="1" si="3"/>
        <v/>
      </c>
      <c r="J141" s="40" t="str">
        <f t="shared" ca="1" si="4"/>
        <v/>
      </c>
      <c r="K141" s="40"/>
      <c r="L141" s="89"/>
    </row>
    <row r="142" spans="1:12" s="16" customFormat="1" x14ac:dyDescent="0.25">
      <c r="A142" s="64"/>
      <c r="B142" s="22" t="str">
        <f t="shared" si="0"/>
        <v/>
      </c>
      <c r="C142" s="42"/>
      <c r="D142" s="39"/>
      <c r="E142" s="39"/>
      <c r="F142" s="41" t="str">
        <f t="shared" si="6"/>
        <v/>
      </c>
      <c r="G142" s="40" t="str">
        <f t="shared" si="1"/>
        <v/>
      </c>
      <c r="H142" s="40"/>
      <c r="I142" s="40" t="str">
        <f t="shared" ca="1" si="3"/>
        <v/>
      </c>
      <c r="J142" s="40" t="str">
        <f t="shared" ca="1" si="4"/>
        <v/>
      </c>
      <c r="K142" s="40"/>
      <c r="L142" s="89"/>
    </row>
    <row r="143" spans="1:12" s="16" customFormat="1" x14ac:dyDescent="0.25">
      <c r="A143" s="64"/>
      <c r="B143" s="22" t="str">
        <f t="shared" si="0"/>
        <v/>
      </c>
      <c r="C143" s="42"/>
      <c r="D143" s="39"/>
      <c r="E143" s="39"/>
      <c r="F143" s="41" t="str">
        <f t="shared" si="6"/>
        <v/>
      </c>
      <c r="G143" s="40" t="str">
        <f t="shared" si="1"/>
        <v/>
      </c>
      <c r="H143" s="40"/>
      <c r="I143" s="40" t="str">
        <f t="shared" ca="1" si="3"/>
        <v/>
      </c>
      <c r="J143" s="40" t="str">
        <f t="shared" ca="1" si="4"/>
        <v/>
      </c>
      <c r="K143" s="40"/>
      <c r="L143" s="89"/>
    </row>
    <row r="144" spans="1:12" s="16" customFormat="1" x14ac:dyDescent="0.25">
      <c r="A144" s="64"/>
      <c r="B144" s="22" t="str">
        <f t="shared" si="0"/>
        <v/>
      </c>
      <c r="C144" s="42"/>
      <c r="D144" s="39"/>
      <c r="E144" s="39"/>
      <c r="F144" s="41" t="str">
        <f t="shared" si="6"/>
        <v/>
      </c>
      <c r="G144" s="40" t="str">
        <f t="shared" si="1"/>
        <v/>
      </c>
      <c r="H144" s="40"/>
      <c r="I144" s="40" t="str">
        <f t="shared" ca="1" si="3"/>
        <v/>
      </c>
      <c r="J144" s="40" t="str">
        <f t="shared" ca="1" si="4"/>
        <v/>
      </c>
      <c r="K144" s="40"/>
      <c r="L144" s="89"/>
    </row>
    <row r="145" spans="1:12" s="16" customFormat="1" x14ac:dyDescent="0.25">
      <c r="A145" s="64"/>
      <c r="B145" s="22" t="str">
        <f t="shared" si="0"/>
        <v/>
      </c>
      <c r="C145" s="42"/>
      <c r="D145" s="39"/>
      <c r="E145" s="39"/>
      <c r="F145" s="41" t="str">
        <f t="shared" si="6"/>
        <v/>
      </c>
      <c r="G145" s="40" t="str">
        <f t="shared" si="1"/>
        <v/>
      </c>
      <c r="H145" s="40"/>
      <c r="I145" s="40" t="str">
        <f t="shared" ca="1" si="3"/>
        <v/>
      </c>
      <c r="J145" s="40" t="str">
        <f t="shared" ca="1" si="4"/>
        <v/>
      </c>
      <c r="K145" s="40"/>
      <c r="L145" s="89"/>
    </row>
    <row r="146" spans="1:12" s="16" customFormat="1" x14ac:dyDescent="0.25">
      <c r="A146" s="64"/>
      <c r="B146" s="22" t="str">
        <f t="shared" si="0"/>
        <v/>
      </c>
      <c r="C146" s="42"/>
      <c r="D146" s="39"/>
      <c r="E146" s="39"/>
      <c r="F146" s="41" t="str">
        <f t="shared" si="6"/>
        <v/>
      </c>
      <c r="G146" s="40" t="str">
        <f t="shared" si="1"/>
        <v/>
      </c>
      <c r="H146" s="40"/>
      <c r="I146" s="40" t="str">
        <f t="shared" ca="1" si="3"/>
        <v/>
      </c>
      <c r="J146" s="40" t="str">
        <f t="shared" ca="1" si="4"/>
        <v/>
      </c>
      <c r="K146" s="40"/>
      <c r="L146" s="89"/>
    </row>
    <row r="147" spans="1:12" s="16" customFormat="1" x14ac:dyDescent="0.25">
      <c r="A147" s="64"/>
      <c r="B147" s="22" t="str">
        <f t="shared" si="0"/>
        <v/>
      </c>
      <c r="C147" s="42"/>
      <c r="D147" s="39"/>
      <c r="E147" s="39"/>
      <c r="F147" s="41" t="str">
        <f t="shared" si="6"/>
        <v/>
      </c>
      <c r="G147" s="40" t="str">
        <f t="shared" si="1"/>
        <v/>
      </c>
      <c r="H147" s="40"/>
      <c r="I147" s="40" t="str">
        <f t="shared" ca="1" si="3"/>
        <v/>
      </c>
      <c r="J147" s="40" t="str">
        <f t="shared" ca="1" si="4"/>
        <v/>
      </c>
      <c r="K147" s="40"/>
      <c r="L147" s="89"/>
    </row>
    <row r="148" spans="1:12" s="16" customFormat="1" x14ac:dyDescent="0.25">
      <c r="A148" s="64"/>
      <c r="B148" s="22" t="str">
        <f t="shared" si="0"/>
        <v/>
      </c>
      <c r="C148" s="42"/>
      <c r="D148" s="39"/>
      <c r="E148" s="39"/>
      <c r="F148" s="41" t="str">
        <f t="shared" si="6"/>
        <v/>
      </c>
      <c r="G148" s="40" t="str">
        <f t="shared" si="1"/>
        <v/>
      </c>
      <c r="H148" s="40"/>
      <c r="I148" s="40" t="str">
        <f t="shared" ca="1" si="3"/>
        <v/>
      </c>
      <c r="J148" s="40" t="str">
        <f t="shared" ca="1" si="4"/>
        <v/>
      </c>
      <c r="K148" s="40"/>
      <c r="L148" s="89"/>
    </row>
    <row r="149" spans="1:12" s="16" customFormat="1" x14ac:dyDescent="0.25">
      <c r="A149" s="64"/>
      <c r="B149" s="22" t="str">
        <f t="shared" si="0"/>
        <v/>
      </c>
      <c r="C149" s="42"/>
      <c r="D149" s="39"/>
      <c r="E149" s="39"/>
      <c r="F149" s="41" t="str">
        <f t="shared" si="6"/>
        <v/>
      </c>
      <c r="G149" s="40" t="str">
        <f t="shared" si="1"/>
        <v/>
      </c>
      <c r="H149" s="40"/>
      <c r="I149" s="40" t="str">
        <f t="shared" ca="1" si="3"/>
        <v/>
      </c>
      <c r="J149" s="40" t="str">
        <f t="shared" ca="1" si="4"/>
        <v/>
      </c>
      <c r="K149" s="40"/>
      <c r="L149" s="89"/>
    </row>
    <row r="150" spans="1:12" s="16" customFormat="1" x14ac:dyDescent="0.25">
      <c r="A150" s="64"/>
      <c r="B150" s="22" t="str">
        <f t="shared" si="0"/>
        <v/>
      </c>
      <c r="C150" s="42"/>
      <c r="D150" s="39"/>
      <c r="E150" s="39"/>
      <c r="F150" s="41" t="str">
        <f t="shared" si="6"/>
        <v/>
      </c>
      <c r="G150" s="40" t="str">
        <f t="shared" si="1"/>
        <v/>
      </c>
      <c r="H150" s="40"/>
      <c r="I150" s="40" t="str">
        <f t="shared" ca="1" si="3"/>
        <v/>
      </c>
      <c r="J150" s="40" t="str">
        <f t="shared" ca="1" si="4"/>
        <v/>
      </c>
      <c r="K150" s="40"/>
      <c r="L150" s="89"/>
    </row>
    <row r="151" spans="1:12" s="16" customFormat="1" x14ac:dyDescent="0.25">
      <c r="A151" s="64"/>
      <c r="B151" s="22" t="str">
        <f t="shared" si="0"/>
        <v/>
      </c>
      <c r="C151" s="42"/>
      <c r="D151" s="39"/>
      <c r="E151" s="39"/>
      <c r="F151" s="41" t="str">
        <f t="shared" si="6"/>
        <v/>
      </c>
      <c r="G151" s="40" t="str">
        <f t="shared" si="1"/>
        <v/>
      </c>
      <c r="H151" s="40"/>
      <c r="I151" s="40" t="str">
        <f t="shared" ca="1" si="3"/>
        <v/>
      </c>
      <c r="J151" s="40" t="str">
        <f t="shared" ca="1" si="4"/>
        <v/>
      </c>
      <c r="K151" s="40"/>
      <c r="L151" s="89"/>
    </row>
    <row r="152" spans="1:12" s="16" customFormat="1" x14ac:dyDescent="0.25">
      <c r="A152" s="64"/>
      <c r="B152" s="22" t="str">
        <f t="shared" si="0"/>
        <v/>
      </c>
      <c r="C152" s="42"/>
      <c r="D152" s="39"/>
      <c r="E152" s="39"/>
      <c r="F152" s="41" t="str">
        <f t="shared" si="6"/>
        <v/>
      </c>
      <c r="G152" s="40" t="str">
        <f t="shared" si="1"/>
        <v/>
      </c>
      <c r="H152" s="40"/>
      <c r="I152" s="40" t="str">
        <f t="shared" ca="1" si="3"/>
        <v/>
      </c>
      <c r="J152" s="40" t="str">
        <f t="shared" ca="1" si="4"/>
        <v/>
      </c>
      <c r="K152" s="40"/>
      <c r="L152" s="89"/>
    </row>
    <row r="153" spans="1:12" s="16" customFormat="1" x14ac:dyDescent="0.25">
      <c r="A153" s="64"/>
      <c r="B153" s="22" t="str">
        <f t="shared" si="0"/>
        <v/>
      </c>
      <c r="C153" s="42"/>
      <c r="D153" s="39"/>
      <c r="E153" s="39"/>
      <c r="F153" s="41" t="str">
        <f t="shared" si="6"/>
        <v/>
      </c>
      <c r="G153" s="40" t="str">
        <f t="shared" si="1"/>
        <v/>
      </c>
      <c r="H153" s="40"/>
      <c r="I153" s="40" t="str">
        <f t="shared" ca="1" si="3"/>
        <v/>
      </c>
      <c r="J153" s="40" t="str">
        <f t="shared" ca="1" si="4"/>
        <v/>
      </c>
      <c r="K153" s="40"/>
      <c r="L153" s="89"/>
    </row>
    <row r="154" spans="1:12" s="16" customFormat="1" x14ac:dyDescent="0.25">
      <c r="A154" s="64"/>
      <c r="B154" s="22" t="str">
        <f t="shared" si="0"/>
        <v/>
      </c>
      <c r="C154" s="42"/>
      <c r="D154" s="39"/>
      <c r="E154" s="39"/>
      <c r="F154" s="41" t="str">
        <f t="shared" si="6"/>
        <v/>
      </c>
      <c r="G154" s="40" t="str">
        <f t="shared" si="1"/>
        <v/>
      </c>
      <c r="H154" s="40"/>
      <c r="I154" s="40" t="str">
        <f t="shared" ca="1" si="3"/>
        <v/>
      </c>
      <c r="J154" s="40" t="str">
        <f t="shared" ca="1" si="4"/>
        <v/>
      </c>
      <c r="K154" s="40"/>
      <c r="L154" s="89"/>
    </row>
    <row r="155" spans="1:12" s="16" customFormat="1" x14ac:dyDescent="0.25">
      <c r="A155" s="64"/>
      <c r="B155" s="22" t="str">
        <f t="shared" si="0"/>
        <v/>
      </c>
      <c r="C155" s="42"/>
      <c r="D155" s="39"/>
      <c r="E155" s="39"/>
      <c r="F155" s="41" t="str">
        <f t="shared" si="6"/>
        <v/>
      </c>
      <c r="G155" s="40" t="str">
        <f t="shared" si="1"/>
        <v/>
      </c>
      <c r="H155" s="40"/>
      <c r="I155" s="40" t="str">
        <f t="shared" ca="1" si="3"/>
        <v/>
      </c>
      <c r="J155" s="40" t="str">
        <f t="shared" ca="1" si="4"/>
        <v/>
      </c>
      <c r="K155" s="40"/>
      <c r="L155" s="89"/>
    </row>
    <row r="156" spans="1:12" s="16" customFormat="1" x14ac:dyDescent="0.25">
      <c r="A156" s="64"/>
      <c r="B156" s="22" t="str">
        <f t="shared" si="0"/>
        <v/>
      </c>
      <c r="C156" s="42"/>
      <c r="D156" s="39"/>
      <c r="E156" s="39"/>
      <c r="F156" s="41" t="str">
        <f t="shared" si="6"/>
        <v/>
      </c>
      <c r="G156" s="40" t="str">
        <f t="shared" si="1"/>
        <v/>
      </c>
      <c r="H156" s="40"/>
      <c r="I156" s="40" t="str">
        <f t="shared" ca="1" si="3"/>
        <v/>
      </c>
      <c r="J156" s="40" t="str">
        <f t="shared" ca="1" si="4"/>
        <v/>
      </c>
      <c r="K156" s="40"/>
      <c r="L156" s="89"/>
    </row>
    <row r="157" spans="1:12" s="16" customFormat="1" x14ac:dyDescent="0.25">
      <c r="A157" s="64"/>
      <c r="B157" s="22" t="str">
        <f t="shared" si="0"/>
        <v/>
      </c>
      <c r="C157" s="42"/>
      <c r="D157" s="39"/>
      <c r="E157" s="39"/>
      <c r="F157" s="41" t="str">
        <f t="shared" si="6"/>
        <v/>
      </c>
      <c r="G157" s="40" t="str">
        <f t="shared" si="1"/>
        <v/>
      </c>
      <c r="H157" s="40"/>
      <c r="I157" s="40" t="str">
        <f t="shared" ca="1" si="3"/>
        <v/>
      </c>
      <c r="J157" s="40" t="str">
        <f t="shared" ca="1" si="4"/>
        <v/>
      </c>
      <c r="K157" s="40"/>
      <c r="L157" s="89"/>
    </row>
    <row r="158" spans="1:12" s="16" customFormat="1" x14ac:dyDescent="0.25">
      <c r="A158" s="64"/>
      <c r="B158" s="22" t="str">
        <f t="shared" si="0"/>
        <v/>
      </c>
      <c r="C158" s="42"/>
      <c r="D158" s="39"/>
      <c r="E158" s="39"/>
      <c r="F158" s="41" t="str">
        <f t="shared" si="6"/>
        <v/>
      </c>
      <c r="G158" s="40" t="str">
        <f t="shared" si="1"/>
        <v/>
      </c>
      <c r="H158" s="40"/>
      <c r="I158" s="40" t="str">
        <f t="shared" ca="1" si="3"/>
        <v/>
      </c>
      <c r="J158" s="40" t="str">
        <f t="shared" ca="1" si="4"/>
        <v/>
      </c>
      <c r="K158" s="40"/>
      <c r="L158" s="89"/>
    </row>
    <row r="159" spans="1:12" s="16" customFormat="1" x14ac:dyDescent="0.25">
      <c r="A159" s="64"/>
      <c r="B159" s="22" t="str">
        <f t="shared" si="0"/>
        <v/>
      </c>
      <c r="C159" s="42"/>
      <c r="D159" s="39"/>
      <c r="E159" s="39"/>
      <c r="F159" s="41" t="str">
        <f t="shared" si="6"/>
        <v/>
      </c>
      <c r="G159" s="40" t="str">
        <f t="shared" si="1"/>
        <v/>
      </c>
      <c r="H159" s="40"/>
      <c r="I159" s="40" t="str">
        <f t="shared" ca="1" si="3"/>
        <v/>
      </c>
      <c r="J159" s="40" t="str">
        <f t="shared" ca="1" si="4"/>
        <v/>
      </c>
      <c r="K159" s="40"/>
      <c r="L159" s="89"/>
    </row>
    <row r="160" spans="1:12" s="16" customFormat="1" x14ac:dyDescent="0.25">
      <c r="A160" s="64"/>
      <c r="B160" s="22" t="str">
        <f t="shared" si="0"/>
        <v/>
      </c>
      <c r="C160" s="42"/>
      <c r="D160" s="39"/>
      <c r="E160" s="39"/>
      <c r="F160" s="41" t="str">
        <f t="shared" si="6"/>
        <v/>
      </c>
      <c r="G160" s="40" t="str">
        <f t="shared" si="1"/>
        <v/>
      </c>
      <c r="H160" s="40"/>
      <c r="I160" s="40" t="str">
        <f t="shared" ca="1" si="3"/>
        <v/>
      </c>
      <c r="J160" s="40" t="str">
        <f t="shared" ca="1" si="4"/>
        <v/>
      </c>
      <c r="K160" s="40"/>
      <c r="L160" s="89"/>
    </row>
    <row r="161" spans="1:12" s="16" customFormat="1" x14ac:dyDescent="0.25">
      <c r="A161" s="64"/>
      <c r="B161" s="22" t="str">
        <f t="shared" si="0"/>
        <v/>
      </c>
      <c r="C161" s="42"/>
      <c r="D161" s="39"/>
      <c r="E161" s="39"/>
      <c r="F161" s="41" t="str">
        <f t="shared" si="6"/>
        <v/>
      </c>
      <c r="G161" s="40" t="str">
        <f t="shared" si="1"/>
        <v/>
      </c>
      <c r="H161" s="40"/>
      <c r="I161" s="40" t="str">
        <f t="shared" ca="1" si="3"/>
        <v/>
      </c>
      <c r="J161" s="40" t="str">
        <f t="shared" ca="1" si="4"/>
        <v/>
      </c>
      <c r="K161" s="40"/>
      <c r="L161" s="89"/>
    </row>
    <row r="162" spans="1:12" s="16" customFormat="1" x14ac:dyDescent="0.25">
      <c r="A162" s="64"/>
      <c r="B162" s="22" t="str">
        <f t="shared" si="0"/>
        <v/>
      </c>
      <c r="C162" s="42"/>
      <c r="D162" s="39"/>
      <c r="E162" s="39"/>
      <c r="F162" s="41" t="str">
        <f t="shared" si="6"/>
        <v/>
      </c>
      <c r="G162" s="40" t="str">
        <f t="shared" si="1"/>
        <v/>
      </c>
      <c r="H162" s="40"/>
      <c r="I162" s="40" t="str">
        <f t="shared" ca="1" si="3"/>
        <v/>
      </c>
      <c r="J162" s="40" t="str">
        <f t="shared" ca="1" si="4"/>
        <v/>
      </c>
      <c r="K162" s="40"/>
      <c r="L162" s="89"/>
    </row>
    <row r="163" spans="1:12" s="16" customFormat="1" x14ac:dyDescent="0.25">
      <c r="A163" s="64"/>
      <c r="B163" s="22" t="str">
        <f t="shared" si="0"/>
        <v/>
      </c>
      <c r="C163" s="42"/>
      <c r="D163" s="39"/>
      <c r="E163" s="39"/>
      <c r="F163" s="41" t="str">
        <f t="shared" si="6"/>
        <v/>
      </c>
      <c r="G163" s="40" t="str">
        <f t="shared" si="1"/>
        <v/>
      </c>
      <c r="H163" s="40"/>
      <c r="I163" s="40" t="str">
        <f t="shared" ca="1" si="3"/>
        <v/>
      </c>
      <c r="J163" s="40" t="str">
        <f t="shared" ca="1" si="4"/>
        <v/>
      </c>
      <c r="K163" s="40"/>
      <c r="L163" s="89"/>
    </row>
    <row r="164" spans="1:12" s="16" customFormat="1" x14ac:dyDescent="0.25">
      <c r="A164" s="64"/>
      <c r="B164" s="22" t="str">
        <f t="shared" si="0"/>
        <v/>
      </c>
      <c r="C164" s="42"/>
      <c r="D164" s="39"/>
      <c r="E164" s="39"/>
      <c r="F164" s="41" t="str">
        <f t="shared" si="6"/>
        <v/>
      </c>
      <c r="G164" s="40" t="str">
        <f t="shared" si="1"/>
        <v/>
      </c>
      <c r="H164" s="40"/>
      <c r="I164" s="40" t="str">
        <f t="shared" ca="1" si="3"/>
        <v/>
      </c>
      <c r="J164" s="40" t="str">
        <f t="shared" ca="1" si="4"/>
        <v/>
      </c>
      <c r="K164" s="40"/>
      <c r="L164" s="89"/>
    </row>
    <row r="165" spans="1:12" s="16" customFormat="1" x14ac:dyDescent="0.25">
      <c r="A165" s="64"/>
      <c r="B165" s="22" t="str">
        <f t="shared" si="0"/>
        <v/>
      </c>
      <c r="C165" s="42"/>
      <c r="D165" s="39"/>
      <c r="E165" s="39"/>
      <c r="F165" s="41" t="str">
        <f t="shared" si="6"/>
        <v/>
      </c>
      <c r="G165" s="40" t="str">
        <f t="shared" si="1"/>
        <v/>
      </c>
      <c r="H165" s="40"/>
      <c r="I165" s="40" t="str">
        <f t="shared" ca="1" si="3"/>
        <v/>
      </c>
      <c r="J165" s="40" t="str">
        <f t="shared" ca="1" si="4"/>
        <v/>
      </c>
      <c r="K165" s="40"/>
      <c r="L165" s="89"/>
    </row>
    <row r="166" spans="1:12" s="16" customFormat="1" x14ac:dyDescent="0.25">
      <c r="A166" s="64"/>
      <c r="B166" s="22" t="str">
        <f t="shared" si="0"/>
        <v/>
      </c>
      <c r="C166" s="42"/>
      <c r="D166" s="39"/>
      <c r="E166" s="39"/>
      <c r="F166" s="41" t="str">
        <f t="shared" si="6"/>
        <v/>
      </c>
      <c r="G166" s="40" t="str">
        <f t="shared" si="1"/>
        <v/>
      </c>
      <c r="H166" s="40"/>
      <c r="I166" s="40" t="str">
        <f t="shared" ca="1" si="3"/>
        <v/>
      </c>
      <c r="J166" s="40" t="str">
        <f t="shared" ca="1" si="4"/>
        <v/>
      </c>
      <c r="K166" s="40"/>
      <c r="L166" s="89"/>
    </row>
    <row r="167" spans="1:12" s="16" customFormat="1" x14ac:dyDescent="0.25">
      <c r="A167" s="64"/>
      <c r="B167" s="22" t="str">
        <f t="shared" si="0"/>
        <v/>
      </c>
      <c r="C167" s="42"/>
      <c r="D167" s="39"/>
      <c r="E167" s="39"/>
      <c r="F167" s="41" t="str">
        <f t="shared" si="6"/>
        <v/>
      </c>
      <c r="G167" s="40" t="str">
        <f t="shared" si="1"/>
        <v/>
      </c>
      <c r="H167" s="40"/>
      <c r="I167" s="40" t="str">
        <f t="shared" ca="1" si="3"/>
        <v/>
      </c>
      <c r="J167" s="40" t="str">
        <f t="shared" ca="1" si="4"/>
        <v/>
      </c>
      <c r="K167" s="40"/>
      <c r="L167" s="89"/>
    </row>
    <row r="168" spans="1:12" s="16" customFormat="1" x14ac:dyDescent="0.25">
      <c r="A168" s="64"/>
      <c r="B168" s="22" t="str">
        <f t="shared" si="0"/>
        <v/>
      </c>
      <c r="C168" s="42"/>
      <c r="D168" s="39"/>
      <c r="E168" s="39"/>
      <c r="F168" s="41" t="str">
        <f t="shared" si="6"/>
        <v/>
      </c>
      <c r="G168" s="40" t="str">
        <f t="shared" si="1"/>
        <v/>
      </c>
      <c r="H168" s="40"/>
      <c r="I168" s="40" t="str">
        <f t="shared" ca="1" si="3"/>
        <v/>
      </c>
      <c r="J168" s="40" t="str">
        <f t="shared" ca="1" si="4"/>
        <v/>
      </c>
      <c r="K168" s="40"/>
      <c r="L168" s="89"/>
    </row>
    <row r="169" spans="1:12" s="16" customFormat="1" x14ac:dyDescent="0.25">
      <c r="A169" s="64"/>
      <c r="B169" s="22" t="str">
        <f t="shared" si="0"/>
        <v/>
      </c>
      <c r="C169" s="42"/>
      <c r="D169" s="39"/>
      <c r="E169" s="39"/>
      <c r="F169" s="41" t="str">
        <f t="shared" si="6"/>
        <v/>
      </c>
      <c r="G169" s="40" t="str">
        <f t="shared" si="1"/>
        <v/>
      </c>
      <c r="H169" s="40"/>
      <c r="I169" s="40" t="str">
        <f t="shared" ca="1" si="3"/>
        <v/>
      </c>
      <c r="J169" s="40" t="str">
        <f t="shared" ca="1" si="4"/>
        <v/>
      </c>
      <c r="K169" s="40"/>
      <c r="L169" s="89"/>
    </row>
    <row r="170" spans="1:12" s="16" customFormat="1" x14ac:dyDescent="0.25">
      <c r="A170" s="64"/>
      <c r="B170" s="22" t="str">
        <f t="shared" si="0"/>
        <v/>
      </c>
      <c r="C170" s="42"/>
      <c r="D170" s="39"/>
      <c r="E170" s="39"/>
      <c r="F170" s="41" t="str">
        <f t="shared" si="6"/>
        <v/>
      </c>
      <c r="G170" s="40" t="str">
        <f t="shared" si="1"/>
        <v/>
      </c>
      <c r="H170" s="40"/>
      <c r="I170" s="40" t="str">
        <f t="shared" ca="1" si="3"/>
        <v/>
      </c>
      <c r="J170" s="40" t="str">
        <f t="shared" ca="1" si="4"/>
        <v/>
      </c>
      <c r="K170" s="40"/>
      <c r="L170" s="89"/>
    </row>
    <row r="171" spans="1:12" s="16" customFormat="1" x14ac:dyDescent="0.25">
      <c r="A171" s="64"/>
      <c r="B171" s="22" t="str">
        <f t="shared" si="0"/>
        <v/>
      </c>
      <c r="C171" s="42"/>
      <c r="D171" s="39"/>
      <c r="E171" s="39"/>
      <c r="F171" s="41" t="str">
        <f t="shared" si="6"/>
        <v/>
      </c>
      <c r="G171" s="40" t="str">
        <f t="shared" si="1"/>
        <v/>
      </c>
      <c r="H171" s="40"/>
      <c r="I171" s="40" t="str">
        <f t="shared" ca="1" si="3"/>
        <v/>
      </c>
      <c r="J171" s="40" t="str">
        <f t="shared" ca="1" si="4"/>
        <v/>
      </c>
      <c r="K171" s="40"/>
      <c r="L171" s="89"/>
    </row>
    <row r="172" spans="1:12" s="16" customFormat="1" x14ac:dyDescent="0.25">
      <c r="A172" s="64"/>
      <c r="B172" s="22" t="str">
        <f t="shared" si="0"/>
        <v/>
      </c>
      <c r="C172" s="42"/>
      <c r="D172" s="39"/>
      <c r="E172" s="39"/>
      <c r="F172" s="41" t="str">
        <f t="shared" si="6"/>
        <v/>
      </c>
      <c r="G172" s="40" t="str">
        <f t="shared" si="1"/>
        <v/>
      </c>
      <c r="H172" s="40"/>
      <c r="I172" s="40" t="str">
        <f t="shared" ca="1" si="3"/>
        <v/>
      </c>
      <c r="J172" s="40" t="str">
        <f t="shared" ca="1" si="4"/>
        <v/>
      </c>
      <c r="K172" s="40"/>
      <c r="L172" s="89"/>
    </row>
    <row r="173" spans="1:12" s="16" customFormat="1" x14ac:dyDescent="0.25">
      <c r="A173" s="64"/>
      <c r="B173" s="22" t="str">
        <f t="shared" si="0"/>
        <v/>
      </c>
      <c r="C173" s="42"/>
      <c r="D173" s="39"/>
      <c r="E173" s="39"/>
      <c r="F173" s="41" t="str">
        <f t="shared" si="6"/>
        <v/>
      </c>
      <c r="G173" s="40" t="str">
        <f t="shared" si="1"/>
        <v/>
      </c>
      <c r="H173" s="40"/>
      <c r="I173" s="40" t="str">
        <f t="shared" ca="1" si="3"/>
        <v/>
      </c>
      <c r="J173" s="40" t="str">
        <f t="shared" ca="1" si="4"/>
        <v/>
      </c>
      <c r="K173" s="40"/>
      <c r="L173" s="89"/>
    </row>
    <row r="174" spans="1:12" s="16" customFormat="1" x14ac:dyDescent="0.25">
      <c r="A174" s="64"/>
      <c r="B174" s="22" t="str">
        <f t="shared" si="0"/>
        <v/>
      </c>
      <c r="C174" s="42"/>
      <c r="D174" s="39"/>
      <c r="E174" s="39"/>
      <c r="F174" s="41" t="str">
        <f t="shared" si="6"/>
        <v/>
      </c>
      <c r="G174" s="40" t="str">
        <f t="shared" si="1"/>
        <v/>
      </c>
      <c r="H174" s="40"/>
      <c r="I174" s="40" t="str">
        <f t="shared" ca="1" si="3"/>
        <v/>
      </c>
      <c r="J174" s="40" t="str">
        <f t="shared" ca="1" si="4"/>
        <v/>
      </c>
      <c r="K174" s="40"/>
      <c r="L174" s="89"/>
    </row>
    <row r="175" spans="1:12" s="16" customFormat="1" x14ac:dyDescent="0.25">
      <c r="A175" s="64"/>
      <c r="B175" s="22" t="str">
        <f t="shared" si="0"/>
        <v/>
      </c>
      <c r="C175" s="42"/>
      <c r="D175" s="39"/>
      <c r="E175" s="39"/>
      <c r="F175" s="41" t="str">
        <f t="shared" si="6"/>
        <v/>
      </c>
      <c r="G175" s="40" t="str">
        <f t="shared" si="1"/>
        <v/>
      </c>
      <c r="H175" s="40"/>
      <c r="I175" s="40" t="str">
        <f t="shared" ca="1" si="3"/>
        <v/>
      </c>
      <c r="J175" s="40" t="str">
        <f t="shared" ca="1" si="4"/>
        <v/>
      </c>
      <c r="K175" s="40"/>
      <c r="L175" s="89"/>
    </row>
    <row r="176" spans="1:12" s="16" customFormat="1" x14ac:dyDescent="0.25">
      <c r="A176" s="64"/>
      <c r="B176" s="22" t="str">
        <f t="shared" si="0"/>
        <v/>
      </c>
      <c r="C176" s="42"/>
      <c r="D176" s="39"/>
      <c r="E176" s="39"/>
      <c r="F176" s="41" t="str">
        <f t="shared" si="6"/>
        <v/>
      </c>
      <c r="G176" s="40" t="str">
        <f t="shared" si="1"/>
        <v/>
      </c>
      <c r="H176" s="40"/>
      <c r="I176" s="40" t="str">
        <f t="shared" ca="1" si="3"/>
        <v/>
      </c>
      <c r="J176" s="40" t="str">
        <f t="shared" ca="1" si="4"/>
        <v/>
      </c>
      <c r="K176" s="40"/>
      <c r="L176" s="89"/>
    </row>
    <row r="177" spans="1:12" s="16" customFormat="1" x14ac:dyDescent="0.25">
      <c r="A177" s="64"/>
      <c r="B177" s="22" t="str">
        <f t="shared" si="0"/>
        <v/>
      </c>
      <c r="C177" s="42"/>
      <c r="D177" s="39"/>
      <c r="E177" s="39"/>
      <c r="F177" s="41" t="str">
        <f t="shared" si="6"/>
        <v/>
      </c>
      <c r="G177" s="40" t="str">
        <f t="shared" si="1"/>
        <v/>
      </c>
      <c r="H177" s="40"/>
      <c r="I177" s="40" t="str">
        <f t="shared" ca="1" si="3"/>
        <v/>
      </c>
      <c r="J177" s="40" t="str">
        <f t="shared" ca="1" si="4"/>
        <v/>
      </c>
      <c r="K177" s="40"/>
      <c r="L177" s="89"/>
    </row>
    <row r="178" spans="1:12" s="16" customFormat="1" x14ac:dyDescent="0.25">
      <c r="A178" s="64"/>
      <c r="B178" s="22" t="str">
        <f t="shared" si="0"/>
        <v/>
      </c>
      <c r="C178" s="42"/>
      <c r="D178" s="39"/>
      <c r="E178" s="39"/>
      <c r="F178" s="41" t="str">
        <f t="shared" si="6"/>
        <v/>
      </c>
      <c r="G178" s="40" t="str">
        <f t="shared" si="1"/>
        <v/>
      </c>
      <c r="H178" s="40"/>
      <c r="I178" s="40" t="str">
        <f t="shared" ca="1" si="3"/>
        <v/>
      </c>
      <c r="J178" s="40" t="str">
        <f t="shared" ca="1" si="4"/>
        <v/>
      </c>
      <c r="K178" s="40"/>
      <c r="L178" s="89"/>
    </row>
    <row r="179" spans="1:12" s="16" customFormat="1" x14ac:dyDescent="0.25">
      <c r="A179" s="64"/>
      <c r="B179" s="22" t="str">
        <f t="shared" si="0"/>
        <v/>
      </c>
      <c r="C179" s="42"/>
      <c r="D179" s="39"/>
      <c r="E179" s="39"/>
      <c r="F179" s="41" t="str">
        <f t="shared" si="6"/>
        <v/>
      </c>
      <c r="G179" s="40" t="str">
        <f t="shared" si="1"/>
        <v/>
      </c>
      <c r="H179" s="40"/>
      <c r="I179" s="40" t="str">
        <f t="shared" ca="1" si="3"/>
        <v/>
      </c>
      <c r="J179" s="40" t="str">
        <f t="shared" ca="1" si="4"/>
        <v/>
      </c>
      <c r="K179" s="40"/>
      <c r="L179" s="89"/>
    </row>
    <row r="180" spans="1:12" s="16" customFormat="1" x14ac:dyDescent="0.25">
      <c r="A180" s="64"/>
      <c r="B180" s="22" t="str">
        <f t="shared" si="0"/>
        <v/>
      </c>
      <c r="C180" s="42"/>
      <c r="D180" s="39"/>
      <c r="E180" s="39"/>
      <c r="F180" s="41" t="str">
        <f t="shared" si="6"/>
        <v/>
      </c>
      <c r="G180" s="40" t="str">
        <f t="shared" si="1"/>
        <v/>
      </c>
      <c r="H180" s="40"/>
      <c r="I180" s="40" t="str">
        <f t="shared" ca="1" si="3"/>
        <v/>
      </c>
      <c r="J180" s="40" t="str">
        <f t="shared" ca="1" si="4"/>
        <v/>
      </c>
      <c r="K180" s="40"/>
      <c r="L180" s="89"/>
    </row>
    <row r="181" spans="1:12" s="16" customFormat="1" x14ac:dyDescent="0.25">
      <c r="A181" s="64"/>
      <c r="B181" s="22" t="str">
        <f t="shared" si="0"/>
        <v/>
      </c>
      <c r="C181" s="42"/>
      <c r="D181" s="39"/>
      <c r="E181" s="39"/>
      <c r="F181" s="41" t="str">
        <f t="shared" si="6"/>
        <v/>
      </c>
      <c r="G181" s="40" t="str">
        <f t="shared" si="1"/>
        <v/>
      </c>
      <c r="H181" s="40"/>
      <c r="I181" s="40" t="str">
        <f t="shared" ca="1" si="3"/>
        <v/>
      </c>
      <c r="J181" s="40" t="str">
        <f t="shared" ca="1" si="4"/>
        <v/>
      </c>
      <c r="K181" s="40"/>
      <c r="L181" s="89"/>
    </row>
    <row r="182" spans="1:12" s="16" customFormat="1" x14ac:dyDescent="0.25">
      <c r="A182" s="64"/>
      <c r="B182" s="22" t="str">
        <f t="shared" si="0"/>
        <v/>
      </c>
      <c r="C182" s="42"/>
      <c r="D182" s="39"/>
      <c r="E182" s="39"/>
      <c r="F182" s="41" t="str">
        <f t="shared" si="6"/>
        <v/>
      </c>
      <c r="G182" s="40" t="str">
        <f t="shared" si="1"/>
        <v/>
      </c>
      <c r="H182" s="40"/>
      <c r="I182" s="40" t="str">
        <f t="shared" ca="1" si="3"/>
        <v/>
      </c>
      <c r="J182" s="40" t="str">
        <f t="shared" ca="1" si="4"/>
        <v/>
      </c>
      <c r="K182" s="40"/>
      <c r="L182" s="89"/>
    </row>
    <row r="183" spans="1:12" s="16" customFormat="1" x14ac:dyDescent="0.25">
      <c r="A183" s="64"/>
      <c r="B183" s="22" t="str">
        <f t="shared" si="0"/>
        <v/>
      </c>
      <c r="C183" s="42"/>
      <c r="D183" s="39"/>
      <c r="E183" s="39"/>
      <c r="F183" s="41" t="str">
        <f t="shared" si="6"/>
        <v/>
      </c>
      <c r="G183" s="40" t="str">
        <f t="shared" si="1"/>
        <v/>
      </c>
      <c r="H183" s="40"/>
      <c r="I183" s="40" t="str">
        <f t="shared" ca="1" si="3"/>
        <v/>
      </c>
      <c r="J183" s="40" t="str">
        <f t="shared" ca="1" si="4"/>
        <v/>
      </c>
      <c r="K183" s="40"/>
      <c r="L183" s="89"/>
    </row>
    <row r="184" spans="1:12" s="16" customFormat="1" x14ac:dyDescent="0.25">
      <c r="A184" s="64"/>
      <c r="B184" s="22" t="str">
        <f t="shared" si="0"/>
        <v/>
      </c>
      <c r="C184" s="42"/>
      <c r="D184" s="39"/>
      <c r="E184" s="39"/>
      <c r="F184" s="41" t="str">
        <f t="shared" si="6"/>
        <v/>
      </c>
      <c r="G184" s="40" t="str">
        <f t="shared" si="1"/>
        <v/>
      </c>
      <c r="H184" s="40"/>
      <c r="I184" s="40" t="str">
        <f t="shared" ca="1" si="3"/>
        <v/>
      </c>
      <c r="J184" s="40" t="str">
        <f t="shared" ca="1" si="4"/>
        <v/>
      </c>
      <c r="K184" s="40"/>
      <c r="L184" s="89"/>
    </row>
    <row r="185" spans="1:12" s="16" customFormat="1" x14ac:dyDescent="0.25">
      <c r="A185" s="64"/>
      <c r="B185" s="22" t="str">
        <f t="shared" si="0"/>
        <v/>
      </c>
      <c r="C185" s="42"/>
      <c r="D185" s="39"/>
      <c r="E185" s="39"/>
      <c r="F185" s="41" t="str">
        <f t="shared" si="6"/>
        <v/>
      </c>
      <c r="G185" s="40" t="str">
        <f t="shared" si="1"/>
        <v/>
      </c>
      <c r="H185" s="40"/>
      <c r="I185" s="40" t="str">
        <f t="shared" ca="1" si="3"/>
        <v/>
      </c>
      <c r="J185" s="40" t="str">
        <f t="shared" ca="1" si="4"/>
        <v/>
      </c>
      <c r="K185" s="40"/>
      <c r="L185" s="89"/>
    </row>
    <row r="186" spans="1:12" s="16" customFormat="1" x14ac:dyDescent="0.25">
      <c r="A186" s="64"/>
      <c r="B186" s="22" t="str">
        <f t="shared" si="0"/>
        <v/>
      </c>
      <c r="C186" s="42"/>
      <c r="D186" s="39"/>
      <c r="E186" s="39"/>
      <c r="F186" s="41" t="str">
        <f t="shared" si="6"/>
        <v/>
      </c>
      <c r="G186" s="40" t="str">
        <f t="shared" si="1"/>
        <v/>
      </c>
      <c r="H186" s="40"/>
      <c r="I186" s="40" t="str">
        <f t="shared" ca="1" si="3"/>
        <v/>
      </c>
      <c r="J186" s="40" t="str">
        <f t="shared" ca="1" si="4"/>
        <v/>
      </c>
      <c r="K186" s="40"/>
      <c r="L186" s="89"/>
    </row>
    <row r="187" spans="1:12" s="16" customFormat="1" x14ac:dyDescent="0.25">
      <c r="A187" s="64"/>
      <c r="B187" s="22" t="str">
        <f t="shared" si="0"/>
        <v/>
      </c>
      <c r="C187" s="42"/>
      <c r="D187" s="39"/>
      <c r="E187" s="39"/>
      <c r="F187" s="41" t="str">
        <f t="shared" si="6"/>
        <v/>
      </c>
      <c r="G187" s="40" t="str">
        <f t="shared" si="1"/>
        <v/>
      </c>
      <c r="H187" s="40"/>
      <c r="I187" s="40" t="str">
        <f t="shared" ca="1" si="3"/>
        <v/>
      </c>
      <c r="J187" s="40" t="str">
        <f t="shared" ca="1" si="4"/>
        <v/>
      </c>
      <c r="K187" s="40"/>
      <c r="L187" s="89"/>
    </row>
    <row r="188" spans="1:12" s="16" customFormat="1" x14ac:dyDescent="0.25">
      <c r="A188" s="64"/>
      <c r="B188" s="22" t="str">
        <f t="shared" si="0"/>
        <v/>
      </c>
      <c r="C188" s="42"/>
      <c r="D188" s="39"/>
      <c r="E188" s="39"/>
      <c r="F188" s="41" t="str">
        <f t="shared" si="6"/>
        <v/>
      </c>
      <c r="G188" s="40" t="str">
        <f t="shared" si="1"/>
        <v/>
      </c>
      <c r="H188" s="40"/>
      <c r="I188" s="40" t="str">
        <f t="shared" ca="1" si="3"/>
        <v/>
      </c>
      <c r="J188" s="40" t="str">
        <f t="shared" ca="1" si="4"/>
        <v/>
      </c>
      <c r="K188" s="40"/>
      <c r="L188" s="89"/>
    </row>
    <row r="189" spans="1:12" s="16" customFormat="1" x14ac:dyDescent="0.25">
      <c r="A189" s="64"/>
      <c r="B189" s="22" t="str">
        <f t="shared" si="0"/>
        <v/>
      </c>
      <c r="C189" s="42"/>
      <c r="D189" s="39"/>
      <c r="E189" s="39"/>
      <c r="F189" s="41" t="str">
        <f t="shared" si="6"/>
        <v/>
      </c>
      <c r="G189" s="40" t="str">
        <f t="shared" si="1"/>
        <v/>
      </c>
      <c r="H189" s="40"/>
      <c r="I189" s="40" t="str">
        <f t="shared" ca="1" si="3"/>
        <v/>
      </c>
      <c r="J189" s="40" t="str">
        <f t="shared" ca="1" si="4"/>
        <v/>
      </c>
      <c r="K189" s="40"/>
      <c r="L189" s="89"/>
    </row>
    <row r="190" spans="1:12" s="16" customFormat="1" x14ac:dyDescent="0.25">
      <c r="A190" s="64"/>
      <c r="B190" s="22" t="str">
        <f t="shared" si="0"/>
        <v/>
      </c>
      <c r="C190" s="42"/>
      <c r="D190" s="39"/>
      <c r="E190" s="39"/>
      <c r="F190" s="41" t="str">
        <f t="shared" si="6"/>
        <v/>
      </c>
      <c r="G190" s="40" t="str">
        <f t="shared" si="1"/>
        <v/>
      </c>
      <c r="H190" s="40"/>
      <c r="I190" s="40" t="str">
        <f t="shared" ca="1" si="3"/>
        <v/>
      </c>
      <c r="J190" s="40" t="str">
        <f t="shared" ca="1" si="4"/>
        <v/>
      </c>
      <c r="K190" s="40"/>
      <c r="L190" s="89"/>
    </row>
    <row r="191" spans="1:12" s="16" customFormat="1" x14ac:dyDescent="0.25">
      <c r="A191" s="64"/>
      <c r="B191" s="22" t="str">
        <f t="shared" si="0"/>
        <v/>
      </c>
      <c r="C191" s="42"/>
      <c r="D191" s="39"/>
      <c r="E191" s="39"/>
      <c r="F191" s="41" t="str">
        <f t="shared" si="6"/>
        <v/>
      </c>
      <c r="G191" s="40" t="str">
        <f t="shared" si="1"/>
        <v/>
      </c>
      <c r="H191" s="40"/>
      <c r="I191" s="40" t="str">
        <f t="shared" ca="1" si="3"/>
        <v/>
      </c>
      <c r="J191" s="40" t="str">
        <f t="shared" ca="1" si="4"/>
        <v/>
      </c>
      <c r="K191" s="40"/>
      <c r="L191" s="89"/>
    </row>
    <row r="192" spans="1:12" s="16" customFormat="1" x14ac:dyDescent="0.25">
      <c r="A192" s="64"/>
      <c r="B192" s="22" t="str">
        <f t="shared" si="0"/>
        <v/>
      </c>
      <c r="C192" s="42"/>
      <c r="D192" s="39"/>
      <c r="E192" s="39"/>
      <c r="F192" s="41" t="str">
        <f t="shared" si="6"/>
        <v/>
      </c>
      <c r="G192" s="40" t="str">
        <f t="shared" si="1"/>
        <v/>
      </c>
      <c r="H192" s="40"/>
      <c r="I192" s="40" t="str">
        <f t="shared" ca="1" si="3"/>
        <v/>
      </c>
      <c r="J192" s="40" t="str">
        <f t="shared" ca="1" si="4"/>
        <v/>
      </c>
      <c r="K192" s="40"/>
      <c r="L192" s="89"/>
    </row>
    <row r="193" spans="1:12" s="16" customFormat="1" x14ac:dyDescent="0.25">
      <c r="A193" s="64"/>
      <c r="B193" s="22" t="str">
        <f t="shared" si="0"/>
        <v/>
      </c>
      <c r="C193" s="42"/>
      <c r="D193" s="39"/>
      <c r="E193" s="39"/>
      <c r="F193" s="41" t="str">
        <f t="shared" si="6"/>
        <v/>
      </c>
      <c r="G193" s="40" t="str">
        <f t="shared" si="1"/>
        <v/>
      </c>
      <c r="H193" s="40"/>
      <c r="I193" s="40" t="str">
        <f t="shared" ca="1" si="3"/>
        <v/>
      </c>
      <c r="J193" s="40" t="str">
        <f t="shared" ca="1" si="4"/>
        <v/>
      </c>
      <c r="K193" s="40"/>
      <c r="L193" s="89"/>
    </row>
    <row r="194" spans="1:12" s="16" customFormat="1" x14ac:dyDescent="0.25">
      <c r="A194" s="64"/>
      <c r="B194" s="22" t="str">
        <f t="shared" si="0"/>
        <v/>
      </c>
      <c r="C194" s="42"/>
      <c r="D194" s="39"/>
      <c r="E194" s="39"/>
      <c r="F194" s="41" t="str">
        <f t="shared" si="6"/>
        <v/>
      </c>
      <c r="G194" s="40" t="str">
        <f t="shared" si="1"/>
        <v/>
      </c>
      <c r="H194" s="40"/>
      <c r="I194" s="40" t="str">
        <f t="shared" ca="1" si="3"/>
        <v/>
      </c>
      <c r="J194" s="40" t="str">
        <f t="shared" ca="1" si="4"/>
        <v/>
      </c>
      <c r="K194" s="40"/>
      <c r="L194" s="89"/>
    </row>
    <row r="195" spans="1:12" s="16" customFormat="1" x14ac:dyDescent="0.25">
      <c r="A195" s="64"/>
      <c r="B195" s="22" t="str">
        <f t="shared" si="0"/>
        <v/>
      </c>
      <c r="C195" s="42"/>
      <c r="D195" s="39"/>
      <c r="E195" s="39"/>
      <c r="F195" s="41" t="str">
        <f t="shared" si="6"/>
        <v/>
      </c>
      <c r="G195" s="40" t="str">
        <f t="shared" si="1"/>
        <v/>
      </c>
      <c r="H195" s="40"/>
      <c r="I195" s="40" t="str">
        <f t="shared" ca="1" si="3"/>
        <v/>
      </c>
      <c r="J195" s="40" t="str">
        <f t="shared" ca="1" si="4"/>
        <v/>
      </c>
      <c r="K195" s="40"/>
      <c r="L195" s="89"/>
    </row>
    <row r="196" spans="1:12" s="16" customFormat="1" x14ac:dyDescent="0.25">
      <c r="A196" s="64"/>
      <c r="B196" s="22" t="str">
        <f t="shared" si="0"/>
        <v/>
      </c>
      <c r="C196" s="42"/>
      <c r="D196" s="39"/>
      <c r="E196" s="39"/>
      <c r="F196" s="41" t="str">
        <f t="shared" si="6"/>
        <v/>
      </c>
      <c r="G196" s="40" t="str">
        <f t="shared" si="1"/>
        <v/>
      </c>
      <c r="H196" s="40"/>
      <c r="I196" s="40" t="str">
        <f t="shared" ca="1" si="3"/>
        <v/>
      </c>
      <c r="J196" s="40" t="str">
        <f t="shared" ca="1" si="4"/>
        <v/>
      </c>
      <c r="K196" s="40"/>
      <c r="L196" s="89"/>
    </row>
    <row r="197" spans="1:12" s="16" customFormat="1" x14ac:dyDescent="0.25">
      <c r="A197" s="64"/>
      <c r="B197" s="22" t="str">
        <f t="shared" si="0"/>
        <v/>
      </c>
      <c r="C197" s="42"/>
      <c r="D197" s="39"/>
      <c r="E197" s="39"/>
      <c r="F197" s="41" t="str">
        <f t="shared" si="6"/>
        <v/>
      </c>
      <c r="G197" s="40" t="str">
        <f t="shared" si="1"/>
        <v/>
      </c>
      <c r="H197" s="40"/>
      <c r="I197" s="40" t="str">
        <f t="shared" ca="1" si="3"/>
        <v/>
      </c>
      <c r="J197" s="40" t="str">
        <f t="shared" ca="1" si="4"/>
        <v/>
      </c>
      <c r="K197" s="40"/>
      <c r="L197" s="89"/>
    </row>
    <row r="198" spans="1:12" s="16" customFormat="1" x14ac:dyDescent="0.25">
      <c r="A198" s="64"/>
      <c r="B198" s="22" t="str">
        <f t="shared" si="0"/>
        <v/>
      </c>
      <c r="C198" s="42"/>
      <c r="D198" s="39"/>
      <c r="E198" s="39"/>
      <c r="F198" s="41" t="str">
        <f t="shared" si="6"/>
        <v/>
      </c>
      <c r="G198" s="40" t="str">
        <f t="shared" si="1"/>
        <v/>
      </c>
      <c r="H198" s="40"/>
      <c r="I198" s="40" t="str">
        <f t="shared" ca="1" si="3"/>
        <v/>
      </c>
      <c r="J198" s="40" t="str">
        <f t="shared" ca="1" si="4"/>
        <v/>
      </c>
      <c r="K198" s="40"/>
      <c r="L198" s="89"/>
    </row>
    <row r="199" spans="1:12" s="16" customFormat="1" x14ac:dyDescent="0.25">
      <c r="A199" s="64"/>
      <c r="B199" s="22" t="str">
        <f t="shared" si="0"/>
        <v/>
      </c>
      <c r="C199" s="42"/>
      <c r="D199" s="39"/>
      <c r="E199" s="39"/>
      <c r="F199" s="41" t="str">
        <f t="shared" si="6"/>
        <v/>
      </c>
      <c r="G199" s="40" t="str">
        <f t="shared" si="1"/>
        <v/>
      </c>
      <c r="H199" s="40"/>
      <c r="I199" s="40" t="str">
        <f t="shared" ca="1" si="3"/>
        <v/>
      </c>
      <c r="J199" s="40" t="str">
        <f t="shared" ca="1" si="4"/>
        <v/>
      </c>
      <c r="K199" s="40"/>
      <c r="L199" s="89"/>
    </row>
    <row r="200" spans="1:12" s="16" customFormat="1" x14ac:dyDescent="0.25">
      <c r="A200" s="64"/>
      <c r="B200" s="22" t="str">
        <f t="shared" si="0"/>
        <v/>
      </c>
      <c r="C200" s="42"/>
      <c r="D200" s="39"/>
      <c r="E200" s="39"/>
      <c r="F200" s="41" t="str">
        <f t="shared" si="6"/>
        <v/>
      </c>
      <c r="G200" s="40" t="str">
        <f t="shared" si="1"/>
        <v/>
      </c>
      <c r="H200" s="40"/>
      <c r="I200" s="40" t="str">
        <f t="shared" ca="1" si="3"/>
        <v/>
      </c>
      <c r="J200" s="40" t="str">
        <f t="shared" ca="1" si="4"/>
        <v/>
      </c>
      <c r="K200" s="40"/>
      <c r="L200" s="89"/>
    </row>
    <row r="201" spans="1:12" s="16" customFormat="1" x14ac:dyDescent="0.25">
      <c r="A201" s="64"/>
      <c r="B201" s="22" t="str">
        <f t="shared" si="0"/>
        <v/>
      </c>
      <c r="C201" s="42"/>
      <c r="D201" s="39"/>
      <c r="E201" s="39"/>
      <c r="F201" s="41" t="str">
        <f t="shared" si="6"/>
        <v/>
      </c>
      <c r="G201" s="40" t="str">
        <f t="shared" si="1"/>
        <v/>
      </c>
      <c r="H201" s="40"/>
      <c r="I201" s="40" t="str">
        <f t="shared" ca="1" si="3"/>
        <v/>
      </c>
      <c r="J201" s="40" t="str">
        <f t="shared" ca="1" si="4"/>
        <v/>
      </c>
      <c r="K201" s="40"/>
      <c r="L201" s="89"/>
    </row>
    <row r="202" spans="1:12" s="16" customFormat="1" x14ac:dyDescent="0.25">
      <c r="A202" s="64"/>
      <c r="B202" s="22" t="str">
        <f t="shared" si="0"/>
        <v/>
      </c>
      <c r="C202" s="42"/>
      <c r="D202" s="39"/>
      <c r="E202" s="39"/>
      <c r="F202" s="41" t="str">
        <f t="shared" ref="F202:F265" si="7">IF(OR($A202="",$B202="",$D202=""),"",IF(AND($H202="",$E202=""),DAY(DATE(IF(MONTH($D202)=12,YEAR($D202)+1,YEAR($D202)),IF(MONTH($D202)+1&lt;13,MONTH($D202)+1,1),1)-$D202),IF(AND($D202&lt;&gt;"",$E202&lt;&gt;"",YEAR($D202)&lt;=YEAR($E202),NOT(MONTH($D202)=MONTH($E202)),MONTH($E202)=MONTH($I$8)),DAY(DATE(YEAR($E202),MONTH($E202)+1,0))-DAY(DATE(IF(MONTH($E202)=12,YEAR($E202)+1,YEAR($E202)),IF(MONTH($E202)+1&lt;13,MONTH($E202)+1,1),1)-$E202),IF(AND($E202&lt;&gt;"",YEAR($D202)&lt;=YEAR($E202),(MONTH($D202)=MONTH($E202))),DATEDIF($D202,$E202,"md"),DAY(DATE(YEAR($I$8),MONTH($I$8)+1,0))))))</f>
        <v/>
      </c>
      <c r="G202" s="40" t="str">
        <f t="shared" si="1"/>
        <v/>
      </c>
      <c r="H202" s="40"/>
      <c r="I202" s="40" t="str">
        <f t="shared" ca="1" si="3"/>
        <v/>
      </c>
      <c r="J202" s="40" t="str">
        <f t="shared" ca="1" si="4"/>
        <v/>
      </c>
      <c r="K202" s="40"/>
      <c r="L202" s="89"/>
    </row>
    <row r="203" spans="1:12" s="16" customFormat="1" x14ac:dyDescent="0.25">
      <c r="A203" s="64"/>
      <c r="B203" s="22" t="str">
        <f t="shared" si="0"/>
        <v/>
      </c>
      <c r="C203" s="42"/>
      <c r="D203" s="39"/>
      <c r="E203" s="39"/>
      <c r="F203" s="41" t="str">
        <f t="shared" si="7"/>
        <v/>
      </c>
      <c r="G203" s="40" t="str">
        <f t="shared" si="1"/>
        <v/>
      </c>
      <c r="H203" s="40"/>
      <c r="I203" s="40" t="str">
        <f t="shared" ca="1" si="3"/>
        <v/>
      </c>
      <c r="J203" s="40" t="str">
        <f t="shared" ca="1" si="4"/>
        <v/>
      </c>
      <c r="K203" s="40"/>
      <c r="L203" s="89"/>
    </row>
    <row r="204" spans="1:12" s="16" customFormat="1" x14ac:dyDescent="0.25">
      <c r="A204" s="64"/>
      <c r="B204" s="22" t="str">
        <f t="shared" si="0"/>
        <v/>
      </c>
      <c r="C204" s="42"/>
      <c r="D204" s="39"/>
      <c r="E204" s="39"/>
      <c r="F204" s="41" t="str">
        <f t="shared" si="7"/>
        <v/>
      </c>
      <c r="G204" s="40" t="str">
        <f t="shared" si="1"/>
        <v/>
      </c>
      <c r="H204" s="40"/>
      <c r="I204" s="40" t="str">
        <f t="shared" ca="1" si="3"/>
        <v/>
      </c>
      <c r="J204" s="40" t="str">
        <f t="shared" ca="1" si="4"/>
        <v/>
      </c>
      <c r="K204" s="40"/>
      <c r="L204" s="89"/>
    </row>
    <row r="205" spans="1:12" s="16" customFormat="1" x14ac:dyDescent="0.25">
      <c r="A205" s="64"/>
      <c r="B205" s="22" t="str">
        <f t="shared" si="0"/>
        <v/>
      </c>
      <c r="C205" s="42"/>
      <c r="D205" s="39"/>
      <c r="E205" s="39"/>
      <c r="F205" s="41" t="str">
        <f t="shared" si="7"/>
        <v/>
      </c>
      <c r="G205" s="40" t="str">
        <f t="shared" si="1"/>
        <v/>
      </c>
      <c r="H205" s="40"/>
      <c r="I205" s="40" t="str">
        <f t="shared" ca="1" si="3"/>
        <v/>
      </c>
      <c r="J205" s="40" t="str">
        <f t="shared" ca="1" si="4"/>
        <v/>
      </c>
      <c r="K205" s="40"/>
      <c r="L205" s="89"/>
    </row>
    <row r="206" spans="1:12" s="16" customFormat="1" x14ac:dyDescent="0.25">
      <c r="A206" s="64"/>
      <c r="B206" s="22" t="str">
        <f t="shared" si="0"/>
        <v/>
      </c>
      <c r="C206" s="42"/>
      <c r="D206" s="39"/>
      <c r="E206" s="39"/>
      <c r="F206" s="41" t="str">
        <f t="shared" si="7"/>
        <v/>
      </c>
      <c r="G206" s="40" t="str">
        <f t="shared" si="1"/>
        <v/>
      </c>
      <c r="H206" s="40"/>
      <c r="I206" s="40" t="str">
        <f t="shared" ca="1" si="3"/>
        <v/>
      </c>
      <c r="J206" s="40" t="str">
        <f t="shared" ca="1" si="4"/>
        <v/>
      </c>
      <c r="K206" s="40"/>
      <c r="L206" s="89"/>
    </row>
    <row r="207" spans="1:12" s="16" customFormat="1" x14ac:dyDescent="0.25">
      <c r="A207" s="64"/>
      <c r="B207" s="22" t="str">
        <f t="shared" si="0"/>
        <v/>
      </c>
      <c r="C207" s="42"/>
      <c r="D207" s="39"/>
      <c r="E207" s="39"/>
      <c r="F207" s="41" t="str">
        <f t="shared" si="7"/>
        <v/>
      </c>
      <c r="G207" s="40" t="str">
        <f t="shared" si="1"/>
        <v/>
      </c>
      <c r="H207" s="40"/>
      <c r="I207" s="40" t="str">
        <f t="shared" ca="1" si="3"/>
        <v/>
      </c>
      <c r="J207" s="40" t="str">
        <f t="shared" ca="1" si="4"/>
        <v/>
      </c>
      <c r="K207" s="40"/>
      <c r="L207" s="89"/>
    </row>
    <row r="208" spans="1:12" s="16" customFormat="1" x14ac:dyDescent="0.25">
      <c r="A208" s="64"/>
      <c r="B208" s="22" t="str">
        <f t="shared" si="0"/>
        <v/>
      </c>
      <c r="C208" s="42"/>
      <c r="D208" s="39"/>
      <c r="E208" s="39"/>
      <c r="F208" s="41" t="str">
        <f t="shared" si="7"/>
        <v/>
      </c>
      <c r="G208" s="40" t="str">
        <f t="shared" si="1"/>
        <v/>
      </c>
      <c r="H208" s="40"/>
      <c r="I208" s="40" t="str">
        <f t="shared" ca="1" si="3"/>
        <v/>
      </c>
      <c r="J208" s="40" t="str">
        <f t="shared" ca="1" si="4"/>
        <v/>
      </c>
      <c r="K208" s="40"/>
      <c r="L208" s="89"/>
    </row>
    <row r="209" spans="1:12" s="16" customFormat="1" x14ac:dyDescent="0.25">
      <c r="A209" s="64"/>
      <c r="B209" s="22" t="str">
        <f t="shared" si="0"/>
        <v/>
      </c>
      <c r="C209" s="42"/>
      <c r="D209" s="39"/>
      <c r="E209" s="39"/>
      <c r="F209" s="41" t="str">
        <f t="shared" si="7"/>
        <v/>
      </c>
      <c r="G209" s="40" t="str">
        <f t="shared" si="1"/>
        <v/>
      </c>
      <c r="H209" s="40"/>
      <c r="I209" s="40" t="str">
        <f t="shared" ca="1" si="3"/>
        <v/>
      </c>
      <c r="J209" s="40" t="str">
        <f t="shared" ca="1" si="4"/>
        <v/>
      </c>
      <c r="K209" s="40"/>
      <c r="L209" s="89"/>
    </row>
    <row r="210" spans="1:12" s="16" customFormat="1" x14ac:dyDescent="0.25">
      <c r="A210" s="64"/>
      <c r="B210" s="22" t="str">
        <f t="shared" si="0"/>
        <v/>
      </c>
      <c r="C210" s="42"/>
      <c r="D210" s="39"/>
      <c r="E210" s="39"/>
      <c r="F210" s="41" t="str">
        <f t="shared" si="7"/>
        <v/>
      </c>
      <c r="G210" s="40" t="str">
        <f t="shared" si="1"/>
        <v/>
      </c>
      <c r="H210" s="40"/>
      <c r="I210" s="40" t="str">
        <f t="shared" ca="1" si="3"/>
        <v/>
      </c>
      <c r="J210" s="40" t="str">
        <f t="shared" ca="1" si="4"/>
        <v/>
      </c>
      <c r="K210" s="40"/>
      <c r="L210" s="89"/>
    </row>
    <row r="211" spans="1:12" s="16" customFormat="1" x14ac:dyDescent="0.25">
      <c r="A211" s="64"/>
      <c r="B211" s="22" t="str">
        <f t="shared" si="0"/>
        <v/>
      </c>
      <c r="C211" s="42"/>
      <c r="D211" s="39"/>
      <c r="E211" s="39"/>
      <c r="F211" s="41" t="str">
        <f t="shared" si="7"/>
        <v/>
      </c>
      <c r="G211" s="40" t="str">
        <f t="shared" si="1"/>
        <v/>
      </c>
      <c r="H211" s="40"/>
      <c r="I211" s="40" t="str">
        <f t="shared" ca="1" si="3"/>
        <v/>
      </c>
      <c r="J211" s="40" t="str">
        <f t="shared" ca="1" si="4"/>
        <v/>
      </c>
      <c r="K211" s="40"/>
      <c r="L211" s="89"/>
    </row>
    <row r="212" spans="1:12" s="16" customFormat="1" x14ac:dyDescent="0.25">
      <c r="A212" s="64"/>
      <c r="B212" s="22" t="str">
        <f t="shared" si="0"/>
        <v/>
      </c>
      <c r="C212" s="42"/>
      <c r="D212" s="39"/>
      <c r="E212" s="39"/>
      <c r="F212" s="41" t="str">
        <f t="shared" si="7"/>
        <v/>
      </c>
      <c r="G212" s="40" t="str">
        <f t="shared" si="1"/>
        <v/>
      </c>
      <c r="H212" s="40"/>
      <c r="I212" s="40" t="str">
        <f t="shared" ca="1" si="3"/>
        <v/>
      </c>
      <c r="J212" s="40" t="str">
        <f t="shared" ca="1" si="4"/>
        <v/>
      </c>
      <c r="K212" s="40"/>
      <c r="L212" s="89"/>
    </row>
    <row r="213" spans="1:12" s="16" customFormat="1" x14ac:dyDescent="0.25">
      <c r="A213" s="64"/>
      <c r="B213" s="22" t="str">
        <f t="shared" si="0"/>
        <v/>
      </c>
      <c r="C213" s="42"/>
      <c r="D213" s="39"/>
      <c r="E213" s="39"/>
      <c r="F213" s="41" t="str">
        <f t="shared" si="7"/>
        <v/>
      </c>
      <c r="G213" s="40" t="str">
        <f t="shared" si="1"/>
        <v/>
      </c>
      <c r="H213" s="40"/>
      <c r="I213" s="40" t="str">
        <f t="shared" ca="1" si="3"/>
        <v/>
      </c>
      <c r="J213" s="40" t="str">
        <f t="shared" ca="1" si="4"/>
        <v/>
      </c>
      <c r="K213" s="40"/>
      <c r="L213" s="89"/>
    </row>
    <row r="214" spans="1:12" s="16" customFormat="1" x14ac:dyDescent="0.25">
      <c r="A214" s="64"/>
      <c r="B214" s="22" t="str">
        <f t="shared" si="0"/>
        <v/>
      </c>
      <c r="C214" s="42"/>
      <c r="D214" s="39"/>
      <c r="E214" s="39"/>
      <c r="F214" s="41" t="str">
        <f t="shared" si="7"/>
        <v/>
      </c>
      <c r="G214" s="40" t="str">
        <f t="shared" si="1"/>
        <v/>
      </c>
      <c r="H214" s="40"/>
      <c r="I214" s="40" t="str">
        <f t="shared" ca="1" si="3"/>
        <v/>
      </c>
      <c r="J214" s="40" t="str">
        <f t="shared" ca="1" si="4"/>
        <v/>
      </c>
      <c r="K214" s="40"/>
      <c r="L214" s="89"/>
    </row>
    <row r="215" spans="1:12" s="16" customFormat="1" x14ac:dyDescent="0.25">
      <c r="A215" s="64"/>
      <c r="B215" s="22" t="str">
        <f t="shared" si="0"/>
        <v/>
      </c>
      <c r="C215" s="42"/>
      <c r="D215" s="39"/>
      <c r="E215" s="39"/>
      <c r="F215" s="41" t="str">
        <f t="shared" si="7"/>
        <v/>
      </c>
      <c r="G215" s="40" t="str">
        <f t="shared" si="1"/>
        <v/>
      </c>
      <c r="H215" s="40"/>
      <c r="I215" s="40" t="str">
        <f t="shared" ca="1" si="3"/>
        <v/>
      </c>
      <c r="J215" s="40" t="str">
        <f t="shared" ca="1" si="4"/>
        <v/>
      </c>
      <c r="K215" s="40"/>
      <c r="L215" s="89"/>
    </row>
    <row r="216" spans="1:12" s="16" customFormat="1" x14ac:dyDescent="0.25">
      <c r="A216" s="64"/>
      <c r="B216" s="22" t="str">
        <f t="shared" si="0"/>
        <v/>
      </c>
      <c r="C216" s="42"/>
      <c r="D216" s="39"/>
      <c r="E216" s="39"/>
      <c r="F216" s="41" t="str">
        <f t="shared" si="7"/>
        <v/>
      </c>
      <c r="G216" s="40" t="str">
        <f t="shared" si="1"/>
        <v/>
      </c>
      <c r="H216" s="40"/>
      <c r="I216" s="40" t="str">
        <f t="shared" ca="1" si="3"/>
        <v/>
      </c>
      <c r="J216" s="40" t="str">
        <f t="shared" ca="1" si="4"/>
        <v/>
      </c>
      <c r="K216" s="40"/>
      <c r="L216" s="89"/>
    </row>
    <row r="217" spans="1:12" s="16" customFormat="1" x14ac:dyDescent="0.25">
      <c r="A217" s="64"/>
      <c r="B217" s="22" t="str">
        <f t="shared" si="0"/>
        <v/>
      </c>
      <c r="C217" s="42"/>
      <c r="D217" s="39"/>
      <c r="E217" s="39"/>
      <c r="F217" s="41" t="str">
        <f t="shared" si="7"/>
        <v/>
      </c>
      <c r="G217" s="40" t="str">
        <f t="shared" si="1"/>
        <v/>
      </c>
      <c r="H217" s="40"/>
      <c r="I217" s="40" t="str">
        <f t="shared" ca="1" si="3"/>
        <v/>
      </c>
      <c r="J217" s="40" t="str">
        <f t="shared" ca="1" si="4"/>
        <v/>
      </c>
      <c r="K217" s="40"/>
      <c r="L217" s="89"/>
    </row>
    <row r="218" spans="1:12" s="16" customFormat="1" x14ac:dyDescent="0.25">
      <c r="A218" s="64"/>
      <c r="B218" s="22" t="str">
        <f t="shared" si="0"/>
        <v/>
      </c>
      <c r="C218" s="42"/>
      <c r="D218" s="39"/>
      <c r="E218" s="39"/>
      <c r="F218" s="41" t="str">
        <f t="shared" si="7"/>
        <v/>
      </c>
      <c r="G218" s="40" t="str">
        <f t="shared" si="1"/>
        <v/>
      </c>
      <c r="H218" s="40"/>
      <c r="I218" s="40" t="str">
        <f t="shared" ca="1" si="3"/>
        <v/>
      </c>
      <c r="J218" s="40" t="str">
        <f t="shared" ca="1" si="4"/>
        <v/>
      </c>
      <c r="K218" s="40"/>
      <c r="L218" s="89"/>
    </row>
    <row r="219" spans="1:12" s="16" customFormat="1" x14ac:dyDescent="0.25">
      <c r="A219" s="64"/>
      <c r="B219" s="22" t="str">
        <f t="shared" si="0"/>
        <v/>
      </c>
      <c r="C219" s="42"/>
      <c r="D219" s="39"/>
      <c r="E219" s="39"/>
      <c r="F219" s="41" t="str">
        <f t="shared" si="7"/>
        <v/>
      </c>
      <c r="G219" s="40" t="str">
        <f t="shared" si="1"/>
        <v/>
      </c>
      <c r="H219" s="40"/>
      <c r="I219" s="40" t="str">
        <f t="shared" ca="1" si="3"/>
        <v/>
      </c>
      <c r="J219" s="40" t="str">
        <f t="shared" ca="1" si="4"/>
        <v/>
      </c>
      <c r="K219" s="40"/>
      <c r="L219" s="89"/>
    </row>
    <row r="220" spans="1:12" s="16" customFormat="1" x14ac:dyDescent="0.25">
      <c r="A220" s="64"/>
      <c r="B220" s="22" t="str">
        <f t="shared" si="0"/>
        <v/>
      </c>
      <c r="C220" s="42"/>
      <c r="D220" s="39"/>
      <c r="E220" s="39"/>
      <c r="F220" s="41" t="str">
        <f t="shared" si="7"/>
        <v/>
      </c>
      <c r="G220" s="40" t="str">
        <f t="shared" si="1"/>
        <v/>
      </c>
      <c r="H220" s="40"/>
      <c r="I220" s="40" t="str">
        <f t="shared" ca="1" si="3"/>
        <v/>
      </c>
      <c r="J220" s="40" t="str">
        <f t="shared" ca="1" si="4"/>
        <v/>
      </c>
      <c r="K220" s="40"/>
      <c r="L220" s="89"/>
    </row>
    <row r="221" spans="1:12" s="16" customFormat="1" x14ac:dyDescent="0.25">
      <c r="A221" s="64"/>
      <c r="B221" s="22" t="str">
        <f t="shared" si="0"/>
        <v/>
      </c>
      <c r="C221" s="42"/>
      <c r="D221" s="39"/>
      <c r="E221" s="39"/>
      <c r="F221" s="41" t="str">
        <f t="shared" si="7"/>
        <v/>
      </c>
      <c r="G221" s="40" t="str">
        <f t="shared" si="1"/>
        <v/>
      </c>
      <c r="H221" s="40"/>
      <c r="I221" s="40" t="str">
        <f t="shared" ca="1" si="3"/>
        <v/>
      </c>
      <c r="J221" s="40" t="str">
        <f t="shared" ca="1" si="4"/>
        <v/>
      </c>
      <c r="K221" s="40"/>
      <c r="L221" s="89"/>
    </row>
    <row r="222" spans="1:12" s="16" customFormat="1" x14ac:dyDescent="0.25">
      <c r="A222" s="64"/>
      <c r="B222" s="22" t="str">
        <f t="shared" si="0"/>
        <v/>
      </c>
      <c r="C222" s="42"/>
      <c r="D222" s="39"/>
      <c r="E222" s="39"/>
      <c r="F222" s="41" t="str">
        <f t="shared" si="7"/>
        <v/>
      </c>
      <c r="G222" s="40" t="str">
        <f t="shared" si="1"/>
        <v/>
      </c>
      <c r="H222" s="40"/>
      <c r="I222" s="40" t="str">
        <f t="shared" ca="1" si="3"/>
        <v/>
      </c>
      <c r="J222" s="40" t="str">
        <f t="shared" ca="1" si="4"/>
        <v/>
      </c>
      <c r="K222" s="40"/>
      <c r="L222" s="89"/>
    </row>
    <row r="223" spans="1:12" s="16" customFormat="1" x14ac:dyDescent="0.25">
      <c r="A223" s="64"/>
      <c r="B223" s="22" t="str">
        <f t="shared" si="0"/>
        <v/>
      </c>
      <c r="C223" s="42"/>
      <c r="D223" s="39"/>
      <c r="E223" s="39"/>
      <c r="F223" s="41" t="str">
        <f t="shared" si="7"/>
        <v/>
      </c>
      <c r="G223" s="40" t="str">
        <f t="shared" si="1"/>
        <v/>
      </c>
      <c r="H223" s="40"/>
      <c r="I223" s="40" t="str">
        <f t="shared" ca="1" si="3"/>
        <v/>
      </c>
      <c r="J223" s="40" t="str">
        <f t="shared" ca="1" si="4"/>
        <v/>
      </c>
      <c r="K223" s="40"/>
      <c r="L223" s="89"/>
    </row>
    <row r="224" spans="1:12" s="16" customFormat="1" x14ac:dyDescent="0.25">
      <c r="A224" s="64"/>
      <c r="B224" s="22" t="str">
        <f t="shared" si="0"/>
        <v/>
      </c>
      <c r="C224" s="42"/>
      <c r="D224" s="39"/>
      <c r="E224" s="39"/>
      <c r="F224" s="41" t="str">
        <f t="shared" si="7"/>
        <v/>
      </c>
      <c r="G224" s="40" t="str">
        <f t="shared" si="1"/>
        <v/>
      </c>
      <c r="H224" s="40"/>
      <c r="I224" s="40" t="str">
        <f t="shared" ca="1" si="3"/>
        <v/>
      </c>
      <c r="J224" s="40" t="str">
        <f t="shared" ca="1" si="4"/>
        <v/>
      </c>
      <c r="K224" s="40"/>
      <c r="L224" s="89"/>
    </row>
    <row r="225" spans="1:12" s="16" customFormat="1" x14ac:dyDescent="0.25">
      <c r="A225" s="64"/>
      <c r="B225" s="22" t="str">
        <f t="shared" si="0"/>
        <v/>
      </c>
      <c r="C225" s="42"/>
      <c r="D225" s="39"/>
      <c r="E225" s="39"/>
      <c r="F225" s="41" t="str">
        <f t="shared" si="7"/>
        <v/>
      </c>
      <c r="G225" s="40" t="str">
        <f t="shared" si="1"/>
        <v/>
      </c>
      <c r="H225" s="40"/>
      <c r="I225" s="40" t="str">
        <f t="shared" ca="1" si="3"/>
        <v/>
      </c>
      <c r="J225" s="40" t="str">
        <f t="shared" ca="1" si="4"/>
        <v/>
      </c>
      <c r="K225" s="40"/>
      <c r="L225" s="89"/>
    </row>
    <row r="226" spans="1:12" s="16" customFormat="1" x14ac:dyDescent="0.25">
      <c r="A226" s="64"/>
      <c r="B226" s="22" t="str">
        <f t="shared" si="0"/>
        <v/>
      </c>
      <c r="C226" s="42"/>
      <c r="D226" s="39"/>
      <c r="E226" s="39"/>
      <c r="F226" s="41" t="str">
        <f t="shared" si="7"/>
        <v/>
      </c>
      <c r="G226" s="40" t="str">
        <f t="shared" si="1"/>
        <v/>
      </c>
      <c r="H226" s="40"/>
      <c r="I226" s="40" t="str">
        <f t="shared" ca="1" si="3"/>
        <v/>
      </c>
      <c r="J226" s="40" t="str">
        <f t="shared" ca="1" si="4"/>
        <v/>
      </c>
      <c r="K226" s="40"/>
      <c r="L226" s="89"/>
    </row>
    <row r="227" spans="1:12" s="16" customFormat="1" x14ac:dyDescent="0.25">
      <c r="A227" s="64"/>
      <c r="B227" s="22" t="str">
        <f t="shared" si="0"/>
        <v/>
      </c>
      <c r="C227" s="42"/>
      <c r="D227" s="39"/>
      <c r="E227" s="39"/>
      <c r="F227" s="41" t="str">
        <f t="shared" si="7"/>
        <v/>
      </c>
      <c r="G227" s="40" t="str">
        <f t="shared" si="1"/>
        <v/>
      </c>
      <c r="H227" s="40"/>
      <c r="I227" s="40" t="str">
        <f t="shared" ca="1" si="3"/>
        <v/>
      </c>
      <c r="J227" s="40" t="str">
        <f t="shared" ca="1" si="4"/>
        <v/>
      </c>
      <c r="K227" s="40"/>
      <c r="L227" s="89"/>
    </row>
    <row r="228" spans="1:12" s="16" customFormat="1" x14ac:dyDescent="0.25">
      <c r="A228" s="64"/>
      <c r="B228" s="22" t="str">
        <f t="shared" si="0"/>
        <v/>
      </c>
      <c r="C228" s="42"/>
      <c r="D228" s="39"/>
      <c r="E228" s="39"/>
      <c r="F228" s="41" t="str">
        <f t="shared" si="7"/>
        <v/>
      </c>
      <c r="G228" s="40" t="str">
        <f t="shared" si="1"/>
        <v/>
      </c>
      <c r="H228" s="40"/>
      <c r="I228" s="40" t="str">
        <f t="shared" ca="1" si="3"/>
        <v/>
      </c>
      <c r="J228" s="40" t="str">
        <f t="shared" ca="1" si="4"/>
        <v/>
      </c>
      <c r="K228" s="40"/>
      <c r="L228" s="89"/>
    </row>
    <row r="229" spans="1:12" s="16" customFormat="1" x14ac:dyDescent="0.25">
      <c r="A229" s="64"/>
      <c r="B229" s="22" t="str">
        <f t="shared" si="0"/>
        <v/>
      </c>
      <c r="C229" s="42"/>
      <c r="D229" s="39"/>
      <c r="E229" s="39"/>
      <c r="F229" s="41" t="str">
        <f t="shared" si="7"/>
        <v/>
      </c>
      <c r="G229" s="40" t="str">
        <f t="shared" si="1"/>
        <v/>
      </c>
      <c r="H229" s="40"/>
      <c r="I229" s="40" t="str">
        <f t="shared" ca="1" si="3"/>
        <v/>
      </c>
      <c r="J229" s="40" t="str">
        <f t="shared" ca="1" si="4"/>
        <v/>
      </c>
      <c r="K229" s="40"/>
      <c r="L229" s="89"/>
    </row>
    <row r="230" spans="1:12" s="16" customFormat="1" x14ac:dyDescent="0.25">
      <c r="A230" s="64"/>
      <c r="B230" s="22" t="str">
        <f t="shared" si="0"/>
        <v/>
      </c>
      <c r="C230" s="42"/>
      <c r="D230" s="39"/>
      <c r="E230" s="39"/>
      <c r="F230" s="41" t="str">
        <f t="shared" si="7"/>
        <v/>
      </c>
      <c r="G230" s="40" t="str">
        <f t="shared" si="1"/>
        <v/>
      </c>
      <c r="H230" s="40"/>
      <c r="I230" s="40" t="str">
        <f t="shared" ca="1" si="3"/>
        <v/>
      </c>
      <c r="J230" s="40" t="str">
        <f t="shared" ca="1" si="4"/>
        <v/>
      </c>
      <c r="K230" s="40"/>
      <c r="L230" s="89"/>
    </row>
    <row r="231" spans="1:12" s="16" customFormat="1" x14ac:dyDescent="0.25">
      <c r="A231" s="64"/>
      <c r="B231" s="22" t="str">
        <f t="shared" si="0"/>
        <v/>
      </c>
      <c r="C231" s="42"/>
      <c r="D231" s="39"/>
      <c r="E231" s="39"/>
      <c r="F231" s="41" t="str">
        <f t="shared" si="7"/>
        <v/>
      </c>
      <c r="G231" s="40" t="str">
        <f t="shared" si="1"/>
        <v/>
      </c>
      <c r="H231" s="40"/>
      <c r="I231" s="40" t="str">
        <f t="shared" ca="1" si="3"/>
        <v/>
      </c>
      <c r="J231" s="40" t="str">
        <f t="shared" ca="1" si="4"/>
        <v/>
      </c>
      <c r="K231" s="40"/>
      <c r="L231" s="89"/>
    </row>
    <row r="232" spans="1:12" s="16" customFormat="1" x14ac:dyDescent="0.25">
      <c r="A232" s="64"/>
      <c r="B232" s="22" t="str">
        <f t="shared" si="0"/>
        <v/>
      </c>
      <c r="C232" s="42"/>
      <c r="D232" s="39"/>
      <c r="E232" s="39"/>
      <c r="F232" s="41" t="str">
        <f t="shared" si="7"/>
        <v/>
      </c>
      <c r="G232" s="40" t="str">
        <f t="shared" si="1"/>
        <v/>
      </c>
      <c r="H232" s="40"/>
      <c r="I232" s="40" t="str">
        <f t="shared" ca="1" si="3"/>
        <v/>
      </c>
      <c r="J232" s="40" t="str">
        <f t="shared" ca="1" si="4"/>
        <v/>
      </c>
      <c r="K232" s="40"/>
      <c r="L232" s="89"/>
    </row>
    <row r="233" spans="1:12" s="16" customFormat="1" x14ac:dyDescent="0.25">
      <c r="A233" s="64"/>
      <c r="B233" s="22" t="str">
        <f t="shared" si="0"/>
        <v/>
      </c>
      <c r="C233" s="42"/>
      <c r="D233" s="39"/>
      <c r="E233" s="39"/>
      <c r="F233" s="41" t="str">
        <f t="shared" si="7"/>
        <v/>
      </c>
      <c r="G233" s="40" t="str">
        <f t="shared" si="1"/>
        <v/>
      </c>
      <c r="H233" s="40"/>
      <c r="I233" s="40" t="str">
        <f t="shared" ca="1" si="3"/>
        <v/>
      </c>
      <c r="J233" s="40" t="str">
        <f t="shared" ca="1" si="4"/>
        <v/>
      </c>
      <c r="K233" s="40"/>
      <c r="L233" s="89"/>
    </row>
    <row r="234" spans="1:12" s="16" customFormat="1" x14ac:dyDescent="0.25">
      <c r="A234" s="64"/>
      <c r="B234" s="22" t="str">
        <f t="shared" si="0"/>
        <v/>
      </c>
      <c r="C234" s="42"/>
      <c r="D234" s="39"/>
      <c r="E234" s="39"/>
      <c r="F234" s="41" t="str">
        <f t="shared" si="7"/>
        <v/>
      </c>
      <c r="G234" s="40" t="str">
        <f t="shared" si="1"/>
        <v/>
      </c>
      <c r="H234" s="40"/>
      <c r="I234" s="40" t="str">
        <f t="shared" ca="1" si="3"/>
        <v/>
      </c>
      <c r="J234" s="40" t="str">
        <f t="shared" ca="1" si="4"/>
        <v/>
      </c>
      <c r="K234" s="40"/>
      <c r="L234" s="89"/>
    </row>
    <row r="235" spans="1:12" s="16" customFormat="1" x14ac:dyDescent="0.25">
      <c r="A235" s="64"/>
      <c r="B235" s="22" t="str">
        <f t="shared" si="0"/>
        <v/>
      </c>
      <c r="C235" s="42"/>
      <c r="D235" s="39"/>
      <c r="E235" s="39"/>
      <c r="F235" s="41" t="str">
        <f t="shared" si="7"/>
        <v/>
      </c>
      <c r="G235" s="40" t="str">
        <f t="shared" si="1"/>
        <v/>
      </c>
      <c r="H235" s="40"/>
      <c r="I235" s="40" t="str">
        <f t="shared" ca="1" si="3"/>
        <v/>
      </c>
      <c r="J235" s="40" t="str">
        <f t="shared" ca="1" si="4"/>
        <v/>
      </c>
      <c r="K235" s="40"/>
      <c r="L235" s="89"/>
    </row>
    <row r="236" spans="1:12" s="16" customFormat="1" x14ac:dyDescent="0.25">
      <c r="A236" s="64"/>
      <c r="B236" s="22" t="str">
        <f t="shared" si="0"/>
        <v/>
      </c>
      <c r="C236" s="42"/>
      <c r="D236" s="39"/>
      <c r="E236" s="39"/>
      <c r="F236" s="41" t="str">
        <f t="shared" si="7"/>
        <v/>
      </c>
      <c r="G236" s="40" t="str">
        <f t="shared" si="1"/>
        <v/>
      </c>
      <c r="H236" s="40"/>
      <c r="I236" s="40" t="str">
        <f t="shared" ca="1" si="3"/>
        <v/>
      </c>
      <c r="J236" s="40" t="str">
        <f t="shared" ca="1" si="4"/>
        <v/>
      </c>
      <c r="K236" s="40"/>
      <c r="L236" s="89"/>
    </row>
    <row r="237" spans="1:12" s="16" customFormat="1" x14ac:dyDescent="0.25">
      <c r="A237" s="64"/>
      <c r="B237" s="22" t="str">
        <f t="shared" si="0"/>
        <v/>
      </c>
      <c r="C237" s="42"/>
      <c r="D237" s="39"/>
      <c r="E237" s="39"/>
      <c r="F237" s="41" t="str">
        <f t="shared" si="7"/>
        <v/>
      </c>
      <c r="G237" s="40" t="str">
        <f t="shared" si="1"/>
        <v/>
      </c>
      <c r="H237" s="40"/>
      <c r="I237" s="40" t="str">
        <f t="shared" ca="1" si="3"/>
        <v/>
      </c>
      <c r="J237" s="40" t="str">
        <f t="shared" ca="1" si="4"/>
        <v/>
      </c>
      <c r="K237" s="40"/>
      <c r="L237" s="89"/>
    </row>
    <row r="238" spans="1:12" s="16" customFormat="1" x14ac:dyDescent="0.25">
      <c r="A238" s="64"/>
      <c r="B238" s="22" t="str">
        <f t="shared" si="0"/>
        <v/>
      </c>
      <c r="C238" s="42"/>
      <c r="D238" s="39"/>
      <c r="E238" s="39"/>
      <c r="F238" s="41" t="str">
        <f t="shared" si="7"/>
        <v/>
      </c>
      <c r="G238" s="40" t="str">
        <f t="shared" si="1"/>
        <v/>
      </c>
      <c r="H238" s="40"/>
      <c r="I238" s="40" t="str">
        <f t="shared" ca="1" si="3"/>
        <v/>
      </c>
      <c r="J238" s="40" t="str">
        <f t="shared" ca="1" si="4"/>
        <v/>
      </c>
      <c r="K238" s="40"/>
      <c r="L238" s="89"/>
    </row>
    <row r="239" spans="1:12" s="16" customFormat="1" x14ac:dyDescent="0.25">
      <c r="A239" s="64"/>
      <c r="B239" s="22" t="str">
        <f t="shared" si="0"/>
        <v/>
      </c>
      <c r="C239" s="42"/>
      <c r="D239" s="39"/>
      <c r="E239" s="39"/>
      <c r="F239" s="41" t="str">
        <f t="shared" si="7"/>
        <v/>
      </c>
      <c r="G239" s="40" t="str">
        <f t="shared" si="1"/>
        <v/>
      </c>
      <c r="H239" s="40"/>
      <c r="I239" s="40" t="str">
        <f t="shared" ca="1" si="3"/>
        <v/>
      </c>
      <c r="J239" s="40" t="str">
        <f t="shared" ca="1" si="4"/>
        <v/>
      </c>
      <c r="K239" s="40"/>
      <c r="L239" s="89"/>
    </row>
    <row r="240" spans="1:12" s="16" customFormat="1" x14ac:dyDescent="0.25">
      <c r="A240" s="64"/>
      <c r="B240" s="22" t="str">
        <f t="shared" si="0"/>
        <v/>
      </c>
      <c r="C240" s="42"/>
      <c r="D240" s="39"/>
      <c r="E240" s="39"/>
      <c r="F240" s="41" t="str">
        <f t="shared" si="7"/>
        <v/>
      </c>
      <c r="G240" s="40" t="str">
        <f t="shared" si="1"/>
        <v/>
      </c>
      <c r="H240" s="40"/>
      <c r="I240" s="40" t="str">
        <f t="shared" ca="1" si="3"/>
        <v/>
      </c>
      <c r="J240" s="40" t="str">
        <f t="shared" ca="1" si="4"/>
        <v/>
      </c>
      <c r="K240" s="40"/>
      <c r="L240" s="89"/>
    </row>
    <row r="241" spans="1:12" s="16" customFormat="1" x14ac:dyDescent="0.25">
      <c r="A241" s="64"/>
      <c r="B241" s="22" t="str">
        <f t="shared" si="0"/>
        <v/>
      </c>
      <c r="C241" s="42"/>
      <c r="D241" s="39"/>
      <c r="E241" s="39"/>
      <c r="F241" s="41" t="str">
        <f t="shared" si="7"/>
        <v/>
      </c>
      <c r="G241" s="40" t="str">
        <f t="shared" si="1"/>
        <v/>
      </c>
      <c r="H241" s="40"/>
      <c r="I241" s="40" t="str">
        <f t="shared" ca="1" si="3"/>
        <v/>
      </c>
      <c r="J241" s="40" t="str">
        <f t="shared" ca="1" si="4"/>
        <v/>
      </c>
      <c r="K241" s="40"/>
      <c r="L241" s="89"/>
    </row>
    <row r="242" spans="1:12" s="16" customFormat="1" x14ac:dyDescent="0.25">
      <c r="A242" s="64"/>
      <c r="B242" s="22" t="str">
        <f t="shared" si="0"/>
        <v/>
      </c>
      <c r="C242" s="42"/>
      <c r="D242" s="39"/>
      <c r="E242" s="39"/>
      <c r="F242" s="41" t="str">
        <f t="shared" si="7"/>
        <v/>
      </c>
      <c r="G242" s="40" t="str">
        <f t="shared" si="1"/>
        <v/>
      </c>
      <c r="H242" s="40"/>
      <c r="I242" s="40" t="str">
        <f t="shared" ca="1" si="3"/>
        <v/>
      </c>
      <c r="J242" s="40" t="str">
        <f t="shared" ca="1" si="4"/>
        <v/>
      </c>
      <c r="K242" s="40"/>
      <c r="L242" s="89"/>
    </row>
    <row r="243" spans="1:12" s="16" customFormat="1" x14ac:dyDescent="0.25">
      <c r="A243" s="64"/>
      <c r="B243" s="22" t="str">
        <f t="shared" si="0"/>
        <v/>
      </c>
      <c r="C243" s="42"/>
      <c r="D243" s="39"/>
      <c r="E243" s="39"/>
      <c r="F243" s="41" t="str">
        <f t="shared" si="7"/>
        <v/>
      </c>
      <c r="G243" s="40" t="str">
        <f t="shared" si="1"/>
        <v/>
      </c>
      <c r="H243" s="40"/>
      <c r="I243" s="40" t="str">
        <f t="shared" ca="1" si="3"/>
        <v/>
      </c>
      <c r="J243" s="40" t="str">
        <f t="shared" ca="1" si="4"/>
        <v/>
      </c>
      <c r="K243" s="40"/>
      <c r="L243" s="89"/>
    </row>
    <row r="244" spans="1:12" s="16" customFormat="1" x14ac:dyDescent="0.25">
      <c r="A244" s="64"/>
      <c r="B244" s="22" t="str">
        <f t="shared" si="0"/>
        <v/>
      </c>
      <c r="C244" s="42"/>
      <c r="D244" s="39"/>
      <c r="E244" s="39"/>
      <c r="F244" s="41" t="str">
        <f t="shared" si="7"/>
        <v/>
      </c>
      <c r="G244" s="40" t="str">
        <f t="shared" si="1"/>
        <v/>
      </c>
      <c r="H244" s="40"/>
      <c r="I244" s="40" t="str">
        <f t="shared" ca="1" si="3"/>
        <v/>
      </c>
      <c r="J244" s="40" t="str">
        <f t="shared" ca="1" si="4"/>
        <v/>
      </c>
      <c r="K244" s="40"/>
      <c r="L244" s="89"/>
    </row>
    <row r="245" spans="1:12" s="16" customFormat="1" x14ac:dyDescent="0.25">
      <c r="A245" s="64"/>
      <c r="B245" s="22" t="str">
        <f t="shared" si="0"/>
        <v/>
      </c>
      <c r="C245" s="42"/>
      <c r="D245" s="39"/>
      <c r="E245" s="39"/>
      <c r="F245" s="41" t="str">
        <f t="shared" si="7"/>
        <v/>
      </c>
      <c r="G245" s="40" t="str">
        <f t="shared" si="1"/>
        <v/>
      </c>
      <c r="H245" s="40"/>
      <c r="I245" s="40" t="str">
        <f t="shared" ca="1" si="3"/>
        <v/>
      </c>
      <c r="J245" s="40" t="str">
        <f t="shared" ca="1" si="4"/>
        <v/>
      </c>
      <c r="K245" s="40"/>
      <c r="L245" s="89"/>
    </row>
    <row r="246" spans="1:12" s="16" customFormat="1" x14ac:dyDescent="0.25">
      <c r="A246" s="64"/>
      <c r="B246" s="22" t="str">
        <f t="shared" si="0"/>
        <v/>
      </c>
      <c r="C246" s="42"/>
      <c r="D246" s="39"/>
      <c r="E246" s="39"/>
      <c r="F246" s="41" t="str">
        <f t="shared" si="7"/>
        <v/>
      </c>
      <c r="G246" s="40" t="str">
        <f t="shared" si="1"/>
        <v/>
      </c>
      <c r="H246" s="40"/>
      <c r="I246" s="40" t="str">
        <f t="shared" ca="1" si="3"/>
        <v/>
      </c>
      <c r="J246" s="40" t="str">
        <f t="shared" ca="1" si="4"/>
        <v/>
      </c>
      <c r="K246" s="40"/>
      <c r="L246" s="89"/>
    </row>
    <row r="247" spans="1:12" s="16" customFormat="1" x14ac:dyDescent="0.25">
      <c r="A247" s="64"/>
      <c r="B247" s="22" t="str">
        <f t="shared" si="0"/>
        <v/>
      </c>
      <c r="C247" s="42"/>
      <c r="D247" s="39"/>
      <c r="E247" s="39"/>
      <c r="F247" s="41" t="str">
        <f t="shared" si="7"/>
        <v/>
      </c>
      <c r="G247" s="40" t="str">
        <f t="shared" si="1"/>
        <v/>
      </c>
      <c r="H247" s="40"/>
      <c r="I247" s="40" t="str">
        <f t="shared" ca="1" si="3"/>
        <v/>
      </c>
      <c r="J247" s="40" t="str">
        <f t="shared" ca="1" si="4"/>
        <v/>
      </c>
      <c r="K247" s="40"/>
      <c r="L247" s="89"/>
    </row>
    <row r="248" spans="1:12" s="16" customFormat="1" x14ac:dyDescent="0.25">
      <c r="A248" s="64"/>
      <c r="B248" s="22" t="str">
        <f t="shared" si="0"/>
        <v/>
      </c>
      <c r="C248" s="42"/>
      <c r="D248" s="39"/>
      <c r="E248" s="39"/>
      <c r="F248" s="41" t="str">
        <f t="shared" si="7"/>
        <v/>
      </c>
      <c r="G248" s="40" t="str">
        <f t="shared" si="1"/>
        <v/>
      </c>
      <c r="H248" s="40"/>
      <c r="I248" s="40" t="str">
        <f t="shared" ca="1" si="3"/>
        <v/>
      </c>
      <c r="J248" s="40" t="str">
        <f t="shared" ca="1" si="4"/>
        <v/>
      </c>
      <c r="K248" s="40"/>
      <c r="L248" s="89"/>
    </row>
    <row r="249" spans="1:12" s="16" customFormat="1" x14ac:dyDescent="0.25">
      <c r="A249" s="64"/>
      <c r="B249" s="22" t="str">
        <f t="shared" si="0"/>
        <v/>
      </c>
      <c r="C249" s="42"/>
      <c r="D249" s="39"/>
      <c r="E249" s="39"/>
      <c r="F249" s="41" t="str">
        <f t="shared" si="7"/>
        <v/>
      </c>
      <c r="G249" s="40" t="str">
        <f t="shared" si="1"/>
        <v/>
      </c>
      <c r="H249" s="40"/>
      <c r="I249" s="40" t="str">
        <f t="shared" ca="1" si="3"/>
        <v/>
      </c>
      <c r="J249" s="40" t="str">
        <f t="shared" ca="1" si="4"/>
        <v/>
      </c>
      <c r="K249" s="40"/>
      <c r="L249" s="89"/>
    </row>
    <row r="250" spans="1:12" s="16" customFormat="1" x14ac:dyDescent="0.25">
      <c r="A250" s="64"/>
      <c r="B250" s="22" t="str">
        <f t="shared" si="0"/>
        <v/>
      </c>
      <c r="C250" s="42"/>
      <c r="D250" s="39"/>
      <c r="E250" s="39"/>
      <c r="F250" s="41" t="str">
        <f t="shared" si="7"/>
        <v/>
      </c>
      <c r="G250" s="40" t="str">
        <f t="shared" si="1"/>
        <v/>
      </c>
      <c r="H250" s="40"/>
      <c r="I250" s="40" t="str">
        <f t="shared" ca="1" si="3"/>
        <v/>
      </c>
      <c r="J250" s="40" t="str">
        <f t="shared" ca="1" si="4"/>
        <v/>
      </c>
      <c r="K250" s="40"/>
      <c r="L250" s="89"/>
    </row>
    <row r="251" spans="1:12" s="16" customFormat="1" x14ac:dyDescent="0.25">
      <c r="A251" s="64"/>
      <c r="B251" s="22" t="str">
        <f t="shared" ref="B251:B314" si="8">IFERROR(IF($A251&lt;&gt;"",VLOOKUP($A251,Matos,2,0),""),"")</f>
        <v/>
      </c>
      <c r="C251" s="42"/>
      <c r="D251" s="39"/>
      <c r="E251" s="39"/>
      <c r="F251" s="41" t="str">
        <f t="shared" si="7"/>
        <v/>
      </c>
      <c r="G251" s="40" t="str">
        <f t="shared" si="1"/>
        <v/>
      </c>
      <c r="H251" s="40"/>
      <c r="I251" s="40" t="str">
        <f t="shared" ca="1" si="3"/>
        <v/>
      </c>
      <c r="J251" s="40" t="str">
        <f t="shared" ca="1" si="4"/>
        <v/>
      </c>
      <c r="K251" s="40"/>
      <c r="L251" s="89"/>
    </row>
    <row r="252" spans="1:12" s="16" customFormat="1" x14ac:dyDescent="0.25">
      <c r="A252" s="64"/>
      <c r="B252" s="22" t="str">
        <f t="shared" si="8"/>
        <v/>
      </c>
      <c r="C252" s="42"/>
      <c r="D252" s="39"/>
      <c r="E252" s="39"/>
      <c r="F252" s="41" t="str">
        <f t="shared" si="7"/>
        <v/>
      </c>
      <c r="G252" s="40" t="str">
        <f t="shared" ref="G252:G315" si="9">IFERROR(IF($A252&lt;&gt;"",VLOOKUP($A252,Matos,3,0),""),"")</f>
        <v/>
      </c>
      <c r="H252" s="40"/>
      <c r="I252" s="40" t="str">
        <f t="shared" ref="I252:I315" ca="1" si="10">IFERROR(SUM($G252/DAY(DATE(YEAR($I$8),MONTH($I$8)+1,0)))*$F252*$C252,"")</f>
        <v/>
      </c>
      <c r="J252" s="40" t="str">
        <f t="shared" ref="J252:J315" ca="1" si="11">IF(SUM($H252:$I252)=0,"",SUM($H252:$I252))</f>
        <v/>
      </c>
      <c r="K252" s="40"/>
      <c r="L252" s="89"/>
    </row>
    <row r="253" spans="1:12" s="16" customFormat="1" x14ac:dyDescent="0.25">
      <c r="A253" s="64"/>
      <c r="B253" s="22" t="str">
        <f t="shared" si="8"/>
        <v/>
      </c>
      <c r="C253" s="42"/>
      <c r="D253" s="39"/>
      <c r="E253" s="39"/>
      <c r="F253" s="41" t="str">
        <f t="shared" si="7"/>
        <v/>
      </c>
      <c r="G253" s="40" t="str">
        <f t="shared" si="9"/>
        <v/>
      </c>
      <c r="H253" s="40"/>
      <c r="I253" s="40" t="str">
        <f t="shared" ca="1" si="10"/>
        <v/>
      </c>
      <c r="J253" s="40" t="str">
        <f t="shared" ca="1" si="11"/>
        <v/>
      </c>
      <c r="K253" s="40"/>
      <c r="L253" s="89"/>
    </row>
    <row r="254" spans="1:12" s="16" customFormat="1" x14ac:dyDescent="0.25">
      <c r="A254" s="64"/>
      <c r="B254" s="22" t="str">
        <f t="shared" si="8"/>
        <v/>
      </c>
      <c r="C254" s="42"/>
      <c r="D254" s="39"/>
      <c r="E254" s="39"/>
      <c r="F254" s="41" t="str">
        <f t="shared" si="7"/>
        <v/>
      </c>
      <c r="G254" s="40" t="str">
        <f t="shared" si="9"/>
        <v/>
      </c>
      <c r="H254" s="40"/>
      <c r="I254" s="40" t="str">
        <f t="shared" ca="1" si="10"/>
        <v/>
      </c>
      <c r="J254" s="40" t="str">
        <f t="shared" ca="1" si="11"/>
        <v/>
      </c>
      <c r="K254" s="40"/>
      <c r="L254" s="89"/>
    </row>
    <row r="255" spans="1:12" s="16" customFormat="1" x14ac:dyDescent="0.25">
      <c r="A255" s="64"/>
      <c r="B255" s="22" t="str">
        <f t="shared" si="8"/>
        <v/>
      </c>
      <c r="C255" s="42"/>
      <c r="D255" s="39"/>
      <c r="E255" s="39"/>
      <c r="F255" s="41" t="str">
        <f t="shared" si="7"/>
        <v/>
      </c>
      <c r="G255" s="40" t="str">
        <f t="shared" si="9"/>
        <v/>
      </c>
      <c r="H255" s="40"/>
      <c r="I255" s="40" t="str">
        <f t="shared" ca="1" si="10"/>
        <v/>
      </c>
      <c r="J255" s="40" t="str">
        <f t="shared" ca="1" si="11"/>
        <v/>
      </c>
      <c r="K255" s="40"/>
      <c r="L255" s="89"/>
    </row>
    <row r="256" spans="1:12" s="16" customFormat="1" x14ac:dyDescent="0.25">
      <c r="A256" s="64"/>
      <c r="B256" s="22" t="str">
        <f t="shared" si="8"/>
        <v/>
      </c>
      <c r="C256" s="42"/>
      <c r="D256" s="39"/>
      <c r="E256" s="39"/>
      <c r="F256" s="41" t="str">
        <f t="shared" si="7"/>
        <v/>
      </c>
      <c r="G256" s="40" t="str">
        <f t="shared" si="9"/>
        <v/>
      </c>
      <c r="H256" s="40"/>
      <c r="I256" s="40" t="str">
        <f t="shared" ca="1" si="10"/>
        <v/>
      </c>
      <c r="J256" s="40" t="str">
        <f t="shared" ca="1" si="11"/>
        <v/>
      </c>
      <c r="K256" s="40"/>
      <c r="L256" s="89"/>
    </row>
    <row r="257" spans="1:12" s="16" customFormat="1" x14ac:dyDescent="0.25">
      <c r="A257" s="64"/>
      <c r="B257" s="22" t="str">
        <f t="shared" si="8"/>
        <v/>
      </c>
      <c r="C257" s="42"/>
      <c r="D257" s="39"/>
      <c r="E257" s="39"/>
      <c r="F257" s="41" t="str">
        <f t="shared" si="7"/>
        <v/>
      </c>
      <c r="G257" s="40" t="str">
        <f t="shared" si="9"/>
        <v/>
      </c>
      <c r="H257" s="40"/>
      <c r="I257" s="40" t="str">
        <f t="shared" ca="1" si="10"/>
        <v/>
      </c>
      <c r="J257" s="40" t="str">
        <f t="shared" ca="1" si="11"/>
        <v/>
      </c>
      <c r="K257" s="40"/>
      <c r="L257" s="89"/>
    </row>
    <row r="258" spans="1:12" s="16" customFormat="1" x14ac:dyDescent="0.25">
      <c r="A258" s="64"/>
      <c r="B258" s="22" t="str">
        <f t="shared" si="8"/>
        <v/>
      </c>
      <c r="C258" s="42"/>
      <c r="D258" s="39"/>
      <c r="E258" s="39"/>
      <c r="F258" s="41" t="str">
        <f t="shared" si="7"/>
        <v/>
      </c>
      <c r="G258" s="40" t="str">
        <f t="shared" si="9"/>
        <v/>
      </c>
      <c r="H258" s="40"/>
      <c r="I258" s="40" t="str">
        <f t="shared" ca="1" si="10"/>
        <v/>
      </c>
      <c r="J258" s="40" t="str">
        <f t="shared" ca="1" si="11"/>
        <v/>
      </c>
      <c r="K258" s="40"/>
      <c r="L258" s="89"/>
    </row>
    <row r="259" spans="1:12" s="16" customFormat="1" x14ac:dyDescent="0.25">
      <c r="A259" s="64"/>
      <c r="B259" s="22" t="str">
        <f t="shared" si="8"/>
        <v/>
      </c>
      <c r="C259" s="42"/>
      <c r="D259" s="39"/>
      <c r="E259" s="39"/>
      <c r="F259" s="41" t="str">
        <f t="shared" si="7"/>
        <v/>
      </c>
      <c r="G259" s="40" t="str">
        <f t="shared" si="9"/>
        <v/>
      </c>
      <c r="H259" s="40"/>
      <c r="I259" s="40" t="str">
        <f t="shared" ca="1" si="10"/>
        <v/>
      </c>
      <c r="J259" s="40" t="str">
        <f t="shared" ca="1" si="11"/>
        <v/>
      </c>
      <c r="K259" s="40"/>
      <c r="L259" s="89"/>
    </row>
    <row r="260" spans="1:12" s="16" customFormat="1" x14ac:dyDescent="0.25">
      <c r="A260" s="64"/>
      <c r="B260" s="22" t="str">
        <f t="shared" si="8"/>
        <v/>
      </c>
      <c r="C260" s="42"/>
      <c r="D260" s="39"/>
      <c r="E260" s="39"/>
      <c r="F260" s="41" t="str">
        <f t="shared" si="7"/>
        <v/>
      </c>
      <c r="G260" s="40" t="str">
        <f t="shared" si="9"/>
        <v/>
      </c>
      <c r="H260" s="40"/>
      <c r="I260" s="40" t="str">
        <f t="shared" ca="1" si="10"/>
        <v/>
      </c>
      <c r="J260" s="40" t="str">
        <f t="shared" ca="1" si="11"/>
        <v/>
      </c>
      <c r="K260" s="40"/>
      <c r="L260" s="89"/>
    </row>
    <row r="261" spans="1:12" s="16" customFormat="1" x14ac:dyDescent="0.25">
      <c r="A261" s="64"/>
      <c r="B261" s="22" t="str">
        <f t="shared" si="8"/>
        <v/>
      </c>
      <c r="C261" s="42"/>
      <c r="D261" s="39"/>
      <c r="E261" s="39"/>
      <c r="F261" s="41" t="str">
        <f t="shared" si="7"/>
        <v/>
      </c>
      <c r="G261" s="40" t="str">
        <f t="shared" si="9"/>
        <v/>
      </c>
      <c r="H261" s="40"/>
      <c r="I261" s="40" t="str">
        <f t="shared" ca="1" si="10"/>
        <v/>
      </c>
      <c r="J261" s="40" t="str">
        <f t="shared" ca="1" si="11"/>
        <v/>
      </c>
      <c r="K261" s="40"/>
      <c r="L261" s="89"/>
    </row>
    <row r="262" spans="1:12" s="16" customFormat="1" x14ac:dyDescent="0.25">
      <c r="A262" s="64"/>
      <c r="B262" s="22" t="str">
        <f t="shared" si="8"/>
        <v/>
      </c>
      <c r="C262" s="42"/>
      <c r="D262" s="39"/>
      <c r="E262" s="39"/>
      <c r="F262" s="41" t="str">
        <f t="shared" si="7"/>
        <v/>
      </c>
      <c r="G262" s="40" t="str">
        <f t="shared" si="9"/>
        <v/>
      </c>
      <c r="H262" s="40"/>
      <c r="I262" s="40" t="str">
        <f t="shared" ca="1" si="10"/>
        <v/>
      </c>
      <c r="J262" s="40" t="str">
        <f t="shared" ca="1" si="11"/>
        <v/>
      </c>
      <c r="K262" s="40"/>
      <c r="L262" s="89"/>
    </row>
    <row r="263" spans="1:12" s="16" customFormat="1" x14ac:dyDescent="0.25">
      <c r="A263" s="64"/>
      <c r="B263" s="22" t="str">
        <f t="shared" si="8"/>
        <v/>
      </c>
      <c r="C263" s="42"/>
      <c r="D263" s="39"/>
      <c r="E263" s="39"/>
      <c r="F263" s="41" t="str">
        <f t="shared" si="7"/>
        <v/>
      </c>
      <c r="G263" s="40" t="str">
        <f t="shared" si="9"/>
        <v/>
      </c>
      <c r="H263" s="40"/>
      <c r="I263" s="40" t="str">
        <f t="shared" ca="1" si="10"/>
        <v/>
      </c>
      <c r="J263" s="40" t="str">
        <f t="shared" ca="1" si="11"/>
        <v/>
      </c>
      <c r="K263" s="40"/>
      <c r="L263" s="89"/>
    </row>
    <row r="264" spans="1:12" s="16" customFormat="1" x14ac:dyDescent="0.25">
      <c r="A264" s="64"/>
      <c r="B264" s="22" t="str">
        <f t="shared" si="8"/>
        <v/>
      </c>
      <c r="C264" s="42"/>
      <c r="D264" s="39"/>
      <c r="E264" s="39"/>
      <c r="F264" s="41" t="str">
        <f t="shared" si="7"/>
        <v/>
      </c>
      <c r="G264" s="40" t="str">
        <f t="shared" si="9"/>
        <v/>
      </c>
      <c r="H264" s="40"/>
      <c r="I264" s="40" t="str">
        <f t="shared" ca="1" si="10"/>
        <v/>
      </c>
      <c r="J264" s="40" t="str">
        <f t="shared" ca="1" si="11"/>
        <v/>
      </c>
      <c r="K264" s="40"/>
      <c r="L264" s="89"/>
    </row>
    <row r="265" spans="1:12" s="16" customFormat="1" x14ac:dyDescent="0.25">
      <c r="A265" s="64"/>
      <c r="B265" s="22" t="str">
        <f t="shared" si="8"/>
        <v/>
      </c>
      <c r="C265" s="42"/>
      <c r="D265" s="39"/>
      <c r="E265" s="39"/>
      <c r="F265" s="41" t="str">
        <f t="shared" si="7"/>
        <v/>
      </c>
      <c r="G265" s="40" t="str">
        <f t="shared" si="9"/>
        <v/>
      </c>
      <c r="H265" s="40"/>
      <c r="I265" s="40" t="str">
        <f t="shared" ca="1" si="10"/>
        <v/>
      </c>
      <c r="J265" s="40" t="str">
        <f t="shared" ca="1" si="11"/>
        <v/>
      </c>
      <c r="K265" s="40"/>
      <c r="L265" s="89"/>
    </row>
    <row r="266" spans="1:12" s="16" customFormat="1" x14ac:dyDescent="0.25">
      <c r="A266" s="64"/>
      <c r="B266" s="22" t="str">
        <f t="shared" si="8"/>
        <v/>
      </c>
      <c r="C266" s="42"/>
      <c r="D266" s="39"/>
      <c r="E266" s="39"/>
      <c r="F266" s="41" t="str">
        <f t="shared" ref="F266:F329" si="12">IF(OR($A266="",$B266="",$D266=""),"",IF(AND($H266="",$E266=""),DAY(DATE(IF(MONTH($D266)=12,YEAR($D266)+1,YEAR($D266)),IF(MONTH($D266)+1&lt;13,MONTH($D266)+1,1),1)-$D266),IF(AND($D266&lt;&gt;"",$E266&lt;&gt;"",YEAR($D266)&lt;=YEAR($E266),NOT(MONTH($D266)=MONTH($E266)),MONTH($E266)=MONTH($I$8)),DAY(DATE(YEAR($E266),MONTH($E266)+1,0))-DAY(DATE(IF(MONTH($E266)=12,YEAR($E266)+1,YEAR($E266)),IF(MONTH($E266)+1&lt;13,MONTH($E266)+1,1),1)-$E266),IF(AND($E266&lt;&gt;"",YEAR($D266)&lt;=YEAR($E266),(MONTH($D266)=MONTH($E266))),DATEDIF($D266,$E266,"md"),DAY(DATE(YEAR($I$8),MONTH($I$8)+1,0))))))</f>
        <v/>
      </c>
      <c r="G266" s="40" t="str">
        <f t="shared" si="9"/>
        <v/>
      </c>
      <c r="H266" s="40"/>
      <c r="I266" s="40" t="str">
        <f t="shared" ca="1" si="10"/>
        <v/>
      </c>
      <c r="J266" s="40" t="str">
        <f t="shared" ca="1" si="11"/>
        <v/>
      </c>
      <c r="K266" s="40"/>
      <c r="L266" s="89"/>
    </row>
    <row r="267" spans="1:12" s="16" customFormat="1" x14ac:dyDescent="0.25">
      <c r="A267" s="64"/>
      <c r="B267" s="22" t="str">
        <f t="shared" si="8"/>
        <v/>
      </c>
      <c r="C267" s="42"/>
      <c r="D267" s="39"/>
      <c r="E267" s="39"/>
      <c r="F267" s="41" t="str">
        <f t="shared" si="12"/>
        <v/>
      </c>
      <c r="G267" s="40" t="str">
        <f t="shared" si="9"/>
        <v/>
      </c>
      <c r="H267" s="40"/>
      <c r="I267" s="40" t="str">
        <f t="shared" ca="1" si="10"/>
        <v/>
      </c>
      <c r="J267" s="40" t="str">
        <f t="shared" ca="1" si="11"/>
        <v/>
      </c>
      <c r="K267" s="40"/>
      <c r="L267" s="89"/>
    </row>
    <row r="268" spans="1:12" s="16" customFormat="1" x14ac:dyDescent="0.25">
      <c r="A268" s="64"/>
      <c r="B268" s="22" t="str">
        <f t="shared" si="8"/>
        <v/>
      </c>
      <c r="C268" s="42"/>
      <c r="D268" s="39"/>
      <c r="E268" s="39"/>
      <c r="F268" s="41" t="str">
        <f t="shared" si="12"/>
        <v/>
      </c>
      <c r="G268" s="40" t="str">
        <f t="shared" si="9"/>
        <v/>
      </c>
      <c r="H268" s="40"/>
      <c r="I268" s="40" t="str">
        <f t="shared" ca="1" si="10"/>
        <v/>
      </c>
      <c r="J268" s="40" t="str">
        <f t="shared" ca="1" si="11"/>
        <v/>
      </c>
      <c r="K268" s="40"/>
      <c r="L268" s="89"/>
    </row>
    <row r="269" spans="1:12" s="16" customFormat="1" x14ac:dyDescent="0.25">
      <c r="A269" s="64"/>
      <c r="B269" s="22" t="str">
        <f t="shared" si="8"/>
        <v/>
      </c>
      <c r="C269" s="42"/>
      <c r="D269" s="39"/>
      <c r="E269" s="39"/>
      <c r="F269" s="41" t="str">
        <f t="shared" si="12"/>
        <v/>
      </c>
      <c r="G269" s="40" t="str">
        <f t="shared" si="9"/>
        <v/>
      </c>
      <c r="H269" s="40"/>
      <c r="I269" s="40" t="str">
        <f t="shared" ca="1" si="10"/>
        <v/>
      </c>
      <c r="J269" s="40" t="str">
        <f t="shared" ca="1" si="11"/>
        <v/>
      </c>
      <c r="K269" s="40"/>
      <c r="L269" s="89"/>
    </row>
    <row r="270" spans="1:12" s="16" customFormat="1" x14ac:dyDescent="0.25">
      <c r="A270" s="64"/>
      <c r="B270" s="22" t="str">
        <f t="shared" si="8"/>
        <v/>
      </c>
      <c r="C270" s="42"/>
      <c r="D270" s="39"/>
      <c r="E270" s="39"/>
      <c r="F270" s="41" t="str">
        <f t="shared" si="12"/>
        <v/>
      </c>
      <c r="G270" s="40" t="str">
        <f t="shared" si="9"/>
        <v/>
      </c>
      <c r="H270" s="40"/>
      <c r="I270" s="40" t="str">
        <f t="shared" ca="1" si="10"/>
        <v/>
      </c>
      <c r="J270" s="40" t="str">
        <f t="shared" ca="1" si="11"/>
        <v/>
      </c>
      <c r="K270" s="40"/>
      <c r="L270" s="89"/>
    </row>
    <row r="271" spans="1:12" s="16" customFormat="1" x14ac:dyDescent="0.25">
      <c r="A271" s="64"/>
      <c r="B271" s="22" t="str">
        <f t="shared" si="8"/>
        <v/>
      </c>
      <c r="C271" s="42"/>
      <c r="D271" s="39"/>
      <c r="E271" s="39"/>
      <c r="F271" s="41" t="str">
        <f t="shared" si="12"/>
        <v/>
      </c>
      <c r="G271" s="40" t="str">
        <f t="shared" si="9"/>
        <v/>
      </c>
      <c r="H271" s="40"/>
      <c r="I271" s="40" t="str">
        <f t="shared" ca="1" si="10"/>
        <v/>
      </c>
      <c r="J271" s="40" t="str">
        <f t="shared" ca="1" si="11"/>
        <v/>
      </c>
      <c r="K271" s="40"/>
      <c r="L271" s="89"/>
    </row>
    <row r="272" spans="1:12" s="16" customFormat="1" x14ac:dyDescent="0.25">
      <c r="A272" s="64"/>
      <c r="B272" s="22" t="str">
        <f t="shared" si="8"/>
        <v/>
      </c>
      <c r="C272" s="42"/>
      <c r="D272" s="39"/>
      <c r="E272" s="39"/>
      <c r="F272" s="41" t="str">
        <f t="shared" si="12"/>
        <v/>
      </c>
      <c r="G272" s="40" t="str">
        <f t="shared" si="9"/>
        <v/>
      </c>
      <c r="H272" s="40"/>
      <c r="I272" s="40" t="str">
        <f t="shared" ca="1" si="10"/>
        <v/>
      </c>
      <c r="J272" s="40" t="str">
        <f t="shared" ca="1" si="11"/>
        <v/>
      </c>
      <c r="K272" s="40"/>
      <c r="L272" s="89"/>
    </row>
    <row r="273" spans="1:12" s="16" customFormat="1" x14ac:dyDescent="0.25">
      <c r="A273" s="64"/>
      <c r="B273" s="22" t="str">
        <f t="shared" si="8"/>
        <v/>
      </c>
      <c r="C273" s="42"/>
      <c r="D273" s="39"/>
      <c r="E273" s="39"/>
      <c r="F273" s="41" t="str">
        <f t="shared" si="12"/>
        <v/>
      </c>
      <c r="G273" s="40" t="str">
        <f t="shared" si="9"/>
        <v/>
      </c>
      <c r="H273" s="40"/>
      <c r="I273" s="40" t="str">
        <f t="shared" ca="1" si="10"/>
        <v/>
      </c>
      <c r="J273" s="40" t="str">
        <f t="shared" ca="1" si="11"/>
        <v/>
      </c>
      <c r="K273" s="40"/>
      <c r="L273" s="89"/>
    </row>
    <row r="274" spans="1:12" s="16" customFormat="1" x14ac:dyDescent="0.25">
      <c r="A274" s="64"/>
      <c r="B274" s="22" t="str">
        <f t="shared" si="8"/>
        <v/>
      </c>
      <c r="C274" s="42"/>
      <c r="D274" s="39"/>
      <c r="E274" s="39"/>
      <c r="F274" s="41" t="str">
        <f t="shared" si="12"/>
        <v/>
      </c>
      <c r="G274" s="40" t="str">
        <f t="shared" si="9"/>
        <v/>
      </c>
      <c r="H274" s="40"/>
      <c r="I274" s="40" t="str">
        <f t="shared" ca="1" si="10"/>
        <v/>
      </c>
      <c r="J274" s="40" t="str">
        <f t="shared" ca="1" si="11"/>
        <v/>
      </c>
      <c r="K274" s="40"/>
      <c r="L274" s="89"/>
    </row>
    <row r="275" spans="1:12" s="16" customFormat="1" x14ac:dyDescent="0.25">
      <c r="A275" s="64"/>
      <c r="B275" s="22" t="str">
        <f t="shared" si="8"/>
        <v/>
      </c>
      <c r="C275" s="42"/>
      <c r="D275" s="39"/>
      <c r="E275" s="39"/>
      <c r="F275" s="41" t="str">
        <f t="shared" si="12"/>
        <v/>
      </c>
      <c r="G275" s="40" t="str">
        <f t="shared" si="9"/>
        <v/>
      </c>
      <c r="H275" s="40"/>
      <c r="I275" s="40" t="str">
        <f t="shared" ca="1" si="10"/>
        <v/>
      </c>
      <c r="J275" s="40" t="str">
        <f t="shared" ca="1" si="11"/>
        <v/>
      </c>
      <c r="K275" s="40"/>
      <c r="L275" s="89"/>
    </row>
    <row r="276" spans="1:12" s="16" customFormat="1" x14ac:dyDescent="0.25">
      <c r="A276" s="64"/>
      <c r="B276" s="22" t="str">
        <f t="shared" si="8"/>
        <v/>
      </c>
      <c r="C276" s="42"/>
      <c r="D276" s="39"/>
      <c r="E276" s="39"/>
      <c r="F276" s="41" t="str">
        <f t="shared" si="12"/>
        <v/>
      </c>
      <c r="G276" s="40" t="str">
        <f t="shared" si="9"/>
        <v/>
      </c>
      <c r="H276" s="40"/>
      <c r="I276" s="40" t="str">
        <f t="shared" ca="1" si="10"/>
        <v/>
      </c>
      <c r="J276" s="40" t="str">
        <f t="shared" ca="1" si="11"/>
        <v/>
      </c>
      <c r="K276" s="40"/>
      <c r="L276" s="89"/>
    </row>
    <row r="277" spans="1:12" s="16" customFormat="1" x14ac:dyDescent="0.25">
      <c r="A277" s="64"/>
      <c r="B277" s="22" t="str">
        <f t="shared" si="8"/>
        <v/>
      </c>
      <c r="C277" s="42"/>
      <c r="D277" s="39"/>
      <c r="E277" s="39"/>
      <c r="F277" s="41" t="str">
        <f t="shared" si="12"/>
        <v/>
      </c>
      <c r="G277" s="40" t="str">
        <f t="shared" si="9"/>
        <v/>
      </c>
      <c r="H277" s="40"/>
      <c r="I277" s="40" t="str">
        <f t="shared" ca="1" si="10"/>
        <v/>
      </c>
      <c r="J277" s="40" t="str">
        <f t="shared" ca="1" si="11"/>
        <v/>
      </c>
      <c r="K277" s="40"/>
      <c r="L277" s="89"/>
    </row>
    <row r="278" spans="1:12" s="16" customFormat="1" x14ac:dyDescent="0.25">
      <c r="A278" s="64"/>
      <c r="B278" s="22" t="str">
        <f t="shared" si="8"/>
        <v/>
      </c>
      <c r="C278" s="42"/>
      <c r="D278" s="39"/>
      <c r="E278" s="39"/>
      <c r="F278" s="41" t="str">
        <f t="shared" si="12"/>
        <v/>
      </c>
      <c r="G278" s="40" t="str">
        <f t="shared" si="9"/>
        <v/>
      </c>
      <c r="H278" s="40"/>
      <c r="I278" s="40" t="str">
        <f t="shared" ca="1" si="10"/>
        <v/>
      </c>
      <c r="J278" s="40" t="str">
        <f t="shared" ca="1" si="11"/>
        <v/>
      </c>
      <c r="K278" s="40"/>
      <c r="L278" s="89"/>
    </row>
    <row r="279" spans="1:12" s="16" customFormat="1" x14ac:dyDescent="0.25">
      <c r="A279" s="64"/>
      <c r="B279" s="22" t="str">
        <f t="shared" si="8"/>
        <v/>
      </c>
      <c r="C279" s="42"/>
      <c r="D279" s="39"/>
      <c r="E279" s="39"/>
      <c r="F279" s="41" t="str">
        <f t="shared" si="12"/>
        <v/>
      </c>
      <c r="G279" s="40" t="str">
        <f t="shared" si="9"/>
        <v/>
      </c>
      <c r="H279" s="40"/>
      <c r="I279" s="40" t="str">
        <f t="shared" ca="1" si="10"/>
        <v/>
      </c>
      <c r="J279" s="40" t="str">
        <f t="shared" ca="1" si="11"/>
        <v/>
      </c>
      <c r="K279" s="40"/>
      <c r="L279" s="89"/>
    </row>
    <row r="280" spans="1:12" s="16" customFormat="1" x14ac:dyDescent="0.25">
      <c r="A280" s="64"/>
      <c r="B280" s="22" t="str">
        <f t="shared" si="8"/>
        <v/>
      </c>
      <c r="C280" s="42"/>
      <c r="D280" s="39"/>
      <c r="E280" s="39"/>
      <c r="F280" s="41" t="str">
        <f t="shared" si="12"/>
        <v/>
      </c>
      <c r="G280" s="40" t="str">
        <f t="shared" si="9"/>
        <v/>
      </c>
      <c r="H280" s="40"/>
      <c r="I280" s="40" t="str">
        <f t="shared" ca="1" si="10"/>
        <v/>
      </c>
      <c r="J280" s="40" t="str">
        <f t="shared" ca="1" si="11"/>
        <v/>
      </c>
      <c r="K280" s="40"/>
      <c r="L280" s="89"/>
    </row>
    <row r="281" spans="1:12" s="16" customFormat="1" x14ac:dyDescent="0.25">
      <c r="A281" s="64"/>
      <c r="B281" s="22" t="str">
        <f t="shared" si="8"/>
        <v/>
      </c>
      <c r="C281" s="42"/>
      <c r="D281" s="39"/>
      <c r="E281" s="39"/>
      <c r="F281" s="41" t="str">
        <f t="shared" si="12"/>
        <v/>
      </c>
      <c r="G281" s="40" t="str">
        <f t="shared" si="9"/>
        <v/>
      </c>
      <c r="H281" s="40"/>
      <c r="I281" s="40" t="str">
        <f t="shared" ca="1" si="10"/>
        <v/>
      </c>
      <c r="J281" s="40" t="str">
        <f t="shared" ca="1" si="11"/>
        <v/>
      </c>
      <c r="K281" s="40"/>
      <c r="L281" s="89"/>
    </row>
    <row r="282" spans="1:12" s="16" customFormat="1" x14ac:dyDescent="0.25">
      <c r="A282" s="64"/>
      <c r="B282" s="22" t="str">
        <f t="shared" si="8"/>
        <v/>
      </c>
      <c r="C282" s="42"/>
      <c r="D282" s="39"/>
      <c r="E282" s="39"/>
      <c r="F282" s="41" t="str">
        <f t="shared" si="12"/>
        <v/>
      </c>
      <c r="G282" s="40" t="str">
        <f t="shared" si="9"/>
        <v/>
      </c>
      <c r="H282" s="40"/>
      <c r="I282" s="40" t="str">
        <f t="shared" ca="1" si="10"/>
        <v/>
      </c>
      <c r="J282" s="40" t="str">
        <f t="shared" ca="1" si="11"/>
        <v/>
      </c>
      <c r="K282" s="40"/>
      <c r="L282" s="89"/>
    </row>
    <row r="283" spans="1:12" s="16" customFormat="1" x14ac:dyDescent="0.25">
      <c r="A283" s="64"/>
      <c r="B283" s="22" t="str">
        <f t="shared" si="8"/>
        <v/>
      </c>
      <c r="C283" s="42"/>
      <c r="D283" s="39"/>
      <c r="E283" s="39"/>
      <c r="F283" s="41" t="str">
        <f t="shared" si="12"/>
        <v/>
      </c>
      <c r="G283" s="40" t="str">
        <f t="shared" si="9"/>
        <v/>
      </c>
      <c r="H283" s="40"/>
      <c r="I283" s="40" t="str">
        <f t="shared" ca="1" si="10"/>
        <v/>
      </c>
      <c r="J283" s="40" t="str">
        <f t="shared" ca="1" si="11"/>
        <v/>
      </c>
      <c r="K283" s="40"/>
      <c r="L283" s="89"/>
    </row>
    <row r="284" spans="1:12" s="16" customFormat="1" x14ac:dyDescent="0.25">
      <c r="A284" s="64"/>
      <c r="B284" s="22" t="str">
        <f t="shared" si="8"/>
        <v/>
      </c>
      <c r="C284" s="42"/>
      <c r="D284" s="39"/>
      <c r="E284" s="39"/>
      <c r="F284" s="41" t="str">
        <f t="shared" si="12"/>
        <v/>
      </c>
      <c r="G284" s="40" t="str">
        <f t="shared" si="9"/>
        <v/>
      </c>
      <c r="H284" s="40"/>
      <c r="I284" s="40" t="str">
        <f t="shared" ca="1" si="10"/>
        <v/>
      </c>
      <c r="J284" s="40" t="str">
        <f t="shared" ca="1" si="11"/>
        <v/>
      </c>
      <c r="K284" s="40"/>
      <c r="L284" s="89"/>
    </row>
    <row r="285" spans="1:12" s="16" customFormat="1" x14ac:dyDescent="0.25">
      <c r="A285" s="64"/>
      <c r="B285" s="22" t="str">
        <f t="shared" si="8"/>
        <v/>
      </c>
      <c r="C285" s="42"/>
      <c r="D285" s="39"/>
      <c r="E285" s="39"/>
      <c r="F285" s="41" t="str">
        <f t="shared" si="12"/>
        <v/>
      </c>
      <c r="G285" s="40" t="str">
        <f t="shared" si="9"/>
        <v/>
      </c>
      <c r="H285" s="40"/>
      <c r="I285" s="40" t="str">
        <f t="shared" ca="1" si="10"/>
        <v/>
      </c>
      <c r="J285" s="40" t="str">
        <f t="shared" ca="1" si="11"/>
        <v/>
      </c>
      <c r="K285" s="40"/>
      <c r="L285" s="89"/>
    </row>
    <row r="286" spans="1:12" s="16" customFormat="1" x14ac:dyDescent="0.25">
      <c r="A286" s="64"/>
      <c r="B286" s="22" t="str">
        <f t="shared" si="8"/>
        <v/>
      </c>
      <c r="C286" s="42"/>
      <c r="D286" s="39"/>
      <c r="E286" s="39"/>
      <c r="F286" s="41" t="str">
        <f t="shared" si="12"/>
        <v/>
      </c>
      <c r="G286" s="40" t="str">
        <f t="shared" si="9"/>
        <v/>
      </c>
      <c r="H286" s="40"/>
      <c r="I286" s="40" t="str">
        <f t="shared" ca="1" si="10"/>
        <v/>
      </c>
      <c r="J286" s="40" t="str">
        <f t="shared" ca="1" si="11"/>
        <v/>
      </c>
      <c r="K286" s="40"/>
      <c r="L286" s="89"/>
    </row>
    <row r="287" spans="1:12" s="16" customFormat="1" x14ac:dyDescent="0.25">
      <c r="A287" s="64"/>
      <c r="B287" s="22" t="str">
        <f t="shared" si="8"/>
        <v/>
      </c>
      <c r="C287" s="42"/>
      <c r="D287" s="39"/>
      <c r="E287" s="39"/>
      <c r="F287" s="41" t="str">
        <f t="shared" si="12"/>
        <v/>
      </c>
      <c r="G287" s="40" t="str">
        <f t="shared" si="9"/>
        <v/>
      </c>
      <c r="H287" s="40"/>
      <c r="I287" s="40" t="str">
        <f t="shared" ca="1" si="10"/>
        <v/>
      </c>
      <c r="J287" s="40" t="str">
        <f t="shared" ca="1" si="11"/>
        <v/>
      </c>
      <c r="K287" s="40"/>
      <c r="L287" s="23"/>
    </row>
    <row r="288" spans="1:12" s="16" customFormat="1" x14ac:dyDescent="0.25">
      <c r="A288" s="64"/>
      <c r="B288" s="22" t="str">
        <f t="shared" si="8"/>
        <v/>
      </c>
      <c r="C288" s="42"/>
      <c r="D288" s="39"/>
      <c r="E288" s="39"/>
      <c r="F288" s="41" t="str">
        <f t="shared" si="12"/>
        <v/>
      </c>
      <c r="G288" s="40" t="str">
        <f t="shared" si="9"/>
        <v/>
      </c>
      <c r="H288" s="40"/>
      <c r="I288" s="40" t="str">
        <f t="shared" ca="1" si="10"/>
        <v/>
      </c>
      <c r="J288" s="40" t="str">
        <f t="shared" ca="1" si="11"/>
        <v/>
      </c>
      <c r="K288" s="40"/>
      <c r="L288" s="23"/>
    </row>
    <row r="289" spans="1:12" s="16" customFormat="1" x14ac:dyDescent="0.25">
      <c r="A289" s="64"/>
      <c r="B289" s="22" t="str">
        <f t="shared" si="8"/>
        <v/>
      </c>
      <c r="C289" s="42"/>
      <c r="D289" s="39"/>
      <c r="E289" s="39"/>
      <c r="F289" s="41" t="str">
        <f t="shared" si="12"/>
        <v/>
      </c>
      <c r="G289" s="40" t="str">
        <f t="shared" si="9"/>
        <v/>
      </c>
      <c r="H289" s="40"/>
      <c r="I289" s="40" t="str">
        <f t="shared" ca="1" si="10"/>
        <v/>
      </c>
      <c r="J289" s="40" t="str">
        <f t="shared" ca="1" si="11"/>
        <v/>
      </c>
      <c r="K289" s="40"/>
      <c r="L289" s="23"/>
    </row>
    <row r="290" spans="1:12" s="16" customFormat="1" x14ac:dyDescent="0.25">
      <c r="A290" s="64"/>
      <c r="B290" s="22" t="str">
        <f t="shared" si="8"/>
        <v/>
      </c>
      <c r="C290" s="42"/>
      <c r="D290" s="39"/>
      <c r="E290" s="39"/>
      <c r="F290" s="41" t="str">
        <f t="shared" si="12"/>
        <v/>
      </c>
      <c r="G290" s="40" t="str">
        <f t="shared" si="9"/>
        <v/>
      </c>
      <c r="H290" s="40"/>
      <c r="I290" s="40" t="str">
        <f t="shared" ca="1" si="10"/>
        <v/>
      </c>
      <c r="J290" s="40" t="str">
        <f t="shared" ca="1" si="11"/>
        <v/>
      </c>
      <c r="K290" s="40"/>
      <c r="L290" s="23"/>
    </row>
    <row r="291" spans="1:12" s="16" customFormat="1" x14ac:dyDescent="0.25">
      <c r="A291" s="64"/>
      <c r="B291" s="22" t="str">
        <f t="shared" si="8"/>
        <v/>
      </c>
      <c r="C291" s="42"/>
      <c r="D291" s="39"/>
      <c r="E291" s="39"/>
      <c r="F291" s="41" t="str">
        <f t="shared" si="12"/>
        <v/>
      </c>
      <c r="G291" s="40" t="str">
        <f t="shared" si="9"/>
        <v/>
      </c>
      <c r="H291" s="40"/>
      <c r="I291" s="40" t="str">
        <f t="shared" ca="1" si="10"/>
        <v/>
      </c>
      <c r="J291" s="40" t="str">
        <f t="shared" ca="1" si="11"/>
        <v/>
      </c>
      <c r="K291" s="40"/>
      <c r="L291" s="23"/>
    </row>
    <row r="292" spans="1:12" s="16" customFormat="1" x14ac:dyDescent="0.25">
      <c r="A292" s="64"/>
      <c r="B292" s="22" t="str">
        <f t="shared" si="8"/>
        <v/>
      </c>
      <c r="C292" s="42"/>
      <c r="D292" s="39"/>
      <c r="E292" s="39"/>
      <c r="F292" s="41" t="str">
        <f t="shared" si="12"/>
        <v/>
      </c>
      <c r="G292" s="40" t="str">
        <f t="shared" si="9"/>
        <v/>
      </c>
      <c r="H292" s="40"/>
      <c r="I292" s="40" t="str">
        <f t="shared" ca="1" si="10"/>
        <v/>
      </c>
      <c r="J292" s="40" t="str">
        <f t="shared" ca="1" si="11"/>
        <v/>
      </c>
      <c r="K292" s="40"/>
      <c r="L292" s="23"/>
    </row>
    <row r="293" spans="1:12" s="16" customFormat="1" x14ac:dyDescent="0.25">
      <c r="A293" s="64"/>
      <c r="B293" s="22" t="str">
        <f t="shared" si="8"/>
        <v/>
      </c>
      <c r="C293" s="42"/>
      <c r="D293" s="39"/>
      <c r="E293" s="39"/>
      <c r="F293" s="41" t="str">
        <f t="shared" si="12"/>
        <v/>
      </c>
      <c r="G293" s="40" t="str">
        <f t="shared" si="9"/>
        <v/>
      </c>
      <c r="H293" s="40"/>
      <c r="I293" s="40" t="str">
        <f t="shared" ca="1" si="10"/>
        <v/>
      </c>
      <c r="J293" s="40" t="str">
        <f t="shared" ca="1" si="11"/>
        <v/>
      </c>
      <c r="K293" s="40"/>
      <c r="L293" s="23"/>
    </row>
    <row r="294" spans="1:12" s="16" customFormat="1" x14ac:dyDescent="0.25">
      <c r="A294" s="64"/>
      <c r="B294" s="22" t="str">
        <f t="shared" si="8"/>
        <v/>
      </c>
      <c r="C294" s="42"/>
      <c r="D294" s="39"/>
      <c r="E294" s="39"/>
      <c r="F294" s="41" t="str">
        <f t="shared" si="12"/>
        <v/>
      </c>
      <c r="G294" s="40" t="str">
        <f t="shared" si="9"/>
        <v/>
      </c>
      <c r="H294" s="40"/>
      <c r="I294" s="40" t="str">
        <f t="shared" ca="1" si="10"/>
        <v/>
      </c>
      <c r="J294" s="40" t="str">
        <f t="shared" ca="1" si="11"/>
        <v/>
      </c>
      <c r="K294" s="40"/>
      <c r="L294" s="23"/>
    </row>
    <row r="295" spans="1:12" s="16" customFormat="1" x14ac:dyDescent="0.25">
      <c r="A295" s="64"/>
      <c r="B295" s="22" t="str">
        <f t="shared" si="8"/>
        <v/>
      </c>
      <c r="C295" s="42"/>
      <c r="D295" s="39"/>
      <c r="E295" s="39"/>
      <c r="F295" s="41" t="str">
        <f t="shared" si="12"/>
        <v/>
      </c>
      <c r="G295" s="40" t="str">
        <f t="shared" si="9"/>
        <v/>
      </c>
      <c r="H295" s="40"/>
      <c r="I295" s="40" t="str">
        <f t="shared" ca="1" si="10"/>
        <v/>
      </c>
      <c r="J295" s="40" t="str">
        <f t="shared" ca="1" si="11"/>
        <v/>
      </c>
      <c r="K295" s="40"/>
      <c r="L295" s="23"/>
    </row>
    <row r="296" spans="1:12" s="16" customFormat="1" x14ac:dyDescent="0.25">
      <c r="A296" s="64"/>
      <c r="B296" s="22" t="str">
        <f t="shared" si="8"/>
        <v/>
      </c>
      <c r="C296" s="42"/>
      <c r="D296" s="39"/>
      <c r="E296" s="39"/>
      <c r="F296" s="41" t="str">
        <f t="shared" si="12"/>
        <v/>
      </c>
      <c r="G296" s="40" t="str">
        <f t="shared" si="9"/>
        <v/>
      </c>
      <c r="H296" s="40"/>
      <c r="I296" s="40" t="str">
        <f t="shared" ca="1" si="10"/>
        <v/>
      </c>
      <c r="J296" s="40" t="str">
        <f t="shared" ca="1" si="11"/>
        <v/>
      </c>
      <c r="K296" s="40"/>
      <c r="L296" s="23"/>
    </row>
    <row r="297" spans="1:12" s="16" customFormat="1" x14ac:dyDescent="0.25">
      <c r="A297" s="64"/>
      <c r="B297" s="22" t="str">
        <f t="shared" si="8"/>
        <v/>
      </c>
      <c r="C297" s="42"/>
      <c r="D297" s="39"/>
      <c r="E297" s="39"/>
      <c r="F297" s="41" t="str">
        <f t="shared" si="12"/>
        <v/>
      </c>
      <c r="G297" s="40" t="str">
        <f t="shared" si="9"/>
        <v/>
      </c>
      <c r="H297" s="40"/>
      <c r="I297" s="40" t="str">
        <f t="shared" ca="1" si="10"/>
        <v/>
      </c>
      <c r="J297" s="40" t="str">
        <f t="shared" ca="1" si="11"/>
        <v/>
      </c>
      <c r="K297" s="40"/>
      <c r="L297" s="23"/>
    </row>
    <row r="298" spans="1:12" s="16" customFormat="1" x14ac:dyDescent="0.25">
      <c r="A298" s="64"/>
      <c r="B298" s="22" t="str">
        <f t="shared" si="8"/>
        <v/>
      </c>
      <c r="C298" s="42"/>
      <c r="D298" s="39"/>
      <c r="E298" s="39"/>
      <c r="F298" s="41" t="str">
        <f t="shared" si="12"/>
        <v/>
      </c>
      <c r="G298" s="40" t="str">
        <f t="shared" si="9"/>
        <v/>
      </c>
      <c r="H298" s="40"/>
      <c r="I298" s="40" t="str">
        <f t="shared" ca="1" si="10"/>
        <v/>
      </c>
      <c r="J298" s="40" t="str">
        <f t="shared" ca="1" si="11"/>
        <v/>
      </c>
      <c r="K298" s="40"/>
      <c r="L298" s="23"/>
    </row>
    <row r="299" spans="1:12" s="16" customFormat="1" x14ac:dyDescent="0.25">
      <c r="A299" s="64"/>
      <c r="B299" s="22" t="str">
        <f t="shared" si="8"/>
        <v/>
      </c>
      <c r="C299" s="42"/>
      <c r="D299" s="39"/>
      <c r="E299" s="39"/>
      <c r="F299" s="41" t="str">
        <f t="shared" si="12"/>
        <v/>
      </c>
      <c r="G299" s="40" t="str">
        <f t="shared" si="9"/>
        <v/>
      </c>
      <c r="H299" s="40"/>
      <c r="I299" s="40" t="str">
        <f t="shared" ca="1" si="10"/>
        <v/>
      </c>
      <c r="J299" s="40" t="str">
        <f t="shared" ca="1" si="11"/>
        <v/>
      </c>
      <c r="K299" s="40"/>
      <c r="L299" s="23"/>
    </row>
    <row r="300" spans="1:12" s="16" customFormat="1" x14ac:dyDescent="0.25">
      <c r="A300" s="64"/>
      <c r="B300" s="22" t="str">
        <f t="shared" si="8"/>
        <v/>
      </c>
      <c r="C300" s="42"/>
      <c r="D300" s="39"/>
      <c r="E300" s="39"/>
      <c r="F300" s="41" t="str">
        <f t="shared" si="12"/>
        <v/>
      </c>
      <c r="G300" s="40" t="str">
        <f t="shared" si="9"/>
        <v/>
      </c>
      <c r="H300" s="40"/>
      <c r="I300" s="40" t="str">
        <f t="shared" ca="1" si="10"/>
        <v/>
      </c>
      <c r="J300" s="40" t="str">
        <f t="shared" ca="1" si="11"/>
        <v/>
      </c>
      <c r="K300" s="40"/>
      <c r="L300" s="23"/>
    </row>
    <row r="301" spans="1:12" s="16" customFormat="1" x14ac:dyDescent="0.25">
      <c r="A301" s="64"/>
      <c r="B301" s="22" t="str">
        <f t="shared" si="8"/>
        <v/>
      </c>
      <c r="C301" s="42"/>
      <c r="D301" s="39"/>
      <c r="E301" s="39"/>
      <c r="F301" s="41" t="str">
        <f t="shared" si="12"/>
        <v/>
      </c>
      <c r="G301" s="40" t="str">
        <f t="shared" si="9"/>
        <v/>
      </c>
      <c r="H301" s="40"/>
      <c r="I301" s="40" t="str">
        <f t="shared" ca="1" si="10"/>
        <v/>
      </c>
      <c r="J301" s="40" t="str">
        <f t="shared" ca="1" si="11"/>
        <v/>
      </c>
      <c r="K301" s="40"/>
      <c r="L301" s="23"/>
    </row>
    <row r="302" spans="1:12" s="16" customFormat="1" x14ac:dyDescent="0.25">
      <c r="A302" s="64"/>
      <c r="B302" s="22" t="str">
        <f t="shared" si="8"/>
        <v/>
      </c>
      <c r="C302" s="42"/>
      <c r="D302" s="39"/>
      <c r="E302" s="39"/>
      <c r="F302" s="41" t="str">
        <f t="shared" si="12"/>
        <v/>
      </c>
      <c r="G302" s="40" t="str">
        <f t="shared" si="9"/>
        <v/>
      </c>
      <c r="H302" s="40"/>
      <c r="I302" s="40" t="str">
        <f t="shared" ca="1" si="10"/>
        <v/>
      </c>
      <c r="J302" s="40" t="str">
        <f t="shared" ca="1" si="11"/>
        <v/>
      </c>
      <c r="K302" s="40"/>
      <c r="L302" s="23"/>
    </row>
    <row r="303" spans="1:12" s="16" customFormat="1" x14ac:dyDescent="0.25">
      <c r="A303" s="64"/>
      <c r="B303" s="22" t="str">
        <f t="shared" si="8"/>
        <v/>
      </c>
      <c r="C303" s="42"/>
      <c r="D303" s="39"/>
      <c r="E303" s="39"/>
      <c r="F303" s="41" t="str">
        <f t="shared" si="12"/>
        <v/>
      </c>
      <c r="G303" s="40" t="str">
        <f t="shared" si="9"/>
        <v/>
      </c>
      <c r="H303" s="40"/>
      <c r="I303" s="40" t="str">
        <f t="shared" ca="1" si="10"/>
        <v/>
      </c>
      <c r="J303" s="40" t="str">
        <f t="shared" ca="1" si="11"/>
        <v/>
      </c>
      <c r="K303" s="40"/>
      <c r="L303" s="23"/>
    </row>
    <row r="304" spans="1:12" s="16" customFormat="1" x14ac:dyDescent="0.25">
      <c r="A304" s="64"/>
      <c r="B304" s="22" t="str">
        <f t="shared" si="8"/>
        <v/>
      </c>
      <c r="C304" s="42"/>
      <c r="D304" s="39"/>
      <c r="E304" s="39"/>
      <c r="F304" s="41" t="str">
        <f t="shared" si="12"/>
        <v/>
      </c>
      <c r="G304" s="40" t="str">
        <f t="shared" si="9"/>
        <v/>
      </c>
      <c r="H304" s="40"/>
      <c r="I304" s="40" t="str">
        <f t="shared" ca="1" si="10"/>
        <v/>
      </c>
      <c r="J304" s="40" t="str">
        <f t="shared" ca="1" si="11"/>
        <v/>
      </c>
      <c r="K304" s="40"/>
      <c r="L304" s="23"/>
    </row>
    <row r="305" spans="1:12" s="16" customFormat="1" x14ac:dyDescent="0.25">
      <c r="A305" s="64"/>
      <c r="B305" s="22" t="str">
        <f t="shared" si="8"/>
        <v/>
      </c>
      <c r="C305" s="42"/>
      <c r="D305" s="39"/>
      <c r="E305" s="39"/>
      <c r="F305" s="41" t="str">
        <f t="shared" si="12"/>
        <v/>
      </c>
      <c r="G305" s="40" t="str">
        <f t="shared" si="9"/>
        <v/>
      </c>
      <c r="H305" s="40"/>
      <c r="I305" s="40" t="str">
        <f t="shared" ca="1" si="10"/>
        <v/>
      </c>
      <c r="J305" s="40" t="str">
        <f t="shared" ca="1" si="11"/>
        <v/>
      </c>
      <c r="K305" s="40"/>
      <c r="L305" s="23"/>
    </row>
    <row r="306" spans="1:12" s="16" customFormat="1" x14ac:dyDescent="0.25">
      <c r="A306" s="64"/>
      <c r="B306" s="22" t="str">
        <f t="shared" si="8"/>
        <v/>
      </c>
      <c r="C306" s="42"/>
      <c r="D306" s="39"/>
      <c r="E306" s="39"/>
      <c r="F306" s="41" t="str">
        <f t="shared" si="12"/>
        <v/>
      </c>
      <c r="G306" s="40" t="str">
        <f t="shared" si="9"/>
        <v/>
      </c>
      <c r="H306" s="40"/>
      <c r="I306" s="40" t="str">
        <f t="shared" ca="1" si="10"/>
        <v/>
      </c>
      <c r="J306" s="40" t="str">
        <f t="shared" ca="1" si="11"/>
        <v/>
      </c>
      <c r="K306" s="40"/>
      <c r="L306" s="23"/>
    </row>
    <row r="307" spans="1:12" s="16" customFormat="1" x14ac:dyDescent="0.25">
      <c r="A307" s="64"/>
      <c r="B307" s="22" t="str">
        <f t="shared" si="8"/>
        <v/>
      </c>
      <c r="C307" s="42"/>
      <c r="D307" s="39"/>
      <c r="E307" s="39"/>
      <c r="F307" s="41" t="str">
        <f t="shared" si="12"/>
        <v/>
      </c>
      <c r="G307" s="40" t="str">
        <f t="shared" si="9"/>
        <v/>
      </c>
      <c r="H307" s="40"/>
      <c r="I307" s="40" t="str">
        <f t="shared" ca="1" si="10"/>
        <v/>
      </c>
      <c r="J307" s="40" t="str">
        <f t="shared" ca="1" si="11"/>
        <v/>
      </c>
      <c r="K307" s="40"/>
      <c r="L307" s="23"/>
    </row>
    <row r="308" spans="1:12" s="16" customFormat="1" x14ac:dyDescent="0.25">
      <c r="A308" s="64"/>
      <c r="B308" s="22" t="str">
        <f t="shared" si="8"/>
        <v/>
      </c>
      <c r="C308" s="42"/>
      <c r="D308" s="39"/>
      <c r="E308" s="39"/>
      <c r="F308" s="41" t="str">
        <f t="shared" si="12"/>
        <v/>
      </c>
      <c r="G308" s="40" t="str">
        <f t="shared" si="9"/>
        <v/>
      </c>
      <c r="H308" s="40"/>
      <c r="I308" s="40" t="str">
        <f t="shared" ca="1" si="10"/>
        <v/>
      </c>
      <c r="J308" s="40" t="str">
        <f t="shared" ca="1" si="11"/>
        <v/>
      </c>
      <c r="K308" s="40"/>
      <c r="L308" s="23"/>
    </row>
    <row r="309" spans="1:12" s="16" customFormat="1" x14ac:dyDescent="0.25">
      <c r="A309" s="64"/>
      <c r="B309" s="22" t="str">
        <f t="shared" si="8"/>
        <v/>
      </c>
      <c r="C309" s="42"/>
      <c r="D309" s="39"/>
      <c r="E309" s="39"/>
      <c r="F309" s="41" t="str">
        <f t="shared" si="12"/>
        <v/>
      </c>
      <c r="G309" s="40" t="str">
        <f t="shared" si="9"/>
        <v/>
      </c>
      <c r="H309" s="40"/>
      <c r="I309" s="40" t="str">
        <f t="shared" ca="1" si="10"/>
        <v/>
      </c>
      <c r="J309" s="40" t="str">
        <f t="shared" ca="1" si="11"/>
        <v/>
      </c>
      <c r="K309" s="40"/>
      <c r="L309" s="23"/>
    </row>
    <row r="310" spans="1:12" s="16" customFormat="1" x14ac:dyDescent="0.25">
      <c r="A310" s="64"/>
      <c r="B310" s="22" t="str">
        <f t="shared" si="8"/>
        <v/>
      </c>
      <c r="C310" s="42"/>
      <c r="D310" s="39"/>
      <c r="E310" s="39"/>
      <c r="F310" s="41" t="str">
        <f t="shared" si="12"/>
        <v/>
      </c>
      <c r="G310" s="40" t="str">
        <f t="shared" si="9"/>
        <v/>
      </c>
      <c r="H310" s="40"/>
      <c r="I310" s="40" t="str">
        <f t="shared" ca="1" si="10"/>
        <v/>
      </c>
      <c r="J310" s="40" t="str">
        <f t="shared" ca="1" si="11"/>
        <v/>
      </c>
      <c r="K310" s="40"/>
      <c r="L310" s="23"/>
    </row>
    <row r="311" spans="1:12" s="16" customFormat="1" x14ac:dyDescent="0.25">
      <c r="A311" s="64"/>
      <c r="B311" s="22" t="str">
        <f t="shared" si="8"/>
        <v/>
      </c>
      <c r="C311" s="42"/>
      <c r="D311" s="39"/>
      <c r="E311" s="39"/>
      <c r="F311" s="41" t="str">
        <f t="shared" si="12"/>
        <v/>
      </c>
      <c r="G311" s="40" t="str">
        <f t="shared" si="9"/>
        <v/>
      </c>
      <c r="H311" s="40"/>
      <c r="I311" s="40" t="str">
        <f t="shared" ca="1" si="10"/>
        <v/>
      </c>
      <c r="J311" s="40" t="str">
        <f t="shared" ca="1" si="11"/>
        <v/>
      </c>
      <c r="K311" s="40"/>
      <c r="L311" s="23"/>
    </row>
    <row r="312" spans="1:12" s="16" customFormat="1" x14ac:dyDescent="0.25">
      <c r="A312" s="64"/>
      <c r="B312" s="22" t="str">
        <f t="shared" si="8"/>
        <v/>
      </c>
      <c r="C312" s="42"/>
      <c r="D312" s="39"/>
      <c r="E312" s="39"/>
      <c r="F312" s="41" t="str">
        <f t="shared" si="12"/>
        <v/>
      </c>
      <c r="G312" s="40" t="str">
        <f t="shared" si="9"/>
        <v/>
      </c>
      <c r="H312" s="40"/>
      <c r="I312" s="40" t="str">
        <f t="shared" ca="1" si="10"/>
        <v/>
      </c>
      <c r="J312" s="40" t="str">
        <f t="shared" ca="1" si="11"/>
        <v/>
      </c>
      <c r="K312" s="40"/>
      <c r="L312" s="23"/>
    </row>
    <row r="313" spans="1:12" s="16" customFormat="1" x14ac:dyDescent="0.25">
      <c r="A313" s="64"/>
      <c r="B313" s="22" t="str">
        <f t="shared" si="8"/>
        <v/>
      </c>
      <c r="C313" s="42"/>
      <c r="D313" s="39"/>
      <c r="E313" s="39"/>
      <c r="F313" s="41" t="str">
        <f t="shared" si="12"/>
        <v/>
      </c>
      <c r="G313" s="40" t="str">
        <f t="shared" si="9"/>
        <v/>
      </c>
      <c r="H313" s="40"/>
      <c r="I313" s="40" t="str">
        <f t="shared" ca="1" si="10"/>
        <v/>
      </c>
      <c r="J313" s="40" t="str">
        <f t="shared" ca="1" si="11"/>
        <v/>
      </c>
      <c r="K313" s="40"/>
      <c r="L313" s="23"/>
    </row>
    <row r="314" spans="1:12" s="16" customFormat="1" x14ac:dyDescent="0.25">
      <c r="A314" s="64"/>
      <c r="B314" s="22" t="str">
        <f t="shared" si="8"/>
        <v/>
      </c>
      <c r="C314" s="42"/>
      <c r="D314" s="39"/>
      <c r="E314" s="39"/>
      <c r="F314" s="41" t="str">
        <f t="shared" si="12"/>
        <v/>
      </c>
      <c r="G314" s="40" t="str">
        <f t="shared" si="9"/>
        <v/>
      </c>
      <c r="H314" s="40"/>
      <c r="I314" s="40" t="str">
        <f t="shared" ca="1" si="10"/>
        <v/>
      </c>
      <c r="J314" s="40" t="str">
        <f t="shared" ca="1" si="11"/>
        <v/>
      </c>
      <c r="K314" s="40"/>
      <c r="L314" s="23"/>
    </row>
    <row r="315" spans="1:12" s="16" customFormat="1" x14ac:dyDescent="0.25">
      <c r="A315" s="64"/>
      <c r="B315" s="22" t="str">
        <f t="shared" ref="B315:B378" si="13">IFERROR(IF($A315&lt;&gt;"",VLOOKUP($A315,Matos,2,0),""),"")</f>
        <v/>
      </c>
      <c r="C315" s="42"/>
      <c r="D315" s="39"/>
      <c r="E315" s="39"/>
      <c r="F315" s="41" t="str">
        <f t="shared" si="12"/>
        <v/>
      </c>
      <c r="G315" s="40" t="str">
        <f t="shared" si="9"/>
        <v/>
      </c>
      <c r="H315" s="40"/>
      <c r="I315" s="40" t="str">
        <f t="shared" ca="1" si="10"/>
        <v/>
      </c>
      <c r="J315" s="40" t="str">
        <f t="shared" ca="1" si="11"/>
        <v/>
      </c>
      <c r="K315" s="40"/>
      <c r="L315" s="23"/>
    </row>
    <row r="316" spans="1:12" s="16" customFormat="1" x14ac:dyDescent="0.25">
      <c r="A316" s="64"/>
      <c r="B316" s="22" t="str">
        <f t="shared" si="13"/>
        <v/>
      </c>
      <c r="C316" s="42"/>
      <c r="D316" s="39"/>
      <c r="E316" s="39"/>
      <c r="F316" s="41" t="str">
        <f t="shared" si="12"/>
        <v/>
      </c>
      <c r="G316" s="40" t="str">
        <f t="shared" ref="G316:G379" si="14">IFERROR(IF($A316&lt;&gt;"",VLOOKUP($A316,Matos,3,0),""),"")</f>
        <v/>
      </c>
      <c r="H316" s="40"/>
      <c r="I316" s="40" t="str">
        <f t="shared" ref="I316:I379" ca="1" si="15">IFERROR(SUM($G316/DAY(DATE(YEAR($I$8),MONTH($I$8)+1,0)))*$F316*$C316,"")</f>
        <v/>
      </c>
      <c r="J316" s="40" t="str">
        <f t="shared" ref="J316:J379" ca="1" si="16">IF(SUM($H316:$I316)=0,"",SUM($H316:$I316))</f>
        <v/>
      </c>
      <c r="K316" s="40"/>
      <c r="L316" s="23"/>
    </row>
    <row r="317" spans="1:12" s="16" customFormat="1" x14ac:dyDescent="0.25">
      <c r="A317" s="64"/>
      <c r="B317" s="22" t="str">
        <f t="shared" si="13"/>
        <v/>
      </c>
      <c r="C317" s="42"/>
      <c r="D317" s="39"/>
      <c r="E317" s="39"/>
      <c r="F317" s="41" t="str">
        <f t="shared" si="12"/>
        <v/>
      </c>
      <c r="G317" s="40" t="str">
        <f t="shared" si="14"/>
        <v/>
      </c>
      <c r="H317" s="40"/>
      <c r="I317" s="40" t="str">
        <f t="shared" ca="1" si="15"/>
        <v/>
      </c>
      <c r="J317" s="40" t="str">
        <f t="shared" ca="1" si="16"/>
        <v/>
      </c>
      <c r="K317" s="40"/>
      <c r="L317" s="23"/>
    </row>
    <row r="318" spans="1:12" s="16" customFormat="1" x14ac:dyDescent="0.25">
      <c r="A318" s="64"/>
      <c r="B318" s="22" t="str">
        <f t="shared" si="13"/>
        <v/>
      </c>
      <c r="C318" s="42"/>
      <c r="D318" s="39"/>
      <c r="E318" s="39"/>
      <c r="F318" s="41" t="str">
        <f t="shared" si="12"/>
        <v/>
      </c>
      <c r="G318" s="40" t="str">
        <f t="shared" si="14"/>
        <v/>
      </c>
      <c r="H318" s="40"/>
      <c r="I318" s="40" t="str">
        <f t="shared" ca="1" si="15"/>
        <v/>
      </c>
      <c r="J318" s="40" t="str">
        <f t="shared" ca="1" si="16"/>
        <v/>
      </c>
      <c r="K318" s="40"/>
      <c r="L318" s="23"/>
    </row>
    <row r="319" spans="1:12" s="16" customFormat="1" x14ac:dyDescent="0.25">
      <c r="A319" s="64"/>
      <c r="B319" s="22" t="str">
        <f t="shared" si="13"/>
        <v/>
      </c>
      <c r="C319" s="42"/>
      <c r="D319" s="39"/>
      <c r="E319" s="39"/>
      <c r="F319" s="41" t="str">
        <f t="shared" si="12"/>
        <v/>
      </c>
      <c r="G319" s="40" t="str">
        <f t="shared" si="14"/>
        <v/>
      </c>
      <c r="H319" s="40"/>
      <c r="I319" s="40" t="str">
        <f t="shared" ca="1" si="15"/>
        <v/>
      </c>
      <c r="J319" s="40" t="str">
        <f t="shared" ca="1" si="16"/>
        <v/>
      </c>
      <c r="K319" s="40"/>
      <c r="L319" s="23"/>
    </row>
    <row r="320" spans="1:12" s="16" customFormat="1" x14ac:dyDescent="0.25">
      <c r="A320" s="64"/>
      <c r="B320" s="22" t="str">
        <f t="shared" si="13"/>
        <v/>
      </c>
      <c r="C320" s="42"/>
      <c r="D320" s="39"/>
      <c r="E320" s="39"/>
      <c r="F320" s="41" t="str">
        <f t="shared" si="12"/>
        <v/>
      </c>
      <c r="G320" s="40" t="str">
        <f t="shared" si="14"/>
        <v/>
      </c>
      <c r="H320" s="40"/>
      <c r="I320" s="40" t="str">
        <f t="shared" ca="1" si="15"/>
        <v/>
      </c>
      <c r="J320" s="40" t="str">
        <f t="shared" ca="1" si="16"/>
        <v/>
      </c>
      <c r="K320" s="40"/>
      <c r="L320" s="23"/>
    </row>
    <row r="321" spans="1:12" s="16" customFormat="1" x14ac:dyDescent="0.25">
      <c r="A321" s="64"/>
      <c r="B321" s="22" t="str">
        <f t="shared" si="13"/>
        <v/>
      </c>
      <c r="C321" s="42"/>
      <c r="D321" s="39"/>
      <c r="E321" s="39"/>
      <c r="F321" s="41" t="str">
        <f t="shared" si="12"/>
        <v/>
      </c>
      <c r="G321" s="40" t="str">
        <f t="shared" si="14"/>
        <v/>
      </c>
      <c r="H321" s="40"/>
      <c r="I321" s="40" t="str">
        <f t="shared" ca="1" si="15"/>
        <v/>
      </c>
      <c r="J321" s="40" t="str">
        <f t="shared" ca="1" si="16"/>
        <v/>
      </c>
      <c r="K321" s="40"/>
      <c r="L321" s="23"/>
    </row>
    <row r="322" spans="1:12" s="16" customFormat="1" x14ac:dyDescent="0.25">
      <c r="A322" s="64"/>
      <c r="B322" s="22" t="str">
        <f t="shared" si="13"/>
        <v/>
      </c>
      <c r="C322" s="42"/>
      <c r="D322" s="39"/>
      <c r="E322" s="39"/>
      <c r="F322" s="41" t="str">
        <f t="shared" si="12"/>
        <v/>
      </c>
      <c r="G322" s="40" t="str">
        <f t="shared" si="14"/>
        <v/>
      </c>
      <c r="H322" s="40"/>
      <c r="I322" s="40" t="str">
        <f t="shared" ca="1" si="15"/>
        <v/>
      </c>
      <c r="J322" s="40" t="str">
        <f t="shared" ca="1" si="16"/>
        <v/>
      </c>
      <c r="K322" s="40"/>
      <c r="L322" s="23"/>
    </row>
    <row r="323" spans="1:12" s="16" customFormat="1" x14ac:dyDescent="0.25">
      <c r="A323" s="64"/>
      <c r="B323" s="22" t="str">
        <f t="shared" si="13"/>
        <v/>
      </c>
      <c r="C323" s="42"/>
      <c r="D323" s="39"/>
      <c r="E323" s="39"/>
      <c r="F323" s="41" t="str">
        <f t="shared" si="12"/>
        <v/>
      </c>
      <c r="G323" s="40" t="str">
        <f t="shared" si="14"/>
        <v/>
      </c>
      <c r="H323" s="40"/>
      <c r="I323" s="40" t="str">
        <f t="shared" ca="1" si="15"/>
        <v/>
      </c>
      <c r="J323" s="40" t="str">
        <f t="shared" ca="1" si="16"/>
        <v/>
      </c>
      <c r="K323" s="40"/>
      <c r="L323" s="23"/>
    </row>
    <row r="324" spans="1:12" s="16" customFormat="1" x14ac:dyDescent="0.25">
      <c r="A324" s="64"/>
      <c r="B324" s="22" t="str">
        <f t="shared" si="13"/>
        <v/>
      </c>
      <c r="C324" s="42"/>
      <c r="D324" s="39"/>
      <c r="E324" s="39"/>
      <c r="F324" s="41" t="str">
        <f t="shared" si="12"/>
        <v/>
      </c>
      <c r="G324" s="40" t="str">
        <f t="shared" si="14"/>
        <v/>
      </c>
      <c r="H324" s="40"/>
      <c r="I324" s="40" t="str">
        <f t="shared" ca="1" si="15"/>
        <v/>
      </c>
      <c r="J324" s="40" t="str">
        <f t="shared" ca="1" si="16"/>
        <v/>
      </c>
      <c r="K324" s="40"/>
      <c r="L324" s="23"/>
    </row>
    <row r="325" spans="1:12" s="16" customFormat="1" x14ac:dyDescent="0.25">
      <c r="A325" s="64"/>
      <c r="B325" s="22" t="str">
        <f t="shared" si="13"/>
        <v/>
      </c>
      <c r="C325" s="42"/>
      <c r="D325" s="39"/>
      <c r="E325" s="39"/>
      <c r="F325" s="41" t="str">
        <f t="shared" si="12"/>
        <v/>
      </c>
      <c r="G325" s="40" t="str">
        <f t="shared" si="14"/>
        <v/>
      </c>
      <c r="H325" s="40"/>
      <c r="I325" s="40" t="str">
        <f t="shared" ca="1" si="15"/>
        <v/>
      </c>
      <c r="J325" s="40" t="str">
        <f t="shared" ca="1" si="16"/>
        <v/>
      </c>
      <c r="K325" s="40"/>
      <c r="L325" s="23"/>
    </row>
    <row r="326" spans="1:12" s="16" customFormat="1" x14ac:dyDescent="0.25">
      <c r="A326" s="64"/>
      <c r="B326" s="22" t="str">
        <f t="shared" si="13"/>
        <v/>
      </c>
      <c r="C326" s="42"/>
      <c r="D326" s="39"/>
      <c r="E326" s="39"/>
      <c r="F326" s="41" t="str">
        <f t="shared" si="12"/>
        <v/>
      </c>
      <c r="G326" s="40" t="str">
        <f t="shared" si="14"/>
        <v/>
      </c>
      <c r="H326" s="40"/>
      <c r="I326" s="40" t="str">
        <f t="shared" ca="1" si="15"/>
        <v/>
      </c>
      <c r="J326" s="40" t="str">
        <f t="shared" ca="1" si="16"/>
        <v/>
      </c>
      <c r="K326" s="40"/>
      <c r="L326" s="23"/>
    </row>
    <row r="327" spans="1:12" s="16" customFormat="1" x14ac:dyDescent="0.25">
      <c r="A327" s="64"/>
      <c r="B327" s="22" t="str">
        <f t="shared" si="13"/>
        <v/>
      </c>
      <c r="C327" s="42"/>
      <c r="D327" s="39"/>
      <c r="E327" s="39"/>
      <c r="F327" s="41" t="str">
        <f t="shared" si="12"/>
        <v/>
      </c>
      <c r="G327" s="40" t="str">
        <f t="shared" si="14"/>
        <v/>
      </c>
      <c r="H327" s="40"/>
      <c r="I327" s="40" t="str">
        <f t="shared" ca="1" si="15"/>
        <v/>
      </c>
      <c r="J327" s="40" t="str">
        <f t="shared" ca="1" si="16"/>
        <v/>
      </c>
      <c r="K327" s="40"/>
      <c r="L327" s="23"/>
    </row>
    <row r="328" spans="1:12" s="16" customFormat="1" x14ac:dyDescent="0.25">
      <c r="A328" s="64"/>
      <c r="B328" s="22" t="str">
        <f t="shared" si="13"/>
        <v/>
      </c>
      <c r="C328" s="42"/>
      <c r="D328" s="39"/>
      <c r="E328" s="39"/>
      <c r="F328" s="41" t="str">
        <f t="shared" si="12"/>
        <v/>
      </c>
      <c r="G328" s="40" t="str">
        <f t="shared" si="14"/>
        <v/>
      </c>
      <c r="H328" s="40"/>
      <c r="I328" s="40" t="str">
        <f t="shared" ca="1" si="15"/>
        <v/>
      </c>
      <c r="J328" s="40" t="str">
        <f t="shared" ca="1" si="16"/>
        <v/>
      </c>
      <c r="K328" s="40"/>
      <c r="L328" s="23"/>
    </row>
    <row r="329" spans="1:12" s="16" customFormat="1" x14ac:dyDescent="0.25">
      <c r="A329" s="64"/>
      <c r="B329" s="22" t="str">
        <f t="shared" si="13"/>
        <v/>
      </c>
      <c r="C329" s="42"/>
      <c r="D329" s="39"/>
      <c r="E329" s="39"/>
      <c r="F329" s="41" t="str">
        <f t="shared" si="12"/>
        <v/>
      </c>
      <c r="G329" s="40" t="str">
        <f t="shared" si="14"/>
        <v/>
      </c>
      <c r="H329" s="40"/>
      <c r="I329" s="40" t="str">
        <f t="shared" ca="1" si="15"/>
        <v/>
      </c>
      <c r="J329" s="40" t="str">
        <f t="shared" ca="1" si="16"/>
        <v/>
      </c>
      <c r="K329" s="40"/>
      <c r="L329" s="23"/>
    </row>
    <row r="330" spans="1:12" s="16" customFormat="1" x14ac:dyDescent="0.25">
      <c r="A330" s="64"/>
      <c r="B330" s="22" t="str">
        <f t="shared" si="13"/>
        <v/>
      </c>
      <c r="C330" s="42"/>
      <c r="D330" s="39"/>
      <c r="E330" s="39"/>
      <c r="F330" s="41" t="str">
        <f t="shared" ref="F330:F393" si="17">IF(OR($A330="",$B330="",$D330=""),"",IF(AND($H330="",$E330=""),DAY(DATE(IF(MONTH($D330)=12,YEAR($D330)+1,YEAR($D330)),IF(MONTH($D330)+1&lt;13,MONTH($D330)+1,1),1)-$D330),IF(AND($D330&lt;&gt;"",$E330&lt;&gt;"",YEAR($D330)&lt;=YEAR($E330),NOT(MONTH($D330)=MONTH($E330)),MONTH($E330)=MONTH($I$8)),DAY(DATE(YEAR($E330),MONTH($E330)+1,0))-DAY(DATE(IF(MONTH($E330)=12,YEAR($E330)+1,YEAR($E330)),IF(MONTH($E330)+1&lt;13,MONTH($E330)+1,1),1)-$E330),IF(AND($E330&lt;&gt;"",YEAR($D330)&lt;=YEAR($E330),(MONTH($D330)=MONTH($E330))),DATEDIF($D330,$E330,"md"),DAY(DATE(YEAR($I$8),MONTH($I$8)+1,0))))))</f>
        <v/>
      </c>
      <c r="G330" s="40" t="str">
        <f t="shared" si="14"/>
        <v/>
      </c>
      <c r="H330" s="40"/>
      <c r="I330" s="40" t="str">
        <f t="shared" ca="1" si="15"/>
        <v/>
      </c>
      <c r="J330" s="40" t="str">
        <f t="shared" ca="1" si="16"/>
        <v/>
      </c>
      <c r="K330" s="40"/>
      <c r="L330" s="23"/>
    </row>
    <row r="331" spans="1:12" s="16" customFormat="1" x14ac:dyDescent="0.25">
      <c r="A331" s="64"/>
      <c r="B331" s="22" t="str">
        <f t="shared" si="13"/>
        <v/>
      </c>
      <c r="C331" s="42"/>
      <c r="D331" s="39"/>
      <c r="E331" s="39"/>
      <c r="F331" s="41" t="str">
        <f t="shared" si="17"/>
        <v/>
      </c>
      <c r="G331" s="40" t="str">
        <f t="shared" si="14"/>
        <v/>
      </c>
      <c r="H331" s="40"/>
      <c r="I331" s="40" t="str">
        <f t="shared" ca="1" si="15"/>
        <v/>
      </c>
      <c r="J331" s="40" t="str">
        <f t="shared" ca="1" si="16"/>
        <v/>
      </c>
      <c r="K331" s="40"/>
      <c r="L331" s="23"/>
    </row>
    <row r="332" spans="1:12" s="16" customFormat="1" x14ac:dyDescent="0.25">
      <c r="A332" s="64"/>
      <c r="B332" s="22" t="str">
        <f t="shared" si="13"/>
        <v/>
      </c>
      <c r="C332" s="42"/>
      <c r="D332" s="39"/>
      <c r="E332" s="39"/>
      <c r="F332" s="41" t="str">
        <f t="shared" si="17"/>
        <v/>
      </c>
      <c r="G332" s="40" t="str">
        <f t="shared" si="14"/>
        <v/>
      </c>
      <c r="H332" s="40"/>
      <c r="I332" s="40" t="str">
        <f t="shared" ca="1" si="15"/>
        <v/>
      </c>
      <c r="J332" s="40" t="str">
        <f t="shared" ca="1" si="16"/>
        <v/>
      </c>
      <c r="K332" s="40"/>
      <c r="L332" s="23"/>
    </row>
    <row r="333" spans="1:12" s="16" customFormat="1" x14ac:dyDescent="0.25">
      <c r="A333" s="64"/>
      <c r="B333" s="22" t="str">
        <f t="shared" si="13"/>
        <v/>
      </c>
      <c r="C333" s="42"/>
      <c r="D333" s="39"/>
      <c r="E333" s="39"/>
      <c r="F333" s="41" t="str">
        <f t="shared" si="17"/>
        <v/>
      </c>
      <c r="G333" s="40" t="str">
        <f t="shared" si="14"/>
        <v/>
      </c>
      <c r="H333" s="40"/>
      <c r="I333" s="40" t="str">
        <f t="shared" ca="1" si="15"/>
        <v/>
      </c>
      <c r="J333" s="40" t="str">
        <f t="shared" ca="1" si="16"/>
        <v/>
      </c>
      <c r="K333" s="40"/>
      <c r="L333" s="23"/>
    </row>
    <row r="334" spans="1:12" s="16" customFormat="1" x14ac:dyDescent="0.25">
      <c r="A334" s="64"/>
      <c r="B334" s="22" t="str">
        <f t="shared" si="13"/>
        <v/>
      </c>
      <c r="C334" s="42"/>
      <c r="D334" s="39"/>
      <c r="E334" s="39"/>
      <c r="F334" s="41" t="str">
        <f t="shared" si="17"/>
        <v/>
      </c>
      <c r="G334" s="40" t="str">
        <f t="shared" si="14"/>
        <v/>
      </c>
      <c r="H334" s="40"/>
      <c r="I334" s="40" t="str">
        <f t="shared" ca="1" si="15"/>
        <v/>
      </c>
      <c r="J334" s="40" t="str">
        <f t="shared" ca="1" si="16"/>
        <v/>
      </c>
      <c r="K334" s="40"/>
      <c r="L334" s="23"/>
    </row>
    <row r="335" spans="1:12" s="16" customFormat="1" x14ac:dyDescent="0.25">
      <c r="A335" s="64"/>
      <c r="B335" s="22" t="str">
        <f t="shared" si="13"/>
        <v/>
      </c>
      <c r="C335" s="42"/>
      <c r="D335" s="39"/>
      <c r="E335" s="39"/>
      <c r="F335" s="41" t="str">
        <f t="shared" si="17"/>
        <v/>
      </c>
      <c r="G335" s="40" t="str">
        <f t="shared" si="14"/>
        <v/>
      </c>
      <c r="H335" s="40"/>
      <c r="I335" s="40" t="str">
        <f t="shared" ca="1" si="15"/>
        <v/>
      </c>
      <c r="J335" s="40" t="str">
        <f t="shared" ca="1" si="16"/>
        <v/>
      </c>
      <c r="K335" s="40"/>
      <c r="L335" s="23"/>
    </row>
    <row r="336" spans="1:12" s="16" customFormat="1" x14ac:dyDescent="0.25">
      <c r="A336" s="64"/>
      <c r="B336" s="22" t="str">
        <f t="shared" si="13"/>
        <v/>
      </c>
      <c r="C336" s="42"/>
      <c r="D336" s="39"/>
      <c r="E336" s="39"/>
      <c r="F336" s="41" t="str">
        <f t="shared" si="17"/>
        <v/>
      </c>
      <c r="G336" s="40" t="str">
        <f t="shared" si="14"/>
        <v/>
      </c>
      <c r="H336" s="40"/>
      <c r="I336" s="40" t="str">
        <f t="shared" ca="1" si="15"/>
        <v/>
      </c>
      <c r="J336" s="40" t="str">
        <f t="shared" ca="1" si="16"/>
        <v/>
      </c>
      <c r="K336" s="40"/>
      <c r="L336" s="23"/>
    </row>
    <row r="337" spans="1:12" s="16" customFormat="1" x14ac:dyDescent="0.25">
      <c r="A337" s="64"/>
      <c r="B337" s="22" t="str">
        <f t="shared" si="13"/>
        <v/>
      </c>
      <c r="C337" s="42"/>
      <c r="D337" s="39"/>
      <c r="E337" s="39"/>
      <c r="F337" s="41" t="str">
        <f t="shared" si="17"/>
        <v/>
      </c>
      <c r="G337" s="40" t="str">
        <f t="shared" si="14"/>
        <v/>
      </c>
      <c r="H337" s="40"/>
      <c r="I337" s="40" t="str">
        <f t="shared" ca="1" si="15"/>
        <v/>
      </c>
      <c r="J337" s="40" t="str">
        <f t="shared" ca="1" si="16"/>
        <v/>
      </c>
      <c r="K337" s="40"/>
      <c r="L337" s="23"/>
    </row>
    <row r="338" spans="1:12" s="16" customFormat="1" x14ac:dyDescent="0.25">
      <c r="A338" s="64"/>
      <c r="B338" s="22" t="str">
        <f t="shared" si="13"/>
        <v/>
      </c>
      <c r="C338" s="42"/>
      <c r="D338" s="39"/>
      <c r="E338" s="39"/>
      <c r="F338" s="41" t="str">
        <f t="shared" si="17"/>
        <v/>
      </c>
      <c r="G338" s="40" t="str">
        <f t="shared" si="14"/>
        <v/>
      </c>
      <c r="H338" s="40"/>
      <c r="I338" s="40" t="str">
        <f t="shared" ca="1" si="15"/>
        <v/>
      </c>
      <c r="J338" s="40" t="str">
        <f t="shared" ca="1" si="16"/>
        <v/>
      </c>
      <c r="K338" s="40"/>
      <c r="L338" s="23"/>
    </row>
    <row r="339" spans="1:12" s="16" customFormat="1" x14ac:dyDescent="0.25">
      <c r="A339" s="64"/>
      <c r="B339" s="22" t="str">
        <f t="shared" si="13"/>
        <v/>
      </c>
      <c r="C339" s="42"/>
      <c r="D339" s="39"/>
      <c r="E339" s="39"/>
      <c r="F339" s="41" t="str">
        <f t="shared" si="17"/>
        <v/>
      </c>
      <c r="G339" s="40" t="str">
        <f t="shared" si="14"/>
        <v/>
      </c>
      <c r="H339" s="40"/>
      <c r="I339" s="40" t="str">
        <f t="shared" ca="1" si="15"/>
        <v/>
      </c>
      <c r="J339" s="40" t="str">
        <f t="shared" ca="1" si="16"/>
        <v/>
      </c>
      <c r="K339" s="40"/>
      <c r="L339" s="23"/>
    </row>
    <row r="340" spans="1:12" s="16" customFormat="1" x14ac:dyDescent="0.25">
      <c r="A340" s="64"/>
      <c r="B340" s="22" t="str">
        <f t="shared" si="13"/>
        <v/>
      </c>
      <c r="C340" s="42"/>
      <c r="D340" s="39"/>
      <c r="E340" s="39"/>
      <c r="F340" s="41" t="str">
        <f t="shared" si="17"/>
        <v/>
      </c>
      <c r="G340" s="40" t="str">
        <f t="shared" si="14"/>
        <v/>
      </c>
      <c r="H340" s="40"/>
      <c r="I340" s="40" t="str">
        <f t="shared" ca="1" si="15"/>
        <v/>
      </c>
      <c r="J340" s="40" t="str">
        <f t="shared" ca="1" si="16"/>
        <v/>
      </c>
      <c r="K340" s="40"/>
      <c r="L340" s="23"/>
    </row>
    <row r="341" spans="1:12" s="16" customFormat="1" x14ac:dyDescent="0.25">
      <c r="A341" s="64"/>
      <c r="B341" s="22" t="str">
        <f t="shared" si="13"/>
        <v/>
      </c>
      <c r="C341" s="42"/>
      <c r="D341" s="39"/>
      <c r="E341" s="39"/>
      <c r="F341" s="41" t="str">
        <f t="shared" si="17"/>
        <v/>
      </c>
      <c r="G341" s="40" t="str">
        <f t="shared" si="14"/>
        <v/>
      </c>
      <c r="H341" s="40"/>
      <c r="I341" s="40" t="str">
        <f t="shared" ca="1" si="15"/>
        <v/>
      </c>
      <c r="J341" s="40" t="str">
        <f t="shared" ca="1" si="16"/>
        <v/>
      </c>
      <c r="K341" s="40"/>
      <c r="L341" s="23"/>
    </row>
    <row r="342" spans="1:12" s="16" customFormat="1" x14ac:dyDescent="0.25">
      <c r="A342" s="64"/>
      <c r="B342" s="22" t="str">
        <f t="shared" si="13"/>
        <v/>
      </c>
      <c r="C342" s="42"/>
      <c r="D342" s="39"/>
      <c r="E342" s="39"/>
      <c r="F342" s="41" t="str">
        <f t="shared" si="17"/>
        <v/>
      </c>
      <c r="G342" s="40" t="str">
        <f t="shared" si="14"/>
        <v/>
      </c>
      <c r="H342" s="40"/>
      <c r="I342" s="40" t="str">
        <f t="shared" ca="1" si="15"/>
        <v/>
      </c>
      <c r="J342" s="40" t="str">
        <f t="shared" ca="1" si="16"/>
        <v/>
      </c>
      <c r="K342" s="40"/>
      <c r="L342" s="23"/>
    </row>
    <row r="343" spans="1:12" s="16" customFormat="1" x14ac:dyDescent="0.25">
      <c r="A343" s="64"/>
      <c r="B343" s="22" t="str">
        <f t="shared" si="13"/>
        <v/>
      </c>
      <c r="C343" s="42"/>
      <c r="D343" s="39"/>
      <c r="E343" s="39"/>
      <c r="F343" s="41" t="str">
        <f t="shared" si="17"/>
        <v/>
      </c>
      <c r="G343" s="40" t="str">
        <f t="shared" si="14"/>
        <v/>
      </c>
      <c r="H343" s="40"/>
      <c r="I343" s="40" t="str">
        <f t="shared" ca="1" si="15"/>
        <v/>
      </c>
      <c r="J343" s="40" t="str">
        <f t="shared" ca="1" si="16"/>
        <v/>
      </c>
      <c r="K343" s="40"/>
      <c r="L343" s="23"/>
    </row>
    <row r="344" spans="1:12" s="16" customFormat="1" x14ac:dyDescent="0.25">
      <c r="A344" s="64"/>
      <c r="B344" s="22" t="str">
        <f t="shared" si="13"/>
        <v/>
      </c>
      <c r="C344" s="42"/>
      <c r="D344" s="39"/>
      <c r="E344" s="39"/>
      <c r="F344" s="41" t="str">
        <f t="shared" si="17"/>
        <v/>
      </c>
      <c r="G344" s="40" t="str">
        <f t="shared" si="14"/>
        <v/>
      </c>
      <c r="H344" s="40"/>
      <c r="I344" s="40" t="str">
        <f t="shared" ca="1" si="15"/>
        <v/>
      </c>
      <c r="J344" s="40" t="str">
        <f t="shared" ca="1" si="16"/>
        <v/>
      </c>
      <c r="K344" s="40"/>
      <c r="L344" s="23"/>
    </row>
    <row r="345" spans="1:12" s="16" customFormat="1" x14ac:dyDescent="0.25">
      <c r="A345" s="64"/>
      <c r="B345" s="22" t="str">
        <f t="shared" si="13"/>
        <v/>
      </c>
      <c r="C345" s="42"/>
      <c r="D345" s="39"/>
      <c r="E345" s="39"/>
      <c r="F345" s="41" t="str">
        <f t="shared" si="17"/>
        <v/>
      </c>
      <c r="G345" s="40" t="str">
        <f t="shared" si="14"/>
        <v/>
      </c>
      <c r="H345" s="40"/>
      <c r="I345" s="40" t="str">
        <f t="shared" ca="1" si="15"/>
        <v/>
      </c>
      <c r="J345" s="40" t="str">
        <f t="shared" ca="1" si="16"/>
        <v/>
      </c>
      <c r="K345" s="40"/>
      <c r="L345" s="23"/>
    </row>
    <row r="346" spans="1:12" s="16" customFormat="1" x14ac:dyDescent="0.25">
      <c r="A346" s="64"/>
      <c r="B346" s="22" t="str">
        <f t="shared" si="13"/>
        <v/>
      </c>
      <c r="C346" s="42"/>
      <c r="D346" s="39"/>
      <c r="E346" s="39"/>
      <c r="F346" s="41" t="str">
        <f t="shared" si="17"/>
        <v/>
      </c>
      <c r="G346" s="40" t="str">
        <f t="shared" si="14"/>
        <v/>
      </c>
      <c r="H346" s="40"/>
      <c r="I346" s="40" t="str">
        <f t="shared" ca="1" si="15"/>
        <v/>
      </c>
      <c r="J346" s="40" t="str">
        <f t="shared" ca="1" si="16"/>
        <v/>
      </c>
      <c r="K346" s="40"/>
      <c r="L346" s="23"/>
    </row>
    <row r="347" spans="1:12" s="16" customFormat="1" x14ac:dyDescent="0.25">
      <c r="A347" s="64"/>
      <c r="B347" s="22" t="str">
        <f t="shared" si="13"/>
        <v/>
      </c>
      <c r="C347" s="42"/>
      <c r="D347" s="39"/>
      <c r="E347" s="39"/>
      <c r="F347" s="41" t="str">
        <f t="shared" si="17"/>
        <v/>
      </c>
      <c r="G347" s="40" t="str">
        <f t="shared" si="14"/>
        <v/>
      </c>
      <c r="H347" s="40"/>
      <c r="I347" s="40" t="str">
        <f t="shared" ca="1" si="15"/>
        <v/>
      </c>
      <c r="J347" s="40" t="str">
        <f t="shared" ca="1" si="16"/>
        <v/>
      </c>
      <c r="K347" s="40"/>
      <c r="L347" s="23"/>
    </row>
    <row r="348" spans="1:12" s="16" customFormat="1" x14ac:dyDescent="0.25">
      <c r="A348" s="64"/>
      <c r="B348" s="22" t="str">
        <f t="shared" si="13"/>
        <v/>
      </c>
      <c r="C348" s="42"/>
      <c r="D348" s="39"/>
      <c r="E348" s="39"/>
      <c r="F348" s="41" t="str">
        <f t="shared" si="17"/>
        <v/>
      </c>
      <c r="G348" s="40" t="str">
        <f t="shared" si="14"/>
        <v/>
      </c>
      <c r="H348" s="40"/>
      <c r="I348" s="40" t="str">
        <f t="shared" ca="1" si="15"/>
        <v/>
      </c>
      <c r="J348" s="40" t="str">
        <f t="shared" ca="1" si="16"/>
        <v/>
      </c>
      <c r="K348" s="40"/>
      <c r="L348" s="23"/>
    </row>
    <row r="349" spans="1:12" s="16" customFormat="1" x14ac:dyDescent="0.25">
      <c r="A349" s="64"/>
      <c r="B349" s="22" t="str">
        <f t="shared" si="13"/>
        <v/>
      </c>
      <c r="C349" s="42"/>
      <c r="D349" s="39"/>
      <c r="E349" s="39"/>
      <c r="F349" s="41" t="str">
        <f t="shared" si="17"/>
        <v/>
      </c>
      <c r="G349" s="40" t="str">
        <f t="shared" si="14"/>
        <v/>
      </c>
      <c r="H349" s="40"/>
      <c r="I349" s="40" t="str">
        <f t="shared" ca="1" si="15"/>
        <v/>
      </c>
      <c r="J349" s="40" t="str">
        <f t="shared" ca="1" si="16"/>
        <v/>
      </c>
      <c r="K349" s="40"/>
      <c r="L349" s="23"/>
    </row>
    <row r="350" spans="1:12" s="16" customFormat="1" x14ac:dyDescent="0.25">
      <c r="A350" s="64"/>
      <c r="B350" s="22" t="str">
        <f t="shared" si="13"/>
        <v/>
      </c>
      <c r="C350" s="42"/>
      <c r="D350" s="39"/>
      <c r="E350" s="39"/>
      <c r="F350" s="41" t="str">
        <f t="shared" si="17"/>
        <v/>
      </c>
      <c r="G350" s="40" t="str">
        <f t="shared" si="14"/>
        <v/>
      </c>
      <c r="H350" s="40"/>
      <c r="I350" s="40" t="str">
        <f t="shared" ca="1" si="15"/>
        <v/>
      </c>
      <c r="J350" s="40" t="str">
        <f t="shared" ca="1" si="16"/>
        <v/>
      </c>
      <c r="K350" s="40"/>
      <c r="L350" s="23"/>
    </row>
    <row r="351" spans="1:12" s="16" customFormat="1" x14ac:dyDescent="0.25">
      <c r="A351" s="64"/>
      <c r="B351" s="22" t="str">
        <f t="shared" si="13"/>
        <v/>
      </c>
      <c r="C351" s="42"/>
      <c r="D351" s="39"/>
      <c r="E351" s="39"/>
      <c r="F351" s="41" t="str">
        <f t="shared" si="17"/>
        <v/>
      </c>
      <c r="G351" s="40" t="str">
        <f t="shared" si="14"/>
        <v/>
      </c>
      <c r="H351" s="40"/>
      <c r="I351" s="40" t="str">
        <f t="shared" ca="1" si="15"/>
        <v/>
      </c>
      <c r="J351" s="40" t="str">
        <f t="shared" ca="1" si="16"/>
        <v/>
      </c>
      <c r="K351" s="40"/>
      <c r="L351" s="23"/>
    </row>
    <row r="352" spans="1:12" s="16" customFormat="1" x14ac:dyDescent="0.25">
      <c r="A352" s="64"/>
      <c r="B352" s="22" t="str">
        <f t="shared" si="13"/>
        <v/>
      </c>
      <c r="C352" s="42"/>
      <c r="D352" s="39"/>
      <c r="E352" s="39"/>
      <c r="F352" s="41" t="str">
        <f t="shared" si="17"/>
        <v/>
      </c>
      <c r="G352" s="40" t="str">
        <f t="shared" si="14"/>
        <v/>
      </c>
      <c r="H352" s="40"/>
      <c r="I352" s="40" t="str">
        <f t="shared" ca="1" si="15"/>
        <v/>
      </c>
      <c r="J352" s="40" t="str">
        <f t="shared" ca="1" si="16"/>
        <v/>
      </c>
      <c r="K352" s="40"/>
      <c r="L352" s="23"/>
    </row>
    <row r="353" spans="1:12" s="16" customFormat="1" x14ac:dyDescent="0.25">
      <c r="A353" s="64"/>
      <c r="B353" s="22" t="str">
        <f t="shared" si="13"/>
        <v/>
      </c>
      <c r="C353" s="42"/>
      <c r="D353" s="39"/>
      <c r="E353" s="39"/>
      <c r="F353" s="41" t="str">
        <f t="shared" si="17"/>
        <v/>
      </c>
      <c r="G353" s="40" t="str">
        <f t="shared" si="14"/>
        <v/>
      </c>
      <c r="H353" s="40"/>
      <c r="I353" s="40" t="str">
        <f t="shared" ca="1" si="15"/>
        <v/>
      </c>
      <c r="J353" s="40" t="str">
        <f t="shared" ca="1" si="16"/>
        <v/>
      </c>
      <c r="K353" s="40"/>
      <c r="L353" s="23"/>
    </row>
    <row r="354" spans="1:12" s="16" customFormat="1" x14ac:dyDescent="0.25">
      <c r="A354" s="64"/>
      <c r="B354" s="22" t="str">
        <f t="shared" si="13"/>
        <v/>
      </c>
      <c r="C354" s="42"/>
      <c r="D354" s="39"/>
      <c r="E354" s="39"/>
      <c r="F354" s="41" t="str">
        <f t="shared" si="17"/>
        <v/>
      </c>
      <c r="G354" s="40" t="str">
        <f t="shared" si="14"/>
        <v/>
      </c>
      <c r="H354" s="40"/>
      <c r="I354" s="40" t="str">
        <f t="shared" ca="1" si="15"/>
        <v/>
      </c>
      <c r="J354" s="40" t="str">
        <f t="shared" ca="1" si="16"/>
        <v/>
      </c>
      <c r="K354" s="40"/>
      <c r="L354" s="23"/>
    </row>
    <row r="355" spans="1:12" s="16" customFormat="1" x14ac:dyDescent="0.25">
      <c r="A355" s="64"/>
      <c r="B355" s="22" t="str">
        <f t="shared" si="13"/>
        <v/>
      </c>
      <c r="C355" s="42"/>
      <c r="D355" s="39"/>
      <c r="E355" s="39"/>
      <c r="F355" s="41" t="str">
        <f t="shared" si="17"/>
        <v/>
      </c>
      <c r="G355" s="40" t="str">
        <f t="shared" si="14"/>
        <v/>
      </c>
      <c r="H355" s="40"/>
      <c r="I355" s="40" t="str">
        <f t="shared" ca="1" si="15"/>
        <v/>
      </c>
      <c r="J355" s="40" t="str">
        <f t="shared" ca="1" si="16"/>
        <v/>
      </c>
      <c r="K355" s="40"/>
      <c r="L355" s="23"/>
    </row>
    <row r="356" spans="1:12" s="16" customFormat="1" x14ac:dyDescent="0.25">
      <c r="A356" s="64"/>
      <c r="B356" s="22" t="str">
        <f t="shared" si="13"/>
        <v/>
      </c>
      <c r="C356" s="42"/>
      <c r="D356" s="39"/>
      <c r="E356" s="39"/>
      <c r="F356" s="41" t="str">
        <f t="shared" si="17"/>
        <v/>
      </c>
      <c r="G356" s="40" t="str">
        <f t="shared" si="14"/>
        <v/>
      </c>
      <c r="H356" s="40"/>
      <c r="I356" s="40" t="str">
        <f t="shared" ca="1" si="15"/>
        <v/>
      </c>
      <c r="J356" s="40" t="str">
        <f t="shared" ca="1" si="16"/>
        <v/>
      </c>
      <c r="K356" s="40"/>
      <c r="L356" s="23"/>
    </row>
    <row r="357" spans="1:12" s="16" customFormat="1" x14ac:dyDescent="0.25">
      <c r="A357" s="64"/>
      <c r="B357" s="22" t="str">
        <f t="shared" si="13"/>
        <v/>
      </c>
      <c r="C357" s="42"/>
      <c r="D357" s="39"/>
      <c r="E357" s="39"/>
      <c r="F357" s="41" t="str">
        <f t="shared" si="17"/>
        <v/>
      </c>
      <c r="G357" s="40" t="str">
        <f t="shared" si="14"/>
        <v/>
      </c>
      <c r="H357" s="40"/>
      <c r="I357" s="40" t="str">
        <f t="shared" ca="1" si="15"/>
        <v/>
      </c>
      <c r="J357" s="40" t="str">
        <f t="shared" ca="1" si="16"/>
        <v/>
      </c>
      <c r="K357" s="40"/>
      <c r="L357" s="23"/>
    </row>
    <row r="358" spans="1:12" s="16" customFormat="1" x14ac:dyDescent="0.25">
      <c r="A358" s="64"/>
      <c r="B358" s="22" t="str">
        <f t="shared" si="13"/>
        <v/>
      </c>
      <c r="C358" s="42"/>
      <c r="D358" s="39"/>
      <c r="E358" s="39"/>
      <c r="F358" s="41" t="str">
        <f t="shared" si="17"/>
        <v/>
      </c>
      <c r="G358" s="40" t="str">
        <f t="shared" si="14"/>
        <v/>
      </c>
      <c r="H358" s="40"/>
      <c r="I358" s="40" t="str">
        <f t="shared" ca="1" si="15"/>
        <v/>
      </c>
      <c r="J358" s="40" t="str">
        <f t="shared" ca="1" si="16"/>
        <v/>
      </c>
      <c r="K358" s="40"/>
      <c r="L358" s="23"/>
    </row>
    <row r="359" spans="1:12" s="16" customFormat="1" x14ac:dyDescent="0.25">
      <c r="A359" s="64"/>
      <c r="B359" s="22" t="str">
        <f t="shared" si="13"/>
        <v/>
      </c>
      <c r="C359" s="42"/>
      <c r="D359" s="39"/>
      <c r="E359" s="39"/>
      <c r="F359" s="41" t="str">
        <f t="shared" si="17"/>
        <v/>
      </c>
      <c r="G359" s="40" t="str">
        <f t="shared" si="14"/>
        <v/>
      </c>
      <c r="H359" s="40"/>
      <c r="I359" s="40" t="str">
        <f t="shared" ca="1" si="15"/>
        <v/>
      </c>
      <c r="J359" s="40" t="str">
        <f t="shared" ca="1" si="16"/>
        <v/>
      </c>
      <c r="K359" s="40"/>
      <c r="L359" s="23"/>
    </row>
    <row r="360" spans="1:12" s="16" customFormat="1" x14ac:dyDescent="0.25">
      <c r="A360" s="64"/>
      <c r="B360" s="22" t="str">
        <f t="shared" si="13"/>
        <v/>
      </c>
      <c r="C360" s="42"/>
      <c r="D360" s="39"/>
      <c r="E360" s="39"/>
      <c r="F360" s="41" t="str">
        <f t="shared" si="17"/>
        <v/>
      </c>
      <c r="G360" s="40" t="str">
        <f t="shared" si="14"/>
        <v/>
      </c>
      <c r="H360" s="40"/>
      <c r="I360" s="40" t="str">
        <f t="shared" ca="1" si="15"/>
        <v/>
      </c>
      <c r="J360" s="40" t="str">
        <f t="shared" ca="1" si="16"/>
        <v/>
      </c>
      <c r="K360" s="40"/>
      <c r="L360" s="23"/>
    </row>
    <row r="361" spans="1:12" s="16" customFormat="1" x14ac:dyDescent="0.25">
      <c r="A361" s="64"/>
      <c r="B361" s="22" t="str">
        <f t="shared" si="13"/>
        <v/>
      </c>
      <c r="C361" s="42"/>
      <c r="D361" s="39"/>
      <c r="E361" s="39"/>
      <c r="F361" s="41" t="str">
        <f t="shared" si="17"/>
        <v/>
      </c>
      <c r="G361" s="40" t="str">
        <f t="shared" si="14"/>
        <v/>
      </c>
      <c r="H361" s="40"/>
      <c r="I361" s="40" t="str">
        <f t="shared" ca="1" si="15"/>
        <v/>
      </c>
      <c r="J361" s="40" t="str">
        <f t="shared" ca="1" si="16"/>
        <v/>
      </c>
      <c r="K361" s="40"/>
      <c r="L361" s="23"/>
    </row>
    <row r="362" spans="1:12" s="16" customFormat="1" x14ac:dyDescent="0.25">
      <c r="A362" s="64"/>
      <c r="B362" s="22" t="str">
        <f t="shared" si="13"/>
        <v/>
      </c>
      <c r="C362" s="42"/>
      <c r="D362" s="39"/>
      <c r="E362" s="39"/>
      <c r="F362" s="41" t="str">
        <f t="shared" si="17"/>
        <v/>
      </c>
      <c r="G362" s="40" t="str">
        <f t="shared" si="14"/>
        <v/>
      </c>
      <c r="H362" s="40"/>
      <c r="I362" s="40" t="str">
        <f t="shared" ca="1" si="15"/>
        <v/>
      </c>
      <c r="J362" s="40" t="str">
        <f t="shared" ca="1" si="16"/>
        <v/>
      </c>
      <c r="K362" s="40"/>
      <c r="L362" s="23"/>
    </row>
    <row r="363" spans="1:12" s="16" customFormat="1" x14ac:dyDescent="0.25">
      <c r="A363" s="64"/>
      <c r="B363" s="22" t="str">
        <f t="shared" si="13"/>
        <v/>
      </c>
      <c r="C363" s="42"/>
      <c r="D363" s="39"/>
      <c r="E363" s="39"/>
      <c r="F363" s="41" t="str">
        <f t="shared" si="17"/>
        <v/>
      </c>
      <c r="G363" s="40" t="str">
        <f t="shared" si="14"/>
        <v/>
      </c>
      <c r="H363" s="40"/>
      <c r="I363" s="40" t="str">
        <f t="shared" ca="1" si="15"/>
        <v/>
      </c>
      <c r="J363" s="40" t="str">
        <f t="shared" ca="1" si="16"/>
        <v/>
      </c>
      <c r="K363" s="40"/>
      <c r="L363" s="23"/>
    </row>
    <row r="364" spans="1:12" s="16" customFormat="1" x14ac:dyDescent="0.25">
      <c r="A364" s="64"/>
      <c r="B364" s="22" t="str">
        <f t="shared" si="13"/>
        <v/>
      </c>
      <c r="C364" s="42"/>
      <c r="D364" s="39"/>
      <c r="E364" s="39"/>
      <c r="F364" s="41" t="str">
        <f t="shared" si="17"/>
        <v/>
      </c>
      <c r="G364" s="40" t="str">
        <f t="shared" si="14"/>
        <v/>
      </c>
      <c r="H364" s="40"/>
      <c r="I364" s="40" t="str">
        <f t="shared" ca="1" si="15"/>
        <v/>
      </c>
      <c r="J364" s="40" t="str">
        <f t="shared" ca="1" si="16"/>
        <v/>
      </c>
      <c r="K364" s="40"/>
      <c r="L364" s="23"/>
    </row>
    <row r="365" spans="1:12" s="16" customFormat="1" x14ac:dyDescent="0.25">
      <c r="A365" s="64"/>
      <c r="B365" s="22" t="str">
        <f t="shared" si="13"/>
        <v/>
      </c>
      <c r="C365" s="42"/>
      <c r="D365" s="39"/>
      <c r="E365" s="39"/>
      <c r="F365" s="41" t="str">
        <f t="shared" si="17"/>
        <v/>
      </c>
      <c r="G365" s="40" t="str">
        <f t="shared" si="14"/>
        <v/>
      </c>
      <c r="H365" s="40"/>
      <c r="I365" s="40" t="str">
        <f t="shared" ca="1" si="15"/>
        <v/>
      </c>
      <c r="J365" s="40" t="str">
        <f t="shared" ca="1" si="16"/>
        <v/>
      </c>
      <c r="K365" s="40"/>
      <c r="L365" s="23"/>
    </row>
    <row r="366" spans="1:12" s="16" customFormat="1" x14ac:dyDescent="0.25">
      <c r="A366" s="64"/>
      <c r="B366" s="22" t="str">
        <f t="shared" si="13"/>
        <v/>
      </c>
      <c r="C366" s="42"/>
      <c r="D366" s="39"/>
      <c r="E366" s="39"/>
      <c r="F366" s="41" t="str">
        <f t="shared" si="17"/>
        <v/>
      </c>
      <c r="G366" s="40" t="str">
        <f t="shared" si="14"/>
        <v/>
      </c>
      <c r="H366" s="40"/>
      <c r="I366" s="40" t="str">
        <f t="shared" ca="1" si="15"/>
        <v/>
      </c>
      <c r="J366" s="40" t="str">
        <f t="shared" ca="1" si="16"/>
        <v/>
      </c>
      <c r="K366" s="40"/>
      <c r="L366" s="23"/>
    </row>
    <row r="367" spans="1:12" s="16" customFormat="1" x14ac:dyDescent="0.25">
      <c r="A367" s="64"/>
      <c r="B367" s="22" t="str">
        <f t="shared" si="13"/>
        <v/>
      </c>
      <c r="C367" s="42"/>
      <c r="D367" s="39"/>
      <c r="E367" s="39"/>
      <c r="F367" s="41" t="str">
        <f t="shared" si="17"/>
        <v/>
      </c>
      <c r="G367" s="40" t="str">
        <f t="shared" si="14"/>
        <v/>
      </c>
      <c r="H367" s="40"/>
      <c r="I367" s="40" t="str">
        <f t="shared" ca="1" si="15"/>
        <v/>
      </c>
      <c r="J367" s="40" t="str">
        <f t="shared" ca="1" si="16"/>
        <v/>
      </c>
      <c r="K367" s="40"/>
      <c r="L367" s="23"/>
    </row>
    <row r="368" spans="1:12" s="16" customFormat="1" x14ac:dyDescent="0.25">
      <c r="A368" s="64"/>
      <c r="B368" s="22" t="str">
        <f t="shared" si="13"/>
        <v/>
      </c>
      <c r="C368" s="42"/>
      <c r="D368" s="39"/>
      <c r="E368" s="39"/>
      <c r="F368" s="41" t="str">
        <f t="shared" si="17"/>
        <v/>
      </c>
      <c r="G368" s="40" t="str">
        <f t="shared" si="14"/>
        <v/>
      </c>
      <c r="H368" s="40"/>
      <c r="I368" s="40" t="str">
        <f t="shared" ca="1" si="15"/>
        <v/>
      </c>
      <c r="J368" s="40" t="str">
        <f t="shared" ca="1" si="16"/>
        <v/>
      </c>
      <c r="K368" s="40"/>
      <c r="L368" s="23"/>
    </row>
    <row r="369" spans="1:12" s="16" customFormat="1" x14ac:dyDescent="0.25">
      <c r="A369" s="64"/>
      <c r="B369" s="22" t="str">
        <f t="shared" si="13"/>
        <v/>
      </c>
      <c r="C369" s="42"/>
      <c r="D369" s="39"/>
      <c r="E369" s="39"/>
      <c r="F369" s="41" t="str">
        <f t="shared" si="17"/>
        <v/>
      </c>
      <c r="G369" s="40" t="str">
        <f t="shared" si="14"/>
        <v/>
      </c>
      <c r="H369" s="40"/>
      <c r="I369" s="40" t="str">
        <f t="shared" ca="1" si="15"/>
        <v/>
      </c>
      <c r="J369" s="40" t="str">
        <f t="shared" ca="1" si="16"/>
        <v/>
      </c>
      <c r="K369" s="40"/>
      <c r="L369" s="23"/>
    </row>
    <row r="370" spans="1:12" s="16" customFormat="1" x14ac:dyDescent="0.25">
      <c r="A370" s="64"/>
      <c r="B370" s="22" t="str">
        <f t="shared" si="13"/>
        <v/>
      </c>
      <c r="C370" s="42"/>
      <c r="D370" s="39"/>
      <c r="E370" s="39"/>
      <c r="F370" s="41" t="str">
        <f t="shared" si="17"/>
        <v/>
      </c>
      <c r="G370" s="40" t="str">
        <f t="shared" si="14"/>
        <v/>
      </c>
      <c r="H370" s="40"/>
      <c r="I370" s="40" t="str">
        <f t="shared" ca="1" si="15"/>
        <v/>
      </c>
      <c r="J370" s="40" t="str">
        <f t="shared" ca="1" si="16"/>
        <v/>
      </c>
      <c r="K370" s="40"/>
      <c r="L370" s="23"/>
    </row>
    <row r="371" spans="1:12" s="16" customFormat="1" x14ac:dyDescent="0.25">
      <c r="A371" s="64"/>
      <c r="B371" s="22" t="str">
        <f t="shared" si="13"/>
        <v/>
      </c>
      <c r="C371" s="42"/>
      <c r="D371" s="39"/>
      <c r="E371" s="39"/>
      <c r="F371" s="41" t="str">
        <f t="shared" si="17"/>
        <v/>
      </c>
      <c r="G371" s="40" t="str">
        <f t="shared" si="14"/>
        <v/>
      </c>
      <c r="H371" s="40"/>
      <c r="I371" s="40" t="str">
        <f t="shared" ca="1" si="15"/>
        <v/>
      </c>
      <c r="J371" s="40" t="str">
        <f t="shared" ca="1" si="16"/>
        <v/>
      </c>
      <c r="K371" s="40"/>
      <c r="L371" s="23"/>
    </row>
    <row r="372" spans="1:12" s="16" customFormat="1" x14ac:dyDescent="0.25">
      <c r="A372" s="64"/>
      <c r="B372" s="22" t="str">
        <f t="shared" si="13"/>
        <v/>
      </c>
      <c r="C372" s="42"/>
      <c r="D372" s="39"/>
      <c r="E372" s="39"/>
      <c r="F372" s="41" t="str">
        <f t="shared" si="17"/>
        <v/>
      </c>
      <c r="G372" s="40" t="str">
        <f t="shared" si="14"/>
        <v/>
      </c>
      <c r="H372" s="40"/>
      <c r="I372" s="40" t="str">
        <f t="shared" ca="1" si="15"/>
        <v/>
      </c>
      <c r="J372" s="40" t="str">
        <f t="shared" ca="1" si="16"/>
        <v/>
      </c>
      <c r="K372" s="40"/>
      <c r="L372" s="23"/>
    </row>
    <row r="373" spans="1:12" s="16" customFormat="1" x14ac:dyDescent="0.25">
      <c r="A373" s="64"/>
      <c r="B373" s="22" t="str">
        <f t="shared" si="13"/>
        <v/>
      </c>
      <c r="C373" s="42"/>
      <c r="D373" s="39"/>
      <c r="E373" s="39"/>
      <c r="F373" s="41" t="str">
        <f t="shared" si="17"/>
        <v/>
      </c>
      <c r="G373" s="40" t="str">
        <f t="shared" si="14"/>
        <v/>
      </c>
      <c r="H373" s="40"/>
      <c r="I373" s="40" t="str">
        <f t="shared" ca="1" si="15"/>
        <v/>
      </c>
      <c r="J373" s="40" t="str">
        <f t="shared" ca="1" si="16"/>
        <v/>
      </c>
      <c r="K373" s="40"/>
      <c r="L373" s="23"/>
    </row>
    <row r="374" spans="1:12" s="16" customFormat="1" x14ac:dyDescent="0.25">
      <c r="A374" s="64"/>
      <c r="B374" s="22" t="str">
        <f t="shared" si="13"/>
        <v/>
      </c>
      <c r="C374" s="42"/>
      <c r="D374" s="39"/>
      <c r="E374" s="39"/>
      <c r="F374" s="41" t="str">
        <f t="shared" si="17"/>
        <v/>
      </c>
      <c r="G374" s="40" t="str">
        <f t="shared" si="14"/>
        <v/>
      </c>
      <c r="H374" s="40"/>
      <c r="I374" s="40" t="str">
        <f t="shared" ca="1" si="15"/>
        <v/>
      </c>
      <c r="J374" s="40" t="str">
        <f t="shared" ca="1" si="16"/>
        <v/>
      </c>
      <c r="K374" s="40"/>
      <c r="L374" s="23"/>
    </row>
    <row r="375" spans="1:12" s="16" customFormat="1" x14ac:dyDescent="0.25">
      <c r="A375" s="64"/>
      <c r="B375" s="22" t="str">
        <f t="shared" si="13"/>
        <v/>
      </c>
      <c r="C375" s="42"/>
      <c r="D375" s="39"/>
      <c r="E375" s="39"/>
      <c r="F375" s="41" t="str">
        <f t="shared" si="17"/>
        <v/>
      </c>
      <c r="G375" s="40" t="str">
        <f t="shared" si="14"/>
        <v/>
      </c>
      <c r="H375" s="40"/>
      <c r="I375" s="40" t="str">
        <f t="shared" ca="1" si="15"/>
        <v/>
      </c>
      <c r="J375" s="40" t="str">
        <f t="shared" ca="1" si="16"/>
        <v/>
      </c>
      <c r="K375" s="40"/>
      <c r="L375" s="23"/>
    </row>
    <row r="376" spans="1:12" s="16" customFormat="1" x14ac:dyDescent="0.25">
      <c r="A376" s="64"/>
      <c r="B376" s="22" t="str">
        <f t="shared" si="13"/>
        <v/>
      </c>
      <c r="C376" s="42"/>
      <c r="D376" s="39"/>
      <c r="E376" s="39"/>
      <c r="F376" s="41" t="str">
        <f t="shared" si="17"/>
        <v/>
      </c>
      <c r="G376" s="40" t="str">
        <f t="shared" si="14"/>
        <v/>
      </c>
      <c r="H376" s="40"/>
      <c r="I376" s="40" t="str">
        <f t="shared" ca="1" si="15"/>
        <v/>
      </c>
      <c r="J376" s="40" t="str">
        <f t="shared" ca="1" si="16"/>
        <v/>
      </c>
      <c r="K376" s="40"/>
      <c r="L376" s="23"/>
    </row>
    <row r="377" spans="1:12" s="16" customFormat="1" x14ac:dyDescent="0.25">
      <c r="A377" s="64"/>
      <c r="B377" s="22" t="str">
        <f t="shared" si="13"/>
        <v/>
      </c>
      <c r="C377" s="42"/>
      <c r="D377" s="39"/>
      <c r="E377" s="39"/>
      <c r="F377" s="41" t="str">
        <f t="shared" si="17"/>
        <v/>
      </c>
      <c r="G377" s="40" t="str">
        <f t="shared" si="14"/>
        <v/>
      </c>
      <c r="H377" s="40"/>
      <c r="I377" s="40" t="str">
        <f t="shared" ca="1" si="15"/>
        <v/>
      </c>
      <c r="J377" s="40" t="str">
        <f t="shared" ca="1" si="16"/>
        <v/>
      </c>
      <c r="K377" s="40"/>
      <c r="L377" s="23"/>
    </row>
    <row r="378" spans="1:12" s="16" customFormat="1" x14ac:dyDescent="0.25">
      <c r="A378" s="64"/>
      <c r="B378" s="22" t="str">
        <f t="shared" si="13"/>
        <v/>
      </c>
      <c r="C378" s="42"/>
      <c r="D378" s="39"/>
      <c r="E378" s="39"/>
      <c r="F378" s="41" t="str">
        <f t="shared" si="17"/>
        <v/>
      </c>
      <c r="G378" s="40" t="str">
        <f t="shared" si="14"/>
        <v/>
      </c>
      <c r="H378" s="40"/>
      <c r="I378" s="40" t="str">
        <f t="shared" ca="1" si="15"/>
        <v/>
      </c>
      <c r="J378" s="40" t="str">
        <f t="shared" ca="1" si="16"/>
        <v/>
      </c>
      <c r="K378" s="40"/>
      <c r="L378" s="23"/>
    </row>
    <row r="379" spans="1:12" s="16" customFormat="1" x14ac:dyDescent="0.25">
      <c r="A379" s="64"/>
      <c r="B379" s="22" t="str">
        <f t="shared" ref="B379:B442" si="18">IFERROR(IF($A379&lt;&gt;"",VLOOKUP($A379,Matos,2,0),""),"")</f>
        <v/>
      </c>
      <c r="C379" s="42"/>
      <c r="D379" s="39"/>
      <c r="E379" s="39"/>
      <c r="F379" s="41" t="str">
        <f t="shared" si="17"/>
        <v/>
      </c>
      <c r="G379" s="40" t="str">
        <f t="shared" si="14"/>
        <v/>
      </c>
      <c r="H379" s="40"/>
      <c r="I379" s="40" t="str">
        <f t="shared" ca="1" si="15"/>
        <v/>
      </c>
      <c r="J379" s="40" t="str">
        <f t="shared" ca="1" si="16"/>
        <v/>
      </c>
      <c r="K379" s="40"/>
      <c r="L379" s="23"/>
    </row>
    <row r="380" spans="1:12" s="16" customFormat="1" x14ac:dyDescent="0.25">
      <c r="A380" s="64"/>
      <c r="B380" s="22" t="str">
        <f t="shared" si="18"/>
        <v/>
      </c>
      <c r="C380" s="42"/>
      <c r="D380" s="39"/>
      <c r="E380" s="39"/>
      <c r="F380" s="41" t="str">
        <f t="shared" si="17"/>
        <v/>
      </c>
      <c r="G380" s="40" t="str">
        <f t="shared" ref="G380:G443" si="19">IFERROR(IF($A380&lt;&gt;"",VLOOKUP($A380,Matos,3,0),""),"")</f>
        <v/>
      </c>
      <c r="H380" s="40"/>
      <c r="I380" s="40" t="str">
        <f t="shared" ref="I380:I443" ca="1" si="20">IFERROR(SUM($G380/DAY(DATE(YEAR($I$8),MONTH($I$8)+1,0)))*$F380*$C380,"")</f>
        <v/>
      </c>
      <c r="J380" s="40" t="str">
        <f t="shared" ref="J380:J443" ca="1" si="21">IF(SUM($H380:$I380)=0,"",SUM($H380:$I380))</f>
        <v/>
      </c>
      <c r="K380" s="40"/>
      <c r="L380" s="23"/>
    </row>
    <row r="381" spans="1:12" s="16" customFormat="1" x14ac:dyDescent="0.25">
      <c r="A381" s="64"/>
      <c r="B381" s="22" t="str">
        <f t="shared" si="18"/>
        <v/>
      </c>
      <c r="C381" s="42"/>
      <c r="D381" s="39"/>
      <c r="E381" s="39"/>
      <c r="F381" s="41" t="str">
        <f t="shared" si="17"/>
        <v/>
      </c>
      <c r="G381" s="40" t="str">
        <f t="shared" si="19"/>
        <v/>
      </c>
      <c r="H381" s="40"/>
      <c r="I381" s="40" t="str">
        <f t="shared" ca="1" si="20"/>
        <v/>
      </c>
      <c r="J381" s="40" t="str">
        <f t="shared" ca="1" si="21"/>
        <v/>
      </c>
      <c r="K381" s="40"/>
      <c r="L381" s="23"/>
    </row>
    <row r="382" spans="1:12" s="16" customFormat="1" x14ac:dyDescent="0.25">
      <c r="A382" s="64"/>
      <c r="B382" s="22" t="str">
        <f t="shared" si="18"/>
        <v/>
      </c>
      <c r="C382" s="42"/>
      <c r="D382" s="39"/>
      <c r="E382" s="39"/>
      <c r="F382" s="41" t="str">
        <f t="shared" si="17"/>
        <v/>
      </c>
      <c r="G382" s="40" t="str">
        <f t="shared" si="19"/>
        <v/>
      </c>
      <c r="H382" s="40"/>
      <c r="I382" s="40" t="str">
        <f t="shared" ca="1" si="20"/>
        <v/>
      </c>
      <c r="J382" s="40" t="str">
        <f t="shared" ca="1" si="21"/>
        <v/>
      </c>
      <c r="K382" s="40"/>
      <c r="L382" s="23"/>
    </row>
    <row r="383" spans="1:12" s="16" customFormat="1" x14ac:dyDescent="0.25">
      <c r="A383" s="64"/>
      <c r="B383" s="22" t="str">
        <f t="shared" si="18"/>
        <v/>
      </c>
      <c r="C383" s="42"/>
      <c r="D383" s="39"/>
      <c r="E383" s="39"/>
      <c r="F383" s="41" t="str">
        <f t="shared" si="17"/>
        <v/>
      </c>
      <c r="G383" s="40" t="str">
        <f t="shared" si="19"/>
        <v/>
      </c>
      <c r="H383" s="40"/>
      <c r="I383" s="40" t="str">
        <f t="shared" ca="1" si="20"/>
        <v/>
      </c>
      <c r="J383" s="40" t="str">
        <f t="shared" ca="1" si="21"/>
        <v/>
      </c>
      <c r="K383" s="40"/>
      <c r="L383" s="23"/>
    </row>
    <row r="384" spans="1:12" s="16" customFormat="1" x14ac:dyDescent="0.25">
      <c r="A384" s="64"/>
      <c r="B384" s="22" t="str">
        <f t="shared" si="18"/>
        <v/>
      </c>
      <c r="C384" s="42"/>
      <c r="D384" s="39"/>
      <c r="E384" s="39"/>
      <c r="F384" s="41" t="str">
        <f t="shared" si="17"/>
        <v/>
      </c>
      <c r="G384" s="40" t="str">
        <f t="shared" si="19"/>
        <v/>
      </c>
      <c r="H384" s="40"/>
      <c r="I384" s="40" t="str">
        <f t="shared" ca="1" si="20"/>
        <v/>
      </c>
      <c r="J384" s="40" t="str">
        <f t="shared" ca="1" si="21"/>
        <v/>
      </c>
      <c r="K384" s="40"/>
      <c r="L384" s="23"/>
    </row>
    <row r="385" spans="1:12" s="16" customFormat="1" x14ac:dyDescent="0.25">
      <c r="A385" s="64"/>
      <c r="B385" s="22" t="str">
        <f t="shared" si="18"/>
        <v/>
      </c>
      <c r="C385" s="42"/>
      <c r="D385" s="39"/>
      <c r="E385" s="39"/>
      <c r="F385" s="41" t="str">
        <f t="shared" si="17"/>
        <v/>
      </c>
      <c r="G385" s="40" t="str">
        <f t="shared" si="19"/>
        <v/>
      </c>
      <c r="H385" s="40"/>
      <c r="I385" s="40" t="str">
        <f t="shared" ca="1" si="20"/>
        <v/>
      </c>
      <c r="J385" s="40" t="str">
        <f t="shared" ca="1" si="21"/>
        <v/>
      </c>
      <c r="K385" s="40"/>
      <c r="L385" s="23"/>
    </row>
    <row r="386" spans="1:12" s="16" customFormat="1" x14ac:dyDescent="0.25">
      <c r="A386" s="64"/>
      <c r="B386" s="22" t="str">
        <f t="shared" si="18"/>
        <v/>
      </c>
      <c r="C386" s="42"/>
      <c r="D386" s="39"/>
      <c r="E386" s="39"/>
      <c r="F386" s="41" t="str">
        <f t="shared" si="17"/>
        <v/>
      </c>
      <c r="G386" s="40" t="str">
        <f t="shared" si="19"/>
        <v/>
      </c>
      <c r="H386" s="40"/>
      <c r="I386" s="40" t="str">
        <f t="shared" ca="1" si="20"/>
        <v/>
      </c>
      <c r="J386" s="40" t="str">
        <f t="shared" ca="1" si="21"/>
        <v/>
      </c>
      <c r="K386" s="40"/>
      <c r="L386" s="23"/>
    </row>
    <row r="387" spans="1:12" s="16" customFormat="1" x14ac:dyDescent="0.25">
      <c r="A387" s="64"/>
      <c r="B387" s="22" t="str">
        <f t="shared" si="18"/>
        <v/>
      </c>
      <c r="C387" s="42"/>
      <c r="D387" s="39"/>
      <c r="E387" s="39"/>
      <c r="F387" s="41" t="str">
        <f t="shared" si="17"/>
        <v/>
      </c>
      <c r="G387" s="40" t="str">
        <f t="shared" si="19"/>
        <v/>
      </c>
      <c r="H387" s="40"/>
      <c r="I387" s="40" t="str">
        <f t="shared" ca="1" si="20"/>
        <v/>
      </c>
      <c r="J387" s="40" t="str">
        <f t="shared" ca="1" si="21"/>
        <v/>
      </c>
      <c r="K387" s="40"/>
      <c r="L387" s="23"/>
    </row>
    <row r="388" spans="1:12" s="16" customFormat="1" x14ac:dyDescent="0.25">
      <c r="A388" s="64"/>
      <c r="B388" s="22" t="str">
        <f t="shared" si="18"/>
        <v/>
      </c>
      <c r="C388" s="42"/>
      <c r="D388" s="39"/>
      <c r="E388" s="39"/>
      <c r="F388" s="41" t="str">
        <f t="shared" si="17"/>
        <v/>
      </c>
      <c r="G388" s="40" t="str">
        <f t="shared" si="19"/>
        <v/>
      </c>
      <c r="H388" s="40"/>
      <c r="I388" s="40" t="str">
        <f t="shared" ca="1" si="20"/>
        <v/>
      </c>
      <c r="J388" s="40" t="str">
        <f t="shared" ca="1" si="21"/>
        <v/>
      </c>
      <c r="K388" s="40"/>
      <c r="L388" s="23"/>
    </row>
    <row r="389" spans="1:12" s="16" customFormat="1" x14ac:dyDescent="0.25">
      <c r="A389" s="64"/>
      <c r="B389" s="22" t="str">
        <f t="shared" si="18"/>
        <v/>
      </c>
      <c r="C389" s="42"/>
      <c r="D389" s="39"/>
      <c r="E389" s="39"/>
      <c r="F389" s="41" t="str">
        <f t="shared" si="17"/>
        <v/>
      </c>
      <c r="G389" s="40" t="str">
        <f t="shared" si="19"/>
        <v/>
      </c>
      <c r="H389" s="40"/>
      <c r="I389" s="40" t="str">
        <f t="shared" ca="1" si="20"/>
        <v/>
      </c>
      <c r="J389" s="40" t="str">
        <f t="shared" ca="1" si="21"/>
        <v/>
      </c>
      <c r="K389" s="40"/>
      <c r="L389" s="23"/>
    </row>
    <row r="390" spans="1:12" s="16" customFormat="1" x14ac:dyDescent="0.25">
      <c r="A390" s="64"/>
      <c r="B390" s="22" t="str">
        <f t="shared" si="18"/>
        <v/>
      </c>
      <c r="C390" s="42"/>
      <c r="D390" s="39"/>
      <c r="E390" s="39"/>
      <c r="F390" s="41" t="str">
        <f t="shared" si="17"/>
        <v/>
      </c>
      <c r="G390" s="40" t="str">
        <f t="shared" si="19"/>
        <v/>
      </c>
      <c r="H390" s="40"/>
      <c r="I390" s="40" t="str">
        <f t="shared" ca="1" si="20"/>
        <v/>
      </c>
      <c r="J390" s="40" t="str">
        <f t="shared" ca="1" si="21"/>
        <v/>
      </c>
      <c r="K390" s="40"/>
      <c r="L390" s="23"/>
    </row>
    <row r="391" spans="1:12" s="16" customFormat="1" x14ac:dyDescent="0.25">
      <c r="A391" s="64"/>
      <c r="B391" s="22" t="str">
        <f t="shared" si="18"/>
        <v/>
      </c>
      <c r="C391" s="42"/>
      <c r="D391" s="39"/>
      <c r="E391" s="39"/>
      <c r="F391" s="41" t="str">
        <f t="shared" si="17"/>
        <v/>
      </c>
      <c r="G391" s="40" t="str">
        <f t="shared" si="19"/>
        <v/>
      </c>
      <c r="H391" s="40"/>
      <c r="I391" s="40" t="str">
        <f t="shared" ca="1" si="20"/>
        <v/>
      </c>
      <c r="J391" s="40" t="str">
        <f t="shared" ca="1" si="21"/>
        <v/>
      </c>
      <c r="K391" s="40"/>
      <c r="L391" s="23"/>
    </row>
    <row r="392" spans="1:12" s="16" customFormat="1" x14ac:dyDescent="0.25">
      <c r="A392" s="64"/>
      <c r="B392" s="22" t="str">
        <f t="shared" si="18"/>
        <v/>
      </c>
      <c r="C392" s="42"/>
      <c r="D392" s="39"/>
      <c r="E392" s="39"/>
      <c r="F392" s="41" t="str">
        <f t="shared" si="17"/>
        <v/>
      </c>
      <c r="G392" s="40" t="str">
        <f t="shared" si="19"/>
        <v/>
      </c>
      <c r="H392" s="40"/>
      <c r="I392" s="40" t="str">
        <f t="shared" ca="1" si="20"/>
        <v/>
      </c>
      <c r="J392" s="40" t="str">
        <f t="shared" ca="1" si="21"/>
        <v/>
      </c>
      <c r="K392" s="40"/>
      <c r="L392" s="23"/>
    </row>
    <row r="393" spans="1:12" s="16" customFormat="1" x14ac:dyDescent="0.25">
      <c r="A393" s="64"/>
      <c r="B393" s="22" t="str">
        <f t="shared" si="18"/>
        <v/>
      </c>
      <c r="C393" s="42"/>
      <c r="D393" s="39"/>
      <c r="E393" s="39"/>
      <c r="F393" s="41" t="str">
        <f t="shared" si="17"/>
        <v/>
      </c>
      <c r="G393" s="40" t="str">
        <f t="shared" si="19"/>
        <v/>
      </c>
      <c r="H393" s="40"/>
      <c r="I393" s="40" t="str">
        <f t="shared" ca="1" si="20"/>
        <v/>
      </c>
      <c r="J393" s="40" t="str">
        <f t="shared" ca="1" si="21"/>
        <v/>
      </c>
      <c r="K393" s="40"/>
      <c r="L393" s="23"/>
    </row>
    <row r="394" spans="1:12" s="16" customFormat="1" x14ac:dyDescent="0.25">
      <c r="A394" s="64"/>
      <c r="B394" s="22" t="str">
        <f t="shared" si="18"/>
        <v/>
      </c>
      <c r="C394" s="42"/>
      <c r="D394" s="39"/>
      <c r="E394" s="39"/>
      <c r="F394" s="41" t="str">
        <f t="shared" ref="F394:F457" si="22">IF(OR($A394="",$B394="",$D394=""),"",IF(AND($H394="",$E394=""),DAY(DATE(IF(MONTH($D394)=12,YEAR($D394)+1,YEAR($D394)),IF(MONTH($D394)+1&lt;13,MONTH($D394)+1,1),1)-$D394),IF(AND($D394&lt;&gt;"",$E394&lt;&gt;"",YEAR($D394)&lt;=YEAR($E394),NOT(MONTH($D394)=MONTH($E394)),MONTH($E394)=MONTH($I$8)),DAY(DATE(YEAR($E394),MONTH($E394)+1,0))-DAY(DATE(IF(MONTH($E394)=12,YEAR($E394)+1,YEAR($E394)),IF(MONTH($E394)+1&lt;13,MONTH($E394)+1,1),1)-$E394),IF(AND($E394&lt;&gt;"",YEAR($D394)&lt;=YEAR($E394),(MONTH($D394)=MONTH($E394))),DATEDIF($D394,$E394,"md"),DAY(DATE(YEAR($I$8),MONTH($I$8)+1,0))))))</f>
        <v/>
      </c>
      <c r="G394" s="40" t="str">
        <f t="shared" si="19"/>
        <v/>
      </c>
      <c r="H394" s="40"/>
      <c r="I394" s="40" t="str">
        <f t="shared" ca="1" si="20"/>
        <v/>
      </c>
      <c r="J394" s="40" t="str">
        <f t="shared" ca="1" si="21"/>
        <v/>
      </c>
      <c r="K394" s="40"/>
      <c r="L394" s="23"/>
    </row>
    <row r="395" spans="1:12" s="16" customFormat="1" x14ac:dyDescent="0.25">
      <c r="A395" s="64"/>
      <c r="B395" s="22" t="str">
        <f t="shared" si="18"/>
        <v/>
      </c>
      <c r="C395" s="42"/>
      <c r="D395" s="39"/>
      <c r="E395" s="39"/>
      <c r="F395" s="41" t="str">
        <f t="shared" si="22"/>
        <v/>
      </c>
      <c r="G395" s="40" t="str">
        <f t="shared" si="19"/>
        <v/>
      </c>
      <c r="H395" s="40"/>
      <c r="I395" s="40" t="str">
        <f t="shared" ca="1" si="20"/>
        <v/>
      </c>
      <c r="J395" s="40" t="str">
        <f t="shared" ca="1" si="21"/>
        <v/>
      </c>
      <c r="K395" s="40"/>
      <c r="L395" s="23"/>
    </row>
    <row r="396" spans="1:12" s="16" customFormat="1" x14ac:dyDescent="0.25">
      <c r="A396" s="64"/>
      <c r="B396" s="22" t="str">
        <f t="shared" si="18"/>
        <v/>
      </c>
      <c r="C396" s="42"/>
      <c r="D396" s="39"/>
      <c r="E396" s="39"/>
      <c r="F396" s="41" t="str">
        <f t="shared" si="22"/>
        <v/>
      </c>
      <c r="G396" s="40" t="str">
        <f t="shared" si="19"/>
        <v/>
      </c>
      <c r="H396" s="40"/>
      <c r="I396" s="40" t="str">
        <f t="shared" ca="1" si="20"/>
        <v/>
      </c>
      <c r="J396" s="40" t="str">
        <f t="shared" ca="1" si="21"/>
        <v/>
      </c>
      <c r="K396" s="40"/>
      <c r="L396" s="23"/>
    </row>
    <row r="397" spans="1:12" s="16" customFormat="1" x14ac:dyDescent="0.25">
      <c r="A397" s="64"/>
      <c r="B397" s="22" t="str">
        <f t="shared" si="18"/>
        <v/>
      </c>
      <c r="C397" s="42"/>
      <c r="D397" s="39"/>
      <c r="E397" s="39"/>
      <c r="F397" s="41" t="str">
        <f t="shared" si="22"/>
        <v/>
      </c>
      <c r="G397" s="40" t="str">
        <f t="shared" si="19"/>
        <v/>
      </c>
      <c r="H397" s="40"/>
      <c r="I397" s="40" t="str">
        <f t="shared" ca="1" si="20"/>
        <v/>
      </c>
      <c r="J397" s="40" t="str">
        <f t="shared" ca="1" si="21"/>
        <v/>
      </c>
      <c r="K397" s="40"/>
      <c r="L397" s="23"/>
    </row>
    <row r="398" spans="1:12" s="16" customFormat="1" x14ac:dyDescent="0.25">
      <c r="A398" s="64"/>
      <c r="B398" s="22" t="str">
        <f t="shared" si="18"/>
        <v/>
      </c>
      <c r="C398" s="42"/>
      <c r="D398" s="39"/>
      <c r="E398" s="39"/>
      <c r="F398" s="41" t="str">
        <f t="shared" si="22"/>
        <v/>
      </c>
      <c r="G398" s="40" t="str">
        <f t="shared" si="19"/>
        <v/>
      </c>
      <c r="H398" s="40"/>
      <c r="I398" s="40" t="str">
        <f t="shared" ca="1" si="20"/>
        <v/>
      </c>
      <c r="J398" s="40" t="str">
        <f t="shared" ca="1" si="21"/>
        <v/>
      </c>
      <c r="K398" s="40"/>
      <c r="L398" s="23"/>
    </row>
    <row r="399" spans="1:12" s="16" customFormat="1" x14ac:dyDescent="0.25">
      <c r="A399" s="64"/>
      <c r="B399" s="22" t="str">
        <f t="shared" si="18"/>
        <v/>
      </c>
      <c r="C399" s="42"/>
      <c r="D399" s="39"/>
      <c r="E399" s="39"/>
      <c r="F399" s="41" t="str">
        <f t="shared" si="22"/>
        <v/>
      </c>
      <c r="G399" s="40" t="str">
        <f t="shared" si="19"/>
        <v/>
      </c>
      <c r="H399" s="40"/>
      <c r="I399" s="40" t="str">
        <f t="shared" ca="1" si="20"/>
        <v/>
      </c>
      <c r="J399" s="40" t="str">
        <f t="shared" ca="1" si="21"/>
        <v/>
      </c>
      <c r="K399" s="40"/>
      <c r="L399" s="23"/>
    </row>
    <row r="400" spans="1:12" s="16" customFormat="1" x14ac:dyDescent="0.25">
      <c r="A400" s="64"/>
      <c r="B400" s="22" t="str">
        <f t="shared" si="18"/>
        <v/>
      </c>
      <c r="C400" s="42"/>
      <c r="D400" s="39"/>
      <c r="E400" s="39"/>
      <c r="F400" s="41" t="str">
        <f t="shared" si="22"/>
        <v/>
      </c>
      <c r="G400" s="40" t="str">
        <f t="shared" si="19"/>
        <v/>
      </c>
      <c r="H400" s="40"/>
      <c r="I400" s="40" t="str">
        <f t="shared" ca="1" si="20"/>
        <v/>
      </c>
      <c r="J400" s="40" t="str">
        <f t="shared" ca="1" si="21"/>
        <v/>
      </c>
      <c r="K400" s="40"/>
      <c r="L400" s="23"/>
    </row>
    <row r="401" spans="1:12" s="16" customFormat="1" x14ac:dyDescent="0.25">
      <c r="A401" s="64"/>
      <c r="B401" s="22" t="str">
        <f t="shared" si="18"/>
        <v/>
      </c>
      <c r="C401" s="42"/>
      <c r="D401" s="39"/>
      <c r="E401" s="39"/>
      <c r="F401" s="41" t="str">
        <f t="shared" si="22"/>
        <v/>
      </c>
      <c r="G401" s="40" t="str">
        <f t="shared" si="19"/>
        <v/>
      </c>
      <c r="H401" s="40"/>
      <c r="I401" s="40" t="str">
        <f t="shared" ca="1" si="20"/>
        <v/>
      </c>
      <c r="J401" s="40" t="str">
        <f t="shared" ca="1" si="21"/>
        <v/>
      </c>
      <c r="K401" s="40"/>
      <c r="L401" s="23"/>
    </row>
    <row r="402" spans="1:12" s="16" customFormat="1" x14ac:dyDescent="0.25">
      <c r="A402" s="64"/>
      <c r="B402" s="22" t="str">
        <f t="shared" si="18"/>
        <v/>
      </c>
      <c r="C402" s="42"/>
      <c r="D402" s="39"/>
      <c r="E402" s="39"/>
      <c r="F402" s="41" t="str">
        <f t="shared" si="22"/>
        <v/>
      </c>
      <c r="G402" s="40" t="str">
        <f t="shared" si="19"/>
        <v/>
      </c>
      <c r="H402" s="40"/>
      <c r="I402" s="40" t="str">
        <f t="shared" ca="1" si="20"/>
        <v/>
      </c>
      <c r="J402" s="40" t="str">
        <f t="shared" ca="1" si="21"/>
        <v/>
      </c>
      <c r="K402" s="40"/>
      <c r="L402" s="23"/>
    </row>
    <row r="403" spans="1:12" s="16" customFormat="1" x14ac:dyDescent="0.25">
      <c r="A403" s="64"/>
      <c r="B403" s="22" t="str">
        <f t="shared" si="18"/>
        <v/>
      </c>
      <c r="C403" s="42"/>
      <c r="D403" s="39"/>
      <c r="E403" s="39"/>
      <c r="F403" s="41" t="str">
        <f t="shared" si="22"/>
        <v/>
      </c>
      <c r="G403" s="40" t="str">
        <f t="shared" si="19"/>
        <v/>
      </c>
      <c r="H403" s="40"/>
      <c r="I403" s="40" t="str">
        <f t="shared" ca="1" si="20"/>
        <v/>
      </c>
      <c r="J403" s="40" t="str">
        <f t="shared" ca="1" si="21"/>
        <v/>
      </c>
      <c r="K403" s="40"/>
      <c r="L403" s="23"/>
    </row>
    <row r="404" spans="1:12" s="16" customFormat="1" x14ac:dyDescent="0.25">
      <c r="A404" s="64"/>
      <c r="B404" s="22" t="str">
        <f t="shared" si="18"/>
        <v/>
      </c>
      <c r="C404" s="42"/>
      <c r="D404" s="39"/>
      <c r="E404" s="39"/>
      <c r="F404" s="41" t="str">
        <f t="shared" si="22"/>
        <v/>
      </c>
      <c r="G404" s="40" t="str">
        <f t="shared" si="19"/>
        <v/>
      </c>
      <c r="H404" s="40"/>
      <c r="I404" s="40" t="str">
        <f t="shared" ca="1" si="20"/>
        <v/>
      </c>
      <c r="J404" s="40" t="str">
        <f t="shared" ca="1" si="21"/>
        <v/>
      </c>
      <c r="K404" s="40"/>
      <c r="L404" s="23"/>
    </row>
    <row r="405" spans="1:12" s="16" customFormat="1" x14ac:dyDescent="0.25">
      <c r="A405" s="64"/>
      <c r="B405" s="22" t="str">
        <f t="shared" si="18"/>
        <v/>
      </c>
      <c r="C405" s="42"/>
      <c r="D405" s="39"/>
      <c r="E405" s="39"/>
      <c r="F405" s="41" t="str">
        <f t="shared" si="22"/>
        <v/>
      </c>
      <c r="G405" s="40" t="str">
        <f t="shared" si="19"/>
        <v/>
      </c>
      <c r="H405" s="40"/>
      <c r="I405" s="40" t="str">
        <f t="shared" ca="1" si="20"/>
        <v/>
      </c>
      <c r="J405" s="40" t="str">
        <f t="shared" ca="1" si="21"/>
        <v/>
      </c>
      <c r="K405" s="40"/>
      <c r="L405" s="23"/>
    </row>
    <row r="406" spans="1:12" s="16" customFormat="1" x14ac:dyDescent="0.25">
      <c r="A406" s="64"/>
      <c r="B406" s="22" t="str">
        <f t="shared" si="18"/>
        <v/>
      </c>
      <c r="C406" s="42"/>
      <c r="D406" s="39"/>
      <c r="E406" s="39"/>
      <c r="F406" s="41" t="str">
        <f t="shared" si="22"/>
        <v/>
      </c>
      <c r="G406" s="40" t="str">
        <f t="shared" si="19"/>
        <v/>
      </c>
      <c r="H406" s="40"/>
      <c r="I406" s="40" t="str">
        <f t="shared" ca="1" si="20"/>
        <v/>
      </c>
      <c r="J406" s="40" t="str">
        <f t="shared" ca="1" si="21"/>
        <v/>
      </c>
      <c r="K406" s="40"/>
      <c r="L406" s="23"/>
    </row>
    <row r="407" spans="1:12" s="16" customFormat="1" x14ac:dyDescent="0.25">
      <c r="A407" s="64"/>
      <c r="B407" s="22" t="str">
        <f t="shared" si="18"/>
        <v/>
      </c>
      <c r="C407" s="42"/>
      <c r="D407" s="39"/>
      <c r="E407" s="39"/>
      <c r="F407" s="41" t="str">
        <f t="shared" si="22"/>
        <v/>
      </c>
      <c r="G407" s="40" t="str">
        <f t="shared" si="19"/>
        <v/>
      </c>
      <c r="H407" s="40"/>
      <c r="I407" s="40" t="str">
        <f t="shared" ca="1" si="20"/>
        <v/>
      </c>
      <c r="J407" s="40" t="str">
        <f t="shared" ca="1" si="21"/>
        <v/>
      </c>
      <c r="K407" s="40"/>
      <c r="L407" s="23"/>
    </row>
    <row r="408" spans="1:12" s="16" customFormat="1" x14ac:dyDescent="0.25">
      <c r="A408" s="64"/>
      <c r="B408" s="22" t="str">
        <f t="shared" si="18"/>
        <v/>
      </c>
      <c r="C408" s="42"/>
      <c r="D408" s="39"/>
      <c r="E408" s="39"/>
      <c r="F408" s="41" t="str">
        <f t="shared" si="22"/>
        <v/>
      </c>
      <c r="G408" s="40" t="str">
        <f t="shared" si="19"/>
        <v/>
      </c>
      <c r="H408" s="40"/>
      <c r="I408" s="40" t="str">
        <f t="shared" ca="1" si="20"/>
        <v/>
      </c>
      <c r="J408" s="40" t="str">
        <f t="shared" ca="1" si="21"/>
        <v/>
      </c>
      <c r="K408" s="40"/>
      <c r="L408" s="23"/>
    </row>
    <row r="409" spans="1:12" s="16" customFormat="1" x14ac:dyDescent="0.25">
      <c r="A409" s="64"/>
      <c r="B409" s="22" t="str">
        <f t="shared" si="18"/>
        <v/>
      </c>
      <c r="C409" s="42"/>
      <c r="D409" s="39"/>
      <c r="E409" s="39"/>
      <c r="F409" s="41" t="str">
        <f t="shared" si="22"/>
        <v/>
      </c>
      <c r="G409" s="40" t="str">
        <f t="shared" si="19"/>
        <v/>
      </c>
      <c r="H409" s="40"/>
      <c r="I409" s="40" t="str">
        <f t="shared" ca="1" si="20"/>
        <v/>
      </c>
      <c r="J409" s="40" t="str">
        <f t="shared" ca="1" si="21"/>
        <v/>
      </c>
      <c r="K409" s="40"/>
      <c r="L409" s="23"/>
    </row>
    <row r="410" spans="1:12" s="16" customFormat="1" x14ac:dyDescent="0.25">
      <c r="A410" s="64"/>
      <c r="B410" s="22" t="str">
        <f t="shared" si="18"/>
        <v/>
      </c>
      <c r="C410" s="42"/>
      <c r="D410" s="39"/>
      <c r="E410" s="39"/>
      <c r="F410" s="41" t="str">
        <f t="shared" si="22"/>
        <v/>
      </c>
      <c r="G410" s="40" t="str">
        <f t="shared" si="19"/>
        <v/>
      </c>
      <c r="H410" s="40"/>
      <c r="I410" s="40" t="str">
        <f t="shared" ca="1" si="20"/>
        <v/>
      </c>
      <c r="J410" s="40" t="str">
        <f t="shared" ca="1" si="21"/>
        <v/>
      </c>
      <c r="K410" s="40"/>
      <c r="L410" s="23"/>
    </row>
    <row r="411" spans="1:12" s="16" customFormat="1" x14ac:dyDescent="0.25">
      <c r="A411" s="64"/>
      <c r="B411" s="22" t="str">
        <f t="shared" si="18"/>
        <v/>
      </c>
      <c r="C411" s="42"/>
      <c r="D411" s="39"/>
      <c r="E411" s="39"/>
      <c r="F411" s="41" t="str">
        <f t="shared" si="22"/>
        <v/>
      </c>
      <c r="G411" s="40" t="str">
        <f t="shared" si="19"/>
        <v/>
      </c>
      <c r="H411" s="40"/>
      <c r="I411" s="40" t="str">
        <f t="shared" ca="1" si="20"/>
        <v/>
      </c>
      <c r="J411" s="40" t="str">
        <f t="shared" ca="1" si="21"/>
        <v/>
      </c>
      <c r="K411" s="40"/>
      <c r="L411" s="23"/>
    </row>
    <row r="412" spans="1:12" s="16" customFormat="1" x14ac:dyDescent="0.25">
      <c r="A412" s="64"/>
      <c r="B412" s="22" t="str">
        <f t="shared" si="18"/>
        <v/>
      </c>
      <c r="C412" s="42"/>
      <c r="D412" s="39"/>
      <c r="E412" s="39"/>
      <c r="F412" s="41" t="str">
        <f t="shared" si="22"/>
        <v/>
      </c>
      <c r="G412" s="40" t="str">
        <f t="shared" si="19"/>
        <v/>
      </c>
      <c r="H412" s="40"/>
      <c r="I412" s="40" t="str">
        <f t="shared" ca="1" si="20"/>
        <v/>
      </c>
      <c r="J412" s="40" t="str">
        <f t="shared" ca="1" si="21"/>
        <v/>
      </c>
      <c r="K412" s="40"/>
      <c r="L412" s="23"/>
    </row>
    <row r="413" spans="1:12" s="16" customFormat="1" x14ac:dyDescent="0.25">
      <c r="A413" s="64"/>
      <c r="B413" s="22" t="str">
        <f t="shared" si="18"/>
        <v/>
      </c>
      <c r="C413" s="42"/>
      <c r="D413" s="39"/>
      <c r="E413" s="39"/>
      <c r="F413" s="41" t="str">
        <f t="shared" si="22"/>
        <v/>
      </c>
      <c r="G413" s="40" t="str">
        <f t="shared" si="19"/>
        <v/>
      </c>
      <c r="H413" s="40"/>
      <c r="I413" s="40" t="str">
        <f t="shared" ca="1" si="20"/>
        <v/>
      </c>
      <c r="J413" s="40" t="str">
        <f t="shared" ca="1" si="21"/>
        <v/>
      </c>
      <c r="K413" s="40"/>
      <c r="L413" s="23"/>
    </row>
    <row r="414" spans="1:12" s="16" customFormat="1" x14ac:dyDescent="0.25">
      <c r="A414" s="64"/>
      <c r="B414" s="22" t="str">
        <f t="shared" si="18"/>
        <v/>
      </c>
      <c r="C414" s="42"/>
      <c r="D414" s="39"/>
      <c r="E414" s="39"/>
      <c r="F414" s="41" t="str">
        <f t="shared" si="22"/>
        <v/>
      </c>
      <c r="G414" s="40" t="str">
        <f t="shared" si="19"/>
        <v/>
      </c>
      <c r="H414" s="40"/>
      <c r="I414" s="40" t="str">
        <f t="shared" ca="1" si="20"/>
        <v/>
      </c>
      <c r="J414" s="40" t="str">
        <f t="shared" ca="1" si="21"/>
        <v/>
      </c>
      <c r="K414" s="40"/>
      <c r="L414" s="23"/>
    </row>
    <row r="415" spans="1:12" s="16" customFormat="1" x14ac:dyDescent="0.25">
      <c r="A415" s="64"/>
      <c r="B415" s="22" t="str">
        <f t="shared" si="18"/>
        <v/>
      </c>
      <c r="C415" s="42"/>
      <c r="D415" s="39"/>
      <c r="E415" s="39"/>
      <c r="F415" s="41" t="str">
        <f t="shared" si="22"/>
        <v/>
      </c>
      <c r="G415" s="40" t="str">
        <f t="shared" si="19"/>
        <v/>
      </c>
      <c r="H415" s="40"/>
      <c r="I415" s="40" t="str">
        <f t="shared" ca="1" si="20"/>
        <v/>
      </c>
      <c r="J415" s="40" t="str">
        <f t="shared" ca="1" si="21"/>
        <v/>
      </c>
      <c r="K415" s="40"/>
      <c r="L415" s="23"/>
    </row>
    <row r="416" spans="1:12" s="16" customFormat="1" x14ac:dyDescent="0.25">
      <c r="A416" s="64"/>
      <c r="B416" s="22" t="str">
        <f t="shared" si="18"/>
        <v/>
      </c>
      <c r="C416" s="42"/>
      <c r="D416" s="39"/>
      <c r="E416" s="39"/>
      <c r="F416" s="41" t="str">
        <f t="shared" si="22"/>
        <v/>
      </c>
      <c r="G416" s="40" t="str">
        <f t="shared" si="19"/>
        <v/>
      </c>
      <c r="H416" s="40"/>
      <c r="I416" s="40" t="str">
        <f t="shared" ca="1" si="20"/>
        <v/>
      </c>
      <c r="J416" s="40" t="str">
        <f t="shared" ca="1" si="21"/>
        <v/>
      </c>
      <c r="K416" s="40"/>
      <c r="L416" s="23"/>
    </row>
    <row r="417" spans="1:12" s="16" customFormat="1" x14ac:dyDescent="0.25">
      <c r="A417" s="64"/>
      <c r="B417" s="22" t="str">
        <f t="shared" si="18"/>
        <v/>
      </c>
      <c r="C417" s="42"/>
      <c r="D417" s="39"/>
      <c r="E417" s="39"/>
      <c r="F417" s="41" t="str">
        <f t="shared" si="22"/>
        <v/>
      </c>
      <c r="G417" s="40" t="str">
        <f t="shared" si="19"/>
        <v/>
      </c>
      <c r="H417" s="40"/>
      <c r="I417" s="40" t="str">
        <f t="shared" ca="1" si="20"/>
        <v/>
      </c>
      <c r="J417" s="40" t="str">
        <f t="shared" ca="1" si="21"/>
        <v/>
      </c>
      <c r="K417" s="40"/>
      <c r="L417" s="23"/>
    </row>
    <row r="418" spans="1:12" s="16" customFormat="1" x14ac:dyDescent="0.25">
      <c r="A418" s="64"/>
      <c r="B418" s="22" t="str">
        <f t="shared" si="18"/>
        <v/>
      </c>
      <c r="C418" s="42"/>
      <c r="D418" s="39"/>
      <c r="E418" s="39"/>
      <c r="F418" s="41" t="str">
        <f t="shared" si="22"/>
        <v/>
      </c>
      <c r="G418" s="40" t="str">
        <f t="shared" si="19"/>
        <v/>
      </c>
      <c r="H418" s="40"/>
      <c r="I418" s="40" t="str">
        <f t="shared" ca="1" si="20"/>
        <v/>
      </c>
      <c r="J418" s="40" t="str">
        <f t="shared" ca="1" si="21"/>
        <v/>
      </c>
      <c r="K418" s="40"/>
      <c r="L418" s="23"/>
    </row>
    <row r="419" spans="1:12" s="16" customFormat="1" x14ac:dyDescent="0.25">
      <c r="A419" s="64"/>
      <c r="B419" s="22" t="str">
        <f t="shared" si="18"/>
        <v/>
      </c>
      <c r="C419" s="42"/>
      <c r="D419" s="39"/>
      <c r="E419" s="39"/>
      <c r="F419" s="41" t="str">
        <f t="shared" si="22"/>
        <v/>
      </c>
      <c r="G419" s="40" t="str">
        <f t="shared" si="19"/>
        <v/>
      </c>
      <c r="H419" s="40"/>
      <c r="I419" s="40" t="str">
        <f t="shared" ca="1" si="20"/>
        <v/>
      </c>
      <c r="J419" s="40" t="str">
        <f t="shared" ca="1" si="21"/>
        <v/>
      </c>
      <c r="K419" s="40"/>
      <c r="L419" s="23"/>
    </row>
    <row r="420" spans="1:12" s="16" customFormat="1" x14ac:dyDescent="0.25">
      <c r="A420" s="64"/>
      <c r="B420" s="22" t="str">
        <f t="shared" si="18"/>
        <v/>
      </c>
      <c r="C420" s="42"/>
      <c r="D420" s="39"/>
      <c r="E420" s="39"/>
      <c r="F420" s="41" t="str">
        <f t="shared" si="22"/>
        <v/>
      </c>
      <c r="G420" s="40" t="str">
        <f t="shared" si="19"/>
        <v/>
      </c>
      <c r="H420" s="40"/>
      <c r="I420" s="40" t="str">
        <f t="shared" ca="1" si="20"/>
        <v/>
      </c>
      <c r="J420" s="40" t="str">
        <f t="shared" ca="1" si="21"/>
        <v/>
      </c>
      <c r="K420" s="40"/>
      <c r="L420" s="23"/>
    </row>
    <row r="421" spans="1:12" s="16" customFormat="1" x14ac:dyDescent="0.25">
      <c r="A421" s="64"/>
      <c r="B421" s="22" t="str">
        <f t="shared" si="18"/>
        <v/>
      </c>
      <c r="C421" s="42"/>
      <c r="D421" s="39"/>
      <c r="E421" s="39"/>
      <c r="F421" s="41" t="str">
        <f t="shared" si="22"/>
        <v/>
      </c>
      <c r="G421" s="40" t="str">
        <f t="shared" si="19"/>
        <v/>
      </c>
      <c r="H421" s="40"/>
      <c r="I421" s="40" t="str">
        <f t="shared" ca="1" si="20"/>
        <v/>
      </c>
      <c r="J421" s="40" t="str">
        <f t="shared" ca="1" si="21"/>
        <v/>
      </c>
      <c r="K421" s="40"/>
      <c r="L421" s="23"/>
    </row>
    <row r="422" spans="1:12" s="16" customFormat="1" x14ac:dyDescent="0.25">
      <c r="A422" s="64"/>
      <c r="B422" s="22" t="str">
        <f t="shared" si="18"/>
        <v/>
      </c>
      <c r="C422" s="42"/>
      <c r="D422" s="39"/>
      <c r="E422" s="39"/>
      <c r="F422" s="41" t="str">
        <f t="shared" si="22"/>
        <v/>
      </c>
      <c r="G422" s="40" t="str">
        <f t="shared" si="19"/>
        <v/>
      </c>
      <c r="H422" s="40"/>
      <c r="I422" s="40" t="str">
        <f t="shared" ca="1" si="20"/>
        <v/>
      </c>
      <c r="J422" s="40" t="str">
        <f t="shared" ca="1" si="21"/>
        <v/>
      </c>
      <c r="K422" s="40"/>
      <c r="L422" s="23"/>
    </row>
    <row r="423" spans="1:12" s="16" customFormat="1" x14ac:dyDescent="0.25">
      <c r="A423" s="64"/>
      <c r="B423" s="22" t="str">
        <f t="shared" si="18"/>
        <v/>
      </c>
      <c r="C423" s="42"/>
      <c r="D423" s="39"/>
      <c r="E423" s="39"/>
      <c r="F423" s="41" t="str">
        <f t="shared" si="22"/>
        <v/>
      </c>
      <c r="G423" s="40" t="str">
        <f t="shared" si="19"/>
        <v/>
      </c>
      <c r="H423" s="40"/>
      <c r="I423" s="40" t="str">
        <f t="shared" ca="1" si="20"/>
        <v/>
      </c>
      <c r="J423" s="40" t="str">
        <f t="shared" ca="1" si="21"/>
        <v/>
      </c>
      <c r="K423" s="40"/>
      <c r="L423" s="23"/>
    </row>
    <row r="424" spans="1:12" s="16" customFormat="1" x14ac:dyDescent="0.25">
      <c r="A424" s="64"/>
      <c r="B424" s="22" t="str">
        <f t="shared" si="18"/>
        <v/>
      </c>
      <c r="C424" s="42"/>
      <c r="D424" s="39"/>
      <c r="E424" s="39"/>
      <c r="F424" s="41" t="str">
        <f t="shared" si="22"/>
        <v/>
      </c>
      <c r="G424" s="40" t="str">
        <f t="shared" si="19"/>
        <v/>
      </c>
      <c r="H424" s="40"/>
      <c r="I424" s="40" t="str">
        <f t="shared" ca="1" si="20"/>
        <v/>
      </c>
      <c r="J424" s="40" t="str">
        <f t="shared" ca="1" si="21"/>
        <v/>
      </c>
      <c r="K424" s="40"/>
      <c r="L424" s="23"/>
    </row>
    <row r="425" spans="1:12" s="16" customFormat="1" x14ac:dyDescent="0.25">
      <c r="A425" s="64"/>
      <c r="B425" s="22" t="str">
        <f t="shared" si="18"/>
        <v/>
      </c>
      <c r="C425" s="42"/>
      <c r="D425" s="39"/>
      <c r="E425" s="39"/>
      <c r="F425" s="41" t="str">
        <f t="shared" si="22"/>
        <v/>
      </c>
      <c r="G425" s="40" t="str">
        <f t="shared" si="19"/>
        <v/>
      </c>
      <c r="H425" s="40"/>
      <c r="I425" s="40" t="str">
        <f t="shared" ca="1" si="20"/>
        <v/>
      </c>
      <c r="J425" s="40" t="str">
        <f t="shared" ca="1" si="21"/>
        <v/>
      </c>
      <c r="K425" s="40"/>
      <c r="L425" s="23"/>
    </row>
    <row r="426" spans="1:12" s="16" customFormat="1" x14ac:dyDescent="0.25">
      <c r="A426" s="64"/>
      <c r="B426" s="22" t="str">
        <f t="shared" si="18"/>
        <v/>
      </c>
      <c r="C426" s="42"/>
      <c r="D426" s="39"/>
      <c r="E426" s="39"/>
      <c r="F426" s="41" t="str">
        <f t="shared" si="22"/>
        <v/>
      </c>
      <c r="G426" s="40" t="str">
        <f t="shared" si="19"/>
        <v/>
      </c>
      <c r="H426" s="40"/>
      <c r="I426" s="40" t="str">
        <f t="shared" ca="1" si="20"/>
        <v/>
      </c>
      <c r="J426" s="40" t="str">
        <f t="shared" ca="1" si="21"/>
        <v/>
      </c>
      <c r="K426" s="40"/>
      <c r="L426" s="23"/>
    </row>
    <row r="427" spans="1:12" s="16" customFormat="1" x14ac:dyDescent="0.25">
      <c r="A427" s="64"/>
      <c r="B427" s="22" t="str">
        <f t="shared" si="18"/>
        <v/>
      </c>
      <c r="C427" s="42"/>
      <c r="D427" s="39"/>
      <c r="E427" s="39"/>
      <c r="F427" s="41" t="str">
        <f t="shared" si="22"/>
        <v/>
      </c>
      <c r="G427" s="40" t="str">
        <f t="shared" si="19"/>
        <v/>
      </c>
      <c r="H427" s="40"/>
      <c r="I427" s="40" t="str">
        <f t="shared" ca="1" si="20"/>
        <v/>
      </c>
      <c r="J427" s="40" t="str">
        <f t="shared" ca="1" si="21"/>
        <v/>
      </c>
      <c r="K427" s="40"/>
      <c r="L427" s="23"/>
    </row>
    <row r="428" spans="1:12" s="16" customFormat="1" x14ac:dyDescent="0.25">
      <c r="A428" s="64"/>
      <c r="B428" s="22" t="str">
        <f t="shared" si="18"/>
        <v/>
      </c>
      <c r="C428" s="42"/>
      <c r="D428" s="39"/>
      <c r="E428" s="39"/>
      <c r="F428" s="41" t="str">
        <f t="shared" si="22"/>
        <v/>
      </c>
      <c r="G428" s="40" t="str">
        <f t="shared" si="19"/>
        <v/>
      </c>
      <c r="H428" s="40"/>
      <c r="I428" s="40" t="str">
        <f t="shared" ca="1" si="20"/>
        <v/>
      </c>
      <c r="J428" s="40" t="str">
        <f t="shared" ca="1" si="21"/>
        <v/>
      </c>
      <c r="K428" s="40"/>
      <c r="L428" s="23"/>
    </row>
    <row r="429" spans="1:12" s="16" customFormat="1" x14ac:dyDescent="0.25">
      <c r="A429" s="64"/>
      <c r="B429" s="22" t="str">
        <f t="shared" si="18"/>
        <v/>
      </c>
      <c r="C429" s="42"/>
      <c r="D429" s="39"/>
      <c r="E429" s="39"/>
      <c r="F429" s="41" t="str">
        <f t="shared" si="22"/>
        <v/>
      </c>
      <c r="G429" s="40" t="str">
        <f t="shared" si="19"/>
        <v/>
      </c>
      <c r="H429" s="40"/>
      <c r="I429" s="40" t="str">
        <f t="shared" ca="1" si="20"/>
        <v/>
      </c>
      <c r="J429" s="40" t="str">
        <f t="shared" ca="1" si="21"/>
        <v/>
      </c>
      <c r="K429" s="40"/>
      <c r="L429" s="23"/>
    </row>
    <row r="430" spans="1:12" s="16" customFormat="1" x14ac:dyDescent="0.25">
      <c r="A430" s="64"/>
      <c r="B430" s="22" t="str">
        <f t="shared" si="18"/>
        <v/>
      </c>
      <c r="C430" s="42"/>
      <c r="D430" s="39"/>
      <c r="E430" s="39"/>
      <c r="F430" s="41" t="str">
        <f t="shared" si="22"/>
        <v/>
      </c>
      <c r="G430" s="40" t="str">
        <f t="shared" si="19"/>
        <v/>
      </c>
      <c r="H430" s="40"/>
      <c r="I430" s="40" t="str">
        <f t="shared" ca="1" si="20"/>
        <v/>
      </c>
      <c r="J430" s="40" t="str">
        <f t="shared" ca="1" si="21"/>
        <v/>
      </c>
      <c r="K430" s="40"/>
      <c r="L430" s="23"/>
    </row>
    <row r="431" spans="1:12" s="16" customFormat="1" x14ac:dyDescent="0.25">
      <c r="A431" s="64"/>
      <c r="B431" s="22" t="str">
        <f t="shared" si="18"/>
        <v/>
      </c>
      <c r="C431" s="42"/>
      <c r="D431" s="39"/>
      <c r="E431" s="39"/>
      <c r="F431" s="41" t="str">
        <f t="shared" si="22"/>
        <v/>
      </c>
      <c r="G431" s="40" t="str">
        <f t="shared" si="19"/>
        <v/>
      </c>
      <c r="H431" s="40"/>
      <c r="I431" s="40" t="str">
        <f t="shared" ca="1" si="20"/>
        <v/>
      </c>
      <c r="J431" s="40" t="str">
        <f t="shared" ca="1" si="21"/>
        <v/>
      </c>
      <c r="K431" s="40"/>
      <c r="L431" s="23"/>
    </row>
    <row r="432" spans="1:12" s="16" customFormat="1" x14ac:dyDescent="0.25">
      <c r="A432" s="64"/>
      <c r="B432" s="22" t="str">
        <f t="shared" si="18"/>
        <v/>
      </c>
      <c r="C432" s="42"/>
      <c r="D432" s="39"/>
      <c r="E432" s="39"/>
      <c r="F432" s="41" t="str">
        <f t="shared" si="22"/>
        <v/>
      </c>
      <c r="G432" s="40" t="str">
        <f t="shared" si="19"/>
        <v/>
      </c>
      <c r="H432" s="40"/>
      <c r="I432" s="40" t="str">
        <f t="shared" ca="1" si="20"/>
        <v/>
      </c>
      <c r="J432" s="40" t="str">
        <f t="shared" ca="1" si="21"/>
        <v/>
      </c>
      <c r="K432" s="40"/>
      <c r="L432" s="23"/>
    </row>
    <row r="433" spans="1:12" s="16" customFormat="1" x14ac:dyDescent="0.25">
      <c r="A433" s="64"/>
      <c r="B433" s="22" t="str">
        <f t="shared" si="18"/>
        <v/>
      </c>
      <c r="C433" s="42"/>
      <c r="D433" s="39"/>
      <c r="E433" s="39"/>
      <c r="F433" s="41" t="str">
        <f t="shared" si="22"/>
        <v/>
      </c>
      <c r="G433" s="40" t="str">
        <f t="shared" si="19"/>
        <v/>
      </c>
      <c r="H433" s="40"/>
      <c r="I433" s="40" t="str">
        <f t="shared" ca="1" si="20"/>
        <v/>
      </c>
      <c r="J433" s="40" t="str">
        <f t="shared" ca="1" si="21"/>
        <v/>
      </c>
      <c r="K433" s="40"/>
      <c r="L433" s="23"/>
    </row>
    <row r="434" spans="1:12" s="16" customFormat="1" x14ac:dyDescent="0.25">
      <c r="A434" s="64"/>
      <c r="B434" s="22" t="str">
        <f t="shared" si="18"/>
        <v/>
      </c>
      <c r="C434" s="42"/>
      <c r="D434" s="39"/>
      <c r="E434" s="39"/>
      <c r="F434" s="41" t="str">
        <f t="shared" si="22"/>
        <v/>
      </c>
      <c r="G434" s="40" t="str">
        <f t="shared" si="19"/>
        <v/>
      </c>
      <c r="H434" s="40"/>
      <c r="I434" s="40" t="str">
        <f t="shared" ca="1" si="20"/>
        <v/>
      </c>
      <c r="J434" s="40" t="str">
        <f t="shared" ca="1" si="21"/>
        <v/>
      </c>
      <c r="K434" s="40"/>
      <c r="L434" s="23"/>
    </row>
    <row r="435" spans="1:12" s="16" customFormat="1" x14ac:dyDescent="0.25">
      <c r="A435" s="64"/>
      <c r="B435" s="22" t="str">
        <f t="shared" si="18"/>
        <v/>
      </c>
      <c r="C435" s="42"/>
      <c r="D435" s="39"/>
      <c r="E435" s="39"/>
      <c r="F435" s="41" t="str">
        <f t="shared" si="22"/>
        <v/>
      </c>
      <c r="G435" s="40" t="str">
        <f t="shared" si="19"/>
        <v/>
      </c>
      <c r="H435" s="40"/>
      <c r="I435" s="40" t="str">
        <f t="shared" ca="1" si="20"/>
        <v/>
      </c>
      <c r="J435" s="40" t="str">
        <f t="shared" ca="1" si="21"/>
        <v/>
      </c>
      <c r="K435" s="40"/>
      <c r="L435" s="23"/>
    </row>
    <row r="436" spans="1:12" s="16" customFormat="1" x14ac:dyDescent="0.25">
      <c r="A436" s="64"/>
      <c r="B436" s="22" t="str">
        <f t="shared" si="18"/>
        <v/>
      </c>
      <c r="C436" s="42"/>
      <c r="D436" s="39"/>
      <c r="E436" s="39"/>
      <c r="F436" s="41" t="str">
        <f t="shared" si="22"/>
        <v/>
      </c>
      <c r="G436" s="40" t="str">
        <f t="shared" si="19"/>
        <v/>
      </c>
      <c r="H436" s="40"/>
      <c r="I436" s="40" t="str">
        <f t="shared" ca="1" si="20"/>
        <v/>
      </c>
      <c r="J436" s="40" t="str">
        <f t="shared" ca="1" si="21"/>
        <v/>
      </c>
      <c r="K436" s="40"/>
      <c r="L436" s="23"/>
    </row>
    <row r="437" spans="1:12" s="16" customFormat="1" x14ac:dyDescent="0.25">
      <c r="A437" s="64"/>
      <c r="B437" s="22" t="str">
        <f t="shared" si="18"/>
        <v/>
      </c>
      <c r="C437" s="42"/>
      <c r="D437" s="39"/>
      <c r="E437" s="39"/>
      <c r="F437" s="41" t="str">
        <f t="shared" si="22"/>
        <v/>
      </c>
      <c r="G437" s="40" t="str">
        <f t="shared" si="19"/>
        <v/>
      </c>
      <c r="H437" s="40"/>
      <c r="I437" s="40" t="str">
        <f t="shared" ca="1" si="20"/>
        <v/>
      </c>
      <c r="J437" s="40" t="str">
        <f t="shared" ca="1" si="21"/>
        <v/>
      </c>
      <c r="K437" s="40"/>
      <c r="L437" s="23"/>
    </row>
    <row r="438" spans="1:12" s="16" customFormat="1" x14ac:dyDescent="0.25">
      <c r="A438" s="64"/>
      <c r="B438" s="22" t="str">
        <f t="shared" si="18"/>
        <v/>
      </c>
      <c r="C438" s="42"/>
      <c r="D438" s="39"/>
      <c r="E438" s="39"/>
      <c r="F438" s="41" t="str">
        <f t="shared" si="22"/>
        <v/>
      </c>
      <c r="G438" s="40" t="str">
        <f t="shared" si="19"/>
        <v/>
      </c>
      <c r="H438" s="40"/>
      <c r="I438" s="40" t="str">
        <f t="shared" ca="1" si="20"/>
        <v/>
      </c>
      <c r="J438" s="40" t="str">
        <f t="shared" ca="1" si="21"/>
        <v/>
      </c>
      <c r="K438" s="40"/>
      <c r="L438" s="23"/>
    </row>
    <row r="439" spans="1:12" s="16" customFormat="1" x14ac:dyDescent="0.25">
      <c r="A439" s="64"/>
      <c r="B439" s="22" t="str">
        <f t="shared" si="18"/>
        <v/>
      </c>
      <c r="C439" s="42"/>
      <c r="D439" s="39"/>
      <c r="E439" s="39"/>
      <c r="F439" s="41" t="str">
        <f t="shared" si="22"/>
        <v/>
      </c>
      <c r="G439" s="40" t="str">
        <f t="shared" si="19"/>
        <v/>
      </c>
      <c r="H439" s="40"/>
      <c r="I439" s="40" t="str">
        <f t="shared" ca="1" si="20"/>
        <v/>
      </c>
      <c r="J439" s="40" t="str">
        <f t="shared" ca="1" si="21"/>
        <v/>
      </c>
      <c r="K439" s="40"/>
      <c r="L439" s="23"/>
    </row>
    <row r="440" spans="1:12" s="16" customFormat="1" x14ac:dyDescent="0.25">
      <c r="A440" s="64"/>
      <c r="B440" s="22" t="str">
        <f t="shared" si="18"/>
        <v/>
      </c>
      <c r="C440" s="42"/>
      <c r="D440" s="39"/>
      <c r="E440" s="39"/>
      <c r="F440" s="41" t="str">
        <f t="shared" si="22"/>
        <v/>
      </c>
      <c r="G440" s="40" t="str">
        <f t="shared" si="19"/>
        <v/>
      </c>
      <c r="H440" s="40"/>
      <c r="I440" s="40" t="str">
        <f t="shared" ca="1" si="20"/>
        <v/>
      </c>
      <c r="J440" s="40" t="str">
        <f t="shared" ca="1" si="21"/>
        <v/>
      </c>
      <c r="K440" s="40"/>
      <c r="L440" s="23"/>
    </row>
    <row r="441" spans="1:12" s="16" customFormat="1" x14ac:dyDescent="0.25">
      <c r="A441" s="64"/>
      <c r="B441" s="22" t="str">
        <f t="shared" si="18"/>
        <v/>
      </c>
      <c r="C441" s="42"/>
      <c r="D441" s="39"/>
      <c r="E441" s="39"/>
      <c r="F441" s="41" t="str">
        <f t="shared" si="22"/>
        <v/>
      </c>
      <c r="G441" s="40" t="str">
        <f t="shared" si="19"/>
        <v/>
      </c>
      <c r="H441" s="40"/>
      <c r="I441" s="40" t="str">
        <f t="shared" ca="1" si="20"/>
        <v/>
      </c>
      <c r="J441" s="40" t="str">
        <f t="shared" ca="1" si="21"/>
        <v/>
      </c>
      <c r="K441" s="40"/>
      <c r="L441" s="23"/>
    </row>
    <row r="442" spans="1:12" s="16" customFormat="1" x14ac:dyDescent="0.25">
      <c r="A442" s="64"/>
      <c r="B442" s="22" t="str">
        <f t="shared" si="18"/>
        <v/>
      </c>
      <c r="C442" s="42"/>
      <c r="D442" s="39"/>
      <c r="E442" s="39"/>
      <c r="F442" s="41" t="str">
        <f t="shared" si="22"/>
        <v/>
      </c>
      <c r="G442" s="40" t="str">
        <f t="shared" si="19"/>
        <v/>
      </c>
      <c r="H442" s="40"/>
      <c r="I442" s="40" t="str">
        <f t="shared" ca="1" si="20"/>
        <v/>
      </c>
      <c r="J442" s="40" t="str">
        <f t="shared" ca="1" si="21"/>
        <v/>
      </c>
      <c r="K442" s="40"/>
      <c r="L442" s="23"/>
    </row>
    <row r="443" spans="1:12" s="16" customFormat="1" x14ac:dyDescent="0.25">
      <c r="A443" s="64"/>
      <c r="B443" s="22" t="str">
        <f t="shared" ref="B443:B506" si="23">IFERROR(IF($A443&lt;&gt;"",VLOOKUP($A443,Matos,2,0),""),"")</f>
        <v/>
      </c>
      <c r="C443" s="42"/>
      <c r="D443" s="39"/>
      <c r="E443" s="39"/>
      <c r="F443" s="41" t="str">
        <f t="shared" si="22"/>
        <v/>
      </c>
      <c r="G443" s="40" t="str">
        <f t="shared" si="19"/>
        <v/>
      </c>
      <c r="H443" s="40"/>
      <c r="I443" s="40" t="str">
        <f t="shared" ca="1" si="20"/>
        <v/>
      </c>
      <c r="J443" s="40" t="str">
        <f t="shared" ca="1" si="21"/>
        <v/>
      </c>
      <c r="K443" s="40"/>
      <c r="L443" s="23"/>
    </row>
    <row r="444" spans="1:12" s="16" customFormat="1" x14ac:dyDescent="0.25">
      <c r="A444" s="64"/>
      <c r="B444" s="22" t="str">
        <f t="shared" si="23"/>
        <v/>
      </c>
      <c r="C444" s="42"/>
      <c r="D444" s="39"/>
      <c r="E444" s="39"/>
      <c r="F444" s="41" t="str">
        <f t="shared" si="22"/>
        <v/>
      </c>
      <c r="G444" s="40" t="str">
        <f t="shared" ref="G444:G507" si="24">IFERROR(IF($A444&lt;&gt;"",VLOOKUP($A444,Matos,3,0),""),"")</f>
        <v/>
      </c>
      <c r="H444" s="40"/>
      <c r="I444" s="40" t="str">
        <f t="shared" ref="I444:I507" ca="1" si="25">IFERROR(SUM($G444/DAY(DATE(YEAR($I$8),MONTH($I$8)+1,0)))*$F444*$C444,"")</f>
        <v/>
      </c>
      <c r="J444" s="40" t="str">
        <f t="shared" ref="J444:J507" ca="1" si="26">IF(SUM($H444:$I444)=0,"",SUM($H444:$I444))</f>
        <v/>
      </c>
      <c r="K444" s="40"/>
      <c r="L444" s="23"/>
    </row>
    <row r="445" spans="1:12" s="16" customFormat="1" x14ac:dyDescent="0.25">
      <c r="A445" s="64"/>
      <c r="B445" s="22" t="str">
        <f t="shared" si="23"/>
        <v/>
      </c>
      <c r="C445" s="42"/>
      <c r="D445" s="39"/>
      <c r="E445" s="39"/>
      <c r="F445" s="41" t="str">
        <f t="shared" si="22"/>
        <v/>
      </c>
      <c r="G445" s="40" t="str">
        <f t="shared" si="24"/>
        <v/>
      </c>
      <c r="H445" s="40"/>
      <c r="I445" s="40" t="str">
        <f t="shared" ca="1" si="25"/>
        <v/>
      </c>
      <c r="J445" s="40" t="str">
        <f t="shared" ca="1" si="26"/>
        <v/>
      </c>
      <c r="K445" s="40"/>
      <c r="L445" s="23"/>
    </row>
    <row r="446" spans="1:12" s="16" customFormat="1" x14ac:dyDescent="0.25">
      <c r="A446" s="64"/>
      <c r="B446" s="22" t="str">
        <f t="shared" si="23"/>
        <v/>
      </c>
      <c r="C446" s="42"/>
      <c r="D446" s="39"/>
      <c r="E446" s="39"/>
      <c r="F446" s="41" t="str">
        <f t="shared" si="22"/>
        <v/>
      </c>
      <c r="G446" s="40" t="str">
        <f t="shared" si="24"/>
        <v/>
      </c>
      <c r="H446" s="40"/>
      <c r="I446" s="40" t="str">
        <f t="shared" ca="1" si="25"/>
        <v/>
      </c>
      <c r="J446" s="40" t="str">
        <f t="shared" ca="1" si="26"/>
        <v/>
      </c>
      <c r="K446" s="40"/>
      <c r="L446" s="23"/>
    </row>
    <row r="447" spans="1:12" s="16" customFormat="1" x14ac:dyDescent="0.25">
      <c r="A447" s="64"/>
      <c r="B447" s="22" t="str">
        <f t="shared" si="23"/>
        <v/>
      </c>
      <c r="C447" s="42"/>
      <c r="D447" s="39"/>
      <c r="E447" s="39"/>
      <c r="F447" s="41" t="str">
        <f t="shared" si="22"/>
        <v/>
      </c>
      <c r="G447" s="40" t="str">
        <f t="shared" si="24"/>
        <v/>
      </c>
      <c r="H447" s="40"/>
      <c r="I447" s="40" t="str">
        <f t="shared" ca="1" si="25"/>
        <v/>
      </c>
      <c r="J447" s="40" t="str">
        <f t="shared" ca="1" si="26"/>
        <v/>
      </c>
      <c r="K447" s="40"/>
      <c r="L447" s="23"/>
    </row>
    <row r="448" spans="1:12" s="16" customFormat="1" x14ac:dyDescent="0.25">
      <c r="A448" s="64"/>
      <c r="B448" s="22" t="str">
        <f t="shared" si="23"/>
        <v/>
      </c>
      <c r="C448" s="42"/>
      <c r="D448" s="39"/>
      <c r="E448" s="39"/>
      <c r="F448" s="41" t="str">
        <f t="shared" si="22"/>
        <v/>
      </c>
      <c r="G448" s="40" t="str">
        <f t="shared" si="24"/>
        <v/>
      </c>
      <c r="H448" s="40"/>
      <c r="I448" s="40" t="str">
        <f t="shared" ca="1" si="25"/>
        <v/>
      </c>
      <c r="J448" s="40" t="str">
        <f t="shared" ca="1" si="26"/>
        <v/>
      </c>
      <c r="K448" s="40"/>
      <c r="L448" s="23"/>
    </row>
    <row r="449" spans="1:12" s="16" customFormat="1" x14ac:dyDescent="0.25">
      <c r="A449" s="64"/>
      <c r="B449" s="22" t="str">
        <f t="shared" si="23"/>
        <v/>
      </c>
      <c r="C449" s="42"/>
      <c r="D449" s="39"/>
      <c r="E449" s="39"/>
      <c r="F449" s="41" t="str">
        <f t="shared" si="22"/>
        <v/>
      </c>
      <c r="G449" s="40" t="str">
        <f t="shared" si="24"/>
        <v/>
      </c>
      <c r="H449" s="40"/>
      <c r="I449" s="40" t="str">
        <f t="shared" ca="1" si="25"/>
        <v/>
      </c>
      <c r="J449" s="40" t="str">
        <f t="shared" ca="1" si="26"/>
        <v/>
      </c>
      <c r="K449" s="40"/>
      <c r="L449" s="23"/>
    </row>
    <row r="450" spans="1:12" s="16" customFormat="1" x14ac:dyDescent="0.25">
      <c r="A450" s="64"/>
      <c r="B450" s="22" t="str">
        <f t="shared" si="23"/>
        <v/>
      </c>
      <c r="C450" s="42"/>
      <c r="D450" s="39"/>
      <c r="E450" s="39"/>
      <c r="F450" s="41" t="str">
        <f t="shared" si="22"/>
        <v/>
      </c>
      <c r="G450" s="40" t="str">
        <f t="shared" si="24"/>
        <v/>
      </c>
      <c r="H450" s="40"/>
      <c r="I450" s="40" t="str">
        <f t="shared" ca="1" si="25"/>
        <v/>
      </c>
      <c r="J450" s="40" t="str">
        <f t="shared" ca="1" si="26"/>
        <v/>
      </c>
      <c r="K450" s="40"/>
      <c r="L450" s="23"/>
    </row>
    <row r="451" spans="1:12" s="16" customFormat="1" x14ac:dyDescent="0.25">
      <c r="A451" s="64"/>
      <c r="B451" s="22" t="str">
        <f t="shared" si="23"/>
        <v/>
      </c>
      <c r="C451" s="42"/>
      <c r="D451" s="39"/>
      <c r="E451" s="39"/>
      <c r="F451" s="41" t="str">
        <f t="shared" si="22"/>
        <v/>
      </c>
      <c r="G451" s="40" t="str">
        <f t="shared" si="24"/>
        <v/>
      </c>
      <c r="H451" s="40"/>
      <c r="I451" s="40" t="str">
        <f t="shared" ca="1" si="25"/>
        <v/>
      </c>
      <c r="J451" s="40" t="str">
        <f t="shared" ca="1" si="26"/>
        <v/>
      </c>
      <c r="K451" s="40"/>
      <c r="L451" s="23"/>
    </row>
    <row r="452" spans="1:12" s="16" customFormat="1" x14ac:dyDescent="0.25">
      <c r="A452" s="64"/>
      <c r="B452" s="22" t="str">
        <f t="shared" si="23"/>
        <v/>
      </c>
      <c r="C452" s="42"/>
      <c r="D452" s="39"/>
      <c r="E452" s="39"/>
      <c r="F452" s="41" t="str">
        <f t="shared" si="22"/>
        <v/>
      </c>
      <c r="G452" s="40" t="str">
        <f t="shared" si="24"/>
        <v/>
      </c>
      <c r="H452" s="40"/>
      <c r="I452" s="40" t="str">
        <f t="shared" ca="1" si="25"/>
        <v/>
      </c>
      <c r="J452" s="40" t="str">
        <f t="shared" ca="1" si="26"/>
        <v/>
      </c>
      <c r="K452" s="40"/>
      <c r="L452" s="23"/>
    </row>
    <row r="453" spans="1:12" s="16" customFormat="1" x14ac:dyDescent="0.25">
      <c r="A453" s="64"/>
      <c r="B453" s="22" t="str">
        <f t="shared" si="23"/>
        <v/>
      </c>
      <c r="C453" s="42"/>
      <c r="D453" s="39"/>
      <c r="E453" s="39"/>
      <c r="F453" s="41" t="str">
        <f t="shared" si="22"/>
        <v/>
      </c>
      <c r="G453" s="40" t="str">
        <f t="shared" si="24"/>
        <v/>
      </c>
      <c r="H453" s="40"/>
      <c r="I453" s="40" t="str">
        <f t="shared" ca="1" si="25"/>
        <v/>
      </c>
      <c r="J453" s="40" t="str">
        <f t="shared" ca="1" si="26"/>
        <v/>
      </c>
      <c r="K453" s="40"/>
      <c r="L453" s="23"/>
    </row>
    <row r="454" spans="1:12" s="16" customFormat="1" x14ac:dyDescent="0.25">
      <c r="A454" s="64"/>
      <c r="B454" s="22" t="str">
        <f t="shared" si="23"/>
        <v/>
      </c>
      <c r="C454" s="42"/>
      <c r="D454" s="39"/>
      <c r="E454" s="39"/>
      <c r="F454" s="41" t="str">
        <f t="shared" si="22"/>
        <v/>
      </c>
      <c r="G454" s="40" t="str">
        <f t="shared" si="24"/>
        <v/>
      </c>
      <c r="H454" s="40"/>
      <c r="I454" s="40" t="str">
        <f t="shared" ca="1" si="25"/>
        <v/>
      </c>
      <c r="J454" s="40" t="str">
        <f t="shared" ca="1" si="26"/>
        <v/>
      </c>
      <c r="K454" s="40"/>
      <c r="L454" s="23"/>
    </row>
    <row r="455" spans="1:12" s="16" customFormat="1" x14ac:dyDescent="0.25">
      <c r="A455" s="64"/>
      <c r="B455" s="22" t="str">
        <f t="shared" si="23"/>
        <v/>
      </c>
      <c r="C455" s="42"/>
      <c r="D455" s="39"/>
      <c r="E455" s="39"/>
      <c r="F455" s="41" t="str">
        <f t="shared" si="22"/>
        <v/>
      </c>
      <c r="G455" s="40" t="str">
        <f t="shared" si="24"/>
        <v/>
      </c>
      <c r="H455" s="40"/>
      <c r="I455" s="40" t="str">
        <f t="shared" ca="1" si="25"/>
        <v/>
      </c>
      <c r="J455" s="40" t="str">
        <f t="shared" ca="1" si="26"/>
        <v/>
      </c>
      <c r="K455" s="40"/>
      <c r="L455" s="23"/>
    </row>
    <row r="456" spans="1:12" s="16" customFormat="1" x14ac:dyDescent="0.25">
      <c r="A456" s="64"/>
      <c r="B456" s="22" t="str">
        <f t="shared" si="23"/>
        <v/>
      </c>
      <c r="C456" s="42"/>
      <c r="D456" s="39"/>
      <c r="E456" s="39"/>
      <c r="F456" s="41" t="str">
        <f t="shared" si="22"/>
        <v/>
      </c>
      <c r="G456" s="40" t="str">
        <f t="shared" si="24"/>
        <v/>
      </c>
      <c r="H456" s="40"/>
      <c r="I456" s="40" t="str">
        <f t="shared" ca="1" si="25"/>
        <v/>
      </c>
      <c r="J456" s="40" t="str">
        <f t="shared" ca="1" si="26"/>
        <v/>
      </c>
      <c r="K456" s="40"/>
      <c r="L456" s="23"/>
    </row>
    <row r="457" spans="1:12" s="16" customFormat="1" x14ac:dyDescent="0.25">
      <c r="A457" s="64"/>
      <c r="B457" s="22" t="str">
        <f t="shared" si="23"/>
        <v/>
      </c>
      <c r="C457" s="42"/>
      <c r="D457" s="39"/>
      <c r="E457" s="39"/>
      <c r="F457" s="41" t="str">
        <f t="shared" si="22"/>
        <v/>
      </c>
      <c r="G457" s="40" t="str">
        <f t="shared" si="24"/>
        <v/>
      </c>
      <c r="H457" s="40"/>
      <c r="I457" s="40" t="str">
        <f t="shared" ca="1" si="25"/>
        <v/>
      </c>
      <c r="J457" s="40" t="str">
        <f t="shared" ca="1" si="26"/>
        <v/>
      </c>
      <c r="K457" s="40"/>
      <c r="L457" s="23"/>
    </row>
    <row r="458" spans="1:12" s="16" customFormat="1" x14ac:dyDescent="0.25">
      <c r="A458" s="64"/>
      <c r="B458" s="22" t="str">
        <f t="shared" si="23"/>
        <v/>
      </c>
      <c r="C458" s="42"/>
      <c r="D458" s="39"/>
      <c r="E458" s="39"/>
      <c r="F458" s="41" t="str">
        <f t="shared" ref="F458:F521" si="27">IF(OR($A458="",$B458="",$D458=""),"",IF(AND($H458="",$E458=""),DAY(DATE(IF(MONTH($D458)=12,YEAR($D458)+1,YEAR($D458)),IF(MONTH($D458)+1&lt;13,MONTH($D458)+1,1),1)-$D458),IF(AND($D458&lt;&gt;"",$E458&lt;&gt;"",YEAR($D458)&lt;=YEAR($E458),NOT(MONTH($D458)=MONTH($E458)),MONTH($E458)=MONTH($I$8)),DAY(DATE(YEAR($E458),MONTH($E458)+1,0))-DAY(DATE(IF(MONTH($E458)=12,YEAR($E458)+1,YEAR($E458)),IF(MONTH($E458)+1&lt;13,MONTH($E458)+1,1),1)-$E458),IF(AND($E458&lt;&gt;"",YEAR($D458)&lt;=YEAR($E458),(MONTH($D458)=MONTH($E458))),DATEDIF($D458,$E458,"md"),DAY(DATE(YEAR($I$8),MONTH($I$8)+1,0))))))</f>
        <v/>
      </c>
      <c r="G458" s="40" t="str">
        <f t="shared" si="24"/>
        <v/>
      </c>
      <c r="H458" s="40"/>
      <c r="I458" s="40" t="str">
        <f t="shared" ca="1" si="25"/>
        <v/>
      </c>
      <c r="J458" s="40" t="str">
        <f t="shared" ca="1" si="26"/>
        <v/>
      </c>
      <c r="K458" s="40"/>
      <c r="L458" s="23"/>
    </row>
    <row r="459" spans="1:12" s="16" customFormat="1" x14ac:dyDescent="0.25">
      <c r="A459" s="64"/>
      <c r="B459" s="22" t="str">
        <f t="shared" si="23"/>
        <v/>
      </c>
      <c r="C459" s="42"/>
      <c r="D459" s="39"/>
      <c r="E459" s="39"/>
      <c r="F459" s="41" t="str">
        <f t="shared" si="27"/>
        <v/>
      </c>
      <c r="G459" s="40" t="str">
        <f t="shared" si="24"/>
        <v/>
      </c>
      <c r="H459" s="40"/>
      <c r="I459" s="40" t="str">
        <f t="shared" ca="1" si="25"/>
        <v/>
      </c>
      <c r="J459" s="40" t="str">
        <f t="shared" ca="1" si="26"/>
        <v/>
      </c>
      <c r="K459" s="40"/>
      <c r="L459" s="23"/>
    </row>
    <row r="460" spans="1:12" s="16" customFormat="1" x14ac:dyDescent="0.25">
      <c r="A460" s="64"/>
      <c r="B460" s="22" t="str">
        <f t="shared" si="23"/>
        <v/>
      </c>
      <c r="C460" s="42"/>
      <c r="D460" s="39"/>
      <c r="E460" s="39"/>
      <c r="F460" s="41" t="str">
        <f t="shared" si="27"/>
        <v/>
      </c>
      <c r="G460" s="40" t="str">
        <f t="shared" si="24"/>
        <v/>
      </c>
      <c r="H460" s="40"/>
      <c r="I460" s="40" t="str">
        <f t="shared" ca="1" si="25"/>
        <v/>
      </c>
      <c r="J460" s="40" t="str">
        <f t="shared" ca="1" si="26"/>
        <v/>
      </c>
      <c r="K460" s="40"/>
      <c r="L460" s="23"/>
    </row>
    <row r="461" spans="1:12" s="16" customFormat="1" x14ac:dyDescent="0.25">
      <c r="A461" s="64"/>
      <c r="B461" s="22" t="str">
        <f t="shared" si="23"/>
        <v/>
      </c>
      <c r="C461" s="42"/>
      <c r="D461" s="39"/>
      <c r="E461" s="39"/>
      <c r="F461" s="41" t="str">
        <f t="shared" si="27"/>
        <v/>
      </c>
      <c r="G461" s="40" t="str">
        <f t="shared" si="24"/>
        <v/>
      </c>
      <c r="H461" s="40"/>
      <c r="I461" s="40" t="str">
        <f t="shared" ca="1" si="25"/>
        <v/>
      </c>
      <c r="J461" s="40" t="str">
        <f t="shared" ca="1" si="26"/>
        <v/>
      </c>
      <c r="K461" s="40"/>
      <c r="L461" s="23"/>
    </row>
    <row r="462" spans="1:12" s="16" customFormat="1" x14ac:dyDescent="0.25">
      <c r="A462" s="64"/>
      <c r="B462" s="22" t="str">
        <f t="shared" si="23"/>
        <v/>
      </c>
      <c r="C462" s="42"/>
      <c r="D462" s="39"/>
      <c r="E462" s="39"/>
      <c r="F462" s="41" t="str">
        <f t="shared" si="27"/>
        <v/>
      </c>
      <c r="G462" s="40" t="str">
        <f t="shared" si="24"/>
        <v/>
      </c>
      <c r="H462" s="40"/>
      <c r="I462" s="40" t="str">
        <f t="shared" ca="1" si="25"/>
        <v/>
      </c>
      <c r="J462" s="40" t="str">
        <f t="shared" ca="1" si="26"/>
        <v/>
      </c>
      <c r="K462" s="40"/>
      <c r="L462" s="23"/>
    </row>
    <row r="463" spans="1:12" s="16" customFormat="1" x14ac:dyDescent="0.25">
      <c r="A463" s="64"/>
      <c r="B463" s="22" t="str">
        <f t="shared" si="23"/>
        <v/>
      </c>
      <c r="C463" s="42"/>
      <c r="D463" s="39"/>
      <c r="E463" s="39"/>
      <c r="F463" s="41" t="str">
        <f t="shared" si="27"/>
        <v/>
      </c>
      <c r="G463" s="40" t="str">
        <f t="shared" si="24"/>
        <v/>
      </c>
      <c r="H463" s="40"/>
      <c r="I463" s="40" t="str">
        <f t="shared" ca="1" si="25"/>
        <v/>
      </c>
      <c r="J463" s="40" t="str">
        <f t="shared" ca="1" si="26"/>
        <v/>
      </c>
      <c r="K463" s="40"/>
      <c r="L463" s="23"/>
    </row>
    <row r="464" spans="1:12" s="16" customFormat="1" x14ac:dyDescent="0.25">
      <c r="A464" s="64"/>
      <c r="B464" s="22" t="str">
        <f t="shared" si="23"/>
        <v/>
      </c>
      <c r="C464" s="42"/>
      <c r="D464" s="39"/>
      <c r="E464" s="39"/>
      <c r="F464" s="41" t="str">
        <f t="shared" si="27"/>
        <v/>
      </c>
      <c r="G464" s="40" t="str">
        <f t="shared" si="24"/>
        <v/>
      </c>
      <c r="H464" s="40"/>
      <c r="I464" s="40" t="str">
        <f t="shared" ca="1" si="25"/>
        <v/>
      </c>
      <c r="J464" s="40" t="str">
        <f t="shared" ca="1" si="26"/>
        <v/>
      </c>
      <c r="K464" s="40"/>
      <c r="L464" s="23"/>
    </row>
    <row r="465" spans="1:12" s="16" customFormat="1" x14ac:dyDescent="0.25">
      <c r="A465" s="64"/>
      <c r="B465" s="22" t="str">
        <f t="shared" si="23"/>
        <v/>
      </c>
      <c r="C465" s="42"/>
      <c r="D465" s="39"/>
      <c r="E465" s="39"/>
      <c r="F465" s="41" t="str">
        <f t="shared" si="27"/>
        <v/>
      </c>
      <c r="G465" s="40" t="str">
        <f t="shared" si="24"/>
        <v/>
      </c>
      <c r="H465" s="40"/>
      <c r="I465" s="40" t="str">
        <f t="shared" ca="1" si="25"/>
        <v/>
      </c>
      <c r="J465" s="40" t="str">
        <f t="shared" ca="1" si="26"/>
        <v/>
      </c>
      <c r="K465" s="40"/>
      <c r="L465" s="23"/>
    </row>
    <row r="466" spans="1:12" s="16" customFormat="1" x14ac:dyDescent="0.25">
      <c r="A466" s="64"/>
      <c r="B466" s="22" t="str">
        <f t="shared" si="23"/>
        <v/>
      </c>
      <c r="C466" s="42"/>
      <c r="D466" s="39"/>
      <c r="E466" s="39"/>
      <c r="F466" s="41" t="str">
        <f t="shared" si="27"/>
        <v/>
      </c>
      <c r="G466" s="40" t="str">
        <f t="shared" si="24"/>
        <v/>
      </c>
      <c r="H466" s="40"/>
      <c r="I466" s="40" t="str">
        <f t="shared" ca="1" si="25"/>
        <v/>
      </c>
      <c r="J466" s="40" t="str">
        <f t="shared" ca="1" si="26"/>
        <v/>
      </c>
      <c r="K466" s="40"/>
      <c r="L466" s="23"/>
    </row>
    <row r="467" spans="1:12" s="16" customFormat="1" x14ac:dyDescent="0.25">
      <c r="A467" s="64"/>
      <c r="B467" s="22" t="str">
        <f t="shared" si="23"/>
        <v/>
      </c>
      <c r="C467" s="42"/>
      <c r="D467" s="39"/>
      <c r="E467" s="39"/>
      <c r="F467" s="41" t="str">
        <f t="shared" si="27"/>
        <v/>
      </c>
      <c r="G467" s="40" t="str">
        <f t="shared" si="24"/>
        <v/>
      </c>
      <c r="H467" s="40"/>
      <c r="I467" s="40" t="str">
        <f t="shared" ca="1" si="25"/>
        <v/>
      </c>
      <c r="J467" s="40" t="str">
        <f t="shared" ca="1" si="26"/>
        <v/>
      </c>
      <c r="K467" s="40"/>
      <c r="L467" s="23"/>
    </row>
    <row r="468" spans="1:12" s="16" customFormat="1" x14ac:dyDescent="0.25">
      <c r="A468" s="64"/>
      <c r="B468" s="22" t="str">
        <f t="shared" si="23"/>
        <v/>
      </c>
      <c r="C468" s="42"/>
      <c r="D468" s="39"/>
      <c r="E468" s="39"/>
      <c r="F468" s="41" t="str">
        <f t="shared" si="27"/>
        <v/>
      </c>
      <c r="G468" s="40" t="str">
        <f t="shared" si="24"/>
        <v/>
      </c>
      <c r="H468" s="40"/>
      <c r="I468" s="40" t="str">
        <f t="shared" ca="1" si="25"/>
        <v/>
      </c>
      <c r="J468" s="40" t="str">
        <f t="shared" ca="1" si="26"/>
        <v/>
      </c>
      <c r="K468" s="40"/>
      <c r="L468" s="23"/>
    </row>
    <row r="469" spans="1:12" s="16" customFormat="1" x14ac:dyDescent="0.25">
      <c r="A469" s="64"/>
      <c r="B469" s="22" t="str">
        <f t="shared" si="23"/>
        <v/>
      </c>
      <c r="C469" s="42"/>
      <c r="D469" s="39"/>
      <c r="E469" s="39"/>
      <c r="F469" s="41" t="str">
        <f t="shared" si="27"/>
        <v/>
      </c>
      <c r="G469" s="40" t="str">
        <f t="shared" si="24"/>
        <v/>
      </c>
      <c r="H469" s="40"/>
      <c r="I469" s="40" t="str">
        <f t="shared" ca="1" si="25"/>
        <v/>
      </c>
      <c r="J469" s="40" t="str">
        <f t="shared" ca="1" si="26"/>
        <v/>
      </c>
      <c r="K469" s="40"/>
      <c r="L469" s="23"/>
    </row>
    <row r="470" spans="1:12" s="16" customFormat="1" x14ac:dyDescent="0.25">
      <c r="A470" s="64"/>
      <c r="B470" s="22" t="str">
        <f t="shared" si="23"/>
        <v/>
      </c>
      <c r="C470" s="42"/>
      <c r="D470" s="39"/>
      <c r="E470" s="39"/>
      <c r="F470" s="41" t="str">
        <f t="shared" si="27"/>
        <v/>
      </c>
      <c r="G470" s="40" t="str">
        <f t="shared" si="24"/>
        <v/>
      </c>
      <c r="H470" s="40"/>
      <c r="I470" s="40" t="str">
        <f t="shared" ca="1" si="25"/>
        <v/>
      </c>
      <c r="J470" s="40" t="str">
        <f t="shared" ca="1" si="26"/>
        <v/>
      </c>
      <c r="K470" s="40"/>
      <c r="L470" s="23"/>
    </row>
    <row r="471" spans="1:12" s="16" customFormat="1" x14ac:dyDescent="0.25">
      <c r="A471" s="64"/>
      <c r="B471" s="22" t="str">
        <f t="shared" si="23"/>
        <v/>
      </c>
      <c r="C471" s="42"/>
      <c r="D471" s="39"/>
      <c r="E471" s="39"/>
      <c r="F471" s="41" t="str">
        <f t="shared" si="27"/>
        <v/>
      </c>
      <c r="G471" s="40" t="str">
        <f t="shared" si="24"/>
        <v/>
      </c>
      <c r="H471" s="40"/>
      <c r="I471" s="40" t="str">
        <f t="shared" ca="1" si="25"/>
        <v/>
      </c>
      <c r="J471" s="40" t="str">
        <f t="shared" ca="1" si="26"/>
        <v/>
      </c>
      <c r="K471" s="40"/>
      <c r="L471" s="23"/>
    </row>
    <row r="472" spans="1:12" s="16" customFormat="1" x14ac:dyDescent="0.25">
      <c r="A472" s="64"/>
      <c r="B472" s="22" t="str">
        <f t="shared" si="23"/>
        <v/>
      </c>
      <c r="C472" s="42"/>
      <c r="D472" s="39"/>
      <c r="E472" s="39"/>
      <c r="F472" s="41" t="str">
        <f t="shared" si="27"/>
        <v/>
      </c>
      <c r="G472" s="40" t="str">
        <f t="shared" si="24"/>
        <v/>
      </c>
      <c r="H472" s="40"/>
      <c r="I472" s="40" t="str">
        <f t="shared" ca="1" si="25"/>
        <v/>
      </c>
      <c r="J472" s="40" t="str">
        <f t="shared" ca="1" si="26"/>
        <v/>
      </c>
      <c r="K472" s="40"/>
      <c r="L472" s="23"/>
    </row>
    <row r="473" spans="1:12" s="16" customFormat="1" x14ac:dyDescent="0.25">
      <c r="A473" s="64"/>
      <c r="B473" s="22" t="str">
        <f t="shared" si="23"/>
        <v/>
      </c>
      <c r="C473" s="42"/>
      <c r="D473" s="39"/>
      <c r="E473" s="39"/>
      <c r="F473" s="41" t="str">
        <f t="shared" si="27"/>
        <v/>
      </c>
      <c r="G473" s="40" t="str">
        <f t="shared" si="24"/>
        <v/>
      </c>
      <c r="H473" s="40"/>
      <c r="I473" s="40" t="str">
        <f t="shared" ca="1" si="25"/>
        <v/>
      </c>
      <c r="J473" s="40" t="str">
        <f t="shared" ca="1" si="26"/>
        <v/>
      </c>
      <c r="K473" s="40"/>
      <c r="L473" s="23"/>
    </row>
    <row r="474" spans="1:12" s="16" customFormat="1" x14ac:dyDescent="0.25">
      <c r="A474" s="64"/>
      <c r="B474" s="22" t="str">
        <f t="shared" si="23"/>
        <v/>
      </c>
      <c r="C474" s="42"/>
      <c r="D474" s="39"/>
      <c r="E474" s="39"/>
      <c r="F474" s="41" t="str">
        <f t="shared" si="27"/>
        <v/>
      </c>
      <c r="G474" s="40" t="str">
        <f t="shared" si="24"/>
        <v/>
      </c>
      <c r="H474" s="40"/>
      <c r="I474" s="40" t="str">
        <f t="shared" ca="1" si="25"/>
        <v/>
      </c>
      <c r="J474" s="40" t="str">
        <f t="shared" ca="1" si="26"/>
        <v/>
      </c>
      <c r="K474" s="40"/>
      <c r="L474" s="23"/>
    </row>
    <row r="475" spans="1:12" s="16" customFormat="1" x14ac:dyDescent="0.25">
      <c r="A475" s="64"/>
      <c r="B475" s="22" t="str">
        <f t="shared" si="23"/>
        <v/>
      </c>
      <c r="C475" s="42"/>
      <c r="D475" s="39"/>
      <c r="E475" s="39"/>
      <c r="F475" s="41" t="str">
        <f t="shared" si="27"/>
        <v/>
      </c>
      <c r="G475" s="40" t="str">
        <f t="shared" si="24"/>
        <v/>
      </c>
      <c r="H475" s="40"/>
      <c r="I475" s="40" t="str">
        <f t="shared" ca="1" si="25"/>
        <v/>
      </c>
      <c r="J475" s="40" t="str">
        <f t="shared" ca="1" si="26"/>
        <v/>
      </c>
      <c r="K475" s="40"/>
      <c r="L475" s="23"/>
    </row>
    <row r="476" spans="1:12" s="16" customFormat="1" x14ac:dyDescent="0.25">
      <c r="A476" s="64"/>
      <c r="B476" s="22" t="str">
        <f t="shared" si="23"/>
        <v/>
      </c>
      <c r="C476" s="42"/>
      <c r="D476" s="39"/>
      <c r="E476" s="39"/>
      <c r="F476" s="41" t="str">
        <f t="shared" si="27"/>
        <v/>
      </c>
      <c r="G476" s="40" t="str">
        <f t="shared" si="24"/>
        <v/>
      </c>
      <c r="H476" s="40"/>
      <c r="I476" s="40" t="str">
        <f t="shared" ca="1" si="25"/>
        <v/>
      </c>
      <c r="J476" s="40" t="str">
        <f t="shared" ca="1" si="26"/>
        <v/>
      </c>
      <c r="K476" s="40"/>
      <c r="L476" s="23"/>
    </row>
    <row r="477" spans="1:12" s="16" customFormat="1" x14ac:dyDescent="0.25">
      <c r="A477" s="64"/>
      <c r="B477" s="22" t="str">
        <f t="shared" si="23"/>
        <v/>
      </c>
      <c r="C477" s="42"/>
      <c r="D477" s="39"/>
      <c r="E477" s="39"/>
      <c r="F477" s="41" t="str">
        <f t="shared" si="27"/>
        <v/>
      </c>
      <c r="G477" s="40" t="str">
        <f t="shared" si="24"/>
        <v/>
      </c>
      <c r="H477" s="40"/>
      <c r="I477" s="40" t="str">
        <f t="shared" ca="1" si="25"/>
        <v/>
      </c>
      <c r="J477" s="40" t="str">
        <f t="shared" ca="1" si="26"/>
        <v/>
      </c>
      <c r="K477" s="40"/>
      <c r="L477" s="23"/>
    </row>
    <row r="478" spans="1:12" s="16" customFormat="1" x14ac:dyDescent="0.25">
      <c r="A478" s="64"/>
      <c r="B478" s="22" t="str">
        <f t="shared" si="23"/>
        <v/>
      </c>
      <c r="C478" s="42"/>
      <c r="D478" s="39"/>
      <c r="E478" s="39"/>
      <c r="F478" s="41" t="str">
        <f t="shared" si="27"/>
        <v/>
      </c>
      <c r="G478" s="40" t="str">
        <f t="shared" si="24"/>
        <v/>
      </c>
      <c r="H478" s="40"/>
      <c r="I478" s="40" t="str">
        <f t="shared" ca="1" si="25"/>
        <v/>
      </c>
      <c r="J478" s="40" t="str">
        <f t="shared" ca="1" si="26"/>
        <v/>
      </c>
      <c r="K478" s="40"/>
      <c r="L478" s="23"/>
    </row>
    <row r="479" spans="1:12" s="16" customFormat="1" x14ac:dyDescent="0.25">
      <c r="A479" s="64"/>
      <c r="B479" s="22" t="str">
        <f t="shared" si="23"/>
        <v/>
      </c>
      <c r="C479" s="42"/>
      <c r="D479" s="39"/>
      <c r="E479" s="39"/>
      <c r="F479" s="41" t="str">
        <f t="shared" si="27"/>
        <v/>
      </c>
      <c r="G479" s="40" t="str">
        <f t="shared" si="24"/>
        <v/>
      </c>
      <c r="H479" s="40"/>
      <c r="I479" s="40" t="str">
        <f t="shared" ca="1" si="25"/>
        <v/>
      </c>
      <c r="J479" s="40" t="str">
        <f t="shared" ca="1" si="26"/>
        <v/>
      </c>
      <c r="K479" s="40"/>
      <c r="L479" s="23"/>
    </row>
    <row r="480" spans="1:12" s="16" customFormat="1" x14ac:dyDescent="0.25">
      <c r="A480" s="64"/>
      <c r="B480" s="22" t="str">
        <f t="shared" si="23"/>
        <v/>
      </c>
      <c r="C480" s="42"/>
      <c r="D480" s="39"/>
      <c r="E480" s="39"/>
      <c r="F480" s="41" t="str">
        <f t="shared" si="27"/>
        <v/>
      </c>
      <c r="G480" s="40" t="str">
        <f t="shared" si="24"/>
        <v/>
      </c>
      <c r="H480" s="40"/>
      <c r="I480" s="40" t="str">
        <f t="shared" ca="1" si="25"/>
        <v/>
      </c>
      <c r="J480" s="40" t="str">
        <f t="shared" ca="1" si="26"/>
        <v/>
      </c>
      <c r="K480" s="40"/>
      <c r="L480" s="23"/>
    </row>
    <row r="481" spans="1:12" s="16" customFormat="1" x14ac:dyDescent="0.25">
      <c r="A481" s="64"/>
      <c r="B481" s="22" t="str">
        <f t="shared" si="23"/>
        <v/>
      </c>
      <c r="C481" s="42"/>
      <c r="D481" s="39"/>
      <c r="E481" s="39"/>
      <c r="F481" s="41" t="str">
        <f t="shared" si="27"/>
        <v/>
      </c>
      <c r="G481" s="40" t="str">
        <f t="shared" si="24"/>
        <v/>
      </c>
      <c r="H481" s="40"/>
      <c r="I481" s="40" t="str">
        <f t="shared" ca="1" si="25"/>
        <v/>
      </c>
      <c r="J481" s="40" t="str">
        <f t="shared" ca="1" si="26"/>
        <v/>
      </c>
      <c r="K481" s="40"/>
      <c r="L481" s="23"/>
    </row>
    <row r="482" spans="1:12" s="16" customFormat="1" x14ac:dyDescent="0.25">
      <c r="A482" s="64"/>
      <c r="B482" s="22" t="str">
        <f t="shared" si="23"/>
        <v/>
      </c>
      <c r="C482" s="42"/>
      <c r="D482" s="39"/>
      <c r="E482" s="39"/>
      <c r="F482" s="41" t="str">
        <f t="shared" si="27"/>
        <v/>
      </c>
      <c r="G482" s="40" t="str">
        <f t="shared" si="24"/>
        <v/>
      </c>
      <c r="H482" s="40"/>
      <c r="I482" s="40" t="str">
        <f t="shared" ca="1" si="25"/>
        <v/>
      </c>
      <c r="J482" s="40" t="str">
        <f t="shared" ca="1" si="26"/>
        <v/>
      </c>
      <c r="K482" s="40"/>
      <c r="L482" s="23"/>
    </row>
    <row r="483" spans="1:12" s="16" customFormat="1" x14ac:dyDescent="0.25">
      <c r="A483" s="64"/>
      <c r="B483" s="22" t="str">
        <f t="shared" si="23"/>
        <v/>
      </c>
      <c r="C483" s="42"/>
      <c r="D483" s="39"/>
      <c r="E483" s="39"/>
      <c r="F483" s="41" t="str">
        <f t="shared" si="27"/>
        <v/>
      </c>
      <c r="G483" s="40" t="str">
        <f t="shared" si="24"/>
        <v/>
      </c>
      <c r="H483" s="40"/>
      <c r="I483" s="40" t="str">
        <f t="shared" ca="1" si="25"/>
        <v/>
      </c>
      <c r="J483" s="40" t="str">
        <f t="shared" ca="1" si="26"/>
        <v/>
      </c>
      <c r="K483" s="40"/>
      <c r="L483" s="23"/>
    </row>
    <row r="484" spans="1:12" s="16" customFormat="1" x14ac:dyDescent="0.25">
      <c r="A484" s="64"/>
      <c r="B484" s="22" t="str">
        <f t="shared" si="23"/>
        <v/>
      </c>
      <c r="C484" s="42"/>
      <c r="D484" s="39"/>
      <c r="E484" s="39"/>
      <c r="F484" s="41" t="str">
        <f t="shared" si="27"/>
        <v/>
      </c>
      <c r="G484" s="40" t="str">
        <f t="shared" si="24"/>
        <v/>
      </c>
      <c r="H484" s="40"/>
      <c r="I484" s="40" t="str">
        <f t="shared" ca="1" si="25"/>
        <v/>
      </c>
      <c r="J484" s="40" t="str">
        <f t="shared" ca="1" si="26"/>
        <v/>
      </c>
      <c r="K484" s="40"/>
      <c r="L484" s="23"/>
    </row>
    <row r="485" spans="1:12" s="16" customFormat="1" x14ac:dyDescent="0.25">
      <c r="A485" s="64"/>
      <c r="B485" s="22" t="str">
        <f t="shared" si="23"/>
        <v/>
      </c>
      <c r="C485" s="42"/>
      <c r="D485" s="39"/>
      <c r="E485" s="39"/>
      <c r="F485" s="41" t="str">
        <f t="shared" si="27"/>
        <v/>
      </c>
      <c r="G485" s="40" t="str">
        <f t="shared" si="24"/>
        <v/>
      </c>
      <c r="H485" s="40"/>
      <c r="I485" s="40" t="str">
        <f t="shared" ca="1" si="25"/>
        <v/>
      </c>
      <c r="J485" s="40" t="str">
        <f t="shared" ca="1" si="26"/>
        <v/>
      </c>
      <c r="K485" s="40"/>
      <c r="L485" s="23"/>
    </row>
    <row r="486" spans="1:12" s="16" customFormat="1" x14ac:dyDescent="0.25">
      <c r="A486" s="64"/>
      <c r="B486" s="22" t="str">
        <f t="shared" si="23"/>
        <v/>
      </c>
      <c r="C486" s="42"/>
      <c r="D486" s="39"/>
      <c r="E486" s="39"/>
      <c r="F486" s="41" t="str">
        <f t="shared" si="27"/>
        <v/>
      </c>
      <c r="G486" s="40" t="str">
        <f t="shared" si="24"/>
        <v/>
      </c>
      <c r="H486" s="40"/>
      <c r="I486" s="40" t="str">
        <f t="shared" ca="1" si="25"/>
        <v/>
      </c>
      <c r="J486" s="40" t="str">
        <f t="shared" ca="1" si="26"/>
        <v/>
      </c>
      <c r="K486" s="40"/>
      <c r="L486" s="23"/>
    </row>
    <row r="487" spans="1:12" s="16" customFormat="1" x14ac:dyDescent="0.25">
      <c r="A487" s="64"/>
      <c r="B487" s="22" t="str">
        <f t="shared" si="23"/>
        <v/>
      </c>
      <c r="C487" s="42"/>
      <c r="D487" s="39"/>
      <c r="E487" s="39"/>
      <c r="F487" s="41" t="str">
        <f t="shared" si="27"/>
        <v/>
      </c>
      <c r="G487" s="40" t="str">
        <f t="shared" si="24"/>
        <v/>
      </c>
      <c r="H487" s="40"/>
      <c r="I487" s="40" t="str">
        <f t="shared" ca="1" si="25"/>
        <v/>
      </c>
      <c r="J487" s="40" t="str">
        <f t="shared" ca="1" si="26"/>
        <v/>
      </c>
      <c r="K487" s="40"/>
      <c r="L487" s="23"/>
    </row>
    <row r="488" spans="1:12" s="16" customFormat="1" x14ac:dyDescent="0.25">
      <c r="A488" s="64"/>
      <c r="B488" s="22" t="str">
        <f t="shared" si="23"/>
        <v/>
      </c>
      <c r="C488" s="42"/>
      <c r="D488" s="39"/>
      <c r="E488" s="39"/>
      <c r="F488" s="41" t="str">
        <f t="shared" si="27"/>
        <v/>
      </c>
      <c r="G488" s="40" t="str">
        <f t="shared" si="24"/>
        <v/>
      </c>
      <c r="H488" s="40"/>
      <c r="I488" s="40" t="str">
        <f t="shared" ca="1" si="25"/>
        <v/>
      </c>
      <c r="J488" s="40" t="str">
        <f t="shared" ca="1" si="26"/>
        <v/>
      </c>
      <c r="K488" s="40"/>
      <c r="L488" s="23"/>
    </row>
    <row r="489" spans="1:12" s="16" customFormat="1" x14ac:dyDescent="0.25">
      <c r="A489" s="64"/>
      <c r="B489" s="22" t="str">
        <f t="shared" si="23"/>
        <v/>
      </c>
      <c r="C489" s="42"/>
      <c r="D489" s="39"/>
      <c r="E489" s="39"/>
      <c r="F489" s="41" t="str">
        <f t="shared" si="27"/>
        <v/>
      </c>
      <c r="G489" s="40" t="str">
        <f t="shared" si="24"/>
        <v/>
      </c>
      <c r="H489" s="40"/>
      <c r="I489" s="40" t="str">
        <f t="shared" ca="1" si="25"/>
        <v/>
      </c>
      <c r="J489" s="40" t="str">
        <f t="shared" ca="1" si="26"/>
        <v/>
      </c>
      <c r="K489" s="40"/>
      <c r="L489" s="23"/>
    </row>
    <row r="490" spans="1:12" s="16" customFormat="1" x14ac:dyDescent="0.25">
      <c r="A490" s="64"/>
      <c r="B490" s="22" t="str">
        <f t="shared" si="23"/>
        <v/>
      </c>
      <c r="C490" s="42"/>
      <c r="D490" s="39"/>
      <c r="E490" s="39"/>
      <c r="F490" s="41" t="str">
        <f t="shared" si="27"/>
        <v/>
      </c>
      <c r="G490" s="40" t="str">
        <f t="shared" si="24"/>
        <v/>
      </c>
      <c r="H490" s="40"/>
      <c r="I490" s="40" t="str">
        <f t="shared" ca="1" si="25"/>
        <v/>
      </c>
      <c r="J490" s="40" t="str">
        <f t="shared" ca="1" si="26"/>
        <v/>
      </c>
      <c r="K490" s="40"/>
      <c r="L490" s="23"/>
    </row>
    <row r="491" spans="1:12" s="16" customFormat="1" x14ac:dyDescent="0.25">
      <c r="A491" s="64"/>
      <c r="B491" s="22" t="str">
        <f t="shared" si="23"/>
        <v/>
      </c>
      <c r="C491" s="42"/>
      <c r="D491" s="39"/>
      <c r="E491" s="39"/>
      <c r="F491" s="41" t="str">
        <f t="shared" si="27"/>
        <v/>
      </c>
      <c r="G491" s="40" t="str">
        <f t="shared" si="24"/>
        <v/>
      </c>
      <c r="H491" s="40"/>
      <c r="I491" s="40" t="str">
        <f t="shared" ca="1" si="25"/>
        <v/>
      </c>
      <c r="J491" s="40" t="str">
        <f t="shared" ca="1" si="26"/>
        <v/>
      </c>
      <c r="K491" s="40"/>
      <c r="L491" s="23"/>
    </row>
    <row r="492" spans="1:12" s="16" customFormat="1" x14ac:dyDescent="0.25">
      <c r="A492" s="64"/>
      <c r="B492" s="22" t="str">
        <f t="shared" si="23"/>
        <v/>
      </c>
      <c r="C492" s="42"/>
      <c r="D492" s="39"/>
      <c r="E492" s="39"/>
      <c r="F492" s="41" t="str">
        <f t="shared" si="27"/>
        <v/>
      </c>
      <c r="G492" s="40" t="str">
        <f t="shared" si="24"/>
        <v/>
      </c>
      <c r="H492" s="40"/>
      <c r="I492" s="40" t="str">
        <f t="shared" ca="1" si="25"/>
        <v/>
      </c>
      <c r="J492" s="40" t="str">
        <f t="shared" ca="1" si="26"/>
        <v/>
      </c>
      <c r="K492" s="40"/>
      <c r="L492" s="23"/>
    </row>
    <row r="493" spans="1:12" s="16" customFormat="1" x14ac:dyDescent="0.25">
      <c r="A493" s="64"/>
      <c r="B493" s="22" t="str">
        <f t="shared" si="23"/>
        <v/>
      </c>
      <c r="C493" s="42"/>
      <c r="D493" s="39"/>
      <c r="E493" s="39"/>
      <c r="F493" s="41" t="str">
        <f t="shared" si="27"/>
        <v/>
      </c>
      <c r="G493" s="40" t="str">
        <f t="shared" si="24"/>
        <v/>
      </c>
      <c r="H493" s="40"/>
      <c r="I493" s="40" t="str">
        <f t="shared" ca="1" si="25"/>
        <v/>
      </c>
      <c r="J493" s="40" t="str">
        <f t="shared" ca="1" si="26"/>
        <v/>
      </c>
      <c r="K493" s="40"/>
      <c r="L493" s="23"/>
    </row>
    <row r="494" spans="1:12" s="16" customFormat="1" x14ac:dyDescent="0.25">
      <c r="A494" s="64"/>
      <c r="B494" s="22" t="str">
        <f t="shared" si="23"/>
        <v/>
      </c>
      <c r="C494" s="42"/>
      <c r="D494" s="39"/>
      <c r="E494" s="39"/>
      <c r="F494" s="41" t="str">
        <f t="shared" si="27"/>
        <v/>
      </c>
      <c r="G494" s="40" t="str">
        <f t="shared" si="24"/>
        <v/>
      </c>
      <c r="H494" s="40"/>
      <c r="I494" s="40" t="str">
        <f t="shared" ca="1" si="25"/>
        <v/>
      </c>
      <c r="J494" s="40" t="str">
        <f t="shared" ca="1" si="26"/>
        <v/>
      </c>
      <c r="K494" s="40"/>
      <c r="L494" s="23"/>
    </row>
    <row r="495" spans="1:12" s="16" customFormat="1" x14ac:dyDescent="0.25">
      <c r="A495" s="64"/>
      <c r="B495" s="22" t="str">
        <f t="shared" si="23"/>
        <v/>
      </c>
      <c r="C495" s="42"/>
      <c r="D495" s="39"/>
      <c r="E495" s="39"/>
      <c r="F495" s="41" t="str">
        <f t="shared" si="27"/>
        <v/>
      </c>
      <c r="G495" s="40" t="str">
        <f t="shared" si="24"/>
        <v/>
      </c>
      <c r="H495" s="40"/>
      <c r="I495" s="40" t="str">
        <f t="shared" ca="1" si="25"/>
        <v/>
      </c>
      <c r="J495" s="40" t="str">
        <f t="shared" ca="1" si="26"/>
        <v/>
      </c>
      <c r="K495" s="40"/>
      <c r="L495" s="23"/>
    </row>
    <row r="496" spans="1:12" s="16" customFormat="1" x14ac:dyDescent="0.25">
      <c r="A496" s="64"/>
      <c r="B496" s="22" t="str">
        <f t="shared" si="23"/>
        <v/>
      </c>
      <c r="C496" s="42"/>
      <c r="D496" s="39"/>
      <c r="E496" s="39"/>
      <c r="F496" s="41" t="str">
        <f t="shared" si="27"/>
        <v/>
      </c>
      <c r="G496" s="40" t="str">
        <f t="shared" si="24"/>
        <v/>
      </c>
      <c r="H496" s="40"/>
      <c r="I496" s="40" t="str">
        <f t="shared" ca="1" si="25"/>
        <v/>
      </c>
      <c r="J496" s="40" t="str">
        <f t="shared" ca="1" si="26"/>
        <v/>
      </c>
      <c r="K496" s="40"/>
      <c r="L496" s="23"/>
    </row>
    <row r="497" spans="1:12" s="16" customFormat="1" x14ac:dyDescent="0.25">
      <c r="A497" s="64"/>
      <c r="B497" s="22" t="str">
        <f t="shared" si="23"/>
        <v/>
      </c>
      <c r="C497" s="42"/>
      <c r="D497" s="39"/>
      <c r="E497" s="39"/>
      <c r="F497" s="41" t="str">
        <f t="shared" si="27"/>
        <v/>
      </c>
      <c r="G497" s="40" t="str">
        <f t="shared" si="24"/>
        <v/>
      </c>
      <c r="H497" s="40"/>
      <c r="I497" s="40" t="str">
        <f t="shared" ca="1" si="25"/>
        <v/>
      </c>
      <c r="J497" s="40" t="str">
        <f t="shared" ca="1" si="26"/>
        <v/>
      </c>
      <c r="K497" s="40"/>
      <c r="L497" s="23"/>
    </row>
    <row r="498" spans="1:12" s="16" customFormat="1" x14ac:dyDescent="0.25">
      <c r="A498" s="64"/>
      <c r="B498" s="22" t="str">
        <f t="shared" si="23"/>
        <v/>
      </c>
      <c r="C498" s="42"/>
      <c r="D498" s="39"/>
      <c r="E498" s="39"/>
      <c r="F498" s="41" t="str">
        <f t="shared" si="27"/>
        <v/>
      </c>
      <c r="G498" s="40" t="str">
        <f t="shared" si="24"/>
        <v/>
      </c>
      <c r="H498" s="40"/>
      <c r="I498" s="40" t="str">
        <f t="shared" ca="1" si="25"/>
        <v/>
      </c>
      <c r="J498" s="40" t="str">
        <f t="shared" ca="1" si="26"/>
        <v/>
      </c>
      <c r="K498" s="40"/>
      <c r="L498" s="23"/>
    </row>
    <row r="499" spans="1:12" s="16" customFormat="1" x14ac:dyDescent="0.25">
      <c r="A499" s="64"/>
      <c r="B499" s="22" t="str">
        <f t="shared" si="23"/>
        <v/>
      </c>
      <c r="C499" s="42"/>
      <c r="D499" s="39"/>
      <c r="E499" s="39"/>
      <c r="F499" s="41" t="str">
        <f t="shared" si="27"/>
        <v/>
      </c>
      <c r="G499" s="40" t="str">
        <f t="shared" si="24"/>
        <v/>
      </c>
      <c r="H499" s="40"/>
      <c r="I499" s="40" t="str">
        <f t="shared" ca="1" si="25"/>
        <v/>
      </c>
      <c r="J499" s="40" t="str">
        <f t="shared" ca="1" si="26"/>
        <v/>
      </c>
      <c r="K499" s="40"/>
      <c r="L499" s="23"/>
    </row>
    <row r="500" spans="1:12" s="16" customFormat="1" x14ac:dyDescent="0.25">
      <c r="A500" s="64"/>
      <c r="B500" s="22" t="str">
        <f t="shared" si="23"/>
        <v/>
      </c>
      <c r="C500" s="42"/>
      <c r="D500" s="39"/>
      <c r="E500" s="39"/>
      <c r="F500" s="41" t="str">
        <f t="shared" si="27"/>
        <v/>
      </c>
      <c r="G500" s="40" t="str">
        <f t="shared" si="24"/>
        <v/>
      </c>
      <c r="H500" s="40"/>
      <c r="I500" s="40" t="str">
        <f t="shared" ca="1" si="25"/>
        <v/>
      </c>
      <c r="J500" s="40" t="str">
        <f t="shared" ca="1" si="26"/>
        <v/>
      </c>
      <c r="K500" s="40"/>
      <c r="L500" s="23"/>
    </row>
    <row r="501" spans="1:12" s="16" customFormat="1" x14ac:dyDescent="0.25">
      <c r="A501" s="64"/>
      <c r="B501" s="22" t="str">
        <f t="shared" si="23"/>
        <v/>
      </c>
      <c r="C501" s="42"/>
      <c r="D501" s="39"/>
      <c r="E501" s="39"/>
      <c r="F501" s="41" t="str">
        <f t="shared" si="27"/>
        <v/>
      </c>
      <c r="G501" s="40" t="str">
        <f t="shared" si="24"/>
        <v/>
      </c>
      <c r="H501" s="40"/>
      <c r="I501" s="40" t="str">
        <f t="shared" ca="1" si="25"/>
        <v/>
      </c>
      <c r="J501" s="40" t="str">
        <f t="shared" ca="1" si="26"/>
        <v/>
      </c>
      <c r="K501" s="40"/>
      <c r="L501" s="23"/>
    </row>
    <row r="502" spans="1:12" s="16" customFormat="1" x14ac:dyDescent="0.25">
      <c r="A502" s="64"/>
      <c r="B502" s="22" t="str">
        <f t="shared" si="23"/>
        <v/>
      </c>
      <c r="C502" s="42"/>
      <c r="D502" s="39"/>
      <c r="E502" s="39"/>
      <c r="F502" s="41" t="str">
        <f t="shared" si="27"/>
        <v/>
      </c>
      <c r="G502" s="40" t="str">
        <f t="shared" si="24"/>
        <v/>
      </c>
      <c r="H502" s="40"/>
      <c r="I502" s="40" t="str">
        <f t="shared" ca="1" si="25"/>
        <v/>
      </c>
      <c r="J502" s="40" t="str">
        <f t="shared" ca="1" si="26"/>
        <v/>
      </c>
      <c r="K502" s="40"/>
      <c r="L502" s="23"/>
    </row>
    <row r="503" spans="1:12" s="16" customFormat="1" x14ac:dyDescent="0.25">
      <c r="A503" s="64"/>
      <c r="B503" s="22" t="str">
        <f t="shared" si="23"/>
        <v/>
      </c>
      <c r="C503" s="42"/>
      <c r="D503" s="39"/>
      <c r="E503" s="39"/>
      <c r="F503" s="41" t="str">
        <f t="shared" si="27"/>
        <v/>
      </c>
      <c r="G503" s="40" t="str">
        <f t="shared" si="24"/>
        <v/>
      </c>
      <c r="H503" s="40"/>
      <c r="I503" s="40" t="str">
        <f t="shared" ca="1" si="25"/>
        <v/>
      </c>
      <c r="J503" s="40" t="str">
        <f t="shared" ca="1" si="26"/>
        <v/>
      </c>
      <c r="K503" s="40"/>
      <c r="L503" s="23"/>
    </row>
    <row r="504" spans="1:12" s="16" customFormat="1" x14ac:dyDescent="0.25">
      <c r="A504" s="64"/>
      <c r="B504" s="22" t="str">
        <f t="shared" si="23"/>
        <v/>
      </c>
      <c r="C504" s="42"/>
      <c r="D504" s="39"/>
      <c r="E504" s="39"/>
      <c r="F504" s="41" t="str">
        <f t="shared" si="27"/>
        <v/>
      </c>
      <c r="G504" s="40" t="str">
        <f t="shared" si="24"/>
        <v/>
      </c>
      <c r="H504" s="40"/>
      <c r="I504" s="40" t="str">
        <f t="shared" ca="1" si="25"/>
        <v/>
      </c>
      <c r="J504" s="40" t="str">
        <f t="shared" ca="1" si="26"/>
        <v/>
      </c>
      <c r="K504" s="40"/>
      <c r="L504" s="23"/>
    </row>
    <row r="505" spans="1:12" s="16" customFormat="1" x14ac:dyDescent="0.25">
      <c r="A505" s="64"/>
      <c r="B505" s="22" t="str">
        <f t="shared" si="23"/>
        <v/>
      </c>
      <c r="C505" s="42"/>
      <c r="D505" s="39"/>
      <c r="E505" s="39"/>
      <c r="F505" s="41" t="str">
        <f t="shared" si="27"/>
        <v/>
      </c>
      <c r="G505" s="40" t="str">
        <f t="shared" si="24"/>
        <v/>
      </c>
      <c r="H505" s="40"/>
      <c r="I505" s="40" t="str">
        <f t="shared" ca="1" si="25"/>
        <v/>
      </c>
      <c r="J505" s="40" t="str">
        <f t="shared" ca="1" si="26"/>
        <v/>
      </c>
      <c r="K505" s="40"/>
      <c r="L505" s="23"/>
    </row>
    <row r="506" spans="1:12" s="16" customFormat="1" x14ac:dyDescent="0.25">
      <c r="A506" s="64"/>
      <c r="B506" s="22" t="str">
        <f t="shared" si="23"/>
        <v/>
      </c>
      <c r="C506" s="42"/>
      <c r="D506" s="39"/>
      <c r="E506" s="39"/>
      <c r="F506" s="41" t="str">
        <f t="shared" si="27"/>
        <v/>
      </c>
      <c r="G506" s="40" t="str">
        <f t="shared" si="24"/>
        <v/>
      </c>
      <c r="H506" s="40"/>
      <c r="I506" s="40" t="str">
        <f t="shared" ca="1" si="25"/>
        <v/>
      </c>
      <c r="J506" s="40" t="str">
        <f t="shared" ca="1" si="26"/>
        <v/>
      </c>
      <c r="K506" s="40"/>
      <c r="L506" s="23"/>
    </row>
    <row r="507" spans="1:12" s="16" customFormat="1" x14ac:dyDescent="0.25">
      <c r="A507" s="64"/>
      <c r="B507" s="22" t="str">
        <f t="shared" ref="B507:B570" si="28">IFERROR(IF($A507&lt;&gt;"",VLOOKUP($A507,Matos,2,0),""),"")</f>
        <v/>
      </c>
      <c r="C507" s="42"/>
      <c r="D507" s="39"/>
      <c r="E507" s="39"/>
      <c r="F507" s="41" t="str">
        <f t="shared" si="27"/>
        <v/>
      </c>
      <c r="G507" s="40" t="str">
        <f t="shared" si="24"/>
        <v/>
      </c>
      <c r="H507" s="40"/>
      <c r="I507" s="40" t="str">
        <f t="shared" ca="1" si="25"/>
        <v/>
      </c>
      <c r="J507" s="40" t="str">
        <f t="shared" ca="1" si="26"/>
        <v/>
      </c>
      <c r="K507" s="40"/>
      <c r="L507" s="23"/>
    </row>
    <row r="508" spans="1:12" s="16" customFormat="1" x14ac:dyDescent="0.25">
      <c r="A508" s="64"/>
      <c r="B508" s="22" t="str">
        <f t="shared" si="28"/>
        <v/>
      </c>
      <c r="C508" s="42"/>
      <c r="D508" s="39"/>
      <c r="E508" s="39"/>
      <c r="F508" s="41" t="str">
        <f t="shared" si="27"/>
        <v/>
      </c>
      <c r="G508" s="40" t="str">
        <f t="shared" ref="G508:G571" si="29">IFERROR(IF($A508&lt;&gt;"",VLOOKUP($A508,Matos,3,0),""),"")</f>
        <v/>
      </c>
      <c r="H508" s="40"/>
      <c r="I508" s="40" t="str">
        <f t="shared" ref="I508:I571" ca="1" si="30">IFERROR(SUM($G508/DAY(DATE(YEAR($I$8),MONTH($I$8)+1,0)))*$F508*$C508,"")</f>
        <v/>
      </c>
      <c r="J508" s="40" t="str">
        <f t="shared" ref="J508:J571" ca="1" si="31">IF(SUM($H508:$I508)=0,"",SUM($H508:$I508))</f>
        <v/>
      </c>
      <c r="K508" s="40"/>
      <c r="L508" s="23"/>
    </row>
    <row r="509" spans="1:12" s="16" customFormat="1" x14ac:dyDescent="0.25">
      <c r="A509" s="64"/>
      <c r="B509" s="22" t="str">
        <f t="shared" si="28"/>
        <v/>
      </c>
      <c r="C509" s="42"/>
      <c r="D509" s="39"/>
      <c r="E509" s="39"/>
      <c r="F509" s="41" t="str">
        <f t="shared" si="27"/>
        <v/>
      </c>
      <c r="G509" s="40" t="str">
        <f t="shared" si="29"/>
        <v/>
      </c>
      <c r="H509" s="40"/>
      <c r="I509" s="40" t="str">
        <f t="shared" ca="1" si="30"/>
        <v/>
      </c>
      <c r="J509" s="40" t="str">
        <f t="shared" ca="1" si="31"/>
        <v/>
      </c>
      <c r="K509" s="40"/>
      <c r="L509" s="23"/>
    </row>
    <row r="510" spans="1:12" s="16" customFormat="1" x14ac:dyDescent="0.25">
      <c r="A510" s="64"/>
      <c r="B510" s="22" t="str">
        <f t="shared" si="28"/>
        <v/>
      </c>
      <c r="C510" s="42"/>
      <c r="D510" s="39"/>
      <c r="E510" s="39"/>
      <c r="F510" s="41" t="str">
        <f t="shared" si="27"/>
        <v/>
      </c>
      <c r="G510" s="40" t="str">
        <f t="shared" si="29"/>
        <v/>
      </c>
      <c r="H510" s="40"/>
      <c r="I510" s="40" t="str">
        <f t="shared" ca="1" si="30"/>
        <v/>
      </c>
      <c r="J510" s="40" t="str">
        <f t="shared" ca="1" si="31"/>
        <v/>
      </c>
      <c r="K510" s="40"/>
      <c r="L510" s="23"/>
    </row>
    <row r="511" spans="1:12" s="16" customFormat="1" x14ac:dyDescent="0.25">
      <c r="A511" s="64"/>
      <c r="B511" s="22" t="str">
        <f t="shared" si="28"/>
        <v/>
      </c>
      <c r="C511" s="42"/>
      <c r="D511" s="39"/>
      <c r="E511" s="39"/>
      <c r="F511" s="41" t="str">
        <f t="shared" si="27"/>
        <v/>
      </c>
      <c r="G511" s="40" t="str">
        <f t="shared" si="29"/>
        <v/>
      </c>
      <c r="H511" s="40"/>
      <c r="I511" s="40" t="str">
        <f t="shared" ca="1" si="30"/>
        <v/>
      </c>
      <c r="J511" s="40" t="str">
        <f t="shared" ca="1" si="31"/>
        <v/>
      </c>
      <c r="K511" s="40"/>
      <c r="L511" s="23"/>
    </row>
    <row r="512" spans="1:12" s="16" customFormat="1" x14ac:dyDescent="0.25">
      <c r="A512" s="64"/>
      <c r="B512" s="22" t="str">
        <f t="shared" si="28"/>
        <v/>
      </c>
      <c r="C512" s="42"/>
      <c r="D512" s="39"/>
      <c r="E512" s="39"/>
      <c r="F512" s="41" t="str">
        <f t="shared" si="27"/>
        <v/>
      </c>
      <c r="G512" s="40" t="str">
        <f t="shared" si="29"/>
        <v/>
      </c>
      <c r="H512" s="40"/>
      <c r="I512" s="40" t="str">
        <f t="shared" ca="1" si="30"/>
        <v/>
      </c>
      <c r="J512" s="40" t="str">
        <f t="shared" ca="1" si="31"/>
        <v/>
      </c>
      <c r="K512" s="40"/>
      <c r="L512" s="23"/>
    </row>
    <row r="513" spans="1:12" s="16" customFormat="1" x14ac:dyDescent="0.25">
      <c r="A513" s="64"/>
      <c r="B513" s="22" t="str">
        <f t="shared" si="28"/>
        <v/>
      </c>
      <c r="C513" s="42"/>
      <c r="D513" s="39"/>
      <c r="E513" s="39"/>
      <c r="F513" s="41" t="str">
        <f t="shared" si="27"/>
        <v/>
      </c>
      <c r="G513" s="40" t="str">
        <f t="shared" si="29"/>
        <v/>
      </c>
      <c r="H513" s="40"/>
      <c r="I513" s="40" t="str">
        <f t="shared" ca="1" si="30"/>
        <v/>
      </c>
      <c r="J513" s="40" t="str">
        <f t="shared" ca="1" si="31"/>
        <v/>
      </c>
      <c r="K513" s="40"/>
      <c r="L513" s="23"/>
    </row>
    <row r="514" spans="1:12" s="16" customFormat="1" x14ac:dyDescent="0.25">
      <c r="A514" s="64"/>
      <c r="B514" s="22" t="str">
        <f t="shared" si="28"/>
        <v/>
      </c>
      <c r="C514" s="42"/>
      <c r="D514" s="39"/>
      <c r="E514" s="39"/>
      <c r="F514" s="41" t="str">
        <f t="shared" si="27"/>
        <v/>
      </c>
      <c r="G514" s="40" t="str">
        <f t="shared" si="29"/>
        <v/>
      </c>
      <c r="H514" s="40"/>
      <c r="I514" s="40" t="str">
        <f t="shared" ca="1" si="30"/>
        <v/>
      </c>
      <c r="J514" s="40" t="str">
        <f t="shared" ca="1" si="31"/>
        <v/>
      </c>
      <c r="K514" s="40"/>
      <c r="L514" s="23"/>
    </row>
    <row r="515" spans="1:12" s="16" customFormat="1" x14ac:dyDescent="0.25">
      <c r="A515" s="64"/>
      <c r="B515" s="22" t="str">
        <f t="shared" si="28"/>
        <v/>
      </c>
      <c r="C515" s="42"/>
      <c r="D515" s="39"/>
      <c r="E515" s="39"/>
      <c r="F515" s="41" t="str">
        <f t="shared" si="27"/>
        <v/>
      </c>
      <c r="G515" s="40" t="str">
        <f t="shared" si="29"/>
        <v/>
      </c>
      <c r="H515" s="40"/>
      <c r="I515" s="40" t="str">
        <f t="shared" ca="1" si="30"/>
        <v/>
      </c>
      <c r="J515" s="40" t="str">
        <f t="shared" ca="1" si="31"/>
        <v/>
      </c>
      <c r="K515" s="40"/>
      <c r="L515" s="23"/>
    </row>
    <row r="516" spans="1:12" s="16" customFormat="1" x14ac:dyDescent="0.25">
      <c r="A516" s="64"/>
      <c r="B516" s="22" t="str">
        <f t="shared" si="28"/>
        <v/>
      </c>
      <c r="C516" s="42"/>
      <c r="D516" s="39"/>
      <c r="E516" s="39"/>
      <c r="F516" s="41" t="str">
        <f t="shared" si="27"/>
        <v/>
      </c>
      <c r="G516" s="40" t="str">
        <f t="shared" si="29"/>
        <v/>
      </c>
      <c r="H516" s="40"/>
      <c r="I516" s="40" t="str">
        <f t="shared" ca="1" si="30"/>
        <v/>
      </c>
      <c r="J516" s="40" t="str">
        <f t="shared" ca="1" si="31"/>
        <v/>
      </c>
      <c r="K516" s="40"/>
      <c r="L516" s="23"/>
    </row>
    <row r="517" spans="1:12" s="16" customFormat="1" x14ac:dyDescent="0.25">
      <c r="A517" s="64"/>
      <c r="B517" s="22" t="str">
        <f t="shared" si="28"/>
        <v/>
      </c>
      <c r="C517" s="42"/>
      <c r="D517" s="39"/>
      <c r="E517" s="39"/>
      <c r="F517" s="41" t="str">
        <f t="shared" si="27"/>
        <v/>
      </c>
      <c r="G517" s="40" t="str">
        <f t="shared" si="29"/>
        <v/>
      </c>
      <c r="H517" s="40"/>
      <c r="I517" s="40" t="str">
        <f t="shared" ca="1" si="30"/>
        <v/>
      </c>
      <c r="J517" s="40" t="str">
        <f t="shared" ca="1" si="31"/>
        <v/>
      </c>
      <c r="K517" s="40"/>
      <c r="L517" s="23"/>
    </row>
    <row r="518" spans="1:12" s="16" customFormat="1" x14ac:dyDescent="0.25">
      <c r="A518" s="64"/>
      <c r="B518" s="22" t="str">
        <f t="shared" si="28"/>
        <v/>
      </c>
      <c r="C518" s="42"/>
      <c r="D518" s="39"/>
      <c r="E518" s="39"/>
      <c r="F518" s="41" t="str">
        <f t="shared" si="27"/>
        <v/>
      </c>
      <c r="G518" s="40" t="str">
        <f t="shared" si="29"/>
        <v/>
      </c>
      <c r="H518" s="40"/>
      <c r="I518" s="40" t="str">
        <f t="shared" ca="1" si="30"/>
        <v/>
      </c>
      <c r="J518" s="40" t="str">
        <f t="shared" ca="1" si="31"/>
        <v/>
      </c>
      <c r="K518" s="40"/>
      <c r="L518" s="23"/>
    </row>
    <row r="519" spans="1:12" s="16" customFormat="1" x14ac:dyDescent="0.25">
      <c r="A519" s="64"/>
      <c r="B519" s="22" t="str">
        <f t="shared" si="28"/>
        <v/>
      </c>
      <c r="C519" s="42"/>
      <c r="D519" s="39"/>
      <c r="E519" s="39"/>
      <c r="F519" s="41" t="str">
        <f t="shared" si="27"/>
        <v/>
      </c>
      <c r="G519" s="40" t="str">
        <f t="shared" si="29"/>
        <v/>
      </c>
      <c r="H519" s="40"/>
      <c r="I519" s="40" t="str">
        <f t="shared" ca="1" si="30"/>
        <v/>
      </c>
      <c r="J519" s="40" t="str">
        <f t="shared" ca="1" si="31"/>
        <v/>
      </c>
      <c r="K519" s="40"/>
      <c r="L519" s="23"/>
    </row>
    <row r="520" spans="1:12" s="16" customFormat="1" x14ac:dyDescent="0.25">
      <c r="A520" s="64"/>
      <c r="B520" s="22" t="str">
        <f t="shared" si="28"/>
        <v/>
      </c>
      <c r="C520" s="42"/>
      <c r="D520" s="39"/>
      <c r="E520" s="39"/>
      <c r="F520" s="41" t="str">
        <f t="shared" si="27"/>
        <v/>
      </c>
      <c r="G520" s="40" t="str">
        <f t="shared" si="29"/>
        <v/>
      </c>
      <c r="H520" s="40"/>
      <c r="I520" s="40" t="str">
        <f t="shared" ca="1" si="30"/>
        <v/>
      </c>
      <c r="J520" s="40" t="str">
        <f t="shared" ca="1" si="31"/>
        <v/>
      </c>
      <c r="K520" s="40"/>
      <c r="L520" s="23"/>
    </row>
    <row r="521" spans="1:12" s="16" customFormat="1" x14ac:dyDescent="0.25">
      <c r="A521" s="64"/>
      <c r="B521" s="22" t="str">
        <f t="shared" si="28"/>
        <v/>
      </c>
      <c r="C521" s="42"/>
      <c r="D521" s="39"/>
      <c r="E521" s="39"/>
      <c r="F521" s="41" t="str">
        <f t="shared" si="27"/>
        <v/>
      </c>
      <c r="G521" s="40" t="str">
        <f t="shared" si="29"/>
        <v/>
      </c>
      <c r="H521" s="40"/>
      <c r="I521" s="40" t="str">
        <f t="shared" ca="1" si="30"/>
        <v/>
      </c>
      <c r="J521" s="40" t="str">
        <f t="shared" ca="1" si="31"/>
        <v/>
      </c>
      <c r="K521" s="40"/>
      <c r="L521" s="23"/>
    </row>
    <row r="522" spans="1:12" s="16" customFormat="1" x14ac:dyDescent="0.25">
      <c r="A522" s="64"/>
      <c r="B522" s="22" t="str">
        <f t="shared" si="28"/>
        <v/>
      </c>
      <c r="C522" s="42"/>
      <c r="D522" s="39"/>
      <c r="E522" s="39"/>
      <c r="F522" s="41" t="str">
        <f t="shared" ref="F522:F585" si="32">IF(OR($A522="",$B522="",$D522=""),"",IF(AND($H522="",$E522=""),DAY(DATE(IF(MONTH($D522)=12,YEAR($D522)+1,YEAR($D522)),IF(MONTH($D522)+1&lt;13,MONTH($D522)+1,1),1)-$D522),IF(AND($D522&lt;&gt;"",$E522&lt;&gt;"",YEAR($D522)&lt;=YEAR($E522),NOT(MONTH($D522)=MONTH($E522)),MONTH($E522)=MONTH($I$8)),DAY(DATE(YEAR($E522),MONTH($E522)+1,0))-DAY(DATE(IF(MONTH($E522)=12,YEAR($E522)+1,YEAR($E522)),IF(MONTH($E522)+1&lt;13,MONTH($E522)+1,1),1)-$E522),IF(AND($E522&lt;&gt;"",YEAR($D522)&lt;=YEAR($E522),(MONTH($D522)=MONTH($E522))),DATEDIF($D522,$E522,"md"),DAY(DATE(YEAR($I$8),MONTH($I$8)+1,0))))))</f>
        <v/>
      </c>
      <c r="G522" s="40" t="str">
        <f t="shared" si="29"/>
        <v/>
      </c>
      <c r="H522" s="40"/>
      <c r="I522" s="40" t="str">
        <f t="shared" ca="1" si="30"/>
        <v/>
      </c>
      <c r="J522" s="40" t="str">
        <f t="shared" ca="1" si="31"/>
        <v/>
      </c>
      <c r="K522" s="40"/>
      <c r="L522" s="23"/>
    </row>
    <row r="523" spans="1:12" s="16" customFormat="1" x14ac:dyDescent="0.25">
      <c r="A523" s="64"/>
      <c r="B523" s="22" t="str">
        <f t="shared" si="28"/>
        <v/>
      </c>
      <c r="C523" s="42"/>
      <c r="D523" s="39"/>
      <c r="E523" s="39"/>
      <c r="F523" s="41" t="str">
        <f t="shared" si="32"/>
        <v/>
      </c>
      <c r="G523" s="40" t="str">
        <f t="shared" si="29"/>
        <v/>
      </c>
      <c r="H523" s="40"/>
      <c r="I523" s="40" t="str">
        <f t="shared" ca="1" si="30"/>
        <v/>
      </c>
      <c r="J523" s="40" t="str">
        <f t="shared" ca="1" si="31"/>
        <v/>
      </c>
      <c r="K523" s="40"/>
      <c r="L523" s="23"/>
    </row>
    <row r="524" spans="1:12" s="16" customFormat="1" x14ac:dyDescent="0.25">
      <c r="A524" s="64"/>
      <c r="B524" s="22" t="str">
        <f t="shared" si="28"/>
        <v/>
      </c>
      <c r="C524" s="42"/>
      <c r="D524" s="39"/>
      <c r="E524" s="39"/>
      <c r="F524" s="41" t="str">
        <f t="shared" si="32"/>
        <v/>
      </c>
      <c r="G524" s="40" t="str">
        <f t="shared" si="29"/>
        <v/>
      </c>
      <c r="H524" s="40"/>
      <c r="I524" s="40" t="str">
        <f t="shared" ca="1" si="30"/>
        <v/>
      </c>
      <c r="J524" s="40" t="str">
        <f t="shared" ca="1" si="31"/>
        <v/>
      </c>
      <c r="K524" s="40"/>
      <c r="L524" s="23"/>
    </row>
    <row r="525" spans="1:12" s="16" customFormat="1" x14ac:dyDescent="0.25">
      <c r="A525" s="64"/>
      <c r="B525" s="22" t="str">
        <f t="shared" si="28"/>
        <v/>
      </c>
      <c r="C525" s="42"/>
      <c r="D525" s="39"/>
      <c r="E525" s="39"/>
      <c r="F525" s="41" t="str">
        <f t="shared" si="32"/>
        <v/>
      </c>
      <c r="G525" s="40" t="str">
        <f t="shared" si="29"/>
        <v/>
      </c>
      <c r="H525" s="40"/>
      <c r="I525" s="40" t="str">
        <f t="shared" ca="1" si="30"/>
        <v/>
      </c>
      <c r="J525" s="40" t="str">
        <f t="shared" ca="1" si="31"/>
        <v/>
      </c>
      <c r="K525" s="40"/>
      <c r="L525" s="23"/>
    </row>
    <row r="526" spans="1:12" s="16" customFormat="1" x14ac:dyDescent="0.25">
      <c r="A526" s="64"/>
      <c r="B526" s="22" t="str">
        <f t="shared" si="28"/>
        <v/>
      </c>
      <c r="C526" s="42"/>
      <c r="D526" s="39"/>
      <c r="E526" s="39"/>
      <c r="F526" s="41" t="str">
        <f t="shared" si="32"/>
        <v/>
      </c>
      <c r="G526" s="40" t="str">
        <f t="shared" si="29"/>
        <v/>
      </c>
      <c r="H526" s="40"/>
      <c r="I526" s="40" t="str">
        <f t="shared" ca="1" si="30"/>
        <v/>
      </c>
      <c r="J526" s="40" t="str">
        <f t="shared" ca="1" si="31"/>
        <v/>
      </c>
      <c r="K526" s="40"/>
      <c r="L526" s="23"/>
    </row>
    <row r="527" spans="1:12" s="16" customFormat="1" x14ac:dyDescent="0.25">
      <c r="A527" s="64"/>
      <c r="B527" s="22" t="str">
        <f t="shared" si="28"/>
        <v/>
      </c>
      <c r="C527" s="42"/>
      <c r="D527" s="39"/>
      <c r="E527" s="39"/>
      <c r="F527" s="41" t="str">
        <f t="shared" si="32"/>
        <v/>
      </c>
      <c r="G527" s="40" t="str">
        <f t="shared" si="29"/>
        <v/>
      </c>
      <c r="H527" s="40"/>
      <c r="I527" s="40" t="str">
        <f t="shared" ca="1" si="30"/>
        <v/>
      </c>
      <c r="J527" s="40" t="str">
        <f t="shared" ca="1" si="31"/>
        <v/>
      </c>
      <c r="K527" s="40"/>
      <c r="L527" s="23"/>
    </row>
    <row r="528" spans="1:12" s="16" customFormat="1" x14ac:dyDescent="0.25">
      <c r="A528" s="64"/>
      <c r="B528" s="22" t="str">
        <f t="shared" si="28"/>
        <v/>
      </c>
      <c r="C528" s="42"/>
      <c r="D528" s="39"/>
      <c r="E528" s="39"/>
      <c r="F528" s="41" t="str">
        <f t="shared" si="32"/>
        <v/>
      </c>
      <c r="G528" s="40" t="str">
        <f t="shared" si="29"/>
        <v/>
      </c>
      <c r="H528" s="40"/>
      <c r="I528" s="40" t="str">
        <f t="shared" ca="1" si="30"/>
        <v/>
      </c>
      <c r="J528" s="40" t="str">
        <f t="shared" ca="1" si="31"/>
        <v/>
      </c>
      <c r="K528" s="40"/>
      <c r="L528" s="23"/>
    </row>
    <row r="529" spans="1:12" s="16" customFormat="1" x14ac:dyDescent="0.25">
      <c r="A529" s="64"/>
      <c r="B529" s="22" t="str">
        <f t="shared" si="28"/>
        <v/>
      </c>
      <c r="C529" s="42"/>
      <c r="D529" s="39"/>
      <c r="E529" s="39"/>
      <c r="F529" s="41" t="str">
        <f t="shared" si="32"/>
        <v/>
      </c>
      <c r="G529" s="40" t="str">
        <f t="shared" si="29"/>
        <v/>
      </c>
      <c r="H529" s="40"/>
      <c r="I529" s="40" t="str">
        <f t="shared" ca="1" si="30"/>
        <v/>
      </c>
      <c r="J529" s="40" t="str">
        <f t="shared" ca="1" si="31"/>
        <v/>
      </c>
      <c r="K529" s="40"/>
      <c r="L529" s="23"/>
    </row>
    <row r="530" spans="1:12" s="16" customFormat="1" x14ac:dyDescent="0.25">
      <c r="A530" s="64"/>
      <c r="B530" s="22" t="str">
        <f t="shared" si="28"/>
        <v/>
      </c>
      <c r="C530" s="42"/>
      <c r="D530" s="39"/>
      <c r="E530" s="39"/>
      <c r="F530" s="41" t="str">
        <f t="shared" si="32"/>
        <v/>
      </c>
      <c r="G530" s="40" t="str">
        <f t="shared" si="29"/>
        <v/>
      </c>
      <c r="H530" s="40"/>
      <c r="I530" s="40" t="str">
        <f t="shared" ca="1" si="30"/>
        <v/>
      </c>
      <c r="J530" s="40" t="str">
        <f t="shared" ca="1" si="31"/>
        <v/>
      </c>
      <c r="K530" s="40"/>
      <c r="L530" s="23"/>
    </row>
    <row r="531" spans="1:12" s="16" customFormat="1" x14ac:dyDescent="0.25">
      <c r="A531" s="64"/>
      <c r="B531" s="22" t="str">
        <f t="shared" si="28"/>
        <v/>
      </c>
      <c r="C531" s="42"/>
      <c r="D531" s="39"/>
      <c r="E531" s="39"/>
      <c r="F531" s="41" t="str">
        <f t="shared" si="32"/>
        <v/>
      </c>
      <c r="G531" s="40" t="str">
        <f t="shared" si="29"/>
        <v/>
      </c>
      <c r="H531" s="40"/>
      <c r="I531" s="40" t="str">
        <f t="shared" ca="1" si="30"/>
        <v/>
      </c>
      <c r="J531" s="40" t="str">
        <f t="shared" ca="1" si="31"/>
        <v/>
      </c>
      <c r="K531" s="40"/>
      <c r="L531" s="23"/>
    </row>
    <row r="532" spans="1:12" s="16" customFormat="1" x14ac:dyDescent="0.25">
      <c r="A532" s="64"/>
      <c r="B532" s="22" t="str">
        <f t="shared" si="28"/>
        <v/>
      </c>
      <c r="C532" s="42"/>
      <c r="D532" s="39"/>
      <c r="E532" s="39"/>
      <c r="F532" s="41" t="str">
        <f t="shared" si="32"/>
        <v/>
      </c>
      <c r="G532" s="40" t="str">
        <f t="shared" si="29"/>
        <v/>
      </c>
      <c r="H532" s="40"/>
      <c r="I532" s="40" t="str">
        <f t="shared" ca="1" si="30"/>
        <v/>
      </c>
      <c r="J532" s="40" t="str">
        <f t="shared" ca="1" si="31"/>
        <v/>
      </c>
      <c r="K532" s="40"/>
      <c r="L532" s="23"/>
    </row>
    <row r="533" spans="1:12" s="16" customFormat="1" x14ac:dyDescent="0.25">
      <c r="A533" s="64"/>
      <c r="B533" s="22" t="str">
        <f t="shared" si="28"/>
        <v/>
      </c>
      <c r="C533" s="42"/>
      <c r="D533" s="39"/>
      <c r="E533" s="39"/>
      <c r="F533" s="41" t="str">
        <f t="shared" si="32"/>
        <v/>
      </c>
      <c r="G533" s="40" t="str">
        <f t="shared" si="29"/>
        <v/>
      </c>
      <c r="H533" s="40"/>
      <c r="I533" s="40" t="str">
        <f t="shared" ca="1" si="30"/>
        <v/>
      </c>
      <c r="J533" s="40" t="str">
        <f t="shared" ca="1" si="31"/>
        <v/>
      </c>
      <c r="K533" s="40"/>
      <c r="L533" s="23"/>
    </row>
    <row r="534" spans="1:12" s="16" customFormat="1" x14ac:dyDescent="0.25">
      <c r="A534" s="64"/>
      <c r="B534" s="22" t="str">
        <f t="shared" si="28"/>
        <v/>
      </c>
      <c r="C534" s="42"/>
      <c r="D534" s="39"/>
      <c r="E534" s="39"/>
      <c r="F534" s="41" t="str">
        <f t="shared" si="32"/>
        <v/>
      </c>
      <c r="G534" s="40" t="str">
        <f t="shared" si="29"/>
        <v/>
      </c>
      <c r="H534" s="40"/>
      <c r="I534" s="40" t="str">
        <f t="shared" ca="1" si="30"/>
        <v/>
      </c>
      <c r="J534" s="40" t="str">
        <f t="shared" ca="1" si="31"/>
        <v/>
      </c>
      <c r="K534" s="40"/>
      <c r="L534" s="23"/>
    </row>
    <row r="535" spans="1:12" s="16" customFormat="1" x14ac:dyDescent="0.25">
      <c r="A535" s="64"/>
      <c r="B535" s="22" t="str">
        <f t="shared" si="28"/>
        <v/>
      </c>
      <c r="C535" s="42"/>
      <c r="D535" s="39"/>
      <c r="E535" s="39"/>
      <c r="F535" s="41" t="str">
        <f t="shared" si="32"/>
        <v/>
      </c>
      <c r="G535" s="40" t="str">
        <f t="shared" si="29"/>
        <v/>
      </c>
      <c r="H535" s="40"/>
      <c r="I535" s="40" t="str">
        <f t="shared" ca="1" si="30"/>
        <v/>
      </c>
      <c r="J535" s="40" t="str">
        <f t="shared" ca="1" si="31"/>
        <v/>
      </c>
      <c r="K535" s="40"/>
      <c r="L535" s="23"/>
    </row>
    <row r="536" spans="1:12" s="16" customFormat="1" x14ac:dyDescent="0.25">
      <c r="A536" s="64"/>
      <c r="B536" s="22" t="str">
        <f t="shared" si="28"/>
        <v/>
      </c>
      <c r="C536" s="42"/>
      <c r="D536" s="39"/>
      <c r="E536" s="39"/>
      <c r="F536" s="41" t="str">
        <f t="shared" si="32"/>
        <v/>
      </c>
      <c r="G536" s="40" t="str">
        <f t="shared" si="29"/>
        <v/>
      </c>
      <c r="H536" s="40"/>
      <c r="I536" s="40" t="str">
        <f t="shared" ca="1" si="30"/>
        <v/>
      </c>
      <c r="J536" s="40" t="str">
        <f t="shared" ca="1" si="31"/>
        <v/>
      </c>
      <c r="K536" s="40"/>
      <c r="L536" s="23"/>
    </row>
    <row r="537" spans="1:12" s="16" customFormat="1" x14ac:dyDescent="0.25">
      <c r="A537" s="64"/>
      <c r="B537" s="22" t="str">
        <f t="shared" si="28"/>
        <v/>
      </c>
      <c r="C537" s="42"/>
      <c r="D537" s="39"/>
      <c r="E537" s="39"/>
      <c r="F537" s="41" t="str">
        <f t="shared" si="32"/>
        <v/>
      </c>
      <c r="G537" s="40" t="str">
        <f t="shared" si="29"/>
        <v/>
      </c>
      <c r="H537" s="40"/>
      <c r="I537" s="40" t="str">
        <f t="shared" ca="1" si="30"/>
        <v/>
      </c>
      <c r="J537" s="40" t="str">
        <f t="shared" ca="1" si="31"/>
        <v/>
      </c>
      <c r="K537" s="40"/>
      <c r="L537" s="23"/>
    </row>
    <row r="538" spans="1:12" s="16" customFormat="1" x14ac:dyDescent="0.25">
      <c r="A538" s="64"/>
      <c r="B538" s="22" t="str">
        <f t="shared" si="28"/>
        <v/>
      </c>
      <c r="C538" s="42"/>
      <c r="D538" s="39"/>
      <c r="E538" s="39"/>
      <c r="F538" s="41" t="str">
        <f t="shared" si="32"/>
        <v/>
      </c>
      <c r="G538" s="40" t="str">
        <f t="shared" si="29"/>
        <v/>
      </c>
      <c r="H538" s="40"/>
      <c r="I538" s="40" t="str">
        <f t="shared" ca="1" si="30"/>
        <v/>
      </c>
      <c r="J538" s="40" t="str">
        <f t="shared" ca="1" si="31"/>
        <v/>
      </c>
      <c r="K538" s="40"/>
      <c r="L538" s="23"/>
    </row>
    <row r="539" spans="1:12" s="16" customFormat="1" x14ac:dyDescent="0.25">
      <c r="A539" s="64"/>
      <c r="B539" s="22" t="str">
        <f t="shared" si="28"/>
        <v/>
      </c>
      <c r="C539" s="42"/>
      <c r="D539" s="39"/>
      <c r="E539" s="39"/>
      <c r="F539" s="41" t="str">
        <f t="shared" si="32"/>
        <v/>
      </c>
      <c r="G539" s="40" t="str">
        <f t="shared" si="29"/>
        <v/>
      </c>
      <c r="H539" s="40"/>
      <c r="I539" s="40" t="str">
        <f t="shared" ca="1" si="30"/>
        <v/>
      </c>
      <c r="J539" s="40" t="str">
        <f t="shared" ca="1" si="31"/>
        <v/>
      </c>
      <c r="K539" s="40"/>
      <c r="L539" s="23"/>
    </row>
    <row r="540" spans="1:12" s="16" customFormat="1" x14ac:dyDescent="0.25">
      <c r="A540" s="64"/>
      <c r="B540" s="22" t="str">
        <f t="shared" si="28"/>
        <v/>
      </c>
      <c r="C540" s="42"/>
      <c r="D540" s="39"/>
      <c r="E540" s="39"/>
      <c r="F540" s="41" t="str">
        <f t="shared" si="32"/>
        <v/>
      </c>
      <c r="G540" s="40" t="str">
        <f t="shared" si="29"/>
        <v/>
      </c>
      <c r="H540" s="40"/>
      <c r="I540" s="40" t="str">
        <f t="shared" ca="1" si="30"/>
        <v/>
      </c>
      <c r="J540" s="40" t="str">
        <f t="shared" ca="1" si="31"/>
        <v/>
      </c>
      <c r="K540" s="40"/>
      <c r="L540" s="23"/>
    </row>
    <row r="541" spans="1:12" s="16" customFormat="1" x14ac:dyDescent="0.25">
      <c r="A541" s="64"/>
      <c r="B541" s="22" t="str">
        <f t="shared" si="28"/>
        <v/>
      </c>
      <c r="C541" s="42"/>
      <c r="D541" s="39"/>
      <c r="E541" s="39"/>
      <c r="F541" s="41" t="str">
        <f t="shared" si="32"/>
        <v/>
      </c>
      <c r="G541" s="40" t="str">
        <f t="shared" si="29"/>
        <v/>
      </c>
      <c r="H541" s="40"/>
      <c r="I541" s="40" t="str">
        <f t="shared" ca="1" si="30"/>
        <v/>
      </c>
      <c r="J541" s="40" t="str">
        <f t="shared" ca="1" si="31"/>
        <v/>
      </c>
      <c r="K541" s="40"/>
      <c r="L541" s="23"/>
    </row>
    <row r="542" spans="1:12" s="16" customFormat="1" x14ac:dyDescent="0.25">
      <c r="A542" s="64"/>
      <c r="B542" s="22" t="str">
        <f t="shared" si="28"/>
        <v/>
      </c>
      <c r="C542" s="42"/>
      <c r="D542" s="39"/>
      <c r="E542" s="39"/>
      <c r="F542" s="41" t="str">
        <f t="shared" si="32"/>
        <v/>
      </c>
      <c r="G542" s="40" t="str">
        <f t="shared" si="29"/>
        <v/>
      </c>
      <c r="H542" s="40"/>
      <c r="I542" s="40" t="str">
        <f t="shared" ca="1" si="30"/>
        <v/>
      </c>
      <c r="J542" s="40" t="str">
        <f t="shared" ca="1" si="31"/>
        <v/>
      </c>
      <c r="K542" s="40"/>
      <c r="L542" s="23"/>
    </row>
    <row r="543" spans="1:12" s="16" customFormat="1" x14ac:dyDescent="0.25">
      <c r="A543" s="64"/>
      <c r="B543" s="22" t="str">
        <f t="shared" si="28"/>
        <v/>
      </c>
      <c r="C543" s="42"/>
      <c r="D543" s="39"/>
      <c r="E543" s="39"/>
      <c r="F543" s="41" t="str">
        <f t="shared" si="32"/>
        <v/>
      </c>
      <c r="G543" s="40" t="str">
        <f t="shared" si="29"/>
        <v/>
      </c>
      <c r="H543" s="40"/>
      <c r="I543" s="40" t="str">
        <f t="shared" ca="1" si="30"/>
        <v/>
      </c>
      <c r="J543" s="40" t="str">
        <f t="shared" ca="1" si="31"/>
        <v/>
      </c>
      <c r="K543" s="40"/>
      <c r="L543" s="23"/>
    </row>
    <row r="544" spans="1:12" s="16" customFormat="1" x14ac:dyDescent="0.25">
      <c r="A544" s="64"/>
      <c r="B544" s="22" t="str">
        <f t="shared" si="28"/>
        <v/>
      </c>
      <c r="C544" s="42"/>
      <c r="D544" s="39"/>
      <c r="E544" s="39"/>
      <c r="F544" s="41" t="str">
        <f t="shared" si="32"/>
        <v/>
      </c>
      <c r="G544" s="40" t="str">
        <f t="shared" si="29"/>
        <v/>
      </c>
      <c r="H544" s="40"/>
      <c r="I544" s="40" t="str">
        <f t="shared" ca="1" si="30"/>
        <v/>
      </c>
      <c r="J544" s="40" t="str">
        <f t="shared" ca="1" si="31"/>
        <v/>
      </c>
      <c r="K544" s="40"/>
      <c r="L544" s="23"/>
    </row>
    <row r="545" spans="1:12" s="16" customFormat="1" x14ac:dyDescent="0.25">
      <c r="A545" s="64"/>
      <c r="B545" s="22" t="str">
        <f t="shared" si="28"/>
        <v/>
      </c>
      <c r="C545" s="42"/>
      <c r="D545" s="39"/>
      <c r="E545" s="39"/>
      <c r="F545" s="41" t="str">
        <f t="shared" si="32"/>
        <v/>
      </c>
      <c r="G545" s="40" t="str">
        <f t="shared" si="29"/>
        <v/>
      </c>
      <c r="H545" s="40"/>
      <c r="I545" s="40" t="str">
        <f t="shared" ca="1" si="30"/>
        <v/>
      </c>
      <c r="J545" s="40" t="str">
        <f t="shared" ca="1" si="31"/>
        <v/>
      </c>
      <c r="K545" s="40"/>
      <c r="L545" s="23"/>
    </row>
    <row r="546" spans="1:12" s="16" customFormat="1" x14ac:dyDescent="0.25">
      <c r="A546" s="64"/>
      <c r="B546" s="22" t="str">
        <f t="shared" si="28"/>
        <v/>
      </c>
      <c r="C546" s="42"/>
      <c r="D546" s="39"/>
      <c r="E546" s="39"/>
      <c r="F546" s="41" t="str">
        <f t="shared" si="32"/>
        <v/>
      </c>
      <c r="G546" s="40" t="str">
        <f t="shared" si="29"/>
        <v/>
      </c>
      <c r="H546" s="40"/>
      <c r="I546" s="40" t="str">
        <f t="shared" ca="1" si="30"/>
        <v/>
      </c>
      <c r="J546" s="40" t="str">
        <f t="shared" ca="1" si="31"/>
        <v/>
      </c>
      <c r="K546" s="40"/>
      <c r="L546" s="23"/>
    </row>
    <row r="547" spans="1:12" s="16" customFormat="1" x14ac:dyDescent="0.25">
      <c r="A547" s="64"/>
      <c r="B547" s="22" t="str">
        <f t="shared" si="28"/>
        <v/>
      </c>
      <c r="C547" s="42"/>
      <c r="D547" s="39"/>
      <c r="E547" s="39"/>
      <c r="F547" s="41" t="str">
        <f t="shared" si="32"/>
        <v/>
      </c>
      <c r="G547" s="40" t="str">
        <f t="shared" si="29"/>
        <v/>
      </c>
      <c r="H547" s="40"/>
      <c r="I547" s="40" t="str">
        <f t="shared" ca="1" si="30"/>
        <v/>
      </c>
      <c r="J547" s="40" t="str">
        <f t="shared" ca="1" si="31"/>
        <v/>
      </c>
      <c r="K547" s="40"/>
      <c r="L547" s="23"/>
    </row>
    <row r="548" spans="1:12" s="16" customFormat="1" x14ac:dyDescent="0.25">
      <c r="A548" s="64"/>
      <c r="B548" s="22" t="str">
        <f t="shared" si="28"/>
        <v/>
      </c>
      <c r="C548" s="42"/>
      <c r="D548" s="39"/>
      <c r="E548" s="39"/>
      <c r="F548" s="41" t="str">
        <f t="shared" si="32"/>
        <v/>
      </c>
      <c r="G548" s="40" t="str">
        <f t="shared" si="29"/>
        <v/>
      </c>
      <c r="H548" s="40"/>
      <c r="I548" s="40" t="str">
        <f t="shared" ca="1" si="30"/>
        <v/>
      </c>
      <c r="J548" s="40" t="str">
        <f t="shared" ca="1" si="31"/>
        <v/>
      </c>
      <c r="K548" s="40"/>
      <c r="L548" s="23"/>
    </row>
    <row r="549" spans="1:12" s="16" customFormat="1" x14ac:dyDescent="0.25">
      <c r="A549" s="64"/>
      <c r="B549" s="22" t="str">
        <f t="shared" si="28"/>
        <v/>
      </c>
      <c r="C549" s="42"/>
      <c r="D549" s="39"/>
      <c r="E549" s="39"/>
      <c r="F549" s="41" t="str">
        <f t="shared" si="32"/>
        <v/>
      </c>
      <c r="G549" s="40" t="str">
        <f t="shared" si="29"/>
        <v/>
      </c>
      <c r="H549" s="40"/>
      <c r="I549" s="40" t="str">
        <f t="shared" ca="1" si="30"/>
        <v/>
      </c>
      <c r="J549" s="40" t="str">
        <f t="shared" ca="1" si="31"/>
        <v/>
      </c>
      <c r="K549" s="40"/>
      <c r="L549" s="23"/>
    </row>
    <row r="550" spans="1:12" s="16" customFormat="1" x14ac:dyDescent="0.25">
      <c r="A550" s="64"/>
      <c r="B550" s="22" t="str">
        <f t="shared" si="28"/>
        <v/>
      </c>
      <c r="C550" s="42"/>
      <c r="D550" s="39"/>
      <c r="E550" s="39"/>
      <c r="F550" s="41" t="str">
        <f t="shared" si="32"/>
        <v/>
      </c>
      <c r="G550" s="40" t="str">
        <f t="shared" si="29"/>
        <v/>
      </c>
      <c r="H550" s="40"/>
      <c r="I550" s="40" t="str">
        <f t="shared" ca="1" si="30"/>
        <v/>
      </c>
      <c r="J550" s="40" t="str">
        <f t="shared" ca="1" si="31"/>
        <v/>
      </c>
      <c r="K550" s="40"/>
      <c r="L550" s="23"/>
    </row>
    <row r="551" spans="1:12" s="16" customFormat="1" x14ac:dyDescent="0.25">
      <c r="A551" s="64"/>
      <c r="B551" s="22" t="str">
        <f t="shared" si="28"/>
        <v/>
      </c>
      <c r="C551" s="42"/>
      <c r="D551" s="39"/>
      <c r="E551" s="39"/>
      <c r="F551" s="41" t="str">
        <f t="shared" si="32"/>
        <v/>
      </c>
      <c r="G551" s="40" t="str">
        <f t="shared" si="29"/>
        <v/>
      </c>
      <c r="H551" s="40"/>
      <c r="I551" s="40" t="str">
        <f t="shared" ca="1" si="30"/>
        <v/>
      </c>
      <c r="J551" s="40" t="str">
        <f t="shared" ca="1" si="31"/>
        <v/>
      </c>
      <c r="K551" s="40"/>
      <c r="L551" s="23"/>
    </row>
    <row r="552" spans="1:12" s="16" customFormat="1" x14ac:dyDescent="0.25">
      <c r="A552" s="64"/>
      <c r="B552" s="22" t="str">
        <f t="shared" si="28"/>
        <v/>
      </c>
      <c r="C552" s="42"/>
      <c r="D552" s="39"/>
      <c r="E552" s="39"/>
      <c r="F552" s="41" t="str">
        <f t="shared" si="32"/>
        <v/>
      </c>
      <c r="G552" s="40" t="str">
        <f t="shared" si="29"/>
        <v/>
      </c>
      <c r="H552" s="40"/>
      <c r="I552" s="40" t="str">
        <f t="shared" ca="1" si="30"/>
        <v/>
      </c>
      <c r="J552" s="40" t="str">
        <f t="shared" ca="1" si="31"/>
        <v/>
      </c>
      <c r="K552" s="40"/>
      <c r="L552" s="23"/>
    </row>
    <row r="553" spans="1:12" s="16" customFormat="1" x14ac:dyDescent="0.25">
      <c r="A553" s="64"/>
      <c r="B553" s="22" t="str">
        <f t="shared" si="28"/>
        <v/>
      </c>
      <c r="C553" s="42"/>
      <c r="D553" s="39"/>
      <c r="E553" s="39"/>
      <c r="F553" s="41" t="str">
        <f t="shared" si="32"/>
        <v/>
      </c>
      <c r="G553" s="40" t="str">
        <f t="shared" si="29"/>
        <v/>
      </c>
      <c r="H553" s="40"/>
      <c r="I553" s="40" t="str">
        <f t="shared" ca="1" si="30"/>
        <v/>
      </c>
      <c r="J553" s="40" t="str">
        <f t="shared" ca="1" si="31"/>
        <v/>
      </c>
      <c r="K553" s="40"/>
      <c r="L553" s="23"/>
    </row>
    <row r="554" spans="1:12" s="16" customFormat="1" x14ac:dyDescent="0.25">
      <c r="A554" s="64"/>
      <c r="B554" s="22" t="str">
        <f t="shared" si="28"/>
        <v/>
      </c>
      <c r="C554" s="42"/>
      <c r="D554" s="39"/>
      <c r="E554" s="39"/>
      <c r="F554" s="41" t="str">
        <f t="shared" si="32"/>
        <v/>
      </c>
      <c r="G554" s="40" t="str">
        <f t="shared" si="29"/>
        <v/>
      </c>
      <c r="H554" s="40"/>
      <c r="I554" s="40" t="str">
        <f t="shared" ca="1" si="30"/>
        <v/>
      </c>
      <c r="J554" s="40" t="str">
        <f t="shared" ca="1" si="31"/>
        <v/>
      </c>
      <c r="K554" s="40"/>
      <c r="L554" s="23"/>
    </row>
    <row r="555" spans="1:12" s="16" customFormat="1" x14ac:dyDescent="0.25">
      <c r="A555" s="64"/>
      <c r="B555" s="22" t="str">
        <f t="shared" si="28"/>
        <v/>
      </c>
      <c r="C555" s="42"/>
      <c r="D555" s="39"/>
      <c r="E555" s="39"/>
      <c r="F555" s="41" t="str">
        <f t="shared" si="32"/>
        <v/>
      </c>
      <c r="G555" s="40" t="str">
        <f t="shared" si="29"/>
        <v/>
      </c>
      <c r="H555" s="40"/>
      <c r="I555" s="40" t="str">
        <f t="shared" ca="1" si="30"/>
        <v/>
      </c>
      <c r="J555" s="40" t="str">
        <f t="shared" ca="1" si="31"/>
        <v/>
      </c>
      <c r="K555" s="40"/>
      <c r="L555" s="23"/>
    </row>
    <row r="556" spans="1:12" s="16" customFormat="1" x14ac:dyDescent="0.25">
      <c r="A556" s="64"/>
      <c r="B556" s="22" t="str">
        <f t="shared" si="28"/>
        <v/>
      </c>
      <c r="C556" s="42"/>
      <c r="D556" s="39"/>
      <c r="E556" s="39"/>
      <c r="F556" s="41" t="str">
        <f t="shared" si="32"/>
        <v/>
      </c>
      <c r="G556" s="40" t="str">
        <f t="shared" si="29"/>
        <v/>
      </c>
      <c r="H556" s="40"/>
      <c r="I556" s="40" t="str">
        <f t="shared" ca="1" si="30"/>
        <v/>
      </c>
      <c r="J556" s="40" t="str">
        <f t="shared" ca="1" si="31"/>
        <v/>
      </c>
      <c r="K556" s="40"/>
      <c r="L556" s="23"/>
    </row>
    <row r="557" spans="1:12" s="16" customFormat="1" x14ac:dyDescent="0.25">
      <c r="A557" s="64"/>
      <c r="B557" s="22" t="str">
        <f t="shared" si="28"/>
        <v/>
      </c>
      <c r="C557" s="42"/>
      <c r="D557" s="39"/>
      <c r="E557" s="39"/>
      <c r="F557" s="41" t="str">
        <f t="shared" si="32"/>
        <v/>
      </c>
      <c r="G557" s="40" t="str">
        <f t="shared" si="29"/>
        <v/>
      </c>
      <c r="H557" s="40"/>
      <c r="I557" s="40" t="str">
        <f t="shared" ca="1" si="30"/>
        <v/>
      </c>
      <c r="J557" s="40" t="str">
        <f t="shared" ca="1" si="31"/>
        <v/>
      </c>
      <c r="K557" s="40"/>
      <c r="L557" s="23"/>
    </row>
    <row r="558" spans="1:12" s="16" customFormat="1" x14ac:dyDescent="0.25">
      <c r="A558" s="64"/>
      <c r="B558" s="22" t="str">
        <f t="shared" si="28"/>
        <v/>
      </c>
      <c r="C558" s="42"/>
      <c r="D558" s="39"/>
      <c r="E558" s="39"/>
      <c r="F558" s="41" t="str">
        <f t="shared" si="32"/>
        <v/>
      </c>
      <c r="G558" s="40" t="str">
        <f t="shared" si="29"/>
        <v/>
      </c>
      <c r="H558" s="40"/>
      <c r="I558" s="40" t="str">
        <f t="shared" ca="1" si="30"/>
        <v/>
      </c>
      <c r="J558" s="40" t="str">
        <f t="shared" ca="1" si="31"/>
        <v/>
      </c>
      <c r="K558" s="40"/>
      <c r="L558" s="23"/>
    </row>
    <row r="559" spans="1:12" s="16" customFormat="1" x14ac:dyDescent="0.25">
      <c r="A559" s="64"/>
      <c r="B559" s="22" t="str">
        <f t="shared" si="28"/>
        <v/>
      </c>
      <c r="C559" s="42"/>
      <c r="D559" s="39"/>
      <c r="E559" s="39"/>
      <c r="F559" s="41" t="str">
        <f t="shared" si="32"/>
        <v/>
      </c>
      <c r="G559" s="40" t="str">
        <f t="shared" si="29"/>
        <v/>
      </c>
      <c r="H559" s="40"/>
      <c r="I559" s="40" t="str">
        <f t="shared" ca="1" si="30"/>
        <v/>
      </c>
      <c r="J559" s="40" t="str">
        <f t="shared" ca="1" si="31"/>
        <v/>
      </c>
      <c r="K559" s="40"/>
      <c r="L559" s="23"/>
    </row>
    <row r="560" spans="1:12" s="16" customFormat="1" x14ac:dyDescent="0.25">
      <c r="A560" s="64"/>
      <c r="B560" s="22" t="str">
        <f t="shared" si="28"/>
        <v/>
      </c>
      <c r="C560" s="42"/>
      <c r="D560" s="39"/>
      <c r="E560" s="39"/>
      <c r="F560" s="41" t="str">
        <f t="shared" si="32"/>
        <v/>
      </c>
      <c r="G560" s="40" t="str">
        <f t="shared" si="29"/>
        <v/>
      </c>
      <c r="H560" s="40"/>
      <c r="I560" s="40" t="str">
        <f t="shared" ca="1" si="30"/>
        <v/>
      </c>
      <c r="J560" s="40" t="str">
        <f t="shared" ca="1" si="31"/>
        <v/>
      </c>
      <c r="K560" s="40"/>
      <c r="L560" s="23"/>
    </row>
    <row r="561" spans="1:12" s="16" customFormat="1" x14ac:dyDescent="0.25">
      <c r="A561" s="64"/>
      <c r="B561" s="22" t="str">
        <f t="shared" si="28"/>
        <v/>
      </c>
      <c r="C561" s="42"/>
      <c r="D561" s="39"/>
      <c r="E561" s="39"/>
      <c r="F561" s="41" t="str">
        <f t="shared" si="32"/>
        <v/>
      </c>
      <c r="G561" s="40" t="str">
        <f t="shared" si="29"/>
        <v/>
      </c>
      <c r="H561" s="40"/>
      <c r="I561" s="40" t="str">
        <f t="shared" ca="1" si="30"/>
        <v/>
      </c>
      <c r="J561" s="40" t="str">
        <f t="shared" ca="1" si="31"/>
        <v/>
      </c>
      <c r="K561" s="40"/>
      <c r="L561" s="23"/>
    </row>
    <row r="562" spans="1:12" s="16" customFormat="1" x14ac:dyDescent="0.25">
      <c r="A562" s="64"/>
      <c r="B562" s="22" t="str">
        <f t="shared" si="28"/>
        <v/>
      </c>
      <c r="C562" s="42"/>
      <c r="D562" s="39"/>
      <c r="E562" s="39"/>
      <c r="F562" s="41" t="str">
        <f t="shared" si="32"/>
        <v/>
      </c>
      <c r="G562" s="40" t="str">
        <f t="shared" si="29"/>
        <v/>
      </c>
      <c r="H562" s="40"/>
      <c r="I562" s="40" t="str">
        <f t="shared" ca="1" si="30"/>
        <v/>
      </c>
      <c r="J562" s="40" t="str">
        <f t="shared" ca="1" si="31"/>
        <v/>
      </c>
      <c r="K562" s="40"/>
      <c r="L562" s="23"/>
    </row>
    <row r="563" spans="1:12" s="16" customFormat="1" x14ac:dyDescent="0.25">
      <c r="A563" s="64"/>
      <c r="B563" s="22" t="str">
        <f t="shared" si="28"/>
        <v/>
      </c>
      <c r="C563" s="42"/>
      <c r="D563" s="39"/>
      <c r="E563" s="39"/>
      <c r="F563" s="41" t="str">
        <f t="shared" si="32"/>
        <v/>
      </c>
      <c r="G563" s="40" t="str">
        <f t="shared" si="29"/>
        <v/>
      </c>
      <c r="H563" s="40"/>
      <c r="I563" s="40" t="str">
        <f t="shared" ca="1" si="30"/>
        <v/>
      </c>
      <c r="J563" s="40" t="str">
        <f t="shared" ca="1" si="31"/>
        <v/>
      </c>
      <c r="K563" s="40"/>
      <c r="L563" s="23"/>
    </row>
    <row r="564" spans="1:12" s="16" customFormat="1" x14ac:dyDescent="0.25">
      <c r="A564" s="64"/>
      <c r="B564" s="22" t="str">
        <f t="shared" si="28"/>
        <v/>
      </c>
      <c r="C564" s="42"/>
      <c r="D564" s="39"/>
      <c r="E564" s="39"/>
      <c r="F564" s="41" t="str">
        <f t="shared" si="32"/>
        <v/>
      </c>
      <c r="G564" s="40" t="str">
        <f t="shared" si="29"/>
        <v/>
      </c>
      <c r="H564" s="40"/>
      <c r="I564" s="40" t="str">
        <f t="shared" ca="1" si="30"/>
        <v/>
      </c>
      <c r="J564" s="40" t="str">
        <f t="shared" ca="1" si="31"/>
        <v/>
      </c>
      <c r="K564" s="40"/>
      <c r="L564" s="23"/>
    </row>
    <row r="565" spans="1:12" s="16" customFormat="1" x14ac:dyDescent="0.25">
      <c r="A565" s="64"/>
      <c r="B565" s="22" t="str">
        <f t="shared" si="28"/>
        <v/>
      </c>
      <c r="C565" s="42"/>
      <c r="D565" s="39"/>
      <c r="E565" s="39"/>
      <c r="F565" s="41" t="str">
        <f t="shared" si="32"/>
        <v/>
      </c>
      <c r="G565" s="40" t="str">
        <f t="shared" si="29"/>
        <v/>
      </c>
      <c r="H565" s="40"/>
      <c r="I565" s="40" t="str">
        <f t="shared" ca="1" si="30"/>
        <v/>
      </c>
      <c r="J565" s="40" t="str">
        <f t="shared" ca="1" si="31"/>
        <v/>
      </c>
      <c r="K565" s="40"/>
      <c r="L565" s="23"/>
    </row>
    <row r="566" spans="1:12" s="16" customFormat="1" x14ac:dyDescent="0.25">
      <c r="A566" s="64"/>
      <c r="B566" s="22" t="str">
        <f t="shared" si="28"/>
        <v/>
      </c>
      <c r="C566" s="42"/>
      <c r="D566" s="39"/>
      <c r="E566" s="39"/>
      <c r="F566" s="41" t="str">
        <f t="shared" si="32"/>
        <v/>
      </c>
      <c r="G566" s="40" t="str">
        <f t="shared" si="29"/>
        <v/>
      </c>
      <c r="H566" s="40"/>
      <c r="I566" s="40" t="str">
        <f t="shared" ca="1" si="30"/>
        <v/>
      </c>
      <c r="J566" s="40" t="str">
        <f t="shared" ca="1" si="31"/>
        <v/>
      </c>
      <c r="K566" s="40"/>
      <c r="L566" s="23"/>
    </row>
    <row r="567" spans="1:12" s="16" customFormat="1" x14ac:dyDescent="0.25">
      <c r="A567" s="64"/>
      <c r="B567" s="22" t="str">
        <f t="shared" si="28"/>
        <v/>
      </c>
      <c r="C567" s="42"/>
      <c r="D567" s="39"/>
      <c r="E567" s="39"/>
      <c r="F567" s="41" t="str">
        <f t="shared" si="32"/>
        <v/>
      </c>
      <c r="G567" s="40" t="str">
        <f t="shared" si="29"/>
        <v/>
      </c>
      <c r="H567" s="40"/>
      <c r="I567" s="40" t="str">
        <f t="shared" ca="1" si="30"/>
        <v/>
      </c>
      <c r="J567" s="40" t="str">
        <f t="shared" ca="1" si="31"/>
        <v/>
      </c>
      <c r="K567" s="40"/>
      <c r="L567" s="23"/>
    </row>
    <row r="568" spans="1:12" s="16" customFormat="1" x14ac:dyDescent="0.25">
      <c r="A568" s="64"/>
      <c r="B568" s="22" t="str">
        <f t="shared" si="28"/>
        <v/>
      </c>
      <c r="C568" s="42"/>
      <c r="D568" s="39"/>
      <c r="E568" s="39"/>
      <c r="F568" s="41" t="str">
        <f t="shared" si="32"/>
        <v/>
      </c>
      <c r="G568" s="40" t="str">
        <f t="shared" si="29"/>
        <v/>
      </c>
      <c r="H568" s="40"/>
      <c r="I568" s="40" t="str">
        <f t="shared" ca="1" si="30"/>
        <v/>
      </c>
      <c r="J568" s="40" t="str">
        <f t="shared" ca="1" si="31"/>
        <v/>
      </c>
      <c r="K568" s="40"/>
      <c r="L568" s="23"/>
    </row>
    <row r="569" spans="1:12" s="16" customFormat="1" x14ac:dyDescent="0.25">
      <c r="A569" s="64"/>
      <c r="B569" s="22" t="str">
        <f t="shared" si="28"/>
        <v/>
      </c>
      <c r="C569" s="42"/>
      <c r="D569" s="39"/>
      <c r="E569" s="39"/>
      <c r="F569" s="41" t="str">
        <f t="shared" si="32"/>
        <v/>
      </c>
      <c r="G569" s="40" t="str">
        <f t="shared" si="29"/>
        <v/>
      </c>
      <c r="H569" s="40"/>
      <c r="I569" s="40" t="str">
        <f t="shared" ca="1" si="30"/>
        <v/>
      </c>
      <c r="J569" s="40" t="str">
        <f t="shared" ca="1" si="31"/>
        <v/>
      </c>
      <c r="K569" s="40"/>
      <c r="L569" s="23"/>
    </row>
    <row r="570" spans="1:12" s="16" customFormat="1" x14ac:dyDescent="0.25">
      <c r="A570" s="64"/>
      <c r="B570" s="22" t="str">
        <f t="shared" si="28"/>
        <v/>
      </c>
      <c r="C570" s="42"/>
      <c r="D570" s="39"/>
      <c r="E570" s="39"/>
      <c r="F570" s="41" t="str">
        <f t="shared" si="32"/>
        <v/>
      </c>
      <c r="G570" s="40" t="str">
        <f t="shared" si="29"/>
        <v/>
      </c>
      <c r="H570" s="40"/>
      <c r="I570" s="40" t="str">
        <f t="shared" ca="1" si="30"/>
        <v/>
      </c>
      <c r="J570" s="40" t="str">
        <f t="shared" ca="1" si="31"/>
        <v/>
      </c>
      <c r="K570" s="40"/>
      <c r="L570" s="23"/>
    </row>
    <row r="571" spans="1:12" s="16" customFormat="1" x14ac:dyDescent="0.25">
      <c r="A571" s="64"/>
      <c r="B571" s="22" t="str">
        <f t="shared" ref="B571:B634" si="33">IFERROR(IF($A571&lt;&gt;"",VLOOKUP($A571,Matos,2,0),""),"")</f>
        <v/>
      </c>
      <c r="C571" s="42"/>
      <c r="D571" s="39"/>
      <c r="E571" s="39"/>
      <c r="F571" s="41" t="str">
        <f t="shared" si="32"/>
        <v/>
      </c>
      <c r="G571" s="40" t="str">
        <f t="shared" si="29"/>
        <v/>
      </c>
      <c r="H571" s="40"/>
      <c r="I571" s="40" t="str">
        <f t="shared" ca="1" si="30"/>
        <v/>
      </c>
      <c r="J571" s="40" t="str">
        <f t="shared" ca="1" si="31"/>
        <v/>
      </c>
      <c r="K571" s="40"/>
      <c r="L571" s="23"/>
    </row>
    <row r="572" spans="1:12" s="16" customFormat="1" x14ac:dyDescent="0.25">
      <c r="A572" s="64"/>
      <c r="B572" s="22" t="str">
        <f t="shared" si="33"/>
        <v/>
      </c>
      <c r="C572" s="42"/>
      <c r="D572" s="39"/>
      <c r="E572" s="39"/>
      <c r="F572" s="41" t="str">
        <f t="shared" si="32"/>
        <v/>
      </c>
      <c r="G572" s="40" t="str">
        <f t="shared" ref="G572:G635" si="34">IFERROR(IF($A572&lt;&gt;"",VLOOKUP($A572,Matos,3,0),""),"")</f>
        <v/>
      </c>
      <c r="H572" s="40"/>
      <c r="I572" s="40" t="str">
        <f t="shared" ref="I572:I635" ca="1" si="35">IFERROR(SUM($G572/DAY(DATE(YEAR($I$8),MONTH($I$8)+1,0)))*$F572*$C572,"")</f>
        <v/>
      </c>
      <c r="J572" s="40" t="str">
        <f t="shared" ref="J572:J635" ca="1" si="36">IF(SUM($H572:$I572)=0,"",SUM($H572:$I572))</f>
        <v/>
      </c>
      <c r="K572" s="40"/>
      <c r="L572" s="23"/>
    </row>
    <row r="573" spans="1:12" s="16" customFormat="1" x14ac:dyDescent="0.25">
      <c r="A573" s="64"/>
      <c r="B573" s="22" t="str">
        <f t="shared" si="33"/>
        <v/>
      </c>
      <c r="C573" s="42"/>
      <c r="D573" s="39"/>
      <c r="E573" s="39"/>
      <c r="F573" s="41" t="str">
        <f t="shared" si="32"/>
        <v/>
      </c>
      <c r="G573" s="40" t="str">
        <f t="shared" si="34"/>
        <v/>
      </c>
      <c r="H573" s="40"/>
      <c r="I573" s="40" t="str">
        <f t="shared" ca="1" si="35"/>
        <v/>
      </c>
      <c r="J573" s="40" t="str">
        <f t="shared" ca="1" si="36"/>
        <v/>
      </c>
      <c r="K573" s="40"/>
      <c r="L573" s="23"/>
    </row>
    <row r="574" spans="1:12" s="16" customFormat="1" x14ac:dyDescent="0.25">
      <c r="A574" s="64"/>
      <c r="B574" s="22" t="str">
        <f t="shared" si="33"/>
        <v/>
      </c>
      <c r="C574" s="42"/>
      <c r="D574" s="39"/>
      <c r="E574" s="39"/>
      <c r="F574" s="41" t="str">
        <f t="shared" si="32"/>
        <v/>
      </c>
      <c r="G574" s="40" t="str">
        <f t="shared" si="34"/>
        <v/>
      </c>
      <c r="H574" s="40"/>
      <c r="I574" s="40" t="str">
        <f t="shared" ca="1" si="35"/>
        <v/>
      </c>
      <c r="J574" s="40" t="str">
        <f t="shared" ca="1" si="36"/>
        <v/>
      </c>
      <c r="K574" s="40"/>
      <c r="L574" s="23"/>
    </row>
    <row r="575" spans="1:12" s="16" customFormat="1" x14ac:dyDescent="0.25">
      <c r="A575" s="64"/>
      <c r="B575" s="22" t="str">
        <f t="shared" si="33"/>
        <v/>
      </c>
      <c r="C575" s="42"/>
      <c r="D575" s="39"/>
      <c r="E575" s="39"/>
      <c r="F575" s="41" t="str">
        <f t="shared" si="32"/>
        <v/>
      </c>
      <c r="G575" s="40" t="str">
        <f t="shared" si="34"/>
        <v/>
      </c>
      <c r="H575" s="40"/>
      <c r="I575" s="40" t="str">
        <f t="shared" ca="1" si="35"/>
        <v/>
      </c>
      <c r="J575" s="40" t="str">
        <f t="shared" ca="1" si="36"/>
        <v/>
      </c>
      <c r="K575" s="40"/>
      <c r="L575" s="23"/>
    </row>
    <row r="576" spans="1:12" s="16" customFormat="1" x14ac:dyDescent="0.25">
      <c r="A576" s="64"/>
      <c r="B576" s="22" t="str">
        <f t="shared" si="33"/>
        <v/>
      </c>
      <c r="C576" s="42"/>
      <c r="D576" s="39"/>
      <c r="E576" s="39"/>
      <c r="F576" s="41" t="str">
        <f t="shared" si="32"/>
        <v/>
      </c>
      <c r="G576" s="40" t="str">
        <f t="shared" si="34"/>
        <v/>
      </c>
      <c r="H576" s="40"/>
      <c r="I576" s="40" t="str">
        <f t="shared" ca="1" si="35"/>
        <v/>
      </c>
      <c r="J576" s="40" t="str">
        <f t="shared" ca="1" si="36"/>
        <v/>
      </c>
      <c r="K576" s="40"/>
      <c r="L576" s="23"/>
    </row>
    <row r="577" spans="1:12" s="16" customFormat="1" x14ac:dyDescent="0.25">
      <c r="A577" s="64"/>
      <c r="B577" s="22" t="str">
        <f t="shared" si="33"/>
        <v/>
      </c>
      <c r="C577" s="42"/>
      <c r="D577" s="39"/>
      <c r="E577" s="39"/>
      <c r="F577" s="41" t="str">
        <f t="shared" si="32"/>
        <v/>
      </c>
      <c r="G577" s="40" t="str">
        <f t="shared" si="34"/>
        <v/>
      </c>
      <c r="H577" s="40"/>
      <c r="I577" s="40" t="str">
        <f t="shared" ca="1" si="35"/>
        <v/>
      </c>
      <c r="J577" s="40" t="str">
        <f t="shared" ca="1" si="36"/>
        <v/>
      </c>
      <c r="K577" s="40"/>
      <c r="L577" s="23"/>
    </row>
    <row r="578" spans="1:12" s="16" customFormat="1" x14ac:dyDescent="0.25">
      <c r="A578" s="64"/>
      <c r="B578" s="22" t="str">
        <f t="shared" si="33"/>
        <v/>
      </c>
      <c r="C578" s="42"/>
      <c r="D578" s="39"/>
      <c r="E578" s="39"/>
      <c r="F578" s="41" t="str">
        <f t="shared" si="32"/>
        <v/>
      </c>
      <c r="G578" s="40" t="str">
        <f t="shared" si="34"/>
        <v/>
      </c>
      <c r="H578" s="40"/>
      <c r="I578" s="40" t="str">
        <f t="shared" ca="1" si="35"/>
        <v/>
      </c>
      <c r="J578" s="40" t="str">
        <f t="shared" ca="1" si="36"/>
        <v/>
      </c>
      <c r="K578" s="40"/>
      <c r="L578" s="23"/>
    </row>
    <row r="579" spans="1:12" s="16" customFormat="1" x14ac:dyDescent="0.25">
      <c r="A579" s="64"/>
      <c r="B579" s="22" t="str">
        <f t="shared" si="33"/>
        <v/>
      </c>
      <c r="C579" s="42"/>
      <c r="D579" s="39"/>
      <c r="E579" s="39"/>
      <c r="F579" s="41" t="str">
        <f t="shared" si="32"/>
        <v/>
      </c>
      <c r="G579" s="40" t="str">
        <f t="shared" si="34"/>
        <v/>
      </c>
      <c r="H579" s="40"/>
      <c r="I579" s="40" t="str">
        <f t="shared" ca="1" si="35"/>
        <v/>
      </c>
      <c r="J579" s="40" t="str">
        <f t="shared" ca="1" si="36"/>
        <v/>
      </c>
      <c r="K579" s="40"/>
      <c r="L579" s="23"/>
    </row>
    <row r="580" spans="1:12" s="16" customFormat="1" x14ac:dyDescent="0.25">
      <c r="A580" s="64"/>
      <c r="B580" s="22" t="str">
        <f t="shared" si="33"/>
        <v/>
      </c>
      <c r="C580" s="42"/>
      <c r="D580" s="39"/>
      <c r="E580" s="39"/>
      <c r="F580" s="41" t="str">
        <f t="shared" si="32"/>
        <v/>
      </c>
      <c r="G580" s="40" t="str">
        <f t="shared" si="34"/>
        <v/>
      </c>
      <c r="H580" s="40"/>
      <c r="I580" s="40" t="str">
        <f t="shared" ca="1" si="35"/>
        <v/>
      </c>
      <c r="J580" s="40" t="str">
        <f t="shared" ca="1" si="36"/>
        <v/>
      </c>
      <c r="K580" s="40"/>
      <c r="L580" s="23"/>
    </row>
    <row r="581" spans="1:12" s="16" customFormat="1" x14ac:dyDescent="0.25">
      <c r="A581" s="64"/>
      <c r="B581" s="22" t="str">
        <f t="shared" si="33"/>
        <v/>
      </c>
      <c r="C581" s="42"/>
      <c r="D581" s="39"/>
      <c r="E581" s="39"/>
      <c r="F581" s="41" t="str">
        <f t="shared" si="32"/>
        <v/>
      </c>
      <c r="G581" s="40" t="str">
        <f t="shared" si="34"/>
        <v/>
      </c>
      <c r="H581" s="40"/>
      <c r="I581" s="40" t="str">
        <f t="shared" ca="1" si="35"/>
        <v/>
      </c>
      <c r="J581" s="40" t="str">
        <f t="shared" ca="1" si="36"/>
        <v/>
      </c>
      <c r="K581" s="40"/>
      <c r="L581" s="23"/>
    </row>
    <row r="582" spans="1:12" s="16" customFormat="1" x14ac:dyDescent="0.25">
      <c r="A582" s="64"/>
      <c r="B582" s="22" t="str">
        <f t="shared" si="33"/>
        <v/>
      </c>
      <c r="C582" s="42"/>
      <c r="D582" s="39"/>
      <c r="E582" s="39"/>
      <c r="F582" s="41" t="str">
        <f t="shared" si="32"/>
        <v/>
      </c>
      <c r="G582" s="40" t="str">
        <f t="shared" si="34"/>
        <v/>
      </c>
      <c r="H582" s="40"/>
      <c r="I582" s="40" t="str">
        <f t="shared" ca="1" si="35"/>
        <v/>
      </c>
      <c r="J582" s="40" t="str">
        <f t="shared" ca="1" si="36"/>
        <v/>
      </c>
      <c r="K582" s="40"/>
      <c r="L582" s="23"/>
    </row>
    <row r="583" spans="1:12" s="16" customFormat="1" x14ac:dyDescent="0.25">
      <c r="A583" s="64"/>
      <c r="B583" s="22" t="str">
        <f t="shared" si="33"/>
        <v/>
      </c>
      <c r="C583" s="42"/>
      <c r="D583" s="39"/>
      <c r="E583" s="39"/>
      <c r="F583" s="41" t="str">
        <f t="shared" si="32"/>
        <v/>
      </c>
      <c r="G583" s="40" t="str">
        <f t="shared" si="34"/>
        <v/>
      </c>
      <c r="H583" s="40"/>
      <c r="I583" s="40" t="str">
        <f t="shared" ca="1" si="35"/>
        <v/>
      </c>
      <c r="J583" s="40" t="str">
        <f t="shared" ca="1" si="36"/>
        <v/>
      </c>
      <c r="K583" s="40"/>
      <c r="L583" s="23"/>
    </row>
    <row r="584" spans="1:12" s="16" customFormat="1" x14ac:dyDescent="0.25">
      <c r="A584" s="64"/>
      <c r="B584" s="22" t="str">
        <f t="shared" si="33"/>
        <v/>
      </c>
      <c r="C584" s="42"/>
      <c r="D584" s="39"/>
      <c r="E584" s="39"/>
      <c r="F584" s="41" t="str">
        <f t="shared" si="32"/>
        <v/>
      </c>
      <c r="G584" s="40" t="str">
        <f t="shared" si="34"/>
        <v/>
      </c>
      <c r="H584" s="40"/>
      <c r="I584" s="40" t="str">
        <f t="shared" ca="1" si="35"/>
        <v/>
      </c>
      <c r="J584" s="40" t="str">
        <f t="shared" ca="1" si="36"/>
        <v/>
      </c>
      <c r="K584" s="40"/>
      <c r="L584" s="23"/>
    </row>
    <row r="585" spans="1:12" s="16" customFormat="1" x14ac:dyDescent="0.25">
      <c r="A585" s="64"/>
      <c r="B585" s="22" t="str">
        <f t="shared" si="33"/>
        <v/>
      </c>
      <c r="C585" s="42"/>
      <c r="D585" s="39"/>
      <c r="E585" s="39"/>
      <c r="F585" s="41" t="str">
        <f t="shared" si="32"/>
        <v/>
      </c>
      <c r="G585" s="40" t="str">
        <f t="shared" si="34"/>
        <v/>
      </c>
      <c r="H585" s="40"/>
      <c r="I585" s="40" t="str">
        <f t="shared" ca="1" si="35"/>
        <v/>
      </c>
      <c r="J585" s="40" t="str">
        <f t="shared" ca="1" si="36"/>
        <v/>
      </c>
      <c r="K585" s="40"/>
      <c r="L585" s="23"/>
    </row>
    <row r="586" spans="1:12" s="16" customFormat="1" x14ac:dyDescent="0.25">
      <c r="A586" s="64"/>
      <c r="B586" s="22" t="str">
        <f t="shared" si="33"/>
        <v/>
      </c>
      <c r="C586" s="42"/>
      <c r="D586" s="39"/>
      <c r="E586" s="39"/>
      <c r="F586" s="41" t="str">
        <f t="shared" ref="F586:F649" si="37">IF(OR($A586="",$B586="",$D586=""),"",IF(AND($H586="",$E586=""),DAY(DATE(IF(MONTH($D586)=12,YEAR($D586)+1,YEAR($D586)),IF(MONTH($D586)+1&lt;13,MONTH($D586)+1,1),1)-$D586),IF(AND($D586&lt;&gt;"",$E586&lt;&gt;"",YEAR($D586)&lt;=YEAR($E586),NOT(MONTH($D586)=MONTH($E586)),MONTH($E586)=MONTH($I$8)),DAY(DATE(YEAR($E586),MONTH($E586)+1,0))-DAY(DATE(IF(MONTH($E586)=12,YEAR($E586)+1,YEAR($E586)),IF(MONTH($E586)+1&lt;13,MONTH($E586)+1,1),1)-$E586),IF(AND($E586&lt;&gt;"",YEAR($D586)&lt;=YEAR($E586),(MONTH($D586)=MONTH($E586))),DATEDIF($D586,$E586,"md"),DAY(DATE(YEAR($I$8),MONTH($I$8)+1,0))))))</f>
        <v/>
      </c>
      <c r="G586" s="40" t="str">
        <f t="shared" si="34"/>
        <v/>
      </c>
      <c r="H586" s="40"/>
      <c r="I586" s="40" t="str">
        <f t="shared" ca="1" si="35"/>
        <v/>
      </c>
      <c r="J586" s="40" t="str">
        <f t="shared" ca="1" si="36"/>
        <v/>
      </c>
      <c r="K586" s="40"/>
      <c r="L586" s="23"/>
    </row>
    <row r="587" spans="1:12" s="16" customFormat="1" x14ac:dyDescent="0.25">
      <c r="A587" s="64"/>
      <c r="B587" s="22" t="str">
        <f t="shared" si="33"/>
        <v/>
      </c>
      <c r="C587" s="42"/>
      <c r="D587" s="39"/>
      <c r="E587" s="39"/>
      <c r="F587" s="41" t="str">
        <f t="shared" si="37"/>
        <v/>
      </c>
      <c r="G587" s="40" t="str">
        <f t="shared" si="34"/>
        <v/>
      </c>
      <c r="H587" s="40"/>
      <c r="I587" s="40" t="str">
        <f t="shared" ca="1" si="35"/>
        <v/>
      </c>
      <c r="J587" s="40" t="str">
        <f t="shared" ca="1" si="36"/>
        <v/>
      </c>
      <c r="K587" s="40"/>
      <c r="L587" s="23"/>
    </row>
    <row r="588" spans="1:12" s="16" customFormat="1" x14ac:dyDescent="0.25">
      <c r="A588" s="64"/>
      <c r="B588" s="22" t="str">
        <f t="shared" si="33"/>
        <v/>
      </c>
      <c r="C588" s="42"/>
      <c r="D588" s="39"/>
      <c r="E588" s="39"/>
      <c r="F588" s="41" t="str">
        <f t="shared" si="37"/>
        <v/>
      </c>
      <c r="G588" s="40" t="str">
        <f t="shared" si="34"/>
        <v/>
      </c>
      <c r="H588" s="40"/>
      <c r="I588" s="40" t="str">
        <f t="shared" ca="1" si="35"/>
        <v/>
      </c>
      <c r="J588" s="40" t="str">
        <f t="shared" ca="1" si="36"/>
        <v/>
      </c>
      <c r="K588" s="40"/>
      <c r="L588" s="23"/>
    </row>
    <row r="589" spans="1:12" s="16" customFormat="1" x14ac:dyDescent="0.25">
      <c r="A589" s="64"/>
      <c r="B589" s="22" t="str">
        <f t="shared" si="33"/>
        <v/>
      </c>
      <c r="C589" s="42"/>
      <c r="D589" s="39"/>
      <c r="E589" s="39"/>
      <c r="F589" s="41" t="str">
        <f t="shared" si="37"/>
        <v/>
      </c>
      <c r="G589" s="40" t="str">
        <f t="shared" si="34"/>
        <v/>
      </c>
      <c r="H589" s="40"/>
      <c r="I589" s="40" t="str">
        <f t="shared" ca="1" si="35"/>
        <v/>
      </c>
      <c r="J589" s="40" t="str">
        <f t="shared" ca="1" si="36"/>
        <v/>
      </c>
      <c r="K589" s="40"/>
      <c r="L589" s="23"/>
    </row>
    <row r="590" spans="1:12" s="16" customFormat="1" x14ac:dyDescent="0.25">
      <c r="A590" s="64"/>
      <c r="B590" s="22" t="str">
        <f t="shared" si="33"/>
        <v/>
      </c>
      <c r="C590" s="42"/>
      <c r="D590" s="39"/>
      <c r="E590" s="39"/>
      <c r="F590" s="41" t="str">
        <f t="shared" si="37"/>
        <v/>
      </c>
      <c r="G590" s="40" t="str">
        <f t="shared" si="34"/>
        <v/>
      </c>
      <c r="H590" s="40"/>
      <c r="I590" s="40" t="str">
        <f t="shared" ca="1" si="35"/>
        <v/>
      </c>
      <c r="J590" s="40" t="str">
        <f t="shared" ca="1" si="36"/>
        <v/>
      </c>
      <c r="K590" s="40"/>
      <c r="L590" s="23"/>
    </row>
    <row r="591" spans="1:12" s="16" customFormat="1" x14ac:dyDescent="0.25">
      <c r="A591" s="64"/>
      <c r="B591" s="22" t="str">
        <f t="shared" si="33"/>
        <v/>
      </c>
      <c r="C591" s="42"/>
      <c r="D591" s="39"/>
      <c r="E591" s="39"/>
      <c r="F591" s="41" t="str">
        <f t="shared" si="37"/>
        <v/>
      </c>
      <c r="G591" s="40" t="str">
        <f t="shared" si="34"/>
        <v/>
      </c>
      <c r="H591" s="40"/>
      <c r="I591" s="40" t="str">
        <f t="shared" ca="1" si="35"/>
        <v/>
      </c>
      <c r="J591" s="40" t="str">
        <f t="shared" ca="1" si="36"/>
        <v/>
      </c>
      <c r="K591" s="40"/>
      <c r="L591" s="23"/>
    </row>
    <row r="592" spans="1:12" s="16" customFormat="1" x14ac:dyDescent="0.25">
      <c r="A592" s="64"/>
      <c r="B592" s="22" t="str">
        <f t="shared" si="33"/>
        <v/>
      </c>
      <c r="C592" s="42"/>
      <c r="D592" s="39"/>
      <c r="E592" s="39"/>
      <c r="F592" s="41" t="str">
        <f t="shared" si="37"/>
        <v/>
      </c>
      <c r="G592" s="40" t="str">
        <f t="shared" si="34"/>
        <v/>
      </c>
      <c r="H592" s="40"/>
      <c r="I592" s="40" t="str">
        <f t="shared" ca="1" si="35"/>
        <v/>
      </c>
      <c r="J592" s="40" t="str">
        <f t="shared" ca="1" si="36"/>
        <v/>
      </c>
      <c r="K592" s="40"/>
      <c r="L592" s="23"/>
    </row>
    <row r="593" spans="1:12" s="16" customFormat="1" x14ac:dyDescent="0.25">
      <c r="A593" s="64"/>
      <c r="B593" s="22" t="str">
        <f t="shared" si="33"/>
        <v/>
      </c>
      <c r="C593" s="42"/>
      <c r="D593" s="39"/>
      <c r="E593" s="39"/>
      <c r="F593" s="41" t="str">
        <f t="shared" si="37"/>
        <v/>
      </c>
      <c r="G593" s="40" t="str">
        <f t="shared" si="34"/>
        <v/>
      </c>
      <c r="H593" s="40"/>
      <c r="I593" s="40" t="str">
        <f t="shared" ca="1" si="35"/>
        <v/>
      </c>
      <c r="J593" s="40" t="str">
        <f t="shared" ca="1" si="36"/>
        <v/>
      </c>
      <c r="K593" s="40"/>
      <c r="L593" s="23"/>
    </row>
    <row r="594" spans="1:12" s="16" customFormat="1" x14ac:dyDescent="0.25">
      <c r="A594" s="64"/>
      <c r="B594" s="22" t="str">
        <f t="shared" si="33"/>
        <v/>
      </c>
      <c r="C594" s="42"/>
      <c r="D594" s="39"/>
      <c r="E594" s="39"/>
      <c r="F594" s="41" t="str">
        <f t="shared" si="37"/>
        <v/>
      </c>
      <c r="G594" s="40" t="str">
        <f t="shared" si="34"/>
        <v/>
      </c>
      <c r="H594" s="40"/>
      <c r="I594" s="40" t="str">
        <f t="shared" ca="1" si="35"/>
        <v/>
      </c>
      <c r="J594" s="40" t="str">
        <f t="shared" ca="1" si="36"/>
        <v/>
      </c>
      <c r="K594" s="40"/>
      <c r="L594" s="23"/>
    </row>
    <row r="595" spans="1:12" s="16" customFormat="1" x14ac:dyDescent="0.25">
      <c r="A595" s="64"/>
      <c r="B595" s="22" t="str">
        <f t="shared" si="33"/>
        <v/>
      </c>
      <c r="C595" s="42"/>
      <c r="D595" s="39"/>
      <c r="E595" s="39"/>
      <c r="F595" s="41" t="str">
        <f t="shared" si="37"/>
        <v/>
      </c>
      <c r="G595" s="40" t="str">
        <f t="shared" si="34"/>
        <v/>
      </c>
      <c r="H595" s="40"/>
      <c r="I595" s="40" t="str">
        <f t="shared" ca="1" si="35"/>
        <v/>
      </c>
      <c r="J595" s="40" t="str">
        <f t="shared" ca="1" si="36"/>
        <v/>
      </c>
      <c r="K595" s="40"/>
      <c r="L595" s="23"/>
    </row>
    <row r="596" spans="1:12" s="16" customFormat="1" x14ac:dyDescent="0.25">
      <c r="A596" s="64"/>
      <c r="B596" s="22" t="str">
        <f t="shared" si="33"/>
        <v/>
      </c>
      <c r="C596" s="42"/>
      <c r="D596" s="39"/>
      <c r="E596" s="39"/>
      <c r="F596" s="41" t="str">
        <f t="shared" si="37"/>
        <v/>
      </c>
      <c r="G596" s="40" t="str">
        <f t="shared" si="34"/>
        <v/>
      </c>
      <c r="H596" s="40"/>
      <c r="I596" s="40" t="str">
        <f t="shared" ca="1" si="35"/>
        <v/>
      </c>
      <c r="J596" s="40" t="str">
        <f t="shared" ca="1" si="36"/>
        <v/>
      </c>
      <c r="K596" s="40"/>
      <c r="L596" s="23"/>
    </row>
    <row r="597" spans="1:12" s="16" customFormat="1" x14ac:dyDescent="0.25">
      <c r="A597" s="64"/>
      <c r="B597" s="22" t="str">
        <f t="shared" si="33"/>
        <v/>
      </c>
      <c r="C597" s="42"/>
      <c r="D597" s="39"/>
      <c r="E597" s="39"/>
      <c r="F597" s="41" t="str">
        <f t="shared" si="37"/>
        <v/>
      </c>
      <c r="G597" s="40" t="str">
        <f t="shared" si="34"/>
        <v/>
      </c>
      <c r="H597" s="40"/>
      <c r="I597" s="40" t="str">
        <f t="shared" ca="1" si="35"/>
        <v/>
      </c>
      <c r="J597" s="40" t="str">
        <f t="shared" ca="1" si="36"/>
        <v/>
      </c>
      <c r="K597" s="40"/>
      <c r="L597" s="23"/>
    </row>
    <row r="598" spans="1:12" s="16" customFormat="1" x14ac:dyDescent="0.25">
      <c r="A598" s="64"/>
      <c r="B598" s="22" t="str">
        <f t="shared" si="33"/>
        <v/>
      </c>
      <c r="C598" s="42"/>
      <c r="D598" s="39"/>
      <c r="E598" s="39"/>
      <c r="F598" s="41" t="str">
        <f t="shared" si="37"/>
        <v/>
      </c>
      <c r="G598" s="40" t="str">
        <f t="shared" si="34"/>
        <v/>
      </c>
      <c r="H598" s="40"/>
      <c r="I598" s="40" t="str">
        <f t="shared" ca="1" si="35"/>
        <v/>
      </c>
      <c r="J598" s="40" t="str">
        <f t="shared" ca="1" si="36"/>
        <v/>
      </c>
      <c r="K598" s="40"/>
      <c r="L598" s="23"/>
    </row>
    <row r="599" spans="1:12" s="16" customFormat="1" x14ac:dyDescent="0.25">
      <c r="A599" s="64"/>
      <c r="B599" s="22" t="str">
        <f t="shared" si="33"/>
        <v/>
      </c>
      <c r="C599" s="42"/>
      <c r="D599" s="39"/>
      <c r="E599" s="39"/>
      <c r="F599" s="41" t="str">
        <f t="shared" si="37"/>
        <v/>
      </c>
      <c r="G599" s="40" t="str">
        <f t="shared" si="34"/>
        <v/>
      </c>
      <c r="H599" s="40"/>
      <c r="I599" s="40" t="str">
        <f t="shared" ca="1" si="35"/>
        <v/>
      </c>
      <c r="J599" s="40" t="str">
        <f t="shared" ca="1" si="36"/>
        <v/>
      </c>
      <c r="K599" s="40"/>
      <c r="L599" s="23"/>
    </row>
    <row r="600" spans="1:12" s="16" customFormat="1" x14ac:dyDescent="0.25">
      <c r="A600" s="64"/>
      <c r="B600" s="22" t="str">
        <f t="shared" si="33"/>
        <v/>
      </c>
      <c r="C600" s="42"/>
      <c r="D600" s="39"/>
      <c r="E600" s="39"/>
      <c r="F600" s="41" t="str">
        <f t="shared" si="37"/>
        <v/>
      </c>
      <c r="G600" s="40" t="str">
        <f t="shared" si="34"/>
        <v/>
      </c>
      <c r="H600" s="40"/>
      <c r="I600" s="40" t="str">
        <f t="shared" ca="1" si="35"/>
        <v/>
      </c>
      <c r="J600" s="40" t="str">
        <f t="shared" ca="1" si="36"/>
        <v/>
      </c>
      <c r="K600" s="40"/>
      <c r="L600" s="23"/>
    </row>
    <row r="601" spans="1:12" s="16" customFormat="1" x14ac:dyDescent="0.25">
      <c r="A601" s="64"/>
      <c r="B601" s="22" t="str">
        <f t="shared" si="33"/>
        <v/>
      </c>
      <c r="C601" s="42"/>
      <c r="D601" s="39"/>
      <c r="E601" s="39"/>
      <c r="F601" s="41" t="str">
        <f t="shared" si="37"/>
        <v/>
      </c>
      <c r="G601" s="40" t="str">
        <f t="shared" si="34"/>
        <v/>
      </c>
      <c r="H601" s="40"/>
      <c r="I601" s="40" t="str">
        <f t="shared" ca="1" si="35"/>
        <v/>
      </c>
      <c r="J601" s="40" t="str">
        <f t="shared" ca="1" si="36"/>
        <v/>
      </c>
      <c r="K601" s="40"/>
      <c r="L601" s="23"/>
    </row>
    <row r="602" spans="1:12" s="16" customFormat="1" x14ac:dyDescent="0.25">
      <c r="A602" s="64"/>
      <c r="B602" s="22" t="str">
        <f t="shared" si="33"/>
        <v/>
      </c>
      <c r="C602" s="42"/>
      <c r="D602" s="39"/>
      <c r="E602" s="39"/>
      <c r="F602" s="41" t="str">
        <f t="shared" si="37"/>
        <v/>
      </c>
      <c r="G602" s="40" t="str">
        <f t="shared" si="34"/>
        <v/>
      </c>
      <c r="H602" s="40"/>
      <c r="I602" s="40" t="str">
        <f t="shared" ca="1" si="35"/>
        <v/>
      </c>
      <c r="J602" s="40" t="str">
        <f t="shared" ca="1" si="36"/>
        <v/>
      </c>
      <c r="K602" s="40"/>
      <c r="L602" s="23"/>
    </row>
    <row r="603" spans="1:12" s="16" customFormat="1" x14ac:dyDescent="0.25">
      <c r="A603" s="64"/>
      <c r="B603" s="22" t="str">
        <f t="shared" si="33"/>
        <v/>
      </c>
      <c r="C603" s="42"/>
      <c r="D603" s="39"/>
      <c r="E603" s="39"/>
      <c r="F603" s="41" t="str">
        <f t="shared" si="37"/>
        <v/>
      </c>
      <c r="G603" s="40" t="str">
        <f t="shared" si="34"/>
        <v/>
      </c>
      <c r="H603" s="40"/>
      <c r="I603" s="40" t="str">
        <f t="shared" ca="1" si="35"/>
        <v/>
      </c>
      <c r="J603" s="40" t="str">
        <f t="shared" ca="1" si="36"/>
        <v/>
      </c>
      <c r="K603" s="40"/>
      <c r="L603" s="23"/>
    </row>
    <row r="604" spans="1:12" s="16" customFormat="1" x14ac:dyDescent="0.25">
      <c r="A604" s="64"/>
      <c r="B604" s="22" t="str">
        <f t="shared" si="33"/>
        <v/>
      </c>
      <c r="C604" s="42"/>
      <c r="D604" s="39"/>
      <c r="E604" s="39"/>
      <c r="F604" s="41" t="str">
        <f t="shared" si="37"/>
        <v/>
      </c>
      <c r="G604" s="40" t="str">
        <f t="shared" si="34"/>
        <v/>
      </c>
      <c r="H604" s="40"/>
      <c r="I604" s="40" t="str">
        <f t="shared" ca="1" si="35"/>
        <v/>
      </c>
      <c r="J604" s="40" t="str">
        <f t="shared" ca="1" si="36"/>
        <v/>
      </c>
      <c r="K604" s="40"/>
      <c r="L604" s="23"/>
    </row>
    <row r="605" spans="1:12" s="16" customFormat="1" x14ac:dyDescent="0.25">
      <c r="A605" s="64"/>
      <c r="B605" s="22" t="str">
        <f t="shared" si="33"/>
        <v/>
      </c>
      <c r="C605" s="42"/>
      <c r="D605" s="39"/>
      <c r="E605" s="39"/>
      <c r="F605" s="41" t="str">
        <f t="shared" si="37"/>
        <v/>
      </c>
      <c r="G605" s="40" t="str">
        <f t="shared" si="34"/>
        <v/>
      </c>
      <c r="H605" s="40"/>
      <c r="I605" s="40" t="str">
        <f t="shared" ca="1" si="35"/>
        <v/>
      </c>
      <c r="J605" s="40" t="str">
        <f t="shared" ca="1" si="36"/>
        <v/>
      </c>
      <c r="K605" s="40"/>
      <c r="L605" s="23"/>
    </row>
    <row r="606" spans="1:12" s="16" customFormat="1" x14ac:dyDescent="0.25">
      <c r="A606" s="64"/>
      <c r="B606" s="22" t="str">
        <f t="shared" si="33"/>
        <v/>
      </c>
      <c r="C606" s="42"/>
      <c r="D606" s="39"/>
      <c r="E606" s="39"/>
      <c r="F606" s="41" t="str">
        <f t="shared" si="37"/>
        <v/>
      </c>
      <c r="G606" s="40" t="str">
        <f t="shared" si="34"/>
        <v/>
      </c>
      <c r="H606" s="40"/>
      <c r="I606" s="40" t="str">
        <f t="shared" ca="1" si="35"/>
        <v/>
      </c>
      <c r="J606" s="40" t="str">
        <f t="shared" ca="1" si="36"/>
        <v/>
      </c>
      <c r="K606" s="40"/>
      <c r="L606" s="23"/>
    </row>
    <row r="607" spans="1:12" s="16" customFormat="1" x14ac:dyDescent="0.25">
      <c r="A607" s="64"/>
      <c r="B607" s="22" t="str">
        <f t="shared" si="33"/>
        <v/>
      </c>
      <c r="C607" s="42"/>
      <c r="D607" s="39"/>
      <c r="E607" s="39"/>
      <c r="F607" s="41" t="str">
        <f t="shared" si="37"/>
        <v/>
      </c>
      <c r="G607" s="40" t="str">
        <f t="shared" si="34"/>
        <v/>
      </c>
      <c r="H607" s="40"/>
      <c r="I607" s="40" t="str">
        <f t="shared" ca="1" si="35"/>
        <v/>
      </c>
      <c r="J607" s="40" t="str">
        <f t="shared" ca="1" si="36"/>
        <v/>
      </c>
      <c r="K607" s="40"/>
      <c r="L607" s="23"/>
    </row>
    <row r="608" spans="1:12" s="16" customFormat="1" x14ac:dyDescent="0.25">
      <c r="A608" s="64"/>
      <c r="B608" s="22" t="str">
        <f t="shared" si="33"/>
        <v/>
      </c>
      <c r="C608" s="42"/>
      <c r="D608" s="39"/>
      <c r="E608" s="39"/>
      <c r="F608" s="41" t="str">
        <f t="shared" si="37"/>
        <v/>
      </c>
      <c r="G608" s="40" t="str">
        <f t="shared" si="34"/>
        <v/>
      </c>
      <c r="H608" s="40"/>
      <c r="I608" s="40" t="str">
        <f t="shared" ca="1" si="35"/>
        <v/>
      </c>
      <c r="J608" s="40" t="str">
        <f t="shared" ca="1" si="36"/>
        <v/>
      </c>
      <c r="K608" s="40"/>
      <c r="L608" s="23"/>
    </row>
    <row r="609" spans="1:12" s="16" customFormat="1" x14ac:dyDescent="0.25">
      <c r="A609" s="64"/>
      <c r="B609" s="22" t="str">
        <f t="shared" si="33"/>
        <v/>
      </c>
      <c r="C609" s="42"/>
      <c r="D609" s="39"/>
      <c r="E609" s="39"/>
      <c r="F609" s="41" t="str">
        <f t="shared" si="37"/>
        <v/>
      </c>
      <c r="G609" s="40" t="str">
        <f t="shared" si="34"/>
        <v/>
      </c>
      <c r="H609" s="40"/>
      <c r="I609" s="40" t="str">
        <f t="shared" ca="1" si="35"/>
        <v/>
      </c>
      <c r="J609" s="40" t="str">
        <f t="shared" ca="1" si="36"/>
        <v/>
      </c>
      <c r="K609" s="40"/>
      <c r="L609" s="23"/>
    </row>
    <row r="610" spans="1:12" s="16" customFormat="1" x14ac:dyDescent="0.25">
      <c r="A610" s="64"/>
      <c r="B610" s="22" t="str">
        <f t="shared" si="33"/>
        <v/>
      </c>
      <c r="C610" s="42"/>
      <c r="D610" s="39"/>
      <c r="E610" s="39"/>
      <c r="F610" s="41" t="str">
        <f t="shared" si="37"/>
        <v/>
      </c>
      <c r="G610" s="40" t="str">
        <f t="shared" si="34"/>
        <v/>
      </c>
      <c r="H610" s="40"/>
      <c r="I610" s="40" t="str">
        <f t="shared" ca="1" si="35"/>
        <v/>
      </c>
      <c r="J610" s="40" t="str">
        <f t="shared" ca="1" si="36"/>
        <v/>
      </c>
      <c r="K610" s="40"/>
      <c r="L610" s="23"/>
    </row>
    <row r="611" spans="1:12" s="16" customFormat="1" x14ac:dyDescent="0.25">
      <c r="A611" s="64"/>
      <c r="B611" s="22" t="str">
        <f t="shared" si="33"/>
        <v/>
      </c>
      <c r="C611" s="42"/>
      <c r="D611" s="39"/>
      <c r="E611" s="39"/>
      <c r="F611" s="41" t="str">
        <f t="shared" si="37"/>
        <v/>
      </c>
      <c r="G611" s="40" t="str">
        <f t="shared" si="34"/>
        <v/>
      </c>
      <c r="H611" s="40"/>
      <c r="I611" s="40" t="str">
        <f t="shared" ca="1" si="35"/>
        <v/>
      </c>
      <c r="J611" s="40" t="str">
        <f t="shared" ca="1" si="36"/>
        <v/>
      </c>
      <c r="K611" s="40"/>
      <c r="L611" s="23"/>
    </row>
    <row r="612" spans="1:12" s="16" customFormat="1" x14ac:dyDescent="0.25">
      <c r="A612" s="64"/>
      <c r="B612" s="22" t="str">
        <f t="shared" si="33"/>
        <v/>
      </c>
      <c r="C612" s="42"/>
      <c r="D612" s="39"/>
      <c r="E612" s="39"/>
      <c r="F612" s="41" t="str">
        <f t="shared" si="37"/>
        <v/>
      </c>
      <c r="G612" s="40" t="str">
        <f t="shared" si="34"/>
        <v/>
      </c>
      <c r="H612" s="40"/>
      <c r="I612" s="40" t="str">
        <f t="shared" ca="1" si="35"/>
        <v/>
      </c>
      <c r="J612" s="40" t="str">
        <f t="shared" ca="1" si="36"/>
        <v/>
      </c>
      <c r="K612" s="40"/>
      <c r="L612" s="23"/>
    </row>
    <row r="613" spans="1:12" s="16" customFormat="1" x14ac:dyDescent="0.25">
      <c r="A613" s="64"/>
      <c r="B613" s="22" t="str">
        <f t="shared" si="33"/>
        <v/>
      </c>
      <c r="C613" s="42"/>
      <c r="D613" s="39"/>
      <c r="E613" s="39"/>
      <c r="F613" s="41" t="str">
        <f t="shared" si="37"/>
        <v/>
      </c>
      <c r="G613" s="40" t="str">
        <f t="shared" si="34"/>
        <v/>
      </c>
      <c r="H613" s="40"/>
      <c r="I613" s="40" t="str">
        <f t="shared" ca="1" si="35"/>
        <v/>
      </c>
      <c r="J613" s="40" t="str">
        <f t="shared" ca="1" si="36"/>
        <v/>
      </c>
      <c r="K613" s="40"/>
      <c r="L613" s="23"/>
    </row>
    <row r="614" spans="1:12" s="16" customFormat="1" x14ac:dyDescent="0.25">
      <c r="A614" s="64"/>
      <c r="B614" s="22" t="str">
        <f t="shared" si="33"/>
        <v/>
      </c>
      <c r="C614" s="42"/>
      <c r="D614" s="39"/>
      <c r="E614" s="39"/>
      <c r="F614" s="41" t="str">
        <f t="shared" si="37"/>
        <v/>
      </c>
      <c r="G614" s="40" t="str">
        <f t="shared" si="34"/>
        <v/>
      </c>
      <c r="H614" s="40"/>
      <c r="I614" s="40" t="str">
        <f t="shared" ca="1" si="35"/>
        <v/>
      </c>
      <c r="J614" s="40" t="str">
        <f t="shared" ca="1" si="36"/>
        <v/>
      </c>
      <c r="K614" s="40"/>
      <c r="L614" s="23"/>
    </row>
    <row r="615" spans="1:12" s="16" customFormat="1" x14ac:dyDescent="0.25">
      <c r="A615" s="64"/>
      <c r="B615" s="22" t="str">
        <f t="shared" si="33"/>
        <v/>
      </c>
      <c r="C615" s="42"/>
      <c r="D615" s="39"/>
      <c r="E615" s="39"/>
      <c r="F615" s="41" t="str">
        <f t="shared" si="37"/>
        <v/>
      </c>
      <c r="G615" s="40" t="str">
        <f t="shared" si="34"/>
        <v/>
      </c>
      <c r="H615" s="40"/>
      <c r="I615" s="40" t="str">
        <f t="shared" ca="1" si="35"/>
        <v/>
      </c>
      <c r="J615" s="40" t="str">
        <f t="shared" ca="1" si="36"/>
        <v/>
      </c>
      <c r="K615" s="40"/>
      <c r="L615" s="23"/>
    </row>
    <row r="616" spans="1:12" s="16" customFormat="1" x14ac:dyDescent="0.25">
      <c r="A616" s="64"/>
      <c r="B616" s="22" t="str">
        <f t="shared" si="33"/>
        <v/>
      </c>
      <c r="C616" s="42"/>
      <c r="D616" s="39"/>
      <c r="E616" s="39"/>
      <c r="F616" s="41" t="str">
        <f t="shared" si="37"/>
        <v/>
      </c>
      <c r="G616" s="40" t="str">
        <f t="shared" si="34"/>
        <v/>
      </c>
      <c r="H616" s="40"/>
      <c r="I616" s="40" t="str">
        <f t="shared" ca="1" si="35"/>
        <v/>
      </c>
      <c r="J616" s="40" t="str">
        <f t="shared" ca="1" si="36"/>
        <v/>
      </c>
      <c r="K616" s="40"/>
      <c r="L616" s="23"/>
    </row>
    <row r="617" spans="1:12" s="16" customFormat="1" x14ac:dyDescent="0.25">
      <c r="A617" s="64"/>
      <c r="B617" s="22" t="str">
        <f t="shared" si="33"/>
        <v/>
      </c>
      <c r="C617" s="42"/>
      <c r="D617" s="39"/>
      <c r="E617" s="39"/>
      <c r="F617" s="41" t="str">
        <f t="shared" si="37"/>
        <v/>
      </c>
      <c r="G617" s="40" t="str">
        <f t="shared" si="34"/>
        <v/>
      </c>
      <c r="H617" s="40"/>
      <c r="I617" s="40" t="str">
        <f t="shared" ca="1" si="35"/>
        <v/>
      </c>
      <c r="J617" s="40" t="str">
        <f t="shared" ca="1" si="36"/>
        <v/>
      </c>
      <c r="K617" s="40"/>
      <c r="L617" s="23"/>
    </row>
    <row r="618" spans="1:12" s="16" customFormat="1" x14ac:dyDescent="0.25">
      <c r="A618" s="64"/>
      <c r="B618" s="22" t="str">
        <f t="shared" si="33"/>
        <v/>
      </c>
      <c r="C618" s="42"/>
      <c r="D618" s="39"/>
      <c r="E618" s="39"/>
      <c r="F618" s="41" t="str">
        <f t="shared" si="37"/>
        <v/>
      </c>
      <c r="G618" s="40" t="str">
        <f t="shared" si="34"/>
        <v/>
      </c>
      <c r="H618" s="40"/>
      <c r="I618" s="40" t="str">
        <f t="shared" ca="1" si="35"/>
        <v/>
      </c>
      <c r="J618" s="40" t="str">
        <f t="shared" ca="1" si="36"/>
        <v/>
      </c>
      <c r="K618" s="40"/>
      <c r="L618" s="23"/>
    </row>
    <row r="619" spans="1:12" s="16" customFormat="1" x14ac:dyDescent="0.25">
      <c r="A619" s="64"/>
      <c r="B619" s="22" t="str">
        <f t="shared" si="33"/>
        <v/>
      </c>
      <c r="C619" s="42"/>
      <c r="D619" s="39"/>
      <c r="E619" s="39"/>
      <c r="F619" s="41" t="str">
        <f t="shared" si="37"/>
        <v/>
      </c>
      <c r="G619" s="40" t="str">
        <f t="shared" si="34"/>
        <v/>
      </c>
      <c r="H619" s="40"/>
      <c r="I619" s="40" t="str">
        <f t="shared" ca="1" si="35"/>
        <v/>
      </c>
      <c r="J619" s="40" t="str">
        <f t="shared" ca="1" si="36"/>
        <v/>
      </c>
      <c r="K619" s="40"/>
      <c r="L619" s="23"/>
    </row>
    <row r="620" spans="1:12" s="16" customFormat="1" x14ac:dyDescent="0.25">
      <c r="A620" s="64"/>
      <c r="B620" s="22" t="str">
        <f t="shared" si="33"/>
        <v/>
      </c>
      <c r="C620" s="42"/>
      <c r="D620" s="39"/>
      <c r="E620" s="39"/>
      <c r="F620" s="41" t="str">
        <f t="shared" si="37"/>
        <v/>
      </c>
      <c r="G620" s="40" t="str">
        <f t="shared" si="34"/>
        <v/>
      </c>
      <c r="H620" s="40"/>
      <c r="I620" s="40" t="str">
        <f t="shared" ca="1" si="35"/>
        <v/>
      </c>
      <c r="J620" s="40" t="str">
        <f t="shared" ca="1" si="36"/>
        <v/>
      </c>
      <c r="K620" s="40"/>
      <c r="L620" s="23"/>
    </row>
    <row r="621" spans="1:12" s="16" customFormat="1" x14ac:dyDescent="0.25">
      <c r="A621" s="64"/>
      <c r="B621" s="22" t="str">
        <f t="shared" si="33"/>
        <v/>
      </c>
      <c r="C621" s="42"/>
      <c r="D621" s="39"/>
      <c r="E621" s="39"/>
      <c r="F621" s="41" t="str">
        <f t="shared" si="37"/>
        <v/>
      </c>
      <c r="G621" s="40" t="str">
        <f t="shared" si="34"/>
        <v/>
      </c>
      <c r="H621" s="40"/>
      <c r="I621" s="40" t="str">
        <f t="shared" ca="1" si="35"/>
        <v/>
      </c>
      <c r="J621" s="40" t="str">
        <f t="shared" ca="1" si="36"/>
        <v/>
      </c>
      <c r="K621" s="40"/>
      <c r="L621" s="23"/>
    </row>
    <row r="622" spans="1:12" s="16" customFormat="1" x14ac:dyDescent="0.25">
      <c r="A622" s="64"/>
      <c r="B622" s="22" t="str">
        <f t="shared" si="33"/>
        <v/>
      </c>
      <c r="C622" s="42"/>
      <c r="D622" s="39"/>
      <c r="E622" s="39"/>
      <c r="F622" s="41" t="str">
        <f t="shared" si="37"/>
        <v/>
      </c>
      <c r="G622" s="40" t="str">
        <f t="shared" si="34"/>
        <v/>
      </c>
      <c r="H622" s="40"/>
      <c r="I622" s="40" t="str">
        <f t="shared" ca="1" si="35"/>
        <v/>
      </c>
      <c r="J622" s="40" t="str">
        <f t="shared" ca="1" si="36"/>
        <v/>
      </c>
      <c r="K622" s="40"/>
      <c r="L622" s="23"/>
    </row>
    <row r="623" spans="1:12" s="16" customFormat="1" x14ac:dyDescent="0.25">
      <c r="A623" s="64"/>
      <c r="B623" s="22" t="str">
        <f t="shared" si="33"/>
        <v/>
      </c>
      <c r="C623" s="42"/>
      <c r="D623" s="39"/>
      <c r="E623" s="39"/>
      <c r="F623" s="41" t="str">
        <f t="shared" si="37"/>
        <v/>
      </c>
      <c r="G623" s="40" t="str">
        <f t="shared" si="34"/>
        <v/>
      </c>
      <c r="H623" s="40"/>
      <c r="I623" s="40" t="str">
        <f t="shared" ca="1" si="35"/>
        <v/>
      </c>
      <c r="J623" s="40" t="str">
        <f t="shared" ca="1" si="36"/>
        <v/>
      </c>
      <c r="K623" s="40"/>
      <c r="L623" s="23"/>
    </row>
    <row r="624" spans="1:12" s="16" customFormat="1" x14ac:dyDescent="0.25">
      <c r="A624" s="64"/>
      <c r="B624" s="22" t="str">
        <f t="shared" si="33"/>
        <v/>
      </c>
      <c r="C624" s="42"/>
      <c r="D624" s="39"/>
      <c r="E624" s="39"/>
      <c r="F624" s="41" t="str">
        <f t="shared" si="37"/>
        <v/>
      </c>
      <c r="G624" s="40" t="str">
        <f t="shared" si="34"/>
        <v/>
      </c>
      <c r="H624" s="40"/>
      <c r="I624" s="40" t="str">
        <f t="shared" ca="1" si="35"/>
        <v/>
      </c>
      <c r="J624" s="40" t="str">
        <f t="shared" ca="1" si="36"/>
        <v/>
      </c>
      <c r="K624" s="40"/>
      <c r="L624" s="23"/>
    </row>
    <row r="625" spans="1:12" s="16" customFormat="1" x14ac:dyDescent="0.25">
      <c r="A625" s="64"/>
      <c r="B625" s="22" t="str">
        <f t="shared" si="33"/>
        <v/>
      </c>
      <c r="C625" s="42"/>
      <c r="D625" s="39"/>
      <c r="E625" s="39"/>
      <c r="F625" s="41" t="str">
        <f t="shared" si="37"/>
        <v/>
      </c>
      <c r="G625" s="40" t="str">
        <f t="shared" si="34"/>
        <v/>
      </c>
      <c r="H625" s="40"/>
      <c r="I625" s="40" t="str">
        <f t="shared" ca="1" si="35"/>
        <v/>
      </c>
      <c r="J625" s="40" t="str">
        <f t="shared" ca="1" si="36"/>
        <v/>
      </c>
      <c r="K625" s="40"/>
      <c r="L625" s="23"/>
    </row>
    <row r="626" spans="1:12" s="16" customFormat="1" x14ac:dyDescent="0.25">
      <c r="A626" s="64"/>
      <c r="B626" s="22" t="str">
        <f t="shared" si="33"/>
        <v/>
      </c>
      <c r="C626" s="42"/>
      <c r="D626" s="39"/>
      <c r="E626" s="39"/>
      <c r="F626" s="41" t="str">
        <f t="shared" si="37"/>
        <v/>
      </c>
      <c r="G626" s="40" t="str">
        <f t="shared" si="34"/>
        <v/>
      </c>
      <c r="H626" s="40"/>
      <c r="I626" s="40" t="str">
        <f t="shared" ca="1" si="35"/>
        <v/>
      </c>
      <c r="J626" s="40" t="str">
        <f t="shared" ca="1" si="36"/>
        <v/>
      </c>
      <c r="K626" s="40"/>
      <c r="L626" s="23"/>
    </row>
    <row r="627" spans="1:12" s="16" customFormat="1" x14ac:dyDescent="0.25">
      <c r="A627" s="64"/>
      <c r="B627" s="22" t="str">
        <f t="shared" si="33"/>
        <v/>
      </c>
      <c r="C627" s="42"/>
      <c r="D627" s="39"/>
      <c r="E627" s="39"/>
      <c r="F627" s="41" t="str">
        <f t="shared" si="37"/>
        <v/>
      </c>
      <c r="G627" s="40" t="str">
        <f t="shared" si="34"/>
        <v/>
      </c>
      <c r="H627" s="40"/>
      <c r="I627" s="40" t="str">
        <f t="shared" ca="1" si="35"/>
        <v/>
      </c>
      <c r="J627" s="40" t="str">
        <f t="shared" ca="1" si="36"/>
        <v/>
      </c>
      <c r="K627" s="40"/>
      <c r="L627" s="23"/>
    </row>
    <row r="628" spans="1:12" s="16" customFormat="1" x14ac:dyDescent="0.25">
      <c r="A628" s="64"/>
      <c r="B628" s="22" t="str">
        <f t="shared" si="33"/>
        <v/>
      </c>
      <c r="C628" s="42"/>
      <c r="D628" s="39"/>
      <c r="E628" s="39"/>
      <c r="F628" s="41" t="str">
        <f t="shared" si="37"/>
        <v/>
      </c>
      <c r="G628" s="40" t="str">
        <f t="shared" si="34"/>
        <v/>
      </c>
      <c r="H628" s="40"/>
      <c r="I628" s="40" t="str">
        <f t="shared" ca="1" si="35"/>
        <v/>
      </c>
      <c r="J628" s="40" t="str">
        <f t="shared" ca="1" si="36"/>
        <v/>
      </c>
      <c r="K628" s="40"/>
      <c r="L628" s="23"/>
    </row>
    <row r="629" spans="1:12" s="16" customFormat="1" x14ac:dyDescent="0.25">
      <c r="A629" s="64"/>
      <c r="B629" s="22" t="str">
        <f t="shared" si="33"/>
        <v/>
      </c>
      <c r="C629" s="42"/>
      <c r="D629" s="39"/>
      <c r="E629" s="39"/>
      <c r="F629" s="41" t="str">
        <f t="shared" si="37"/>
        <v/>
      </c>
      <c r="G629" s="40" t="str">
        <f t="shared" si="34"/>
        <v/>
      </c>
      <c r="H629" s="40"/>
      <c r="I629" s="40" t="str">
        <f t="shared" ca="1" si="35"/>
        <v/>
      </c>
      <c r="J629" s="40" t="str">
        <f t="shared" ca="1" si="36"/>
        <v/>
      </c>
      <c r="K629" s="40"/>
      <c r="L629" s="23"/>
    </row>
    <row r="630" spans="1:12" s="16" customFormat="1" x14ac:dyDescent="0.25">
      <c r="A630" s="64"/>
      <c r="B630" s="22" t="str">
        <f t="shared" si="33"/>
        <v/>
      </c>
      <c r="C630" s="42"/>
      <c r="D630" s="39"/>
      <c r="E630" s="39"/>
      <c r="F630" s="41" t="str">
        <f t="shared" si="37"/>
        <v/>
      </c>
      <c r="G630" s="40" t="str">
        <f t="shared" si="34"/>
        <v/>
      </c>
      <c r="H630" s="40"/>
      <c r="I630" s="40" t="str">
        <f t="shared" ca="1" si="35"/>
        <v/>
      </c>
      <c r="J630" s="40" t="str">
        <f t="shared" ca="1" si="36"/>
        <v/>
      </c>
      <c r="K630" s="40"/>
      <c r="L630" s="23"/>
    </row>
    <row r="631" spans="1:12" s="16" customFormat="1" x14ac:dyDescent="0.25">
      <c r="A631" s="64"/>
      <c r="B631" s="22" t="str">
        <f t="shared" si="33"/>
        <v/>
      </c>
      <c r="C631" s="42"/>
      <c r="D631" s="39"/>
      <c r="E631" s="39"/>
      <c r="F631" s="41" t="str">
        <f t="shared" si="37"/>
        <v/>
      </c>
      <c r="G631" s="40" t="str">
        <f t="shared" si="34"/>
        <v/>
      </c>
      <c r="H631" s="40"/>
      <c r="I631" s="40" t="str">
        <f t="shared" ca="1" si="35"/>
        <v/>
      </c>
      <c r="J631" s="40" t="str">
        <f t="shared" ca="1" si="36"/>
        <v/>
      </c>
      <c r="K631" s="40"/>
      <c r="L631" s="23"/>
    </row>
    <row r="632" spans="1:12" s="16" customFormat="1" x14ac:dyDescent="0.25">
      <c r="A632" s="64"/>
      <c r="B632" s="22" t="str">
        <f t="shared" si="33"/>
        <v/>
      </c>
      <c r="C632" s="42"/>
      <c r="D632" s="39"/>
      <c r="E632" s="39"/>
      <c r="F632" s="41" t="str">
        <f t="shared" si="37"/>
        <v/>
      </c>
      <c r="G632" s="40" t="str">
        <f t="shared" si="34"/>
        <v/>
      </c>
      <c r="H632" s="40"/>
      <c r="I632" s="40" t="str">
        <f t="shared" ca="1" si="35"/>
        <v/>
      </c>
      <c r="J632" s="40" t="str">
        <f t="shared" ca="1" si="36"/>
        <v/>
      </c>
      <c r="K632" s="40"/>
      <c r="L632" s="23"/>
    </row>
    <row r="633" spans="1:12" s="16" customFormat="1" x14ac:dyDescent="0.25">
      <c r="A633" s="64"/>
      <c r="B633" s="22" t="str">
        <f t="shared" si="33"/>
        <v/>
      </c>
      <c r="C633" s="42"/>
      <c r="D633" s="39"/>
      <c r="E633" s="39"/>
      <c r="F633" s="41" t="str">
        <f t="shared" si="37"/>
        <v/>
      </c>
      <c r="G633" s="40" t="str">
        <f t="shared" si="34"/>
        <v/>
      </c>
      <c r="H633" s="40"/>
      <c r="I633" s="40" t="str">
        <f t="shared" ca="1" si="35"/>
        <v/>
      </c>
      <c r="J633" s="40" t="str">
        <f t="shared" ca="1" si="36"/>
        <v/>
      </c>
      <c r="K633" s="40"/>
      <c r="L633" s="23"/>
    </row>
    <row r="634" spans="1:12" s="16" customFormat="1" x14ac:dyDescent="0.25">
      <c r="A634" s="64"/>
      <c r="B634" s="22" t="str">
        <f t="shared" si="33"/>
        <v/>
      </c>
      <c r="C634" s="42"/>
      <c r="D634" s="39"/>
      <c r="E634" s="39"/>
      <c r="F634" s="41" t="str">
        <f t="shared" si="37"/>
        <v/>
      </c>
      <c r="G634" s="40" t="str">
        <f t="shared" si="34"/>
        <v/>
      </c>
      <c r="H634" s="40"/>
      <c r="I634" s="40" t="str">
        <f t="shared" ca="1" si="35"/>
        <v/>
      </c>
      <c r="J634" s="40" t="str">
        <f t="shared" ca="1" si="36"/>
        <v/>
      </c>
      <c r="K634" s="40"/>
      <c r="L634" s="23"/>
    </row>
    <row r="635" spans="1:12" s="16" customFormat="1" x14ac:dyDescent="0.25">
      <c r="A635" s="64"/>
      <c r="B635" s="22" t="str">
        <f t="shared" ref="B635:B698" si="38">IFERROR(IF($A635&lt;&gt;"",VLOOKUP($A635,Matos,2,0),""),"")</f>
        <v/>
      </c>
      <c r="C635" s="42"/>
      <c r="D635" s="39"/>
      <c r="E635" s="39"/>
      <c r="F635" s="41" t="str">
        <f t="shared" si="37"/>
        <v/>
      </c>
      <c r="G635" s="40" t="str">
        <f t="shared" si="34"/>
        <v/>
      </c>
      <c r="H635" s="40"/>
      <c r="I635" s="40" t="str">
        <f t="shared" ca="1" si="35"/>
        <v/>
      </c>
      <c r="J635" s="40" t="str">
        <f t="shared" ca="1" si="36"/>
        <v/>
      </c>
      <c r="K635" s="40"/>
      <c r="L635" s="23"/>
    </row>
    <row r="636" spans="1:12" s="16" customFormat="1" x14ac:dyDescent="0.25">
      <c r="A636" s="64"/>
      <c r="B636" s="22" t="str">
        <f t="shared" si="38"/>
        <v/>
      </c>
      <c r="C636" s="42"/>
      <c r="D636" s="39"/>
      <c r="E636" s="39"/>
      <c r="F636" s="41" t="str">
        <f t="shared" si="37"/>
        <v/>
      </c>
      <c r="G636" s="40" t="str">
        <f t="shared" ref="G636:G699" si="39">IFERROR(IF($A636&lt;&gt;"",VLOOKUP($A636,Matos,3,0),""),"")</f>
        <v/>
      </c>
      <c r="H636" s="40"/>
      <c r="I636" s="40" t="str">
        <f t="shared" ref="I636:I699" ca="1" si="40">IFERROR(SUM($G636/DAY(DATE(YEAR($I$8),MONTH($I$8)+1,0)))*$F636*$C636,"")</f>
        <v/>
      </c>
      <c r="J636" s="40" t="str">
        <f t="shared" ref="J636:J699" ca="1" si="41">IF(SUM($H636:$I636)=0,"",SUM($H636:$I636))</f>
        <v/>
      </c>
      <c r="K636" s="40"/>
      <c r="L636" s="23"/>
    </row>
    <row r="637" spans="1:12" s="16" customFormat="1" x14ac:dyDescent="0.25">
      <c r="A637" s="64"/>
      <c r="B637" s="22" t="str">
        <f t="shared" si="38"/>
        <v/>
      </c>
      <c r="C637" s="42"/>
      <c r="D637" s="39"/>
      <c r="E637" s="39"/>
      <c r="F637" s="41" t="str">
        <f t="shared" si="37"/>
        <v/>
      </c>
      <c r="G637" s="40" t="str">
        <f t="shared" si="39"/>
        <v/>
      </c>
      <c r="H637" s="40"/>
      <c r="I637" s="40" t="str">
        <f t="shared" ca="1" si="40"/>
        <v/>
      </c>
      <c r="J637" s="40" t="str">
        <f t="shared" ca="1" si="41"/>
        <v/>
      </c>
      <c r="K637" s="40"/>
      <c r="L637" s="23"/>
    </row>
    <row r="638" spans="1:12" s="16" customFormat="1" x14ac:dyDescent="0.25">
      <c r="A638" s="64"/>
      <c r="B638" s="22" t="str">
        <f t="shared" si="38"/>
        <v/>
      </c>
      <c r="C638" s="42"/>
      <c r="D638" s="39"/>
      <c r="E638" s="39"/>
      <c r="F638" s="41" t="str">
        <f t="shared" si="37"/>
        <v/>
      </c>
      <c r="G638" s="40" t="str">
        <f t="shared" si="39"/>
        <v/>
      </c>
      <c r="H638" s="40"/>
      <c r="I638" s="40" t="str">
        <f t="shared" ca="1" si="40"/>
        <v/>
      </c>
      <c r="J638" s="40" t="str">
        <f t="shared" ca="1" si="41"/>
        <v/>
      </c>
      <c r="K638" s="40"/>
      <c r="L638" s="23"/>
    </row>
    <row r="639" spans="1:12" s="16" customFormat="1" x14ac:dyDescent="0.25">
      <c r="A639" s="64"/>
      <c r="B639" s="22" t="str">
        <f t="shared" si="38"/>
        <v/>
      </c>
      <c r="C639" s="42"/>
      <c r="D639" s="39"/>
      <c r="E639" s="39"/>
      <c r="F639" s="41" t="str">
        <f t="shared" si="37"/>
        <v/>
      </c>
      <c r="G639" s="40" t="str">
        <f t="shared" si="39"/>
        <v/>
      </c>
      <c r="H639" s="40"/>
      <c r="I639" s="40" t="str">
        <f t="shared" ca="1" si="40"/>
        <v/>
      </c>
      <c r="J639" s="40" t="str">
        <f t="shared" ca="1" si="41"/>
        <v/>
      </c>
      <c r="K639" s="40"/>
      <c r="L639" s="23"/>
    </row>
    <row r="640" spans="1:12" s="16" customFormat="1" x14ac:dyDescent="0.25">
      <c r="A640" s="64"/>
      <c r="B640" s="22" t="str">
        <f t="shared" si="38"/>
        <v/>
      </c>
      <c r="C640" s="42"/>
      <c r="D640" s="39"/>
      <c r="E640" s="39"/>
      <c r="F640" s="41" t="str">
        <f t="shared" si="37"/>
        <v/>
      </c>
      <c r="G640" s="40" t="str">
        <f t="shared" si="39"/>
        <v/>
      </c>
      <c r="H640" s="40"/>
      <c r="I640" s="40" t="str">
        <f t="shared" ca="1" si="40"/>
        <v/>
      </c>
      <c r="J640" s="40" t="str">
        <f t="shared" ca="1" si="41"/>
        <v/>
      </c>
      <c r="K640" s="40"/>
      <c r="L640" s="23"/>
    </row>
    <row r="641" spans="1:12" s="16" customFormat="1" x14ac:dyDescent="0.25">
      <c r="A641" s="64"/>
      <c r="B641" s="22" t="str">
        <f t="shared" si="38"/>
        <v/>
      </c>
      <c r="C641" s="42"/>
      <c r="D641" s="39"/>
      <c r="E641" s="39"/>
      <c r="F641" s="41" t="str">
        <f t="shared" si="37"/>
        <v/>
      </c>
      <c r="G641" s="40" t="str">
        <f t="shared" si="39"/>
        <v/>
      </c>
      <c r="H641" s="40"/>
      <c r="I641" s="40" t="str">
        <f t="shared" ca="1" si="40"/>
        <v/>
      </c>
      <c r="J641" s="40" t="str">
        <f t="shared" ca="1" si="41"/>
        <v/>
      </c>
      <c r="K641" s="40"/>
      <c r="L641" s="23"/>
    </row>
    <row r="642" spans="1:12" s="16" customFormat="1" x14ac:dyDescent="0.25">
      <c r="A642" s="64"/>
      <c r="B642" s="22" t="str">
        <f t="shared" si="38"/>
        <v/>
      </c>
      <c r="C642" s="42"/>
      <c r="D642" s="39"/>
      <c r="E642" s="39"/>
      <c r="F642" s="41" t="str">
        <f t="shared" si="37"/>
        <v/>
      </c>
      <c r="G642" s="40" t="str">
        <f t="shared" si="39"/>
        <v/>
      </c>
      <c r="H642" s="40"/>
      <c r="I642" s="40" t="str">
        <f t="shared" ca="1" si="40"/>
        <v/>
      </c>
      <c r="J642" s="40" t="str">
        <f t="shared" ca="1" si="41"/>
        <v/>
      </c>
      <c r="K642" s="40"/>
      <c r="L642" s="23"/>
    </row>
    <row r="643" spans="1:12" s="16" customFormat="1" x14ac:dyDescent="0.25">
      <c r="A643" s="64"/>
      <c r="B643" s="22" t="str">
        <f t="shared" si="38"/>
        <v/>
      </c>
      <c r="C643" s="42"/>
      <c r="D643" s="39"/>
      <c r="E643" s="39"/>
      <c r="F643" s="41" t="str">
        <f t="shared" si="37"/>
        <v/>
      </c>
      <c r="G643" s="40" t="str">
        <f t="shared" si="39"/>
        <v/>
      </c>
      <c r="H643" s="40"/>
      <c r="I643" s="40" t="str">
        <f t="shared" ca="1" si="40"/>
        <v/>
      </c>
      <c r="J643" s="40" t="str">
        <f t="shared" ca="1" si="41"/>
        <v/>
      </c>
      <c r="K643" s="40"/>
      <c r="L643" s="23"/>
    </row>
    <row r="644" spans="1:12" s="16" customFormat="1" x14ac:dyDescent="0.25">
      <c r="A644" s="64"/>
      <c r="B644" s="22" t="str">
        <f t="shared" si="38"/>
        <v/>
      </c>
      <c r="C644" s="42"/>
      <c r="D644" s="39"/>
      <c r="E644" s="39"/>
      <c r="F644" s="41" t="str">
        <f t="shared" si="37"/>
        <v/>
      </c>
      <c r="G644" s="40" t="str">
        <f t="shared" si="39"/>
        <v/>
      </c>
      <c r="H644" s="40"/>
      <c r="I644" s="40" t="str">
        <f t="shared" ca="1" si="40"/>
        <v/>
      </c>
      <c r="J644" s="40" t="str">
        <f t="shared" ca="1" si="41"/>
        <v/>
      </c>
      <c r="K644" s="40"/>
      <c r="L644" s="23"/>
    </row>
    <row r="645" spans="1:12" s="16" customFormat="1" x14ac:dyDescent="0.25">
      <c r="A645" s="64"/>
      <c r="B645" s="22" t="str">
        <f t="shared" si="38"/>
        <v/>
      </c>
      <c r="C645" s="42"/>
      <c r="D645" s="39"/>
      <c r="E645" s="39"/>
      <c r="F645" s="41" t="str">
        <f t="shared" si="37"/>
        <v/>
      </c>
      <c r="G645" s="40" t="str">
        <f t="shared" si="39"/>
        <v/>
      </c>
      <c r="H645" s="40"/>
      <c r="I645" s="40" t="str">
        <f t="shared" ca="1" si="40"/>
        <v/>
      </c>
      <c r="J645" s="40" t="str">
        <f t="shared" ca="1" si="41"/>
        <v/>
      </c>
      <c r="K645" s="40"/>
      <c r="L645" s="23"/>
    </row>
    <row r="646" spans="1:12" s="16" customFormat="1" x14ac:dyDescent="0.25">
      <c r="A646" s="64"/>
      <c r="B646" s="22" t="str">
        <f t="shared" si="38"/>
        <v/>
      </c>
      <c r="C646" s="42"/>
      <c r="D646" s="39"/>
      <c r="E646" s="39"/>
      <c r="F646" s="41" t="str">
        <f t="shared" si="37"/>
        <v/>
      </c>
      <c r="G646" s="40" t="str">
        <f t="shared" si="39"/>
        <v/>
      </c>
      <c r="H646" s="40"/>
      <c r="I646" s="40" t="str">
        <f t="shared" ca="1" si="40"/>
        <v/>
      </c>
      <c r="J646" s="40" t="str">
        <f t="shared" ca="1" si="41"/>
        <v/>
      </c>
      <c r="K646" s="40"/>
      <c r="L646" s="23"/>
    </row>
    <row r="647" spans="1:12" s="16" customFormat="1" x14ac:dyDescent="0.25">
      <c r="A647" s="64"/>
      <c r="B647" s="22" t="str">
        <f t="shared" si="38"/>
        <v/>
      </c>
      <c r="C647" s="42"/>
      <c r="D647" s="39"/>
      <c r="E647" s="39"/>
      <c r="F647" s="41" t="str">
        <f t="shared" si="37"/>
        <v/>
      </c>
      <c r="G647" s="40" t="str">
        <f t="shared" si="39"/>
        <v/>
      </c>
      <c r="H647" s="40"/>
      <c r="I647" s="40" t="str">
        <f t="shared" ca="1" si="40"/>
        <v/>
      </c>
      <c r="J647" s="40" t="str">
        <f t="shared" ca="1" si="41"/>
        <v/>
      </c>
      <c r="K647" s="40"/>
      <c r="L647" s="23"/>
    </row>
    <row r="648" spans="1:12" s="16" customFormat="1" x14ac:dyDescent="0.25">
      <c r="A648" s="64"/>
      <c r="B648" s="22" t="str">
        <f t="shared" si="38"/>
        <v/>
      </c>
      <c r="C648" s="42"/>
      <c r="D648" s="39"/>
      <c r="E648" s="39"/>
      <c r="F648" s="41" t="str">
        <f t="shared" si="37"/>
        <v/>
      </c>
      <c r="G648" s="40" t="str">
        <f t="shared" si="39"/>
        <v/>
      </c>
      <c r="H648" s="40"/>
      <c r="I648" s="40" t="str">
        <f t="shared" ca="1" si="40"/>
        <v/>
      </c>
      <c r="J648" s="40" t="str">
        <f t="shared" ca="1" si="41"/>
        <v/>
      </c>
      <c r="K648" s="40"/>
      <c r="L648" s="23"/>
    </row>
    <row r="649" spans="1:12" s="16" customFormat="1" x14ac:dyDescent="0.25">
      <c r="A649" s="64"/>
      <c r="B649" s="22" t="str">
        <f t="shared" si="38"/>
        <v/>
      </c>
      <c r="C649" s="42"/>
      <c r="D649" s="39"/>
      <c r="E649" s="39"/>
      <c r="F649" s="41" t="str">
        <f t="shared" si="37"/>
        <v/>
      </c>
      <c r="G649" s="40" t="str">
        <f t="shared" si="39"/>
        <v/>
      </c>
      <c r="H649" s="40"/>
      <c r="I649" s="40" t="str">
        <f t="shared" ca="1" si="40"/>
        <v/>
      </c>
      <c r="J649" s="40" t="str">
        <f t="shared" ca="1" si="41"/>
        <v/>
      </c>
      <c r="K649" s="40"/>
      <c r="L649" s="23"/>
    </row>
    <row r="650" spans="1:12" s="16" customFormat="1" x14ac:dyDescent="0.25">
      <c r="A650" s="64"/>
      <c r="B650" s="22" t="str">
        <f t="shared" si="38"/>
        <v/>
      </c>
      <c r="C650" s="42"/>
      <c r="D650" s="39"/>
      <c r="E650" s="39"/>
      <c r="F650" s="41" t="str">
        <f t="shared" ref="F650:F713" si="42">IF(OR($A650="",$B650="",$D650=""),"",IF(AND($H650="",$E650=""),DAY(DATE(IF(MONTH($D650)=12,YEAR($D650)+1,YEAR($D650)),IF(MONTH($D650)+1&lt;13,MONTH($D650)+1,1),1)-$D650),IF(AND($D650&lt;&gt;"",$E650&lt;&gt;"",YEAR($D650)&lt;=YEAR($E650),NOT(MONTH($D650)=MONTH($E650)),MONTH($E650)=MONTH($I$8)),DAY(DATE(YEAR($E650),MONTH($E650)+1,0))-DAY(DATE(IF(MONTH($E650)=12,YEAR($E650)+1,YEAR($E650)),IF(MONTH($E650)+1&lt;13,MONTH($E650)+1,1),1)-$E650),IF(AND($E650&lt;&gt;"",YEAR($D650)&lt;=YEAR($E650),(MONTH($D650)=MONTH($E650))),DATEDIF($D650,$E650,"md"),DAY(DATE(YEAR($I$8),MONTH($I$8)+1,0))))))</f>
        <v/>
      </c>
      <c r="G650" s="40" t="str">
        <f t="shared" si="39"/>
        <v/>
      </c>
      <c r="H650" s="40"/>
      <c r="I650" s="40" t="str">
        <f t="shared" ca="1" si="40"/>
        <v/>
      </c>
      <c r="J650" s="40" t="str">
        <f t="shared" ca="1" si="41"/>
        <v/>
      </c>
      <c r="K650" s="40"/>
      <c r="L650" s="23"/>
    </row>
    <row r="651" spans="1:12" s="16" customFormat="1" x14ac:dyDescent="0.25">
      <c r="A651" s="64"/>
      <c r="B651" s="22" t="str">
        <f t="shared" si="38"/>
        <v/>
      </c>
      <c r="C651" s="42"/>
      <c r="D651" s="39"/>
      <c r="E651" s="39"/>
      <c r="F651" s="41" t="str">
        <f t="shared" si="42"/>
        <v/>
      </c>
      <c r="G651" s="40" t="str">
        <f t="shared" si="39"/>
        <v/>
      </c>
      <c r="H651" s="40"/>
      <c r="I651" s="40" t="str">
        <f t="shared" ca="1" si="40"/>
        <v/>
      </c>
      <c r="J651" s="40" t="str">
        <f t="shared" ca="1" si="41"/>
        <v/>
      </c>
      <c r="K651" s="40"/>
      <c r="L651" s="23"/>
    </row>
    <row r="652" spans="1:12" s="16" customFormat="1" x14ac:dyDescent="0.25">
      <c r="A652" s="64"/>
      <c r="B652" s="22" t="str">
        <f t="shared" si="38"/>
        <v/>
      </c>
      <c r="C652" s="42"/>
      <c r="D652" s="39"/>
      <c r="E652" s="39"/>
      <c r="F652" s="41" t="str">
        <f t="shared" si="42"/>
        <v/>
      </c>
      <c r="G652" s="40" t="str">
        <f t="shared" si="39"/>
        <v/>
      </c>
      <c r="H652" s="40"/>
      <c r="I652" s="40" t="str">
        <f t="shared" ca="1" si="40"/>
        <v/>
      </c>
      <c r="J652" s="40" t="str">
        <f t="shared" ca="1" si="41"/>
        <v/>
      </c>
      <c r="K652" s="40"/>
      <c r="L652" s="23"/>
    </row>
    <row r="653" spans="1:12" s="16" customFormat="1" x14ac:dyDescent="0.25">
      <c r="A653" s="64"/>
      <c r="B653" s="22" t="str">
        <f t="shared" si="38"/>
        <v/>
      </c>
      <c r="C653" s="42"/>
      <c r="D653" s="39"/>
      <c r="E653" s="39"/>
      <c r="F653" s="41" t="str">
        <f t="shared" si="42"/>
        <v/>
      </c>
      <c r="G653" s="40" t="str">
        <f t="shared" si="39"/>
        <v/>
      </c>
      <c r="H653" s="40"/>
      <c r="I653" s="40" t="str">
        <f t="shared" ca="1" si="40"/>
        <v/>
      </c>
      <c r="J653" s="40" t="str">
        <f t="shared" ca="1" si="41"/>
        <v/>
      </c>
      <c r="K653" s="40"/>
      <c r="L653" s="23"/>
    </row>
    <row r="654" spans="1:12" s="16" customFormat="1" x14ac:dyDescent="0.25">
      <c r="A654" s="64"/>
      <c r="B654" s="22" t="str">
        <f t="shared" si="38"/>
        <v/>
      </c>
      <c r="C654" s="42"/>
      <c r="D654" s="39"/>
      <c r="E654" s="39"/>
      <c r="F654" s="41" t="str">
        <f t="shared" si="42"/>
        <v/>
      </c>
      <c r="G654" s="40" t="str">
        <f t="shared" si="39"/>
        <v/>
      </c>
      <c r="H654" s="40"/>
      <c r="I654" s="40" t="str">
        <f t="shared" ca="1" si="40"/>
        <v/>
      </c>
      <c r="J654" s="40" t="str">
        <f t="shared" ca="1" si="41"/>
        <v/>
      </c>
      <c r="K654" s="40"/>
      <c r="L654" s="23"/>
    </row>
    <row r="655" spans="1:12" s="16" customFormat="1" x14ac:dyDescent="0.25">
      <c r="A655" s="64"/>
      <c r="B655" s="22" t="str">
        <f t="shared" si="38"/>
        <v/>
      </c>
      <c r="C655" s="42"/>
      <c r="D655" s="39"/>
      <c r="E655" s="39"/>
      <c r="F655" s="41" t="str">
        <f t="shared" si="42"/>
        <v/>
      </c>
      <c r="G655" s="40" t="str">
        <f t="shared" si="39"/>
        <v/>
      </c>
      <c r="H655" s="40"/>
      <c r="I655" s="40" t="str">
        <f t="shared" ca="1" si="40"/>
        <v/>
      </c>
      <c r="J655" s="40" t="str">
        <f t="shared" ca="1" si="41"/>
        <v/>
      </c>
      <c r="K655" s="40"/>
      <c r="L655" s="23"/>
    </row>
    <row r="656" spans="1:12" s="16" customFormat="1" x14ac:dyDescent="0.25">
      <c r="A656" s="64"/>
      <c r="B656" s="22" t="str">
        <f t="shared" si="38"/>
        <v/>
      </c>
      <c r="C656" s="42"/>
      <c r="D656" s="39"/>
      <c r="E656" s="39"/>
      <c r="F656" s="41" t="str">
        <f t="shared" si="42"/>
        <v/>
      </c>
      <c r="G656" s="40" t="str">
        <f t="shared" si="39"/>
        <v/>
      </c>
      <c r="H656" s="40"/>
      <c r="I656" s="40" t="str">
        <f t="shared" ca="1" si="40"/>
        <v/>
      </c>
      <c r="J656" s="40" t="str">
        <f t="shared" ca="1" si="41"/>
        <v/>
      </c>
      <c r="K656" s="40"/>
      <c r="L656" s="23"/>
    </row>
    <row r="657" spans="1:12" s="16" customFormat="1" x14ac:dyDescent="0.25">
      <c r="A657" s="64"/>
      <c r="B657" s="22" t="str">
        <f t="shared" si="38"/>
        <v/>
      </c>
      <c r="C657" s="42"/>
      <c r="D657" s="39"/>
      <c r="E657" s="39"/>
      <c r="F657" s="41" t="str">
        <f t="shared" si="42"/>
        <v/>
      </c>
      <c r="G657" s="40" t="str">
        <f t="shared" si="39"/>
        <v/>
      </c>
      <c r="H657" s="40"/>
      <c r="I657" s="40" t="str">
        <f t="shared" ca="1" si="40"/>
        <v/>
      </c>
      <c r="J657" s="40" t="str">
        <f t="shared" ca="1" si="41"/>
        <v/>
      </c>
      <c r="K657" s="40"/>
      <c r="L657" s="23"/>
    </row>
    <row r="658" spans="1:12" s="16" customFormat="1" x14ac:dyDescent="0.25">
      <c r="A658" s="64"/>
      <c r="B658" s="22" t="str">
        <f t="shared" si="38"/>
        <v/>
      </c>
      <c r="C658" s="42"/>
      <c r="D658" s="39"/>
      <c r="E658" s="39"/>
      <c r="F658" s="41" t="str">
        <f t="shared" si="42"/>
        <v/>
      </c>
      <c r="G658" s="40" t="str">
        <f t="shared" si="39"/>
        <v/>
      </c>
      <c r="H658" s="40"/>
      <c r="I658" s="40" t="str">
        <f t="shared" ca="1" si="40"/>
        <v/>
      </c>
      <c r="J658" s="40" t="str">
        <f t="shared" ca="1" si="41"/>
        <v/>
      </c>
      <c r="K658" s="40"/>
      <c r="L658" s="23"/>
    </row>
    <row r="659" spans="1:12" s="16" customFormat="1" x14ac:dyDescent="0.25">
      <c r="A659" s="64"/>
      <c r="B659" s="22" t="str">
        <f t="shared" si="38"/>
        <v/>
      </c>
      <c r="C659" s="42"/>
      <c r="D659" s="39"/>
      <c r="E659" s="39"/>
      <c r="F659" s="41" t="str">
        <f t="shared" si="42"/>
        <v/>
      </c>
      <c r="G659" s="40" t="str">
        <f t="shared" si="39"/>
        <v/>
      </c>
      <c r="H659" s="40"/>
      <c r="I659" s="40" t="str">
        <f t="shared" ca="1" si="40"/>
        <v/>
      </c>
      <c r="J659" s="40" t="str">
        <f t="shared" ca="1" si="41"/>
        <v/>
      </c>
      <c r="K659" s="40"/>
      <c r="L659" s="23"/>
    </row>
    <row r="660" spans="1:12" s="16" customFormat="1" x14ac:dyDescent="0.25">
      <c r="A660" s="64"/>
      <c r="B660" s="22" t="str">
        <f t="shared" si="38"/>
        <v/>
      </c>
      <c r="C660" s="42"/>
      <c r="D660" s="39"/>
      <c r="E660" s="39"/>
      <c r="F660" s="41" t="str">
        <f t="shared" si="42"/>
        <v/>
      </c>
      <c r="G660" s="40" t="str">
        <f t="shared" si="39"/>
        <v/>
      </c>
      <c r="H660" s="40"/>
      <c r="I660" s="40" t="str">
        <f t="shared" ca="1" si="40"/>
        <v/>
      </c>
      <c r="J660" s="40" t="str">
        <f t="shared" ca="1" si="41"/>
        <v/>
      </c>
      <c r="K660" s="40"/>
      <c r="L660" s="23"/>
    </row>
    <row r="661" spans="1:12" s="16" customFormat="1" x14ac:dyDescent="0.25">
      <c r="A661" s="64"/>
      <c r="B661" s="22" t="str">
        <f t="shared" si="38"/>
        <v/>
      </c>
      <c r="C661" s="42"/>
      <c r="D661" s="39"/>
      <c r="E661" s="39"/>
      <c r="F661" s="41" t="str">
        <f t="shared" si="42"/>
        <v/>
      </c>
      <c r="G661" s="40" t="str">
        <f t="shared" si="39"/>
        <v/>
      </c>
      <c r="H661" s="40"/>
      <c r="I661" s="40" t="str">
        <f t="shared" ca="1" si="40"/>
        <v/>
      </c>
      <c r="J661" s="40" t="str">
        <f t="shared" ca="1" si="41"/>
        <v/>
      </c>
      <c r="K661" s="40"/>
      <c r="L661" s="23"/>
    </row>
    <row r="662" spans="1:12" s="16" customFormat="1" x14ac:dyDescent="0.25">
      <c r="A662" s="64"/>
      <c r="B662" s="22" t="str">
        <f t="shared" si="38"/>
        <v/>
      </c>
      <c r="C662" s="42"/>
      <c r="D662" s="39"/>
      <c r="E662" s="39"/>
      <c r="F662" s="41" t="str">
        <f t="shared" si="42"/>
        <v/>
      </c>
      <c r="G662" s="40" t="str">
        <f t="shared" si="39"/>
        <v/>
      </c>
      <c r="H662" s="40"/>
      <c r="I662" s="40" t="str">
        <f t="shared" ca="1" si="40"/>
        <v/>
      </c>
      <c r="J662" s="40" t="str">
        <f t="shared" ca="1" si="41"/>
        <v/>
      </c>
      <c r="K662" s="40"/>
      <c r="L662" s="23"/>
    </row>
    <row r="663" spans="1:12" s="16" customFormat="1" x14ac:dyDescent="0.25">
      <c r="A663" s="64"/>
      <c r="B663" s="22" t="str">
        <f t="shared" si="38"/>
        <v/>
      </c>
      <c r="C663" s="42"/>
      <c r="D663" s="39"/>
      <c r="E663" s="39"/>
      <c r="F663" s="41" t="str">
        <f t="shared" si="42"/>
        <v/>
      </c>
      <c r="G663" s="40" t="str">
        <f t="shared" si="39"/>
        <v/>
      </c>
      <c r="H663" s="40"/>
      <c r="I663" s="40" t="str">
        <f t="shared" ca="1" si="40"/>
        <v/>
      </c>
      <c r="J663" s="40" t="str">
        <f t="shared" ca="1" si="41"/>
        <v/>
      </c>
      <c r="K663" s="40"/>
      <c r="L663" s="23"/>
    </row>
    <row r="664" spans="1:12" s="16" customFormat="1" x14ac:dyDescent="0.25">
      <c r="A664" s="64"/>
      <c r="B664" s="22" t="str">
        <f t="shared" si="38"/>
        <v/>
      </c>
      <c r="C664" s="42"/>
      <c r="D664" s="39"/>
      <c r="E664" s="39"/>
      <c r="F664" s="41" t="str">
        <f t="shared" si="42"/>
        <v/>
      </c>
      <c r="G664" s="40" t="str">
        <f t="shared" si="39"/>
        <v/>
      </c>
      <c r="H664" s="40"/>
      <c r="I664" s="40" t="str">
        <f t="shared" ca="1" si="40"/>
        <v/>
      </c>
      <c r="J664" s="40" t="str">
        <f t="shared" ca="1" si="41"/>
        <v/>
      </c>
      <c r="K664" s="40"/>
      <c r="L664" s="23"/>
    </row>
    <row r="665" spans="1:12" s="16" customFormat="1" x14ac:dyDescent="0.25">
      <c r="A665" s="64"/>
      <c r="B665" s="22" t="str">
        <f t="shared" si="38"/>
        <v/>
      </c>
      <c r="C665" s="42"/>
      <c r="D665" s="39"/>
      <c r="E665" s="39"/>
      <c r="F665" s="41" t="str">
        <f t="shared" si="42"/>
        <v/>
      </c>
      <c r="G665" s="40" t="str">
        <f t="shared" si="39"/>
        <v/>
      </c>
      <c r="H665" s="40"/>
      <c r="I665" s="40" t="str">
        <f t="shared" ca="1" si="40"/>
        <v/>
      </c>
      <c r="J665" s="40" t="str">
        <f t="shared" ca="1" si="41"/>
        <v/>
      </c>
      <c r="K665" s="40"/>
      <c r="L665" s="23"/>
    </row>
    <row r="666" spans="1:12" s="16" customFormat="1" x14ac:dyDescent="0.25">
      <c r="A666" s="64"/>
      <c r="B666" s="22" t="str">
        <f t="shared" si="38"/>
        <v/>
      </c>
      <c r="C666" s="42"/>
      <c r="D666" s="39"/>
      <c r="E666" s="39"/>
      <c r="F666" s="41" t="str">
        <f t="shared" si="42"/>
        <v/>
      </c>
      <c r="G666" s="40" t="str">
        <f t="shared" si="39"/>
        <v/>
      </c>
      <c r="H666" s="40"/>
      <c r="I666" s="40" t="str">
        <f t="shared" ca="1" si="40"/>
        <v/>
      </c>
      <c r="J666" s="40" t="str">
        <f t="shared" ca="1" si="41"/>
        <v/>
      </c>
      <c r="K666" s="40"/>
      <c r="L666" s="23"/>
    </row>
    <row r="667" spans="1:12" s="16" customFormat="1" x14ac:dyDescent="0.25">
      <c r="A667" s="64"/>
      <c r="B667" s="22" t="str">
        <f t="shared" si="38"/>
        <v/>
      </c>
      <c r="C667" s="42"/>
      <c r="D667" s="39"/>
      <c r="E667" s="39"/>
      <c r="F667" s="41" t="str">
        <f t="shared" si="42"/>
        <v/>
      </c>
      <c r="G667" s="40" t="str">
        <f t="shared" si="39"/>
        <v/>
      </c>
      <c r="H667" s="40"/>
      <c r="I667" s="40" t="str">
        <f t="shared" ca="1" si="40"/>
        <v/>
      </c>
      <c r="J667" s="40" t="str">
        <f t="shared" ca="1" si="41"/>
        <v/>
      </c>
      <c r="K667" s="40"/>
      <c r="L667" s="23"/>
    </row>
    <row r="668" spans="1:12" s="16" customFormat="1" x14ac:dyDescent="0.25">
      <c r="A668" s="64"/>
      <c r="B668" s="22" t="str">
        <f t="shared" si="38"/>
        <v/>
      </c>
      <c r="C668" s="42"/>
      <c r="D668" s="39"/>
      <c r="E668" s="39"/>
      <c r="F668" s="41" t="str">
        <f t="shared" si="42"/>
        <v/>
      </c>
      <c r="G668" s="40" t="str">
        <f t="shared" si="39"/>
        <v/>
      </c>
      <c r="H668" s="40"/>
      <c r="I668" s="40" t="str">
        <f t="shared" ca="1" si="40"/>
        <v/>
      </c>
      <c r="J668" s="40" t="str">
        <f t="shared" ca="1" si="41"/>
        <v/>
      </c>
      <c r="K668" s="40"/>
      <c r="L668" s="23"/>
    </row>
    <row r="669" spans="1:12" s="16" customFormat="1" x14ac:dyDescent="0.25">
      <c r="A669" s="64"/>
      <c r="B669" s="22" t="str">
        <f t="shared" si="38"/>
        <v/>
      </c>
      <c r="C669" s="42"/>
      <c r="D669" s="39"/>
      <c r="E669" s="39"/>
      <c r="F669" s="41" t="str">
        <f t="shared" si="42"/>
        <v/>
      </c>
      <c r="G669" s="40" t="str">
        <f t="shared" si="39"/>
        <v/>
      </c>
      <c r="H669" s="40"/>
      <c r="I669" s="40" t="str">
        <f t="shared" ca="1" si="40"/>
        <v/>
      </c>
      <c r="J669" s="40" t="str">
        <f t="shared" ca="1" si="41"/>
        <v/>
      </c>
      <c r="K669" s="40"/>
      <c r="L669" s="23"/>
    </row>
    <row r="670" spans="1:12" s="16" customFormat="1" x14ac:dyDescent="0.25">
      <c r="A670" s="64"/>
      <c r="B670" s="22" t="str">
        <f t="shared" si="38"/>
        <v/>
      </c>
      <c r="C670" s="42"/>
      <c r="D670" s="39"/>
      <c r="E670" s="39"/>
      <c r="F670" s="41" t="str">
        <f t="shared" si="42"/>
        <v/>
      </c>
      <c r="G670" s="40" t="str">
        <f t="shared" si="39"/>
        <v/>
      </c>
      <c r="H670" s="40"/>
      <c r="I670" s="40" t="str">
        <f t="shared" ca="1" si="40"/>
        <v/>
      </c>
      <c r="J670" s="40" t="str">
        <f t="shared" ca="1" si="41"/>
        <v/>
      </c>
      <c r="K670" s="40"/>
      <c r="L670" s="23"/>
    </row>
    <row r="671" spans="1:12" s="16" customFormat="1" x14ac:dyDescent="0.25">
      <c r="A671" s="64"/>
      <c r="B671" s="22" t="str">
        <f t="shared" si="38"/>
        <v/>
      </c>
      <c r="C671" s="42"/>
      <c r="D671" s="39"/>
      <c r="E671" s="39"/>
      <c r="F671" s="41" t="str">
        <f t="shared" si="42"/>
        <v/>
      </c>
      <c r="G671" s="40" t="str">
        <f t="shared" si="39"/>
        <v/>
      </c>
      <c r="H671" s="40"/>
      <c r="I671" s="40" t="str">
        <f t="shared" ca="1" si="40"/>
        <v/>
      </c>
      <c r="J671" s="40" t="str">
        <f t="shared" ca="1" si="41"/>
        <v/>
      </c>
      <c r="K671" s="40"/>
      <c r="L671" s="23"/>
    </row>
    <row r="672" spans="1:12" s="16" customFormat="1" x14ac:dyDescent="0.25">
      <c r="A672" s="64"/>
      <c r="B672" s="22" t="str">
        <f t="shared" si="38"/>
        <v/>
      </c>
      <c r="C672" s="42"/>
      <c r="D672" s="39"/>
      <c r="E672" s="39"/>
      <c r="F672" s="41" t="str">
        <f t="shared" si="42"/>
        <v/>
      </c>
      <c r="G672" s="40" t="str">
        <f t="shared" si="39"/>
        <v/>
      </c>
      <c r="H672" s="40"/>
      <c r="I672" s="40" t="str">
        <f t="shared" ca="1" si="40"/>
        <v/>
      </c>
      <c r="J672" s="40" t="str">
        <f t="shared" ca="1" si="41"/>
        <v/>
      </c>
      <c r="K672" s="40"/>
      <c r="L672" s="23"/>
    </row>
    <row r="673" spans="1:12" s="16" customFormat="1" x14ac:dyDescent="0.25">
      <c r="A673" s="64"/>
      <c r="B673" s="22" t="str">
        <f t="shared" si="38"/>
        <v/>
      </c>
      <c r="C673" s="42"/>
      <c r="D673" s="39"/>
      <c r="E673" s="39"/>
      <c r="F673" s="41" t="str">
        <f t="shared" si="42"/>
        <v/>
      </c>
      <c r="G673" s="40" t="str">
        <f t="shared" si="39"/>
        <v/>
      </c>
      <c r="H673" s="40"/>
      <c r="I673" s="40" t="str">
        <f t="shared" ca="1" si="40"/>
        <v/>
      </c>
      <c r="J673" s="40" t="str">
        <f t="shared" ca="1" si="41"/>
        <v/>
      </c>
      <c r="K673" s="40"/>
      <c r="L673" s="23"/>
    </row>
    <row r="674" spans="1:12" s="16" customFormat="1" x14ac:dyDescent="0.25">
      <c r="A674" s="64"/>
      <c r="B674" s="22" t="str">
        <f t="shared" si="38"/>
        <v/>
      </c>
      <c r="C674" s="42"/>
      <c r="D674" s="39"/>
      <c r="E674" s="39"/>
      <c r="F674" s="41" t="str">
        <f t="shared" si="42"/>
        <v/>
      </c>
      <c r="G674" s="40" t="str">
        <f t="shared" si="39"/>
        <v/>
      </c>
      <c r="H674" s="40"/>
      <c r="I674" s="40" t="str">
        <f t="shared" ca="1" si="40"/>
        <v/>
      </c>
      <c r="J674" s="40" t="str">
        <f t="shared" ca="1" si="41"/>
        <v/>
      </c>
      <c r="K674" s="40"/>
      <c r="L674" s="23"/>
    </row>
    <row r="675" spans="1:12" s="16" customFormat="1" x14ac:dyDescent="0.25">
      <c r="A675" s="64"/>
      <c r="B675" s="22" t="str">
        <f t="shared" si="38"/>
        <v/>
      </c>
      <c r="C675" s="42"/>
      <c r="D675" s="39"/>
      <c r="E675" s="39"/>
      <c r="F675" s="41" t="str">
        <f t="shared" si="42"/>
        <v/>
      </c>
      <c r="G675" s="40" t="str">
        <f t="shared" si="39"/>
        <v/>
      </c>
      <c r="H675" s="40"/>
      <c r="I675" s="40" t="str">
        <f t="shared" ca="1" si="40"/>
        <v/>
      </c>
      <c r="J675" s="40" t="str">
        <f t="shared" ca="1" si="41"/>
        <v/>
      </c>
      <c r="K675" s="40"/>
      <c r="L675" s="23"/>
    </row>
    <row r="676" spans="1:12" s="16" customFormat="1" x14ac:dyDescent="0.25">
      <c r="A676" s="64"/>
      <c r="B676" s="22" t="str">
        <f t="shared" si="38"/>
        <v/>
      </c>
      <c r="C676" s="42"/>
      <c r="D676" s="39"/>
      <c r="E676" s="39"/>
      <c r="F676" s="41" t="str">
        <f t="shared" si="42"/>
        <v/>
      </c>
      <c r="G676" s="40" t="str">
        <f t="shared" si="39"/>
        <v/>
      </c>
      <c r="H676" s="40"/>
      <c r="I676" s="40" t="str">
        <f t="shared" ca="1" si="40"/>
        <v/>
      </c>
      <c r="J676" s="40" t="str">
        <f t="shared" ca="1" si="41"/>
        <v/>
      </c>
      <c r="K676" s="40"/>
      <c r="L676" s="23"/>
    </row>
    <row r="677" spans="1:12" s="16" customFormat="1" x14ac:dyDescent="0.25">
      <c r="A677" s="64"/>
      <c r="B677" s="22" t="str">
        <f t="shared" si="38"/>
        <v/>
      </c>
      <c r="C677" s="42"/>
      <c r="D677" s="39"/>
      <c r="E677" s="39"/>
      <c r="F677" s="41" t="str">
        <f t="shared" si="42"/>
        <v/>
      </c>
      <c r="G677" s="40" t="str">
        <f t="shared" si="39"/>
        <v/>
      </c>
      <c r="H677" s="40"/>
      <c r="I677" s="40" t="str">
        <f t="shared" ca="1" si="40"/>
        <v/>
      </c>
      <c r="J677" s="40" t="str">
        <f t="shared" ca="1" si="41"/>
        <v/>
      </c>
      <c r="K677" s="40"/>
      <c r="L677" s="23"/>
    </row>
    <row r="678" spans="1:12" s="16" customFormat="1" x14ac:dyDescent="0.25">
      <c r="A678" s="64"/>
      <c r="B678" s="22" t="str">
        <f t="shared" si="38"/>
        <v/>
      </c>
      <c r="C678" s="42"/>
      <c r="D678" s="39"/>
      <c r="E678" s="39"/>
      <c r="F678" s="41" t="str">
        <f t="shared" si="42"/>
        <v/>
      </c>
      <c r="G678" s="40" t="str">
        <f t="shared" si="39"/>
        <v/>
      </c>
      <c r="H678" s="40"/>
      <c r="I678" s="40" t="str">
        <f t="shared" ca="1" si="40"/>
        <v/>
      </c>
      <c r="J678" s="40" t="str">
        <f t="shared" ca="1" si="41"/>
        <v/>
      </c>
      <c r="K678" s="40"/>
      <c r="L678" s="23"/>
    </row>
    <row r="679" spans="1:12" s="16" customFormat="1" x14ac:dyDescent="0.25">
      <c r="A679" s="64"/>
      <c r="B679" s="22" t="str">
        <f t="shared" si="38"/>
        <v/>
      </c>
      <c r="C679" s="42"/>
      <c r="D679" s="39"/>
      <c r="E679" s="39"/>
      <c r="F679" s="41" t="str">
        <f t="shared" si="42"/>
        <v/>
      </c>
      <c r="G679" s="40" t="str">
        <f t="shared" si="39"/>
        <v/>
      </c>
      <c r="H679" s="40"/>
      <c r="I679" s="40" t="str">
        <f t="shared" ca="1" si="40"/>
        <v/>
      </c>
      <c r="J679" s="40" t="str">
        <f t="shared" ca="1" si="41"/>
        <v/>
      </c>
      <c r="K679" s="40"/>
      <c r="L679" s="23"/>
    </row>
    <row r="680" spans="1:12" s="16" customFormat="1" x14ac:dyDescent="0.25">
      <c r="A680" s="64"/>
      <c r="B680" s="22" t="str">
        <f t="shared" si="38"/>
        <v/>
      </c>
      <c r="C680" s="42"/>
      <c r="D680" s="39"/>
      <c r="E680" s="39"/>
      <c r="F680" s="41" t="str">
        <f t="shared" si="42"/>
        <v/>
      </c>
      <c r="G680" s="40" t="str">
        <f t="shared" si="39"/>
        <v/>
      </c>
      <c r="H680" s="40"/>
      <c r="I680" s="40" t="str">
        <f t="shared" ca="1" si="40"/>
        <v/>
      </c>
      <c r="J680" s="40" t="str">
        <f t="shared" ca="1" si="41"/>
        <v/>
      </c>
      <c r="K680" s="40"/>
      <c r="L680" s="23"/>
    </row>
    <row r="681" spans="1:12" s="16" customFormat="1" x14ac:dyDescent="0.25">
      <c r="A681" s="64"/>
      <c r="B681" s="22" t="str">
        <f t="shared" si="38"/>
        <v/>
      </c>
      <c r="C681" s="42"/>
      <c r="D681" s="39"/>
      <c r="E681" s="39"/>
      <c r="F681" s="41" t="str">
        <f t="shared" si="42"/>
        <v/>
      </c>
      <c r="G681" s="40" t="str">
        <f t="shared" si="39"/>
        <v/>
      </c>
      <c r="H681" s="40"/>
      <c r="I681" s="40" t="str">
        <f t="shared" ca="1" si="40"/>
        <v/>
      </c>
      <c r="J681" s="40" t="str">
        <f t="shared" ca="1" si="41"/>
        <v/>
      </c>
      <c r="K681" s="40"/>
      <c r="L681" s="23"/>
    </row>
    <row r="682" spans="1:12" s="16" customFormat="1" x14ac:dyDescent="0.25">
      <c r="A682" s="64"/>
      <c r="B682" s="22" t="str">
        <f t="shared" si="38"/>
        <v/>
      </c>
      <c r="C682" s="42"/>
      <c r="D682" s="39"/>
      <c r="E682" s="39"/>
      <c r="F682" s="41" t="str">
        <f t="shared" si="42"/>
        <v/>
      </c>
      <c r="G682" s="40" t="str">
        <f t="shared" si="39"/>
        <v/>
      </c>
      <c r="H682" s="40"/>
      <c r="I682" s="40" t="str">
        <f t="shared" ca="1" si="40"/>
        <v/>
      </c>
      <c r="J682" s="40" t="str">
        <f t="shared" ca="1" si="41"/>
        <v/>
      </c>
      <c r="K682" s="40"/>
      <c r="L682" s="23"/>
    </row>
    <row r="683" spans="1:12" s="16" customFormat="1" x14ac:dyDescent="0.25">
      <c r="A683" s="64"/>
      <c r="B683" s="22" t="str">
        <f t="shared" si="38"/>
        <v/>
      </c>
      <c r="C683" s="42"/>
      <c r="D683" s="39"/>
      <c r="E683" s="39"/>
      <c r="F683" s="41" t="str">
        <f t="shared" si="42"/>
        <v/>
      </c>
      <c r="G683" s="40" t="str">
        <f t="shared" si="39"/>
        <v/>
      </c>
      <c r="H683" s="40"/>
      <c r="I683" s="40" t="str">
        <f t="shared" ca="1" si="40"/>
        <v/>
      </c>
      <c r="J683" s="40" t="str">
        <f t="shared" ca="1" si="41"/>
        <v/>
      </c>
      <c r="K683" s="40"/>
      <c r="L683" s="23"/>
    </row>
    <row r="684" spans="1:12" s="16" customFormat="1" x14ac:dyDescent="0.25">
      <c r="A684" s="64"/>
      <c r="B684" s="22" t="str">
        <f t="shared" si="38"/>
        <v/>
      </c>
      <c r="C684" s="42"/>
      <c r="D684" s="39"/>
      <c r="E684" s="39"/>
      <c r="F684" s="41" t="str">
        <f t="shared" si="42"/>
        <v/>
      </c>
      <c r="G684" s="40" t="str">
        <f t="shared" si="39"/>
        <v/>
      </c>
      <c r="H684" s="40"/>
      <c r="I684" s="40" t="str">
        <f t="shared" ca="1" si="40"/>
        <v/>
      </c>
      <c r="J684" s="40" t="str">
        <f t="shared" ca="1" si="41"/>
        <v/>
      </c>
      <c r="K684" s="40"/>
      <c r="L684" s="23"/>
    </row>
    <row r="685" spans="1:12" s="16" customFormat="1" x14ac:dyDescent="0.25">
      <c r="A685" s="64"/>
      <c r="B685" s="22" t="str">
        <f t="shared" si="38"/>
        <v/>
      </c>
      <c r="C685" s="42"/>
      <c r="D685" s="39"/>
      <c r="E685" s="39"/>
      <c r="F685" s="41" t="str">
        <f t="shared" si="42"/>
        <v/>
      </c>
      <c r="G685" s="40" t="str">
        <f t="shared" si="39"/>
        <v/>
      </c>
      <c r="H685" s="40"/>
      <c r="I685" s="40" t="str">
        <f t="shared" ca="1" si="40"/>
        <v/>
      </c>
      <c r="J685" s="40" t="str">
        <f t="shared" ca="1" si="41"/>
        <v/>
      </c>
      <c r="K685" s="40"/>
      <c r="L685" s="23"/>
    </row>
    <row r="686" spans="1:12" s="16" customFormat="1" x14ac:dyDescent="0.25">
      <c r="A686" s="64"/>
      <c r="B686" s="22" t="str">
        <f t="shared" si="38"/>
        <v/>
      </c>
      <c r="C686" s="42"/>
      <c r="D686" s="39"/>
      <c r="E686" s="39"/>
      <c r="F686" s="41" t="str">
        <f t="shared" si="42"/>
        <v/>
      </c>
      <c r="G686" s="40" t="str">
        <f t="shared" si="39"/>
        <v/>
      </c>
      <c r="H686" s="40"/>
      <c r="I686" s="40" t="str">
        <f t="shared" ca="1" si="40"/>
        <v/>
      </c>
      <c r="J686" s="40" t="str">
        <f t="shared" ca="1" si="41"/>
        <v/>
      </c>
      <c r="K686" s="40"/>
      <c r="L686" s="23"/>
    </row>
    <row r="687" spans="1:12" s="16" customFormat="1" x14ac:dyDescent="0.25">
      <c r="A687" s="64"/>
      <c r="B687" s="22" t="str">
        <f t="shared" si="38"/>
        <v/>
      </c>
      <c r="C687" s="42"/>
      <c r="D687" s="39"/>
      <c r="E687" s="39"/>
      <c r="F687" s="41" t="str">
        <f t="shared" si="42"/>
        <v/>
      </c>
      <c r="G687" s="40" t="str">
        <f t="shared" si="39"/>
        <v/>
      </c>
      <c r="H687" s="40"/>
      <c r="I687" s="40" t="str">
        <f t="shared" ca="1" si="40"/>
        <v/>
      </c>
      <c r="J687" s="40" t="str">
        <f t="shared" ca="1" si="41"/>
        <v/>
      </c>
      <c r="K687" s="40"/>
      <c r="L687" s="23"/>
    </row>
    <row r="688" spans="1:12" s="16" customFormat="1" x14ac:dyDescent="0.25">
      <c r="A688" s="64"/>
      <c r="B688" s="22" t="str">
        <f t="shared" si="38"/>
        <v/>
      </c>
      <c r="C688" s="42"/>
      <c r="D688" s="39"/>
      <c r="E688" s="39"/>
      <c r="F688" s="41" t="str">
        <f t="shared" si="42"/>
        <v/>
      </c>
      <c r="G688" s="40" t="str">
        <f t="shared" si="39"/>
        <v/>
      </c>
      <c r="H688" s="40"/>
      <c r="I688" s="40" t="str">
        <f t="shared" ca="1" si="40"/>
        <v/>
      </c>
      <c r="J688" s="40" t="str">
        <f t="shared" ca="1" si="41"/>
        <v/>
      </c>
      <c r="K688" s="40"/>
      <c r="L688" s="23"/>
    </row>
    <row r="689" spans="1:12" s="16" customFormat="1" x14ac:dyDescent="0.25">
      <c r="A689" s="64"/>
      <c r="B689" s="22" t="str">
        <f t="shared" si="38"/>
        <v/>
      </c>
      <c r="C689" s="42"/>
      <c r="D689" s="39"/>
      <c r="E689" s="39"/>
      <c r="F689" s="41" t="str">
        <f t="shared" si="42"/>
        <v/>
      </c>
      <c r="G689" s="40" t="str">
        <f t="shared" si="39"/>
        <v/>
      </c>
      <c r="H689" s="40"/>
      <c r="I689" s="40" t="str">
        <f t="shared" ca="1" si="40"/>
        <v/>
      </c>
      <c r="J689" s="40" t="str">
        <f t="shared" ca="1" si="41"/>
        <v/>
      </c>
      <c r="K689" s="40"/>
      <c r="L689" s="23"/>
    </row>
    <row r="690" spans="1:12" s="16" customFormat="1" x14ac:dyDescent="0.25">
      <c r="A690" s="64"/>
      <c r="B690" s="22" t="str">
        <f t="shared" si="38"/>
        <v/>
      </c>
      <c r="C690" s="42"/>
      <c r="D690" s="39"/>
      <c r="E690" s="39"/>
      <c r="F690" s="41" t="str">
        <f t="shared" si="42"/>
        <v/>
      </c>
      <c r="G690" s="40" t="str">
        <f t="shared" si="39"/>
        <v/>
      </c>
      <c r="H690" s="40"/>
      <c r="I690" s="40" t="str">
        <f t="shared" ca="1" si="40"/>
        <v/>
      </c>
      <c r="J690" s="40" t="str">
        <f t="shared" ca="1" si="41"/>
        <v/>
      </c>
      <c r="K690" s="40"/>
      <c r="L690" s="23"/>
    </row>
    <row r="691" spans="1:12" s="16" customFormat="1" x14ac:dyDescent="0.25">
      <c r="A691" s="64"/>
      <c r="B691" s="22" t="str">
        <f t="shared" si="38"/>
        <v/>
      </c>
      <c r="C691" s="42"/>
      <c r="D691" s="39"/>
      <c r="E691" s="39"/>
      <c r="F691" s="41" t="str">
        <f t="shared" si="42"/>
        <v/>
      </c>
      <c r="G691" s="40" t="str">
        <f t="shared" si="39"/>
        <v/>
      </c>
      <c r="H691" s="40"/>
      <c r="I691" s="40" t="str">
        <f t="shared" ca="1" si="40"/>
        <v/>
      </c>
      <c r="J691" s="40" t="str">
        <f t="shared" ca="1" si="41"/>
        <v/>
      </c>
      <c r="K691" s="40"/>
      <c r="L691" s="23"/>
    </row>
    <row r="692" spans="1:12" s="16" customFormat="1" x14ac:dyDescent="0.25">
      <c r="A692" s="64"/>
      <c r="B692" s="22" t="str">
        <f t="shared" si="38"/>
        <v/>
      </c>
      <c r="C692" s="42"/>
      <c r="D692" s="39"/>
      <c r="E692" s="39"/>
      <c r="F692" s="41" t="str">
        <f t="shared" si="42"/>
        <v/>
      </c>
      <c r="G692" s="40" t="str">
        <f t="shared" si="39"/>
        <v/>
      </c>
      <c r="H692" s="40"/>
      <c r="I692" s="40" t="str">
        <f t="shared" ca="1" si="40"/>
        <v/>
      </c>
      <c r="J692" s="40" t="str">
        <f t="shared" ca="1" si="41"/>
        <v/>
      </c>
      <c r="K692" s="40"/>
      <c r="L692" s="23"/>
    </row>
    <row r="693" spans="1:12" s="16" customFormat="1" x14ac:dyDescent="0.25">
      <c r="A693" s="64"/>
      <c r="B693" s="22" t="str">
        <f t="shared" si="38"/>
        <v/>
      </c>
      <c r="C693" s="42"/>
      <c r="D693" s="39"/>
      <c r="E693" s="39"/>
      <c r="F693" s="41" t="str">
        <f t="shared" si="42"/>
        <v/>
      </c>
      <c r="G693" s="40" t="str">
        <f t="shared" si="39"/>
        <v/>
      </c>
      <c r="H693" s="40"/>
      <c r="I693" s="40" t="str">
        <f t="shared" ca="1" si="40"/>
        <v/>
      </c>
      <c r="J693" s="40" t="str">
        <f t="shared" ca="1" si="41"/>
        <v/>
      </c>
      <c r="K693" s="40"/>
      <c r="L693" s="23"/>
    </row>
    <row r="694" spans="1:12" s="16" customFormat="1" x14ac:dyDescent="0.25">
      <c r="A694" s="64"/>
      <c r="B694" s="22" t="str">
        <f t="shared" si="38"/>
        <v/>
      </c>
      <c r="C694" s="42"/>
      <c r="D694" s="39"/>
      <c r="E694" s="39"/>
      <c r="F694" s="41" t="str">
        <f t="shared" si="42"/>
        <v/>
      </c>
      <c r="G694" s="40" t="str">
        <f t="shared" si="39"/>
        <v/>
      </c>
      <c r="H694" s="40"/>
      <c r="I694" s="40" t="str">
        <f t="shared" ca="1" si="40"/>
        <v/>
      </c>
      <c r="J694" s="40" t="str">
        <f t="shared" ca="1" si="41"/>
        <v/>
      </c>
      <c r="K694" s="40"/>
      <c r="L694" s="23"/>
    </row>
    <row r="695" spans="1:12" s="16" customFormat="1" x14ac:dyDescent="0.25">
      <c r="A695" s="64"/>
      <c r="B695" s="22" t="str">
        <f t="shared" si="38"/>
        <v/>
      </c>
      <c r="C695" s="42"/>
      <c r="D695" s="39"/>
      <c r="E695" s="39"/>
      <c r="F695" s="41" t="str">
        <f t="shared" si="42"/>
        <v/>
      </c>
      <c r="G695" s="40" t="str">
        <f t="shared" si="39"/>
        <v/>
      </c>
      <c r="H695" s="40"/>
      <c r="I695" s="40" t="str">
        <f t="shared" ca="1" si="40"/>
        <v/>
      </c>
      <c r="J695" s="40" t="str">
        <f t="shared" ca="1" si="41"/>
        <v/>
      </c>
      <c r="K695" s="40"/>
      <c r="L695" s="23"/>
    </row>
    <row r="696" spans="1:12" s="16" customFormat="1" x14ac:dyDescent="0.25">
      <c r="A696" s="64"/>
      <c r="B696" s="22" t="str">
        <f t="shared" si="38"/>
        <v/>
      </c>
      <c r="C696" s="42"/>
      <c r="D696" s="39"/>
      <c r="E696" s="39"/>
      <c r="F696" s="41" t="str">
        <f t="shared" si="42"/>
        <v/>
      </c>
      <c r="G696" s="40" t="str">
        <f t="shared" si="39"/>
        <v/>
      </c>
      <c r="H696" s="40"/>
      <c r="I696" s="40" t="str">
        <f t="shared" ca="1" si="40"/>
        <v/>
      </c>
      <c r="J696" s="40" t="str">
        <f t="shared" ca="1" si="41"/>
        <v/>
      </c>
      <c r="K696" s="40"/>
      <c r="L696" s="23"/>
    </row>
    <row r="697" spans="1:12" s="16" customFormat="1" x14ac:dyDescent="0.25">
      <c r="A697" s="64"/>
      <c r="B697" s="22" t="str">
        <f t="shared" si="38"/>
        <v/>
      </c>
      <c r="C697" s="42"/>
      <c r="D697" s="39"/>
      <c r="E697" s="39"/>
      <c r="F697" s="41" t="str">
        <f t="shared" si="42"/>
        <v/>
      </c>
      <c r="G697" s="40" t="str">
        <f t="shared" si="39"/>
        <v/>
      </c>
      <c r="H697" s="40"/>
      <c r="I697" s="40" t="str">
        <f t="shared" ca="1" si="40"/>
        <v/>
      </c>
      <c r="J697" s="40" t="str">
        <f t="shared" ca="1" si="41"/>
        <v/>
      </c>
      <c r="K697" s="40"/>
      <c r="L697" s="23"/>
    </row>
    <row r="698" spans="1:12" s="16" customFormat="1" x14ac:dyDescent="0.25">
      <c r="A698" s="64"/>
      <c r="B698" s="22" t="str">
        <f t="shared" si="38"/>
        <v/>
      </c>
      <c r="C698" s="42"/>
      <c r="D698" s="39"/>
      <c r="E698" s="39"/>
      <c r="F698" s="41" t="str">
        <f t="shared" si="42"/>
        <v/>
      </c>
      <c r="G698" s="40" t="str">
        <f t="shared" si="39"/>
        <v/>
      </c>
      <c r="H698" s="40"/>
      <c r="I698" s="40" t="str">
        <f t="shared" ca="1" si="40"/>
        <v/>
      </c>
      <c r="J698" s="40" t="str">
        <f t="shared" ca="1" si="41"/>
        <v/>
      </c>
      <c r="K698" s="40"/>
      <c r="L698" s="23"/>
    </row>
    <row r="699" spans="1:12" s="16" customFormat="1" x14ac:dyDescent="0.25">
      <c r="A699" s="64"/>
      <c r="B699" s="22" t="str">
        <f t="shared" ref="B699:B762" si="43">IFERROR(IF($A699&lt;&gt;"",VLOOKUP($A699,Matos,2,0),""),"")</f>
        <v/>
      </c>
      <c r="C699" s="42"/>
      <c r="D699" s="39"/>
      <c r="E699" s="39"/>
      <c r="F699" s="41" t="str">
        <f t="shared" si="42"/>
        <v/>
      </c>
      <c r="G699" s="40" t="str">
        <f t="shared" si="39"/>
        <v/>
      </c>
      <c r="H699" s="40"/>
      <c r="I699" s="40" t="str">
        <f t="shared" ca="1" si="40"/>
        <v/>
      </c>
      <c r="J699" s="40" t="str">
        <f t="shared" ca="1" si="41"/>
        <v/>
      </c>
      <c r="K699" s="40"/>
      <c r="L699" s="23"/>
    </row>
    <row r="700" spans="1:12" s="16" customFormat="1" x14ac:dyDescent="0.25">
      <c r="A700" s="64"/>
      <c r="B700" s="22" t="str">
        <f t="shared" si="43"/>
        <v/>
      </c>
      <c r="C700" s="42"/>
      <c r="D700" s="39"/>
      <c r="E700" s="39"/>
      <c r="F700" s="41" t="str">
        <f t="shared" si="42"/>
        <v/>
      </c>
      <c r="G700" s="40" t="str">
        <f t="shared" ref="G700:G763" si="44">IFERROR(IF($A700&lt;&gt;"",VLOOKUP($A700,Matos,3,0),""),"")</f>
        <v/>
      </c>
      <c r="H700" s="40"/>
      <c r="I700" s="40" t="str">
        <f t="shared" ref="I700:I763" ca="1" si="45">IFERROR(SUM($G700/DAY(DATE(YEAR($I$8),MONTH($I$8)+1,0)))*$F700*$C700,"")</f>
        <v/>
      </c>
      <c r="J700" s="40" t="str">
        <f t="shared" ref="J700:J763" ca="1" si="46">IF(SUM($H700:$I700)=0,"",SUM($H700:$I700))</f>
        <v/>
      </c>
      <c r="K700" s="40"/>
      <c r="L700" s="23"/>
    </row>
    <row r="701" spans="1:12" s="16" customFormat="1" x14ac:dyDescent="0.25">
      <c r="A701" s="64"/>
      <c r="B701" s="22" t="str">
        <f t="shared" si="43"/>
        <v/>
      </c>
      <c r="C701" s="42"/>
      <c r="D701" s="39"/>
      <c r="E701" s="39"/>
      <c r="F701" s="41" t="str">
        <f t="shared" si="42"/>
        <v/>
      </c>
      <c r="G701" s="40" t="str">
        <f t="shared" si="44"/>
        <v/>
      </c>
      <c r="H701" s="40"/>
      <c r="I701" s="40" t="str">
        <f t="shared" ca="1" si="45"/>
        <v/>
      </c>
      <c r="J701" s="40" t="str">
        <f t="shared" ca="1" si="46"/>
        <v/>
      </c>
      <c r="K701" s="40"/>
      <c r="L701" s="23"/>
    </row>
    <row r="702" spans="1:12" s="16" customFormat="1" x14ac:dyDescent="0.25">
      <c r="A702" s="64"/>
      <c r="B702" s="22" t="str">
        <f t="shared" si="43"/>
        <v/>
      </c>
      <c r="C702" s="42"/>
      <c r="D702" s="39"/>
      <c r="E702" s="39"/>
      <c r="F702" s="41" t="str">
        <f t="shared" si="42"/>
        <v/>
      </c>
      <c r="G702" s="40" t="str">
        <f t="shared" si="44"/>
        <v/>
      </c>
      <c r="H702" s="40"/>
      <c r="I702" s="40" t="str">
        <f t="shared" ca="1" si="45"/>
        <v/>
      </c>
      <c r="J702" s="40" t="str">
        <f t="shared" ca="1" si="46"/>
        <v/>
      </c>
      <c r="K702" s="40"/>
      <c r="L702" s="23"/>
    </row>
    <row r="703" spans="1:12" s="16" customFormat="1" x14ac:dyDescent="0.25">
      <c r="A703" s="64"/>
      <c r="B703" s="22" t="str">
        <f t="shared" si="43"/>
        <v/>
      </c>
      <c r="C703" s="42"/>
      <c r="D703" s="39"/>
      <c r="E703" s="39"/>
      <c r="F703" s="41" t="str">
        <f t="shared" si="42"/>
        <v/>
      </c>
      <c r="G703" s="40" t="str">
        <f t="shared" si="44"/>
        <v/>
      </c>
      <c r="H703" s="40"/>
      <c r="I703" s="40" t="str">
        <f t="shared" ca="1" si="45"/>
        <v/>
      </c>
      <c r="J703" s="40" t="str">
        <f t="shared" ca="1" si="46"/>
        <v/>
      </c>
      <c r="K703" s="40"/>
      <c r="L703" s="23"/>
    </row>
    <row r="704" spans="1:12" s="16" customFormat="1" x14ac:dyDescent="0.25">
      <c r="A704" s="64"/>
      <c r="B704" s="22" t="str">
        <f t="shared" si="43"/>
        <v/>
      </c>
      <c r="C704" s="42"/>
      <c r="D704" s="39"/>
      <c r="E704" s="39"/>
      <c r="F704" s="41" t="str">
        <f t="shared" si="42"/>
        <v/>
      </c>
      <c r="G704" s="40" t="str">
        <f t="shared" si="44"/>
        <v/>
      </c>
      <c r="H704" s="40"/>
      <c r="I704" s="40" t="str">
        <f t="shared" ca="1" si="45"/>
        <v/>
      </c>
      <c r="J704" s="40" t="str">
        <f t="shared" ca="1" si="46"/>
        <v/>
      </c>
      <c r="K704" s="40"/>
      <c r="L704" s="23"/>
    </row>
    <row r="705" spans="1:12" s="16" customFormat="1" x14ac:dyDescent="0.25">
      <c r="A705" s="64"/>
      <c r="B705" s="22" t="str">
        <f t="shared" si="43"/>
        <v/>
      </c>
      <c r="C705" s="42"/>
      <c r="D705" s="39"/>
      <c r="E705" s="39"/>
      <c r="F705" s="41" t="str">
        <f t="shared" si="42"/>
        <v/>
      </c>
      <c r="G705" s="40" t="str">
        <f t="shared" si="44"/>
        <v/>
      </c>
      <c r="H705" s="40"/>
      <c r="I705" s="40" t="str">
        <f t="shared" ca="1" si="45"/>
        <v/>
      </c>
      <c r="J705" s="40" t="str">
        <f t="shared" ca="1" si="46"/>
        <v/>
      </c>
      <c r="K705" s="40"/>
      <c r="L705" s="23"/>
    </row>
    <row r="706" spans="1:12" s="16" customFormat="1" x14ac:dyDescent="0.25">
      <c r="A706" s="64"/>
      <c r="B706" s="22" t="str">
        <f t="shared" si="43"/>
        <v/>
      </c>
      <c r="C706" s="42"/>
      <c r="D706" s="39"/>
      <c r="E706" s="39"/>
      <c r="F706" s="41" t="str">
        <f t="shared" si="42"/>
        <v/>
      </c>
      <c r="G706" s="40" t="str">
        <f t="shared" si="44"/>
        <v/>
      </c>
      <c r="H706" s="40"/>
      <c r="I706" s="40" t="str">
        <f t="shared" ca="1" si="45"/>
        <v/>
      </c>
      <c r="J706" s="40" t="str">
        <f t="shared" ca="1" si="46"/>
        <v/>
      </c>
      <c r="K706" s="40"/>
      <c r="L706" s="23"/>
    </row>
    <row r="707" spans="1:12" s="16" customFormat="1" x14ac:dyDescent="0.25">
      <c r="A707" s="64"/>
      <c r="B707" s="22" t="str">
        <f t="shared" si="43"/>
        <v/>
      </c>
      <c r="C707" s="42"/>
      <c r="D707" s="39"/>
      <c r="E707" s="39"/>
      <c r="F707" s="41" t="str">
        <f t="shared" si="42"/>
        <v/>
      </c>
      <c r="G707" s="40" t="str">
        <f t="shared" si="44"/>
        <v/>
      </c>
      <c r="H707" s="40"/>
      <c r="I707" s="40" t="str">
        <f t="shared" ca="1" si="45"/>
        <v/>
      </c>
      <c r="J707" s="40" t="str">
        <f t="shared" ca="1" si="46"/>
        <v/>
      </c>
      <c r="K707" s="40"/>
      <c r="L707" s="23"/>
    </row>
    <row r="708" spans="1:12" s="16" customFormat="1" x14ac:dyDescent="0.25">
      <c r="A708" s="64"/>
      <c r="B708" s="22" t="str">
        <f t="shared" si="43"/>
        <v/>
      </c>
      <c r="C708" s="42"/>
      <c r="D708" s="39"/>
      <c r="E708" s="39"/>
      <c r="F708" s="41" t="str">
        <f t="shared" si="42"/>
        <v/>
      </c>
      <c r="G708" s="40" t="str">
        <f t="shared" si="44"/>
        <v/>
      </c>
      <c r="H708" s="40"/>
      <c r="I708" s="40" t="str">
        <f t="shared" ca="1" si="45"/>
        <v/>
      </c>
      <c r="J708" s="40" t="str">
        <f t="shared" ca="1" si="46"/>
        <v/>
      </c>
      <c r="K708" s="40"/>
      <c r="L708" s="23"/>
    </row>
    <row r="709" spans="1:12" s="16" customFormat="1" x14ac:dyDescent="0.25">
      <c r="A709" s="64"/>
      <c r="B709" s="22" t="str">
        <f t="shared" si="43"/>
        <v/>
      </c>
      <c r="C709" s="42"/>
      <c r="D709" s="39"/>
      <c r="E709" s="39"/>
      <c r="F709" s="41" t="str">
        <f t="shared" si="42"/>
        <v/>
      </c>
      <c r="G709" s="40" t="str">
        <f t="shared" si="44"/>
        <v/>
      </c>
      <c r="H709" s="40"/>
      <c r="I709" s="40" t="str">
        <f t="shared" ca="1" si="45"/>
        <v/>
      </c>
      <c r="J709" s="40" t="str">
        <f t="shared" ca="1" si="46"/>
        <v/>
      </c>
      <c r="K709" s="40"/>
      <c r="L709" s="23"/>
    </row>
    <row r="710" spans="1:12" s="16" customFormat="1" x14ac:dyDescent="0.25">
      <c r="A710" s="64"/>
      <c r="B710" s="22" t="str">
        <f t="shared" si="43"/>
        <v/>
      </c>
      <c r="C710" s="42"/>
      <c r="D710" s="39"/>
      <c r="E710" s="39"/>
      <c r="F710" s="41" t="str">
        <f t="shared" si="42"/>
        <v/>
      </c>
      <c r="G710" s="40" t="str">
        <f t="shared" si="44"/>
        <v/>
      </c>
      <c r="H710" s="40"/>
      <c r="I710" s="40" t="str">
        <f t="shared" ca="1" si="45"/>
        <v/>
      </c>
      <c r="J710" s="40" t="str">
        <f t="shared" ca="1" si="46"/>
        <v/>
      </c>
      <c r="K710" s="40"/>
      <c r="L710" s="23"/>
    </row>
    <row r="711" spans="1:12" s="16" customFormat="1" x14ac:dyDescent="0.25">
      <c r="A711" s="64"/>
      <c r="B711" s="22" t="str">
        <f t="shared" si="43"/>
        <v/>
      </c>
      <c r="C711" s="42"/>
      <c r="D711" s="39"/>
      <c r="E711" s="39"/>
      <c r="F711" s="41" t="str">
        <f t="shared" si="42"/>
        <v/>
      </c>
      <c r="G711" s="40" t="str">
        <f t="shared" si="44"/>
        <v/>
      </c>
      <c r="H711" s="40"/>
      <c r="I711" s="40" t="str">
        <f t="shared" ca="1" si="45"/>
        <v/>
      </c>
      <c r="J711" s="40" t="str">
        <f t="shared" ca="1" si="46"/>
        <v/>
      </c>
      <c r="K711" s="40"/>
      <c r="L711" s="23"/>
    </row>
    <row r="712" spans="1:12" s="16" customFormat="1" x14ac:dyDescent="0.25">
      <c r="A712" s="64"/>
      <c r="B712" s="22" t="str">
        <f t="shared" si="43"/>
        <v/>
      </c>
      <c r="C712" s="42"/>
      <c r="D712" s="39"/>
      <c r="E712" s="39"/>
      <c r="F712" s="41" t="str">
        <f t="shared" si="42"/>
        <v/>
      </c>
      <c r="G712" s="40" t="str">
        <f t="shared" si="44"/>
        <v/>
      </c>
      <c r="H712" s="40"/>
      <c r="I712" s="40" t="str">
        <f t="shared" ca="1" si="45"/>
        <v/>
      </c>
      <c r="J712" s="40" t="str">
        <f t="shared" ca="1" si="46"/>
        <v/>
      </c>
      <c r="K712" s="40"/>
      <c r="L712" s="23"/>
    </row>
    <row r="713" spans="1:12" s="16" customFormat="1" x14ac:dyDescent="0.25">
      <c r="A713" s="64"/>
      <c r="B713" s="22" t="str">
        <f t="shared" si="43"/>
        <v/>
      </c>
      <c r="C713" s="42"/>
      <c r="D713" s="39"/>
      <c r="E713" s="39"/>
      <c r="F713" s="41" t="str">
        <f t="shared" si="42"/>
        <v/>
      </c>
      <c r="G713" s="40" t="str">
        <f t="shared" si="44"/>
        <v/>
      </c>
      <c r="H713" s="40"/>
      <c r="I713" s="40" t="str">
        <f t="shared" ca="1" si="45"/>
        <v/>
      </c>
      <c r="J713" s="40" t="str">
        <f t="shared" ca="1" si="46"/>
        <v/>
      </c>
      <c r="K713" s="40"/>
      <c r="L713" s="23"/>
    </row>
    <row r="714" spans="1:12" s="16" customFormat="1" x14ac:dyDescent="0.25">
      <c r="A714" s="64"/>
      <c r="B714" s="22" t="str">
        <f t="shared" si="43"/>
        <v/>
      </c>
      <c r="C714" s="42"/>
      <c r="D714" s="39"/>
      <c r="E714" s="39"/>
      <c r="F714" s="41" t="str">
        <f t="shared" ref="F714:F777" si="47">IF(OR($A714="",$B714="",$D714=""),"",IF(AND($H714="",$E714=""),DAY(DATE(IF(MONTH($D714)=12,YEAR($D714)+1,YEAR($D714)),IF(MONTH($D714)+1&lt;13,MONTH($D714)+1,1),1)-$D714),IF(AND($D714&lt;&gt;"",$E714&lt;&gt;"",YEAR($D714)&lt;=YEAR($E714),NOT(MONTH($D714)=MONTH($E714)),MONTH($E714)=MONTH($I$8)),DAY(DATE(YEAR($E714),MONTH($E714)+1,0))-DAY(DATE(IF(MONTH($E714)=12,YEAR($E714)+1,YEAR($E714)),IF(MONTH($E714)+1&lt;13,MONTH($E714)+1,1),1)-$E714),IF(AND($E714&lt;&gt;"",YEAR($D714)&lt;=YEAR($E714),(MONTH($D714)=MONTH($E714))),DATEDIF($D714,$E714,"md"),DAY(DATE(YEAR($I$8),MONTH($I$8)+1,0))))))</f>
        <v/>
      </c>
      <c r="G714" s="40" t="str">
        <f t="shared" si="44"/>
        <v/>
      </c>
      <c r="H714" s="40"/>
      <c r="I714" s="40" t="str">
        <f t="shared" ca="1" si="45"/>
        <v/>
      </c>
      <c r="J714" s="40" t="str">
        <f t="shared" ca="1" si="46"/>
        <v/>
      </c>
      <c r="K714" s="40"/>
      <c r="L714" s="23"/>
    </row>
    <row r="715" spans="1:12" s="16" customFormat="1" x14ac:dyDescent="0.25">
      <c r="A715" s="64"/>
      <c r="B715" s="22" t="str">
        <f t="shared" si="43"/>
        <v/>
      </c>
      <c r="C715" s="42"/>
      <c r="D715" s="39"/>
      <c r="E715" s="39"/>
      <c r="F715" s="41" t="str">
        <f t="shared" si="47"/>
        <v/>
      </c>
      <c r="G715" s="40" t="str">
        <f t="shared" si="44"/>
        <v/>
      </c>
      <c r="H715" s="40"/>
      <c r="I715" s="40" t="str">
        <f t="shared" ca="1" si="45"/>
        <v/>
      </c>
      <c r="J715" s="40" t="str">
        <f t="shared" ca="1" si="46"/>
        <v/>
      </c>
      <c r="K715" s="40"/>
      <c r="L715" s="23"/>
    </row>
    <row r="716" spans="1:12" s="16" customFormat="1" x14ac:dyDescent="0.25">
      <c r="A716" s="64"/>
      <c r="B716" s="22" t="str">
        <f t="shared" si="43"/>
        <v/>
      </c>
      <c r="C716" s="42"/>
      <c r="D716" s="39"/>
      <c r="E716" s="39"/>
      <c r="F716" s="41" t="str">
        <f t="shared" si="47"/>
        <v/>
      </c>
      <c r="G716" s="40" t="str">
        <f t="shared" si="44"/>
        <v/>
      </c>
      <c r="H716" s="40"/>
      <c r="I716" s="40" t="str">
        <f t="shared" ca="1" si="45"/>
        <v/>
      </c>
      <c r="J716" s="40" t="str">
        <f t="shared" ca="1" si="46"/>
        <v/>
      </c>
      <c r="K716" s="40"/>
      <c r="L716" s="23"/>
    </row>
    <row r="717" spans="1:12" s="16" customFormat="1" x14ac:dyDescent="0.25">
      <c r="A717" s="64"/>
      <c r="B717" s="22" t="str">
        <f t="shared" si="43"/>
        <v/>
      </c>
      <c r="C717" s="42"/>
      <c r="D717" s="39"/>
      <c r="E717" s="39"/>
      <c r="F717" s="41" t="str">
        <f t="shared" si="47"/>
        <v/>
      </c>
      <c r="G717" s="40" t="str">
        <f t="shared" si="44"/>
        <v/>
      </c>
      <c r="H717" s="40"/>
      <c r="I717" s="40" t="str">
        <f t="shared" ca="1" si="45"/>
        <v/>
      </c>
      <c r="J717" s="40" t="str">
        <f t="shared" ca="1" si="46"/>
        <v/>
      </c>
      <c r="K717" s="40"/>
      <c r="L717" s="23"/>
    </row>
    <row r="718" spans="1:12" s="16" customFormat="1" x14ac:dyDescent="0.25">
      <c r="A718" s="64"/>
      <c r="B718" s="22" t="str">
        <f t="shared" si="43"/>
        <v/>
      </c>
      <c r="C718" s="42"/>
      <c r="D718" s="39"/>
      <c r="E718" s="39"/>
      <c r="F718" s="41" t="str">
        <f t="shared" si="47"/>
        <v/>
      </c>
      <c r="G718" s="40" t="str">
        <f t="shared" si="44"/>
        <v/>
      </c>
      <c r="H718" s="40"/>
      <c r="I718" s="40" t="str">
        <f t="shared" ca="1" si="45"/>
        <v/>
      </c>
      <c r="J718" s="40" t="str">
        <f t="shared" ca="1" si="46"/>
        <v/>
      </c>
      <c r="K718" s="40"/>
      <c r="L718" s="23"/>
    </row>
    <row r="719" spans="1:12" s="16" customFormat="1" x14ac:dyDescent="0.25">
      <c r="A719" s="64"/>
      <c r="B719" s="22" t="str">
        <f t="shared" si="43"/>
        <v/>
      </c>
      <c r="C719" s="42"/>
      <c r="D719" s="39"/>
      <c r="E719" s="39"/>
      <c r="F719" s="41" t="str">
        <f t="shared" si="47"/>
        <v/>
      </c>
      <c r="G719" s="40" t="str">
        <f t="shared" si="44"/>
        <v/>
      </c>
      <c r="H719" s="40"/>
      <c r="I719" s="40" t="str">
        <f t="shared" ca="1" si="45"/>
        <v/>
      </c>
      <c r="J719" s="40" t="str">
        <f t="shared" ca="1" si="46"/>
        <v/>
      </c>
      <c r="K719" s="40"/>
      <c r="L719" s="23"/>
    </row>
    <row r="720" spans="1:12" s="16" customFormat="1" x14ac:dyDescent="0.25">
      <c r="A720" s="64"/>
      <c r="B720" s="22" t="str">
        <f t="shared" si="43"/>
        <v/>
      </c>
      <c r="C720" s="42"/>
      <c r="D720" s="39"/>
      <c r="E720" s="39"/>
      <c r="F720" s="41" t="str">
        <f t="shared" si="47"/>
        <v/>
      </c>
      <c r="G720" s="40" t="str">
        <f t="shared" si="44"/>
        <v/>
      </c>
      <c r="H720" s="40"/>
      <c r="I720" s="40" t="str">
        <f t="shared" ca="1" si="45"/>
        <v/>
      </c>
      <c r="J720" s="40" t="str">
        <f t="shared" ca="1" si="46"/>
        <v/>
      </c>
      <c r="K720" s="40"/>
      <c r="L720" s="23"/>
    </row>
    <row r="721" spans="1:12" s="16" customFormat="1" x14ac:dyDescent="0.25">
      <c r="A721" s="64"/>
      <c r="B721" s="22" t="str">
        <f t="shared" si="43"/>
        <v/>
      </c>
      <c r="C721" s="42"/>
      <c r="D721" s="39"/>
      <c r="E721" s="39"/>
      <c r="F721" s="41" t="str">
        <f t="shared" si="47"/>
        <v/>
      </c>
      <c r="G721" s="40" t="str">
        <f t="shared" si="44"/>
        <v/>
      </c>
      <c r="H721" s="40"/>
      <c r="I721" s="40" t="str">
        <f t="shared" ca="1" si="45"/>
        <v/>
      </c>
      <c r="J721" s="40" t="str">
        <f t="shared" ca="1" si="46"/>
        <v/>
      </c>
      <c r="K721" s="40"/>
      <c r="L721" s="23"/>
    </row>
    <row r="722" spans="1:12" s="16" customFormat="1" x14ac:dyDescent="0.25">
      <c r="A722" s="64"/>
      <c r="B722" s="22" t="str">
        <f t="shared" si="43"/>
        <v/>
      </c>
      <c r="C722" s="42"/>
      <c r="D722" s="39"/>
      <c r="E722" s="39"/>
      <c r="F722" s="41" t="str">
        <f t="shared" si="47"/>
        <v/>
      </c>
      <c r="G722" s="40" t="str">
        <f t="shared" si="44"/>
        <v/>
      </c>
      <c r="H722" s="40"/>
      <c r="I722" s="40" t="str">
        <f t="shared" ca="1" si="45"/>
        <v/>
      </c>
      <c r="J722" s="40" t="str">
        <f t="shared" ca="1" si="46"/>
        <v/>
      </c>
      <c r="K722" s="40"/>
      <c r="L722" s="23"/>
    </row>
    <row r="723" spans="1:12" s="16" customFormat="1" x14ac:dyDescent="0.25">
      <c r="A723" s="64"/>
      <c r="B723" s="22" t="str">
        <f t="shared" si="43"/>
        <v/>
      </c>
      <c r="C723" s="42"/>
      <c r="D723" s="39"/>
      <c r="E723" s="39"/>
      <c r="F723" s="41" t="str">
        <f t="shared" si="47"/>
        <v/>
      </c>
      <c r="G723" s="40" t="str">
        <f t="shared" si="44"/>
        <v/>
      </c>
      <c r="H723" s="40"/>
      <c r="I723" s="40" t="str">
        <f t="shared" ca="1" si="45"/>
        <v/>
      </c>
      <c r="J723" s="40" t="str">
        <f t="shared" ca="1" si="46"/>
        <v/>
      </c>
      <c r="K723" s="40"/>
      <c r="L723" s="23"/>
    </row>
    <row r="724" spans="1:12" s="16" customFormat="1" x14ac:dyDescent="0.25">
      <c r="A724" s="64"/>
      <c r="B724" s="22" t="str">
        <f t="shared" si="43"/>
        <v/>
      </c>
      <c r="C724" s="42"/>
      <c r="D724" s="39"/>
      <c r="E724" s="39"/>
      <c r="F724" s="41" t="str">
        <f t="shared" si="47"/>
        <v/>
      </c>
      <c r="G724" s="40" t="str">
        <f t="shared" si="44"/>
        <v/>
      </c>
      <c r="H724" s="40"/>
      <c r="I724" s="40" t="str">
        <f t="shared" ca="1" si="45"/>
        <v/>
      </c>
      <c r="J724" s="40" t="str">
        <f t="shared" ca="1" si="46"/>
        <v/>
      </c>
      <c r="K724" s="40"/>
      <c r="L724" s="23"/>
    </row>
    <row r="725" spans="1:12" s="16" customFormat="1" x14ac:dyDescent="0.25">
      <c r="A725" s="64"/>
      <c r="B725" s="22" t="str">
        <f t="shared" si="43"/>
        <v/>
      </c>
      <c r="C725" s="42"/>
      <c r="D725" s="39"/>
      <c r="E725" s="39"/>
      <c r="F725" s="41" t="str">
        <f t="shared" si="47"/>
        <v/>
      </c>
      <c r="G725" s="40" t="str">
        <f t="shared" si="44"/>
        <v/>
      </c>
      <c r="H725" s="40"/>
      <c r="I725" s="40" t="str">
        <f t="shared" ca="1" si="45"/>
        <v/>
      </c>
      <c r="J725" s="40" t="str">
        <f t="shared" ca="1" si="46"/>
        <v/>
      </c>
      <c r="K725" s="40"/>
      <c r="L725" s="23"/>
    </row>
    <row r="726" spans="1:12" s="16" customFormat="1" x14ac:dyDescent="0.25">
      <c r="A726" s="64"/>
      <c r="B726" s="22" t="str">
        <f t="shared" si="43"/>
        <v/>
      </c>
      <c r="C726" s="42"/>
      <c r="D726" s="39"/>
      <c r="E726" s="39"/>
      <c r="F726" s="41" t="str">
        <f t="shared" si="47"/>
        <v/>
      </c>
      <c r="G726" s="40" t="str">
        <f t="shared" si="44"/>
        <v/>
      </c>
      <c r="H726" s="40"/>
      <c r="I726" s="40" t="str">
        <f t="shared" ca="1" si="45"/>
        <v/>
      </c>
      <c r="J726" s="40" t="str">
        <f t="shared" ca="1" si="46"/>
        <v/>
      </c>
      <c r="K726" s="40"/>
      <c r="L726" s="23"/>
    </row>
    <row r="727" spans="1:12" s="16" customFormat="1" x14ac:dyDescent="0.25">
      <c r="A727" s="64"/>
      <c r="B727" s="22" t="str">
        <f t="shared" si="43"/>
        <v/>
      </c>
      <c r="C727" s="42"/>
      <c r="D727" s="39"/>
      <c r="E727" s="39"/>
      <c r="F727" s="41" t="str">
        <f t="shared" si="47"/>
        <v/>
      </c>
      <c r="G727" s="40" t="str">
        <f t="shared" si="44"/>
        <v/>
      </c>
      <c r="H727" s="40"/>
      <c r="I727" s="40" t="str">
        <f t="shared" ca="1" si="45"/>
        <v/>
      </c>
      <c r="J727" s="40" t="str">
        <f t="shared" ca="1" si="46"/>
        <v/>
      </c>
      <c r="K727" s="40"/>
      <c r="L727" s="23"/>
    </row>
    <row r="728" spans="1:12" s="16" customFormat="1" x14ac:dyDescent="0.25">
      <c r="A728" s="64"/>
      <c r="B728" s="22" t="str">
        <f t="shared" si="43"/>
        <v/>
      </c>
      <c r="C728" s="42"/>
      <c r="D728" s="39"/>
      <c r="E728" s="39"/>
      <c r="F728" s="41" t="str">
        <f t="shared" si="47"/>
        <v/>
      </c>
      <c r="G728" s="40" t="str">
        <f t="shared" si="44"/>
        <v/>
      </c>
      <c r="H728" s="40"/>
      <c r="I728" s="40" t="str">
        <f t="shared" ca="1" si="45"/>
        <v/>
      </c>
      <c r="J728" s="40" t="str">
        <f t="shared" ca="1" si="46"/>
        <v/>
      </c>
      <c r="K728" s="40"/>
      <c r="L728" s="23"/>
    </row>
    <row r="729" spans="1:12" s="16" customFormat="1" x14ac:dyDescent="0.25">
      <c r="A729" s="64"/>
      <c r="B729" s="22" t="str">
        <f t="shared" si="43"/>
        <v/>
      </c>
      <c r="C729" s="42"/>
      <c r="D729" s="39"/>
      <c r="E729" s="39"/>
      <c r="F729" s="41" t="str">
        <f t="shared" si="47"/>
        <v/>
      </c>
      <c r="G729" s="40" t="str">
        <f t="shared" si="44"/>
        <v/>
      </c>
      <c r="H729" s="40"/>
      <c r="I729" s="40" t="str">
        <f t="shared" ca="1" si="45"/>
        <v/>
      </c>
      <c r="J729" s="40" t="str">
        <f t="shared" ca="1" si="46"/>
        <v/>
      </c>
      <c r="K729" s="40"/>
      <c r="L729" s="23"/>
    </row>
    <row r="730" spans="1:12" s="16" customFormat="1" x14ac:dyDescent="0.25">
      <c r="A730" s="64"/>
      <c r="B730" s="22" t="str">
        <f t="shared" si="43"/>
        <v/>
      </c>
      <c r="C730" s="42"/>
      <c r="D730" s="39"/>
      <c r="E730" s="39"/>
      <c r="F730" s="41" t="str">
        <f t="shared" si="47"/>
        <v/>
      </c>
      <c r="G730" s="40" t="str">
        <f t="shared" si="44"/>
        <v/>
      </c>
      <c r="H730" s="40"/>
      <c r="I730" s="40" t="str">
        <f t="shared" ca="1" si="45"/>
        <v/>
      </c>
      <c r="J730" s="40" t="str">
        <f t="shared" ca="1" si="46"/>
        <v/>
      </c>
      <c r="K730" s="40"/>
      <c r="L730" s="23"/>
    </row>
    <row r="731" spans="1:12" s="16" customFormat="1" x14ac:dyDescent="0.25">
      <c r="A731" s="64"/>
      <c r="B731" s="22" t="str">
        <f t="shared" si="43"/>
        <v/>
      </c>
      <c r="C731" s="42"/>
      <c r="D731" s="39"/>
      <c r="E731" s="39"/>
      <c r="F731" s="41" t="str">
        <f t="shared" si="47"/>
        <v/>
      </c>
      <c r="G731" s="40" t="str">
        <f t="shared" si="44"/>
        <v/>
      </c>
      <c r="H731" s="40"/>
      <c r="I731" s="40" t="str">
        <f t="shared" ca="1" si="45"/>
        <v/>
      </c>
      <c r="J731" s="40" t="str">
        <f t="shared" ca="1" si="46"/>
        <v/>
      </c>
      <c r="K731" s="40"/>
      <c r="L731" s="23"/>
    </row>
    <row r="732" spans="1:12" s="16" customFormat="1" x14ac:dyDescent="0.25">
      <c r="A732" s="64"/>
      <c r="B732" s="22" t="str">
        <f t="shared" si="43"/>
        <v/>
      </c>
      <c r="C732" s="42"/>
      <c r="D732" s="39"/>
      <c r="E732" s="39"/>
      <c r="F732" s="41" t="str">
        <f t="shared" si="47"/>
        <v/>
      </c>
      <c r="G732" s="40" t="str">
        <f t="shared" si="44"/>
        <v/>
      </c>
      <c r="H732" s="40"/>
      <c r="I732" s="40" t="str">
        <f t="shared" ca="1" si="45"/>
        <v/>
      </c>
      <c r="J732" s="40" t="str">
        <f t="shared" ca="1" si="46"/>
        <v/>
      </c>
      <c r="K732" s="40"/>
      <c r="L732" s="23"/>
    </row>
    <row r="733" spans="1:12" s="16" customFormat="1" x14ac:dyDescent="0.25">
      <c r="A733" s="64"/>
      <c r="B733" s="22" t="str">
        <f t="shared" si="43"/>
        <v/>
      </c>
      <c r="C733" s="42"/>
      <c r="D733" s="39"/>
      <c r="E733" s="39"/>
      <c r="F733" s="41" t="str">
        <f t="shared" si="47"/>
        <v/>
      </c>
      <c r="G733" s="40" t="str">
        <f t="shared" si="44"/>
        <v/>
      </c>
      <c r="H733" s="40"/>
      <c r="I733" s="40" t="str">
        <f t="shared" ca="1" si="45"/>
        <v/>
      </c>
      <c r="J733" s="40" t="str">
        <f t="shared" ca="1" si="46"/>
        <v/>
      </c>
      <c r="K733" s="40"/>
      <c r="L733" s="23"/>
    </row>
    <row r="734" spans="1:12" s="16" customFormat="1" x14ac:dyDescent="0.25">
      <c r="A734" s="64"/>
      <c r="B734" s="22" t="str">
        <f t="shared" si="43"/>
        <v/>
      </c>
      <c r="C734" s="42"/>
      <c r="D734" s="39"/>
      <c r="E734" s="39"/>
      <c r="F734" s="41" t="str">
        <f t="shared" si="47"/>
        <v/>
      </c>
      <c r="G734" s="40" t="str">
        <f t="shared" si="44"/>
        <v/>
      </c>
      <c r="H734" s="40"/>
      <c r="I734" s="40" t="str">
        <f t="shared" ca="1" si="45"/>
        <v/>
      </c>
      <c r="J734" s="40" t="str">
        <f t="shared" ca="1" si="46"/>
        <v/>
      </c>
      <c r="K734" s="40"/>
      <c r="L734" s="23"/>
    </row>
    <row r="735" spans="1:12" s="16" customFormat="1" x14ac:dyDescent="0.25">
      <c r="A735" s="64"/>
      <c r="B735" s="22" t="str">
        <f t="shared" si="43"/>
        <v/>
      </c>
      <c r="C735" s="42"/>
      <c r="D735" s="39"/>
      <c r="E735" s="39"/>
      <c r="F735" s="41" t="str">
        <f t="shared" si="47"/>
        <v/>
      </c>
      <c r="G735" s="40" t="str">
        <f t="shared" si="44"/>
        <v/>
      </c>
      <c r="H735" s="40"/>
      <c r="I735" s="40" t="str">
        <f t="shared" ca="1" si="45"/>
        <v/>
      </c>
      <c r="J735" s="40" t="str">
        <f t="shared" ca="1" si="46"/>
        <v/>
      </c>
      <c r="K735" s="40"/>
      <c r="L735" s="23"/>
    </row>
    <row r="736" spans="1:12" s="16" customFormat="1" x14ac:dyDescent="0.25">
      <c r="A736" s="64"/>
      <c r="B736" s="22" t="str">
        <f t="shared" si="43"/>
        <v/>
      </c>
      <c r="C736" s="42"/>
      <c r="D736" s="39"/>
      <c r="E736" s="39"/>
      <c r="F736" s="41" t="str">
        <f t="shared" si="47"/>
        <v/>
      </c>
      <c r="G736" s="40" t="str">
        <f t="shared" si="44"/>
        <v/>
      </c>
      <c r="H736" s="40"/>
      <c r="I736" s="40" t="str">
        <f t="shared" ca="1" si="45"/>
        <v/>
      </c>
      <c r="J736" s="40" t="str">
        <f t="shared" ca="1" si="46"/>
        <v/>
      </c>
      <c r="K736" s="40"/>
      <c r="L736" s="23"/>
    </row>
    <row r="737" spans="1:12" s="16" customFormat="1" x14ac:dyDescent="0.25">
      <c r="A737" s="64"/>
      <c r="B737" s="22" t="str">
        <f t="shared" si="43"/>
        <v/>
      </c>
      <c r="C737" s="42"/>
      <c r="D737" s="39"/>
      <c r="E737" s="39"/>
      <c r="F737" s="41" t="str">
        <f t="shared" si="47"/>
        <v/>
      </c>
      <c r="G737" s="40" t="str">
        <f t="shared" si="44"/>
        <v/>
      </c>
      <c r="H737" s="40"/>
      <c r="I737" s="40" t="str">
        <f t="shared" ca="1" si="45"/>
        <v/>
      </c>
      <c r="J737" s="40" t="str">
        <f t="shared" ca="1" si="46"/>
        <v/>
      </c>
      <c r="K737" s="40"/>
      <c r="L737" s="23"/>
    </row>
    <row r="738" spans="1:12" s="16" customFormat="1" x14ac:dyDescent="0.25">
      <c r="A738" s="64"/>
      <c r="B738" s="22" t="str">
        <f t="shared" si="43"/>
        <v/>
      </c>
      <c r="C738" s="42"/>
      <c r="D738" s="39"/>
      <c r="E738" s="39"/>
      <c r="F738" s="41" t="str">
        <f t="shared" si="47"/>
        <v/>
      </c>
      <c r="G738" s="40" t="str">
        <f t="shared" si="44"/>
        <v/>
      </c>
      <c r="H738" s="40"/>
      <c r="I738" s="40" t="str">
        <f t="shared" ca="1" si="45"/>
        <v/>
      </c>
      <c r="J738" s="40" t="str">
        <f t="shared" ca="1" si="46"/>
        <v/>
      </c>
      <c r="K738" s="40"/>
      <c r="L738" s="23"/>
    </row>
    <row r="739" spans="1:12" s="16" customFormat="1" x14ac:dyDescent="0.25">
      <c r="A739" s="64"/>
      <c r="B739" s="22" t="str">
        <f t="shared" si="43"/>
        <v/>
      </c>
      <c r="C739" s="42"/>
      <c r="D739" s="39"/>
      <c r="E739" s="39"/>
      <c r="F739" s="41" t="str">
        <f t="shared" si="47"/>
        <v/>
      </c>
      <c r="G739" s="40" t="str">
        <f t="shared" si="44"/>
        <v/>
      </c>
      <c r="H739" s="40"/>
      <c r="I739" s="40" t="str">
        <f t="shared" ca="1" si="45"/>
        <v/>
      </c>
      <c r="J739" s="40" t="str">
        <f t="shared" ca="1" si="46"/>
        <v/>
      </c>
      <c r="K739" s="40"/>
      <c r="L739" s="23"/>
    </row>
    <row r="740" spans="1:12" s="16" customFormat="1" x14ac:dyDescent="0.25">
      <c r="A740" s="64"/>
      <c r="B740" s="22" t="str">
        <f t="shared" si="43"/>
        <v/>
      </c>
      <c r="C740" s="42"/>
      <c r="D740" s="39"/>
      <c r="E740" s="39"/>
      <c r="F740" s="41" t="str">
        <f t="shared" si="47"/>
        <v/>
      </c>
      <c r="G740" s="40" t="str">
        <f t="shared" si="44"/>
        <v/>
      </c>
      <c r="H740" s="40"/>
      <c r="I740" s="40" t="str">
        <f t="shared" ca="1" si="45"/>
        <v/>
      </c>
      <c r="J740" s="40" t="str">
        <f t="shared" ca="1" si="46"/>
        <v/>
      </c>
      <c r="K740" s="40"/>
      <c r="L740" s="23"/>
    </row>
    <row r="741" spans="1:12" s="16" customFormat="1" x14ac:dyDescent="0.25">
      <c r="A741" s="64"/>
      <c r="B741" s="22" t="str">
        <f t="shared" si="43"/>
        <v/>
      </c>
      <c r="C741" s="42"/>
      <c r="D741" s="39"/>
      <c r="E741" s="39"/>
      <c r="F741" s="41" t="str">
        <f t="shared" si="47"/>
        <v/>
      </c>
      <c r="G741" s="40" t="str">
        <f t="shared" si="44"/>
        <v/>
      </c>
      <c r="H741" s="40"/>
      <c r="I741" s="40" t="str">
        <f t="shared" ca="1" si="45"/>
        <v/>
      </c>
      <c r="J741" s="40" t="str">
        <f t="shared" ca="1" si="46"/>
        <v/>
      </c>
      <c r="K741" s="40"/>
      <c r="L741" s="23"/>
    </row>
    <row r="742" spans="1:12" s="16" customFormat="1" x14ac:dyDescent="0.25">
      <c r="A742" s="64"/>
      <c r="B742" s="22" t="str">
        <f t="shared" si="43"/>
        <v/>
      </c>
      <c r="C742" s="42"/>
      <c r="D742" s="39"/>
      <c r="E742" s="39"/>
      <c r="F742" s="41" t="str">
        <f t="shared" si="47"/>
        <v/>
      </c>
      <c r="G742" s="40" t="str">
        <f t="shared" si="44"/>
        <v/>
      </c>
      <c r="H742" s="40"/>
      <c r="I742" s="40" t="str">
        <f t="shared" ca="1" si="45"/>
        <v/>
      </c>
      <c r="J742" s="40" t="str">
        <f t="shared" ca="1" si="46"/>
        <v/>
      </c>
      <c r="K742" s="40"/>
      <c r="L742" s="23"/>
    </row>
    <row r="743" spans="1:12" s="16" customFormat="1" x14ac:dyDescent="0.25">
      <c r="A743" s="64"/>
      <c r="B743" s="22" t="str">
        <f t="shared" si="43"/>
        <v/>
      </c>
      <c r="C743" s="42"/>
      <c r="D743" s="39"/>
      <c r="E743" s="39"/>
      <c r="F743" s="41" t="str">
        <f t="shared" si="47"/>
        <v/>
      </c>
      <c r="G743" s="40" t="str">
        <f t="shared" si="44"/>
        <v/>
      </c>
      <c r="H743" s="40"/>
      <c r="I743" s="40" t="str">
        <f t="shared" ca="1" si="45"/>
        <v/>
      </c>
      <c r="J743" s="40" t="str">
        <f t="shared" ca="1" si="46"/>
        <v/>
      </c>
      <c r="K743" s="40"/>
      <c r="L743" s="23"/>
    </row>
    <row r="744" spans="1:12" s="16" customFormat="1" x14ac:dyDescent="0.25">
      <c r="A744" s="64"/>
      <c r="B744" s="22" t="str">
        <f t="shared" si="43"/>
        <v/>
      </c>
      <c r="C744" s="42"/>
      <c r="D744" s="39"/>
      <c r="E744" s="39"/>
      <c r="F744" s="41" t="str">
        <f t="shared" si="47"/>
        <v/>
      </c>
      <c r="G744" s="40" t="str">
        <f t="shared" si="44"/>
        <v/>
      </c>
      <c r="H744" s="40"/>
      <c r="I744" s="40" t="str">
        <f t="shared" ca="1" si="45"/>
        <v/>
      </c>
      <c r="J744" s="40" t="str">
        <f t="shared" ca="1" si="46"/>
        <v/>
      </c>
      <c r="K744" s="40"/>
      <c r="L744" s="23"/>
    </row>
    <row r="745" spans="1:12" s="16" customFormat="1" x14ac:dyDescent="0.25">
      <c r="A745" s="64"/>
      <c r="B745" s="22" t="str">
        <f t="shared" si="43"/>
        <v/>
      </c>
      <c r="C745" s="42"/>
      <c r="D745" s="39"/>
      <c r="E745" s="39"/>
      <c r="F745" s="41" t="str">
        <f t="shared" si="47"/>
        <v/>
      </c>
      <c r="G745" s="40" t="str">
        <f t="shared" si="44"/>
        <v/>
      </c>
      <c r="H745" s="40"/>
      <c r="I745" s="40" t="str">
        <f t="shared" ca="1" si="45"/>
        <v/>
      </c>
      <c r="J745" s="40" t="str">
        <f t="shared" ca="1" si="46"/>
        <v/>
      </c>
      <c r="K745" s="40"/>
      <c r="L745" s="23"/>
    </row>
    <row r="746" spans="1:12" s="16" customFormat="1" x14ac:dyDescent="0.25">
      <c r="A746" s="64"/>
      <c r="B746" s="22" t="str">
        <f t="shared" si="43"/>
        <v/>
      </c>
      <c r="C746" s="42"/>
      <c r="D746" s="39"/>
      <c r="E746" s="39"/>
      <c r="F746" s="41" t="str">
        <f t="shared" si="47"/>
        <v/>
      </c>
      <c r="G746" s="40" t="str">
        <f t="shared" si="44"/>
        <v/>
      </c>
      <c r="H746" s="40"/>
      <c r="I746" s="40" t="str">
        <f t="shared" ca="1" si="45"/>
        <v/>
      </c>
      <c r="J746" s="40" t="str">
        <f t="shared" ca="1" si="46"/>
        <v/>
      </c>
      <c r="K746" s="40"/>
      <c r="L746" s="23"/>
    </row>
    <row r="747" spans="1:12" s="16" customFormat="1" x14ac:dyDescent="0.25">
      <c r="A747" s="64"/>
      <c r="B747" s="22" t="str">
        <f t="shared" si="43"/>
        <v/>
      </c>
      <c r="C747" s="42"/>
      <c r="D747" s="39"/>
      <c r="E747" s="39"/>
      <c r="F747" s="41" t="str">
        <f t="shared" si="47"/>
        <v/>
      </c>
      <c r="G747" s="40" t="str">
        <f t="shared" si="44"/>
        <v/>
      </c>
      <c r="H747" s="40"/>
      <c r="I747" s="40" t="str">
        <f t="shared" ca="1" si="45"/>
        <v/>
      </c>
      <c r="J747" s="40" t="str">
        <f t="shared" ca="1" si="46"/>
        <v/>
      </c>
      <c r="K747" s="40"/>
      <c r="L747" s="23"/>
    </row>
    <row r="748" spans="1:12" s="16" customFormat="1" x14ac:dyDescent="0.25">
      <c r="A748" s="64"/>
      <c r="B748" s="22" t="str">
        <f t="shared" si="43"/>
        <v/>
      </c>
      <c r="C748" s="42"/>
      <c r="D748" s="39"/>
      <c r="E748" s="39"/>
      <c r="F748" s="41" t="str">
        <f t="shared" si="47"/>
        <v/>
      </c>
      <c r="G748" s="40" t="str">
        <f t="shared" si="44"/>
        <v/>
      </c>
      <c r="H748" s="40"/>
      <c r="I748" s="40" t="str">
        <f t="shared" ca="1" si="45"/>
        <v/>
      </c>
      <c r="J748" s="40" t="str">
        <f t="shared" ca="1" si="46"/>
        <v/>
      </c>
      <c r="K748" s="40"/>
      <c r="L748" s="23"/>
    </row>
    <row r="749" spans="1:12" s="16" customFormat="1" x14ac:dyDescent="0.25">
      <c r="A749" s="64"/>
      <c r="B749" s="22" t="str">
        <f t="shared" si="43"/>
        <v/>
      </c>
      <c r="C749" s="42"/>
      <c r="D749" s="39"/>
      <c r="E749" s="39"/>
      <c r="F749" s="41" t="str">
        <f t="shared" si="47"/>
        <v/>
      </c>
      <c r="G749" s="40" t="str">
        <f t="shared" si="44"/>
        <v/>
      </c>
      <c r="H749" s="40"/>
      <c r="I749" s="40" t="str">
        <f t="shared" ca="1" si="45"/>
        <v/>
      </c>
      <c r="J749" s="40" t="str">
        <f t="shared" ca="1" si="46"/>
        <v/>
      </c>
      <c r="K749" s="40"/>
      <c r="L749" s="23"/>
    </row>
    <row r="750" spans="1:12" s="16" customFormat="1" x14ac:dyDescent="0.25">
      <c r="A750" s="64"/>
      <c r="B750" s="22" t="str">
        <f t="shared" si="43"/>
        <v/>
      </c>
      <c r="C750" s="42"/>
      <c r="D750" s="39"/>
      <c r="E750" s="39"/>
      <c r="F750" s="41" t="str">
        <f t="shared" si="47"/>
        <v/>
      </c>
      <c r="G750" s="40" t="str">
        <f t="shared" si="44"/>
        <v/>
      </c>
      <c r="H750" s="40"/>
      <c r="I750" s="40" t="str">
        <f t="shared" ca="1" si="45"/>
        <v/>
      </c>
      <c r="J750" s="40" t="str">
        <f t="shared" ca="1" si="46"/>
        <v/>
      </c>
      <c r="K750" s="40"/>
      <c r="L750" s="23"/>
    </row>
    <row r="751" spans="1:12" s="16" customFormat="1" x14ac:dyDescent="0.25">
      <c r="A751" s="64"/>
      <c r="B751" s="22" t="str">
        <f t="shared" si="43"/>
        <v/>
      </c>
      <c r="C751" s="42"/>
      <c r="D751" s="39"/>
      <c r="E751" s="39"/>
      <c r="F751" s="41" t="str">
        <f t="shared" si="47"/>
        <v/>
      </c>
      <c r="G751" s="40" t="str">
        <f t="shared" si="44"/>
        <v/>
      </c>
      <c r="H751" s="40"/>
      <c r="I751" s="40" t="str">
        <f t="shared" ca="1" si="45"/>
        <v/>
      </c>
      <c r="J751" s="40" t="str">
        <f t="shared" ca="1" si="46"/>
        <v/>
      </c>
      <c r="K751" s="40"/>
      <c r="L751" s="23"/>
    </row>
    <row r="752" spans="1:12" s="16" customFormat="1" x14ac:dyDescent="0.25">
      <c r="A752" s="64"/>
      <c r="B752" s="22" t="str">
        <f t="shared" si="43"/>
        <v/>
      </c>
      <c r="C752" s="42"/>
      <c r="D752" s="39"/>
      <c r="E752" s="39"/>
      <c r="F752" s="41" t="str">
        <f t="shared" si="47"/>
        <v/>
      </c>
      <c r="G752" s="40" t="str">
        <f t="shared" si="44"/>
        <v/>
      </c>
      <c r="H752" s="40"/>
      <c r="I752" s="40" t="str">
        <f t="shared" ca="1" si="45"/>
        <v/>
      </c>
      <c r="J752" s="40" t="str">
        <f t="shared" ca="1" si="46"/>
        <v/>
      </c>
      <c r="K752" s="40"/>
      <c r="L752" s="23"/>
    </row>
    <row r="753" spans="1:12" s="16" customFormat="1" x14ac:dyDescent="0.25">
      <c r="A753" s="64"/>
      <c r="B753" s="22" t="str">
        <f t="shared" si="43"/>
        <v/>
      </c>
      <c r="C753" s="42"/>
      <c r="D753" s="39"/>
      <c r="E753" s="39"/>
      <c r="F753" s="41" t="str">
        <f t="shared" si="47"/>
        <v/>
      </c>
      <c r="G753" s="40" t="str">
        <f t="shared" si="44"/>
        <v/>
      </c>
      <c r="H753" s="40"/>
      <c r="I753" s="40" t="str">
        <f t="shared" ca="1" si="45"/>
        <v/>
      </c>
      <c r="J753" s="40" t="str">
        <f t="shared" ca="1" si="46"/>
        <v/>
      </c>
      <c r="K753" s="40"/>
      <c r="L753" s="23"/>
    </row>
    <row r="754" spans="1:12" s="16" customFormat="1" x14ac:dyDescent="0.25">
      <c r="A754" s="64"/>
      <c r="B754" s="22" t="str">
        <f t="shared" si="43"/>
        <v/>
      </c>
      <c r="C754" s="42"/>
      <c r="D754" s="39"/>
      <c r="E754" s="39"/>
      <c r="F754" s="41" t="str">
        <f t="shared" si="47"/>
        <v/>
      </c>
      <c r="G754" s="40" t="str">
        <f t="shared" si="44"/>
        <v/>
      </c>
      <c r="H754" s="40"/>
      <c r="I754" s="40" t="str">
        <f t="shared" ca="1" si="45"/>
        <v/>
      </c>
      <c r="J754" s="40" t="str">
        <f t="shared" ca="1" si="46"/>
        <v/>
      </c>
      <c r="K754" s="40"/>
      <c r="L754" s="23"/>
    </row>
    <row r="755" spans="1:12" s="16" customFormat="1" x14ac:dyDescent="0.25">
      <c r="A755" s="64"/>
      <c r="B755" s="22" t="str">
        <f t="shared" si="43"/>
        <v/>
      </c>
      <c r="C755" s="42"/>
      <c r="D755" s="39"/>
      <c r="E755" s="39"/>
      <c r="F755" s="41" t="str">
        <f t="shared" si="47"/>
        <v/>
      </c>
      <c r="G755" s="40" t="str">
        <f t="shared" si="44"/>
        <v/>
      </c>
      <c r="H755" s="40"/>
      <c r="I755" s="40" t="str">
        <f t="shared" ca="1" si="45"/>
        <v/>
      </c>
      <c r="J755" s="40" t="str">
        <f t="shared" ca="1" si="46"/>
        <v/>
      </c>
      <c r="K755" s="40"/>
      <c r="L755" s="23"/>
    </row>
    <row r="756" spans="1:12" s="16" customFormat="1" x14ac:dyDescent="0.25">
      <c r="A756" s="64"/>
      <c r="B756" s="22" t="str">
        <f t="shared" si="43"/>
        <v/>
      </c>
      <c r="C756" s="42"/>
      <c r="D756" s="39"/>
      <c r="E756" s="39"/>
      <c r="F756" s="41" t="str">
        <f t="shared" si="47"/>
        <v/>
      </c>
      <c r="G756" s="40" t="str">
        <f t="shared" si="44"/>
        <v/>
      </c>
      <c r="H756" s="40"/>
      <c r="I756" s="40" t="str">
        <f t="shared" ca="1" si="45"/>
        <v/>
      </c>
      <c r="J756" s="40" t="str">
        <f t="shared" ca="1" si="46"/>
        <v/>
      </c>
      <c r="K756" s="40"/>
      <c r="L756" s="23"/>
    </row>
    <row r="757" spans="1:12" s="16" customFormat="1" x14ac:dyDescent="0.25">
      <c r="A757" s="64"/>
      <c r="B757" s="22" t="str">
        <f t="shared" si="43"/>
        <v/>
      </c>
      <c r="C757" s="42"/>
      <c r="D757" s="39"/>
      <c r="E757" s="39"/>
      <c r="F757" s="41" t="str">
        <f t="shared" si="47"/>
        <v/>
      </c>
      <c r="G757" s="40" t="str">
        <f t="shared" si="44"/>
        <v/>
      </c>
      <c r="H757" s="40"/>
      <c r="I757" s="40" t="str">
        <f t="shared" ca="1" si="45"/>
        <v/>
      </c>
      <c r="J757" s="40" t="str">
        <f t="shared" ca="1" si="46"/>
        <v/>
      </c>
      <c r="K757" s="40"/>
      <c r="L757" s="23"/>
    </row>
    <row r="758" spans="1:12" s="16" customFormat="1" x14ac:dyDescent="0.25">
      <c r="A758" s="64"/>
      <c r="B758" s="22" t="str">
        <f t="shared" si="43"/>
        <v/>
      </c>
      <c r="C758" s="42"/>
      <c r="D758" s="39"/>
      <c r="E758" s="39"/>
      <c r="F758" s="41" t="str">
        <f t="shared" si="47"/>
        <v/>
      </c>
      <c r="G758" s="40" t="str">
        <f t="shared" si="44"/>
        <v/>
      </c>
      <c r="H758" s="40"/>
      <c r="I758" s="40" t="str">
        <f t="shared" ca="1" si="45"/>
        <v/>
      </c>
      <c r="J758" s="40" t="str">
        <f t="shared" ca="1" si="46"/>
        <v/>
      </c>
      <c r="K758" s="40"/>
      <c r="L758" s="23"/>
    </row>
    <row r="759" spans="1:12" s="16" customFormat="1" x14ac:dyDescent="0.25">
      <c r="A759" s="64"/>
      <c r="B759" s="22" t="str">
        <f t="shared" si="43"/>
        <v/>
      </c>
      <c r="C759" s="42"/>
      <c r="D759" s="39"/>
      <c r="E759" s="39"/>
      <c r="F759" s="41" t="str">
        <f t="shared" si="47"/>
        <v/>
      </c>
      <c r="G759" s="40" t="str">
        <f t="shared" si="44"/>
        <v/>
      </c>
      <c r="H759" s="40"/>
      <c r="I759" s="40" t="str">
        <f t="shared" ca="1" si="45"/>
        <v/>
      </c>
      <c r="J759" s="40" t="str">
        <f t="shared" ca="1" si="46"/>
        <v/>
      </c>
      <c r="K759" s="40"/>
      <c r="L759" s="23"/>
    </row>
    <row r="760" spans="1:12" s="16" customFormat="1" x14ac:dyDescent="0.25">
      <c r="A760" s="64"/>
      <c r="B760" s="22" t="str">
        <f t="shared" si="43"/>
        <v/>
      </c>
      <c r="C760" s="42"/>
      <c r="D760" s="39"/>
      <c r="E760" s="39"/>
      <c r="F760" s="41" t="str">
        <f t="shared" si="47"/>
        <v/>
      </c>
      <c r="G760" s="40" t="str">
        <f t="shared" si="44"/>
        <v/>
      </c>
      <c r="H760" s="40"/>
      <c r="I760" s="40" t="str">
        <f t="shared" ca="1" si="45"/>
        <v/>
      </c>
      <c r="J760" s="40" t="str">
        <f t="shared" ca="1" si="46"/>
        <v/>
      </c>
      <c r="K760" s="40"/>
      <c r="L760" s="23"/>
    </row>
    <row r="761" spans="1:12" s="16" customFormat="1" x14ac:dyDescent="0.25">
      <c r="A761" s="64"/>
      <c r="B761" s="22" t="str">
        <f t="shared" si="43"/>
        <v/>
      </c>
      <c r="C761" s="42"/>
      <c r="D761" s="39"/>
      <c r="E761" s="39"/>
      <c r="F761" s="41" t="str">
        <f t="shared" si="47"/>
        <v/>
      </c>
      <c r="G761" s="40" t="str">
        <f t="shared" si="44"/>
        <v/>
      </c>
      <c r="H761" s="40"/>
      <c r="I761" s="40" t="str">
        <f t="shared" ca="1" si="45"/>
        <v/>
      </c>
      <c r="J761" s="40" t="str">
        <f t="shared" ca="1" si="46"/>
        <v/>
      </c>
      <c r="K761" s="40"/>
      <c r="L761" s="23"/>
    </row>
    <row r="762" spans="1:12" s="16" customFormat="1" x14ac:dyDescent="0.25">
      <c r="A762" s="64"/>
      <c r="B762" s="22" t="str">
        <f t="shared" si="43"/>
        <v/>
      </c>
      <c r="C762" s="42"/>
      <c r="D762" s="39"/>
      <c r="E762" s="39"/>
      <c r="F762" s="41" t="str">
        <f t="shared" si="47"/>
        <v/>
      </c>
      <c r="G762" s="40" t="str">
        <f t="shared" si="44"/>
        <v/>
      </c>
      <c r="H762" s="40"/>
      <c r="I762" s="40" t="str">
        <f t="shared" ca="1" si="45"/>
        <v/>
      </c>
      <c r="J762" s="40" t="str">
        <f t="shared" ca="1" si="46"/>
        <v/>
      </c>
      <c r="K762" s="40"/>
      <c r="L762" s="23"/>
    </row>
    <row r="763" spans="1:12" s="16" customFormat="1" x14ac:dyDescent="0.25">
      <c r="A763" s="64"/>
      <c r="B763" s="22" t="str">
        <f t="shared" ref="B763:B826" si="48">IFERROR(IF($A763&lt;&gt;"",VLOOKUP($A763,Matos,2,0),""),"")</f>
        <v/>
      </c>
      <c r="C763" s="42"/>
      <c r="D763" s="39"/>
      <c r="E763" s="39"/>
      <c r="F763" s="41" t="str">
        <f t="shared" si="47"/>
        <v/>
      </c>
      <c r="G763" s="40" t="str">
        <f t="shared" si="44"/>
        <v/>
      </c>
      <c r="H763" s="40"/>
      <c r="I763" s="40" t="str">
        <f t="shared" ca="1" si="45"/>
        <v/>
      </c>
      <c r="J763" s="40" t="str">
        <f t="shared" ca="1" si="46"/>
        <v/>
      </c>
      <c r="K763" s="40"/>
      <c r="L763" s="23"/>
    </row>
    <row r="764" spans="1:12" s="16" customFormat="1" x14ac:dyDescent="0.25">
      <c r="A764" s="64"/>
      <c r="B764" s="22" t="str">
        <f t="shared" si="48"/>
        <v/>
      </c>
      <c r="C764" s="42"/>
      <c r="D764" s="39"/>
      <c r="E764" s="39"/>
      <c r="F764" s="41" t="str">
        <f t="shared" si="47"/>
        <v/>
      </c>
      <c r="G764" s="40" t="str">
        <f t="shared" ref="G764:G827" si="49">IFERROR(IF($A764&lt;&gt;"",VLOOKUP($A764,Matos,3,0),""),"")</f>
        <v/>
      </c>
      <c r="H764" s="40"/>
      <c r="I764" s="40" t="str">
        <f t="shared" ref="I764:I827" ca="1" si="50">IFERROR(SUM($G764/DAY(DATE(YEAR($I$8),MONTH($I$8)+1,0)))*$F764*$C764,"")</f>
        <v/>
      </c>
      <c r="J764" s="40" t="str">
        <f t="shared" ref="J764:J827" ca="1" si="51">IF(SUM($H764:$I764)=0,"",SUM($H764:$I764))</f>
        <v/>
      </c>
      <c r="K764" s="40"/>
      <c r="L764" s="23"/>
    </row>
    <row r="765" spans="1:12" s="16" customFormat="1" x14ac:dyDescent="0.25">
      <c r="A765" s="64"/>
      <c r="B765" s="22" t="str">
        <f t="shared" si="48"/>
        <v/>
      </c>
      <c r="C765" s="42"/>
      <c r="D765" s="39"/>
      <c r="E765" s="39"/>
      <c r="F765" s="41" t="str">
        <f t="shared" si="47"/>
        <v/>
      </c>
      <c r="G765" s="40" t="str">
        <f t="shared" si="49"/>
        <v/>
      </c>
      <c r="H765" s="40"/>
      <c r="I765" s="40" t="str">
        <f t="shared" ca="1" si="50"/>
        <v/>
      </c>
      <c r="J765" s="40" t="str">
        <f t="shared" ca="1" si="51"/>
        <v/>
      </c>
      <c r="K765" s="40"/>
      <c r="L765" s="23"/>
    </row>
    <row r="766" spans="1:12" s="16" customFormat="1" x14ac:dyDescent="0.25">
      <c r="A766" s="64"/>
      <c r="B766" s="22" t="str">
        <f t="shared" si="48"/>
        <v/>
      </c>
      <c r="C766" s="42"/>
      <c r="D766" s="39"/>
      <c r="E766" s="39"/>
      <c r="F766" s="41" t="str">
        <f t="shared" si="47"/>
        <v/>
      </c>
      <c r="G766" s="40" t="str">
        <f t="shared" si="49"/>
        <v/>
      </c>
      <c r="H766" s="40"/>
      <c r="I766" s="40" t="str">
        <f t="shared" ca="1" si="50"/>
        <v/>
      </c>
      <c r="J766" s="40" t="str">
        <f t="shared" ca="1" si="51"/>
        <v/>
      </c>
      <c r="K766" s="40"/>
      <c r="L766" s="23"/>
    </row>
    <row r="767" spans="1:12" s="16" customFormat="1" x14ac:dyDescent="0.25">
      <c r="A767" s="64"/>
      <c r="B767" s="22" t="str">
        <f t="shared" si="48"/>
        <v/>
      </c>
      <c r="C767" s="42"/>
      <c r="D767" s="39"/>
      <c r="E767" s="39"/>
      <c r="F767" s="41" t="str">
        <f t="shared" si="47"/>
        <v/>
      </c>
      <c r="G767" s="40" t="str">
        <f t="shared" si="49"/>
        <v/>
      </c>
      <c r="H767" s="40"/>
      <c r="I767" s="40" t="str">
        <f t="shared" ca="1" si="50"/>
        <v/>
      </c>
      <c r="J767" s="40" t="str">
        <f t="shared" ca="1" si="51"/>
        <v/>
      </c>
      <c r="K767" s="40"/>
      <c r="L767" s="23"/>
    </row>
    <row r="768" spans="1:12" s="16" customFormat="1" x14ac:dyDescent="0.25">
      <c r="A768" s="64"/>
      <c r="B768" s="22" t="str">
        <f t="shared" si="48"/>
        <v/>
      </c>
      <c r="C768" s="42"/>
      <c r="D768" s="39"/>
      <c r="E768" s="39"/>
      <c r="F768" s="41" t="str">
        <f t="shared" si="47"/>
        <v/>
      </c>
      <c r="G768" s="40" t="str">
        <f t="shared" si="49"/>
        <v/>
      </c>
      <c r="H768" s="40"/>
      <c r="I768" s="40" t="str">
        <f t="shared" ca="1" si="50"/>
        <v/>
      </c>
      <c r="J768" s="40" t="str">
        <f t="shared" ca="1" si="51"/>
        <v/>
      </c>
      <c r="K768" s="40"/>
      <c r="L768" s="23"/>
    </row>
    <row r="769" spans="1:12" s="16" customFormat="1" x14ac:dyDescent="0.25">
      <c r="A769" s="64"/>
      <c r="B769" s="22" t="str">
        <f t="shared" si="48"/>
        <v/>
      </c>
      <c r="C769" s="42"/>
      <c r="D769" s="39"/>
      <c r="E769" s="39"/>
      <c r="F769" s="41" t="str">
        <f t="shared" si="47"/>
        <v/>
      </c>
      <c r="G769" s="40" t="str">
        <f t="shared" si="49"/>
        <v/>
      </c>
      <c r="H769" s="40"/>
      <c r="I769" s="40" t="str">
        <f t="shared" ca="1" si="50"/>
        <v/>
      </c>
      <c r="J769" s="40" t="str">
        <f t="shared" ca="1" si="51"/>
        <v/>
      </c>
      <c r="K769" s="40"/>
      <c r="L769" s="23"/>
    </row>
    <row r="770" spans="1:12" s="16" customFormat="1" x14ac:dyDescent="0.25">
      <c r="A770" s="64"/>
      <c r="B770" s="22" t="str">
        <f t="shared" si="48"/>
        <v/>
      </c>
      <c r="C770" s="42"/>
      <c r="D770" s="39"/>
      <c r="E770" s="39"/>
      <c r="F770" s="41" t="str">
        <f t="shared" si="47"/>
        <v/>
      </c>
      <c r="G770" s="40" t="str">
        <f t="shared" si="49"/>
        <v/>
      </c>
      <c r="H770" s="40"/>
      <c r="I770" s="40" t="str">
        <f t="shared" ca="1" si="50"/>
        <v/>
      </c>
      <c r="J770" s="40" t="str">
        <f t="shared" ca="1" si="51"/>
        <v/>
      </c>
      <c r="K770" s="40"/>
      <c r="L770" s="23"/>
    </row>
    <row r="771" spans="1:12" s="16" customFormat="1" x14ac:dyDescent="0.25">
      <c r="A771" s="64"/>
      <c r="B771" s="22" t="str">
        <f t="shared" si="48"/>
        <v/>
      </c>
      <c r="C771" s="42"/>
      <c r="D771" s="39"/>
      <c r="E771" s="39"/>
      <c r="F771" s="41" t="str">
        <f t="shared" si="47"/>
        <v/>
      </c>
      <c r="G771" s="40" t="str">
        <f t="shared" si="49"/>
        <v/>
      </c>
      <c r="H771" s="40"/>
      <c r="I771" s="40" t="str">
        <f t="shared" ca="1" si="50"/>
        <v/>
      </c>
      <c r="J771" s="40" t="str">
        <f t="shared" ca="1" si="51"/>
        <v/>
      </c>
      <c r="K771" s="40"/>
      <c r="L771" s="23"/>
    </row>
    <row r="772" spans="1:12" s="16" customFormat="1" x14ac:dyDescent="0.25">
      <c r="A772" s="64"/>
      <c r="B772" s="22" t="str">
        <f t="shared" si="48"/>
        <v/>
      </c>
      <c r="C772" s="42"/>
      <c r="D772" s="39"/>
      <c r="E772" s="39"/>
      <c r="F772" s="41" t="str">
        <f t="shared" si="47"/>
        <v/>
      </c>
      <c r="G772" s="40" t="str">
        <f t="shared" si="49"/>
        <v/>
      </c>
      <c r="H772" s="40"/>
      <c r="I772" s="40" t="str">
        <f t="shared" ca="1" si="50"/>
        <v/>
      </c>
      <c r="J772" s="40" t="str">
        <f t="shared" ca="1" si="51"/>
        <v/>
      </c>
      <c r="K772" s="40"/>
      <c r="L772" s="23"/>
    </row>
    <row r="773" spans="1:12" s="16" customFormat="1" x14ac:dyDescent="0.25">
      <c r="A773" s="64"/>
      <c r="B773" s="22" t="str">
        <f t="shared" si="48"/>
        <v/>
      </c>
      <c r="C773" s="42"/>
      <c r="D773" s="39"/>
      <c r="E773" s="39"/>
      <c r="F773" s="41" t="str">
        <f t="shared" si="47"/>
        <v/>
      </c>
      <c r="G773" s="40" t="str">
        <f t="shared" si="49"/>
        <v/>
      </c>
      <c r="H773" s="40"/>
      <c r="I773" s="40" t="str">
        <f t="shared" ca="1" si="50"/>
        <v/>
      </c>
      <c r="J773" s="40" t="str">
        <f t="shared" ca="1" si="51"/>
        <v/>
      </c>
      <c r="K773" s="40"/>
      <c r="L773" s="23"/>
    </row>
    <row r="774" spans="1:12" s="16" customFormat="1" x14ac:dyDescent="0.25">
      <c r="A774" s="64"/>
      <c r="B774" s="22" t="str">
        <f t="shared" si="48"/>
        <v/>
      </c>
      <c r="C774" s="42"/>
      <c r="D774" s="39"/>
      <c r="E774" s="39"/>
      <c r="F774" s="41" t="str">
        <f t="shared" si="47"/>
        <v/>
      </c>
      <c r="G774" s="40" t="str">
        <f t="shared" si="49"/>
        <v/>
      </c>
      <c r="H774" s="40"/>
      <c r="I774" s="40" t="str">
        <f t="shared" ca="1" si="50"/>
        <v/>
      </c>
      <c r="J774" s="40" t="str">
        <f t="shared" ca="1" si="51"/>
        <v/>
      </c>
      <c r="K774" s="40"/>
      <c r="L774" s="23"/>
    </row>
    <row r="775" spans="1:12" s="16" customFormat="1" x14ac:dyDescent="0.25">
      <c r="A775" s="64"/>
      <c r="B775" s="22" t="str">
        <f t="shared" si="48"/>
        <v/>
      </c>
      <c r="C775" s="42"/>
      <c r="D775" s="39"/>
      <c r="E775" s="39"/>
      <c r="F775" s="41" t="str">
        <f t="shared" si="47"/>
        <v/>
      </c>
      <c r="G775" s="40" t="str">
        <f t="shared" si="49"/>
        <v/>
      </c>
      <c r="H775" s="40"/>
      <c r="I775" s="40" t="str">
        <f t="shared" ca="1" si="50"/>
        <v/>
      </c>
      <c r="J775" s="40" t="str">
        <f t="shared" ca="1" si="51"/>
        <v/>
      </c>
      <c r="K775" s="40"/>
      <c r="L775" s="23"/>
    </row>
    <row r="776" spans="1:12" s="16" customFormat="1" x14ac:dyDescent="0.25">
      <c r="A776" s="64"/>
      <c r="B776" s="22" t="str">
        <f t="shared" si="48"/>
        <v/>
      </c>
      <c r="C776" s="42"/>
      <c r="D776" s="39"/>
      <c r="E776" s="39"/>
      <c r="F776" s="41" t="str">
        <f t="shared" si="47"/>
        <v/>
      </c>
      <c r="G776" s="40" t="str">
        <f t="shared" si="49"/>
        <v/>
      </c>
      <c r="H776" s="40"/>
      <c r="I776" s="40" t="str">
        <f t="shared" ca="1" si="50"/>
        <v/>
      </c>
      <c r="J776" s="40" t="str">
        <f t="shared" ca="1" si="51"/>
        <v/>
      </c>
      <c r="K776" s="40"/>
      <c r="L776" s="23"/>
    </row>
    <row r="777" spans="1:12" s="16" customFormat="1" x14ac:dyDescent="0.25">
      <c r="A777" s="64"/>
      <c r="B777" s="22" t="str">
        <f t="shared" si="48"/>
        <v/>
      </c>
      <c r="C777" s="42"/>
      <c r="D777" s="39"/>
      <c r="E777" s="39"/>
      <c r="F777" s="41" t="str">
        <f t="shared" si="47"/>
        <v/>
      </c>
      <c r="G777" s="40" t="str">
        <f t="shared" si="49"/>
        <v/>
      </c>
      <c r="H777" s="40"/>
      <c r="I777" s="40" t="str">
        <f t="shared" ca="1" si="50"/>
        <v/>
      </c>
      <c r="J777" s="40" t="str">
        <f t="shared" ca="1" si="51"/>
        <v/>
      </c>
      <c r="K777" s="40"/>
      <c r="L777" s="23"/>
    </row>
    <row r="778" spans="1:12" s="16" customFormat="1" x14ac:dyDescent="0.25">
      <c r="A778" s="64"/>
      <c r="B778" s="22" t="str">
        <f t="shared" si="48"/>
        <v/>
      </c>
      <c r="C778" s="42"/>
      <c r="D778" s="39"/>
      <c r="E778" s="39"/>
      <c r="F778" s="41" t="str">
        <f t="shared" ref="F778:F841" si="52">IF(OR($A778="",$B778="",$D778=""),"",IF(AND($H778="",$E778=""),DAY(DATE(IF(MONTH($D778)=12,YEAR($D778)+1,YEAR($D778)),IF(MONTH($D778)+1&lt;13,MONTH($D778)+1,1),1)-$D778),IF(AND($D778&lt;&gt;"",$E778&lt;&gt;"",YEAR($D778)&lt;=YEAR($E778),NOT(MONTH($D778)=MONTH($E778)),MONTH($E778)=MONTH($I$8)),DAY(DATE(YEAR($E778),MONTH($E778)+1,0))-DAY(DATE(IF(MONTH($E778)=12,YEAR($E778)+1,YEAR($E778)),IF(MONTH($E778)+1&lt;13,MONTH($E778)+1,1),1)-$E778),IF(AND($E778&lt;&gt;"",YEAR($D778)&lt;=YEAR($E778),(MONTH($D778)=MONTH($E778))),DATEDIF($D778,$E778,"md"),DAY(DATE(YEAR($I$8),MONTH($I$8)+1,0))))))</f>
        <v/>
      </c>
      <c r="G778" s="40" t="str">
        <f t="shared" si="49"/>
        <v/>
      </c>
      <c r="H778" s="40"/>
      <c r="I778" s="40" t="str">
        <f t="shared" ca="1" si="50"/>
        <v/>
      </c>
      <c r="J778" s="40" t="str">
        <f t="shared" ca="1" si="51"/>
        <v/>
      </c>
      <c r="K778" s="40"/>
      <c r="L778" s="23"/>
    </row>
    <row r="779" spans="1:12" s="16" customFormat="1" x14ac:dyDescent="0.25">
      <c r="A779" s="64"/>
      <c r="B779" s="22" t="str">
        <f t="shared" si="48"/>
        <v/>
      </c>
      <c r="C779" s="42"/>
      <c r="D779" s="39"/>
      <c r="E779" s="39"/>
      <c r="F779" s="41" t="str">
        <f t="shared" si="52"/>
        <v/>
      </c>
      <c r="G779" s="40" t="str">
        <f t="shared" si="49"/>
        <v/>
      </c>
      <c r="H779" s="40"/>
      <c r="I779" s="40" t="str">
        <f t="shared" ca="1" si="50"/>
        <v/>
      </c>
      <c r="J779" s="40" t="str">
        <f t="shared" ca="1" si="51"/>
        <v/>
      </c>
      <c r="K779" s="40"/>
      <c r="L779" s="23"/>
    </row>
    <row r="780" spans="1:12" s="16" customFormat="1" x14ac:dyDescent="0.25">
      <c r="A780" s="64"/>
      <c r="B780" s="22" t="str">
        <f t="shared" si="48"/>
        <v/>
      </c>
      <c r="C780" s="42"/>
      <c r="D780" s="39"/>
      <c r="E780" s="39"/>
      <c r="F780" s="41" t="str">
        <f t="shared" si="52"/>
        <v/>
      </c>
      <c r="G780" s="40" t="str">
        <f t="shared" si="49"/>
        <v/>
      </c>
      <c r="H780" s="40"/>
      <c r="I780" s="40" t="str">
        <f t="shared" ca="1" si="50"/>
        <v/>
      </c>
      <c r="J780" s="40" t="str">
        <f t="shared" ca="1" si="51"/>
        <v/>
      </c>
      <c r="K780" s="40"/>
      <c r="L780" s="23"/>
    </row>
    <row r="781" spans="1:12" s="16" customFormat="1" x14ac:dyDescent="0.25">
      <c r="A781" s="64"/>
      <c r="B781" s="22" t="str">
        <f t="shared" si="48"/>
        <v/>
      </c>
      <c r="C781" s="42"/>
      <c r="D781" s="39"/>
      <c r="E781" s="39"/>
      <c r="F781" s="41" t="str">
        <f t="shared" si="52"/>
        <v/>
      </c>
      <c r="G781" s="40" t="str">
        <f t="shared" si="49"/>
        <v/>
      </c>
      <c r="H781" s="40"/>
      <c r="I781" s="40" t="str">
        <f t="shared" ca="1" si="50"/>
        <v/>
      </c>
      <c r="J781" s="40" t="str">
        <f t="shared" ca="1" si="51"/>
        <v/>
      </c>
      <c r="K781" s="40"/>
      <c r="L781" s="23"/>
    </row>
    <row r="782" spans="1:12" s="16" customFormat="1" x14ac:dyDescent="0.25">
      <c r="A782" s="64"/>
      <c r="B782" s="22" t="str">
        <f t="shared" si="48"/>
        <v/>
      </c>
      <c r="C782" s="42"/>
      <c r="D782" s="39"/>
      <c r="E782" s="39"/>
      <c r="F782" s="41" t="str">
        <f t="shared" si="52"/>
        <v/>
      </c>
      <c r="G782" s="40" t="str">
        <f t="shared" si="49"/>
        <v/>
      </c>
      <c r="H782" s="40"/>
      <c r="I782" s="40" t="str">
        <f t="shared" ca="1" si="50"/>
        <v/>
      </c>
      <c r="J782" s="40" t="str">
        <f t="shared" ca="1" si="51"/>
        <v/>
      </c>
      <c r="K782" s="40"/>
      <c r="L782" s="23"/>
    </row>
    <row r="783" spans="1:12" s="16" customFormat="1" x14ac:dyDescent="0.25">
      <c r="A783" s="64"/>
      <c r="B783" s="22" t="str">
        <f t="shared" si="48"/>
        <v/>
      </c>
      <c r="C783" s="42"/>
      <c r="D783" s="39"/>
      <c r="E783" s="39"/>
      <c r="F783" s="41" t="str">
        <f t="shared" si="52"/>
        <v/>
      </c>
      <c r="G783" s="40" t="str">
        <f t="shared" si="49"/>
        <v/>
      </c>
      <c r="H783" s="40"/>
      <c r="I783" s="40" t="str">
        <f t="shared" ca="1" si="50"/>
        <v/>
      </c>
      <c r="J783" s="40" t="str">
        <f t="shared" ca="1" si="51"/>
        <v/>
      </c>
      <c r="K783" s="40"/>
      <c r="L783" s="23"/>
    </row>
    <row r="784" spans="1:12" s="16" customFormat="1" x14ac:dyDescent="0.25">
      <c r="A784" s="64"/>
      <c r="B784" s="22" t="str">
        <f t="shared" si="48"/>
        <v/>
      </c>
      <c r="C784" s="42"/>
      <c r="D784" s="39"/>
      <c r="E784" s="39"/>
      <c r="F784" s="41" t="str">
        <f t="shared" si="52"/>
        <v/>
      </c>
      <c r="G784" s="40" t="str">
        <f t="shared" si="49"/>
        <v/>
      </c>
      <c r="H784" s="40"/>
      <c r="I784" s="40" t="str">
        <f t="shared" ca="1" si="50"/>
        <v/>
      </c>
      <c r="J784" s="40" t="str">
        <f t="shared" ca="1" si="51"/>
        <v/>
      </c>
      <c r="K784" s="40"/>
      <c r="L784" s="23"/>
    </row>
    <row r="785" spans="1:12" s="16" customFormat="1" x14ac:dyDescent="0.25">
      <c r="A785" s="64"/>
      <c r="B785" s="22" t="str">
        <f t="shared" si="48"/>
        <v/>
      </c>
      <c r="C785" s="42"/>
      <c r="D785" s="39"/>
      <c r="E785" s="39"/>
      <c r="F785" s="41" t="str">
        <f t="shared" si="52"/>
        <v/>
      </c>
      <c r="G785" s="40" t="str">
        <f t="shared" si="49"/>
        <v/>
      </c>
      <c r="H785" s="40"/>
      <c r="I785" s="40" t="str">
        <f t="shared" ca="1" si="50"/>
        <v/>
      </c>
      <c r="J785" s="40" t="str">
        <f t="shared" ca="1" si="51"/>
        <v/>
      </c>
      <c r="K785" s="40"/>
      <c r="L785" s="23"/>
    </row>
    <row r="786" spans="1:12" s="16" customFormat="1" x14ac:dyDescent="0.25">
      <c r="A786" s="64"/>
      <c r="B786" s="22" t="str">
        <f t="shared" si="48"/>
        <v/>
      </c>
      <c r="C786" s="42"/>
      <c r="D786" s="39"/>
      <c r="E786" s="39"/>
      <c r="F786" s="41" t="str">
        <f t="shared" si="52"/>
        <v/>
      </c>
      <c r="G786" s="40" t="str">
        <f t="shared" si="49"/>
        <v/>
      </c>
      <c r="H786" s="40"/>
      <c r="I786" s="40" t="str">
        <f t="shared" ca="1" si="50"/>
        <v/>
      </c>
      <c r="J786" s="40" t="str">
        <f t="shared" ca="1" si="51"/>
        <v/>
      </c>
      <c r="K786" s="40"/>
      <c r="L786" s="23"/>
    </row>
    <row r="787" spans="1:12" s="16" customFormat="1" x14ac:dyDescent="0.25">
      <c r="A787" s="64"/>
      <c r="B787" s="22" t="str">
        <f t="shared" si="48"/>
        <v/>
      </c>
      <c r="C787" s="42"/>
      <c r="D787" s="39"/>
      <c r="E787" s="39"/>
      <c r="F787" s="41" t="str">
        <f t="shared" si="52"/>
        <v/>
      </c>
      <c r="G787" s="40" t="str">
        <f t="shared" si="49"/>
        <v/>
      </c>
      <c r="H787" s="40"/>
      <c r="I787" s="40" t="str">
        <f t="shared" ca="1" si="50"/>
        <v/>
      </c>
      <c r="J787" s="40" t="str">
        <f t="shared" ca="1" si="51"/>
        <v/>
      </c>
      <c r="K787" s="40"/>
      <c r="L787" s="23"/>
    </row>
    <row r="788" spans="1:12" s="16" customFormat="1" x14ac:dyDescent="0.25">
      <c r="A788" s="64"/>
      <c r="B788" s="22" t="str">
        <f t="shared" si="48"/>
        <v/>
      </c>
      <c r="C788" s="42"/>
      <c r="D788" s="39"/>
      <c r="E788" s="39"/>
      <c r="F788" s="41" t="str">
        <f t="shared" si="52"/>
        <v/>
      </c>
      <c r="G788" s="40" t="str">
        <f t="shared" si="49"/>
        <v/>
      </c>
      <c r="H788" s="40"/>
      <c r="I788" s="40" t="str">
        <f t="shared" ca="1" si="50"/>
        <v/>
      </c>
      <c r="J788" s="40" t="str">
        <f t="shared" ca="1" si="51"/>
        <v/>
      </c>
      <c r="K788" s="40"/>
      <c r="L788" s="23"/>
    </row>
    <row r="789" spans="1:12" s="16" customFormat="1" x14ac:dyDescent="0.25">
      <c r="A789" s="64"/>
      <c r="B789" s="22" t="str">
        <f t="shared" si="48"/>
        <v/>
      </c>
      <c r="C789" s="42"/>
      <c r="D789" s="39"/>
      <c r="E789" s="39"/>
      <c r="F789" s="41" t="str">
        <f t="shared" si="52"/>
        <v/>
      </c>
      <c r="G789" s="40" t="str">
        <f t="shared" si="49"/>
        <v/>
      </c>
      <c r="H789" s="40"/>
      <c r="I789" s="40" t="str">
        <f t="shared" ca="1" si="50"/>
        <v/>
      </c>
      <c r="J789" s="40" t="str">
        <f t="shared" ca="1" si="51"/>
        <v/>
      </c>
      <c r="K789" s="40"/>
      <c r="L789" s="23"/>
    </row>
    <row r="790" spans="1:12" s="16" customFormat="1" x14ac:dyDescent="0.25">
      <c r="A790" s="64"/>
      <c r="B790" s="22" t="str">
        <f t="shared" si="48"/>
        <v/>
      </c>
      <c r="C790" s="42"/>
      <c r="D790" s="39"/>
      <c r="E790" s="39"/>
      <c r="F790" s="41" t="str">
        <f t="shared" si="52"/>
        <v/>
      </c>
      <c r="G790" s="40" t="str">
        <f t="shared" si="49"/>
        <v/>
      </c>
      <c r="H790" s="40"/>
      <c r="I790" s="40" t="str">
        <f t="shared" ca="1" si="50"/>
        <v/>
      </c>
      <c r="J790" s="40" t="str">
        <f t="shared" ca="1" si="51"/>
        <v/>
      </c>
      <c r="K790" s="40"/>
      <c r="L790" s="23"/>
    </row>
    <row r="791" spans="1:12" s="16" customFormat="1" x14ac:dyDescent="0.25">
      <c r="A791" s="64"/>
      <c r="B791" s="22" t="str">
        <f t="shared" si="48"/>
        <v/>
      </c>
      <c r="C791" s="42"/>
      <c r="D791" s="39"/>
      <c r="E791" s="39"/>
      <c r="F791" s="41" t="str">
        <f t="shared" si="52"/>
        <v/>
      </c>
      <c r="G791" s="40" t="str">
        <f t="shared" si="49"/>
        <v/>
      </c>
      <c r="H791" s="40"/>
      <c r="I791" s="40" t="str">
        <f t="shared" ca="1" si="50"/>
        <v/>
      </c>
      <c r="J791" s="40" t="str">
        <f t="shared" ca="1" si="51"/>
        <v/>
      </c>
      <c r="K791" s="40"/>
      <c r="L791" s="23"/>
    </row>
    <row r="792" spans="1:12" s="16" customFormat="1" x14ac:dyDescent="0.25">
      <c r="A792" s="64"/>
      <c r="B792" s="22" t="str">
        <f t="shared" si="48"/>
        <v/>
      </c>
      <c r="C792" s="42"/>
      <c r="D792" s="39"/>
      <c r="E792" s="39"/>
      <c r="F792" s="41" t="str">
        <f t="shared" si="52"/>
        <v/>
      </c>
      <c r="G792" s="40" t="str">
        <f t="shared" si="49"/>
        <v/>
      </c>
      <c r="H792" s="40"/>
      <c r="I792" s="40" t="str">
        <f t="shared" ca="1" si="50"/>
        <v/>
      </c>
      <c r="J792" s="40" t="str">
        <f t="shared" ca="1" si="51"/>
        <v/>
      </c>
      <c r="K792" s="40"/>
      <c r="L792" s="23"/>
    </row>
    <row r="793" spans="1:12" s="16" customFormat="1" x14ac:dyDescent="0.25">
      <c r="A793" s="64"/>
      <c r="B793" s="22" t="str">
        <f t="shared" si="48"/>
        <v/>
      </c>
      <c r="C793" s="42"/>
      <c r="D793" s="39"/>
      <c r="E793" s="39"/>
      <c r="F793" s="41" t="str">
        <f t="shared" si="52"/>
        <v/>
      </c>
      <c r="G793" s="40" t="str">
        <f t="shared" si="49"/>
        <v/>
      </c>
      <c r="H793" s="40"/>
      <c r="I793" s="40" t="str">
        <f t="shared" ca="1" si="50"/>
        <v/>
      </c>
      <c r="J793" s="40" t="str">
        <f t="shared" ca="1" si="51"/>
        <v/>
      </c>
      <c r="K793" s="40"/>
      <c r="L793" s="23"/>
    </row>
    <row r="794" spans="1:12" s="16" customFormat="1" x14ac:dyDescent="0.25">
      <c r="A794" s="64"/>
      <c r="B794" s="22" t="str">
        <f t="shared" si="48"/>
        <v/>
      </c>
      <c r="C794" s="42"/>
      <c r="D794" s="39"/>
      <c r="E794" s="39"/>
      <c r="F794" s="41" t="str">
        <f t="shared" si="52"/>
        <v/>
      </c>
      <c r="G794" s="40" t="str">
        <f t="shared" si="49"/>
        <v/>
      </c>
      <c r="H794" s="40"/>
      <c r="I794" s="40" t="str">
        <f t="shared" ca="1" si="50"/>
        <v/>
      </c>
      <c r="J794" s="40" t="str">
        <f t="shared" ca="1" si="51"/>
        <v/>
      </c>
      <c r="K794" s="40"/>
      <c r="L794" s="23"/>
    </row>
    <row r="795" spans="1:12" s="16" customFormat="1" x14ac:dyDescent="0.25">
      <c r="A795" s="64"/>
      <c r="B795" s="22" t="str">
        <f t="shared" si="48"/>
        <v/>
      </c>
      <c r="C795" s="42"/>
      <c r="D795" s="39"/>
      <c r="E795" s="39"/>
      <c r="F795" s="41" t="str">
        <f t="shared" si="52"/>
        <v/>
      </c>
      <c r="G795" s="40" t="str">
        <f t="shared" si="49"/>
        <v/>
      </c>
      <c r="H795" s="40"/>
      <c r="I795" s="40" t="str">
        <f t="shared" ca="1" si="50"/>
        <v/>
      </c>
      <c r="J795" s="40" t="str">
        <f t="shared" ca="1" si="51"/>
        <v/>
      </c>
      <c r="K795" s="40"/>
      <c r="L795" s="23"/>
    </row>
    <row r="796" spans="1:12" s="16" customFormat="1" x14ac:dyDescent="0.25">
      <c r="A796" s="64"/>
      <c r="B796" s="22" t="str">
        <f t="shared" si="48"/>
        <v/>
      </c>
      <c r="C796" s="42"/>
      <c r="D796" s="39"/>
      <c r="E796" s="39"/>
      <c r="F796" s="41" t="str">
        <f t="shared" si="52"/>
        <v/>
      </c>
      <c r="G796" s="40" t="str">
        <f t="shared" si="49"/>
        <v/>
      </c>
      <c r="H796" s="40"/>
      <c r="I796" s="40" t="str">
        <f t="shared" ca="1" si="50"/>
        <v/>
      </c>
      <c r="J796" s="40" t="str">
        <f t="shared" ca="1" si="51"/>
        <v/>
      </c>
      <c r="K796" s="40"/>
      <c r="L796" s="23"/>
    </row>
    <row r="797" spans="1:12" s="16" customFormat="1" x14ac:dyDescent="0.25">
      <c r="A797" s="64"/>
      <c r="B797" s="22" t="str">
        <f t="shared" si="48"/>
        <v/>
      </c>
      <c r="C797" s="42"/>
      <c r="D797" s="39"/>
      <c r="E797" s="39"/>
      <c r="F797" s="41" t="str">
        <f t="shared" si="52"/>
        <v/>
      </c>
      <c r="G797" s="40" t="str">
        <f t="shared" si="49"/>
        <v/>
      </c>
      <c r="H797" s="40"/>
      <c r="I797" s="40" t="str">
        <f t="shared" ca="1" si="50"/>
        <v/>
      </c>
      <c r="J797" s="40" t="str">
        <f t="shared" ca="1" si="51"/>
        <v/>
      </c>
      <c r="K797" s="40"/>
      <c r="L797" s="23"/>
    </row>
    <row r="798" spans="1:12" s="16" customFormat="1" x14ac:dyDescent="0.25">
      <c r="A798" s="64"/>
      <c r="B798" s="22" t="str">
        <f t="shared" si="48"/>
        <v/>
      </c>
      <c r="C798" s="42"/>
      <c r="D798" s="39"/>
      <c r="E798" s="39"/>
      <c r="F798" s="41" t="str">
        <f t="shared" si="52"/>
        <v/>
      </c>
      <c r="G798" s="40" t="str">
        <f t="shared" si="49"/>
        <v/>
      </c>
      <c r="H798" s="40"/>
      <c r="I798" s="40" t="str">
        <f t="shared" ca="1" si="50"/>
        <v/>
      </c>
      <c r="J798" s="40" t="str">
        <f t="shared" ca="1" si="51"/>
        <v/>
      </c>
      <c r="K798" s="40"/>
      <c r="L798" s="23"/>
    </row>
    <row r="799" spans="1:12" s="16" customFormat="1" x14ac:dyDescent="0.25">
      <c r="A799" s="64"/>
      <c r="B799" s="22" t="str">
        <f t="shared" si="48"/>
        <v/>
      </c>
      <c r="C799" s="42"/>
      <c r="D799" s="39"/>
      <c r="E799" s="39"/>
      <c r="F799" s="41" t="str">
        <f t="shared" si="52"/>
        <v/>
      </c>
      <c r="G799" s="40" t="str">
        <f t="shared" si="49"/>
        <v/>
      </c>
      <c r="H799" s="40"/>
      <c r="I799" s="40" t="str">
        <f t="shared" ca="1" si="50"/>
        <v/>
      </c>
      <c r="J799" s="40" t="str">
        <f t="shared" ca="1" si="51"/>
        <v/>
      </c>
      <c r="K799" s="40"/>
      <c r="L799" s="23"/>
    </row>
    <row r="800" spans="1:12" s="16" customFormat="1" x14ac:dyDescent="0.25">
      <c r="A800" s="64"/>
      <c r="B800" s="22" t="str">
        <f t="shared" si="48"/>
        <v/>
      </c>
      <c r="C800" s="42"/>
      <c r="D800" s="39"/>
      <c r="E800" s="39"/>
      <c r="F800" s="41" t="str">
        <f t="shared" si="52"/>
        <v/>
      </c>
      <c r="G800" s="40" t="str">
        <f t="shared" si="49"/>
        <v/>
      </c>
      <c r="H800" s="40"/>
      <c r="I800" s="40" t="str">
        <f t="shared" ca="1" si="50"/>
        <v/>
      </c>
      <c r="J800" s="40" t="str">
        <f t="shared" ca="1" si="51"/>
        <v/>
      </c>
      <c r="K800" s="40"/>
      <c r="L800" s="23"/>
    </row>
    <row r="801" spans="1:12" s="16" customFormat="1" x14ac:dyDescent="0.25">
      <c r="A801" s="64"/>
      <c r="B801" s="22" t="str">
        <f t="shared" si="48"/>
        <v/>
      </c>
      <c r="C801" s="42"/>
      <c r="D801" s="39"/>
      <c r="E801" s="39"/>
      <c r="F801" s="41" t="str">
        <f t="shared" si="52"/>
        <v/>
      </c>
      <c r="G801" s="40" t="str">
        <f t="shared" si="49"/>
        <v/>
      </c>
      <c r="H801" s="40"/>
      <c r="I801" s="40" t="str">
        <f t="shared" ca="1" si="50"/>
        <v/>
      </c>
      <c r="J801" s="40" t="str">
        <f t="shared" ca="1" si="51"/>
        <v/>
      </c>
      <c r="K801" s="40"/>
      <c r="L801" s="23"/>
    </row>
    <row r="802" spans="1:12" s="16" customFormat="1" x14ac:dyDescent="0.25">
      <c r="A802" s="64"/>
      <c r="B802" s="22" t="str">
        <f t="shared" si="48"/>
        <v/>
      </c>
      <c r="C802" s="42"/>
      <c r="D802" s="39"/>
      <c r="E802" s="39"/>
      <c r="F802" s="41" t="str">
        <f t="shared" si="52"/>
        <v/>
      </c>
      <c r="G802" s="40" t="str">
        <f t="shared" si="49"/>
        <v/>
      </c>
      <c r="H802" s="40"/>
      <c r="I802" s="40" t="str">
        <f t="shared" ca="1" si="50"/>
        <v/>
      </c>
      <c r="J802" s="40" t="str">
        <f t="shared" ca="1" si="51"/>
        <v/>
      </c>
      <c r="K802" s="40"/>
      <c r="L802" s="23"/>
    </row>
    <row r="803" spans="1:12" s="16" customFormat="1" x14ac:dyDescent="0.25">
      <c r="A803" s="64"/>
      <c r="B803" s="22" t="str">
        <f t="shared" si="48"/>
        <v/>
      </c>
      <c r="C803" s="42"/>
      <c r="D803" s="39"/>
      <c r="E803" s="39"/>
      <c r="F803" s="41" t="str">
        <f t="shared" si="52"/>
        <v/>
      </c>
      <c r="G803" s="40" t="str">
        <f t="shared" si="49"/>
        <v/>
      </c>
      <c r="H803" s="40"/>
      <c r="I803" s="40" t="str">
        <f t="shared" ca="1" si="50"/>
        <v/>
      </c>
      <c r="J803" s="40" t="str">
        <f t="shared" ca="1" si="51"/>
        <v/>
      </c>
      <c r="K803" s="40"/>
      <c r="L803" s="23"/>
    </row>
    <row r="804" spans="1:12" s="16" customFormat="1" x14ac:dyDescent="0.25">
      <c r="A804" s="64"/>
      <c r="B804" s="22" t="str">
        <f t="shared" si="48"/>
        <v/>
      </c>
      <c r="C804" s="42"/>
      <c r="D804" s="39"/>
      <c r="E804" s="39"/>
      <c r="F804" s="41" t="str">
        <f t="shared" si="52"/>
        <v/>
      </c>
      <c r="G804" s="40" t="str">
        <f t="shared" si="49"/>
        <v/>
      </c>
      <c r="H804" s="40"/>
      <c r="I804" s="40" t="str">
        <f t="shared" ca="1" si="50"/>
        <v/>
      </c>
      <c r="J804" s="40" t="str">
        <f t="shared" ca="1" si="51"/>
        <v/>
      </c>
      <c r="K804" s="40"/>
      <c r="L804" s="23"/>
    </row>
    <row r="805" spans="1:12" s="16" customFormat="1" x14ac:dyDescent="0.25">
      <c r="A805" s="64"/>
      <c r="B805" s="22" t="str">
        <f t="shared" si="48"/>
        <v/>
      </c>
      <c r="C805" s="42"/>
      <c r="D805" s="39"/>
      <c r="E805" s="39"/>
      <c r="F805" s="41" t="str">
        <f t="shared" si="52"/>
        <v/>
      </c>
      <c r="G805" s="40" t="str">
        <f t="shared" si="49"/>
        <v/>
      </c>
      <c r="H805" s="40"/>
      <c r="I805" s="40" t="str">
        <f t="shared" ca="1" si="50"/>
        <v/>
      </c>
      <c r="J805" s="40" t="str">
        <f t="shared" ca="1" si="51"/>
        <v/>
      </c>
      <c r="K805" s="40"/>
      <c r="L805" s="23"/>
    </row>
    <row r="806" spans="1:12" s="16" customFormat="1" x14ac:dyDescent="0.25">
      <c r="A806" s="64"/>
      <c r="B806" s="22" t="str">
        <f t="shared" si="48"/>
        <v/>
      </c>
      <c r="C806" s="42"/>
      <c r="D806" s="39"/>
      <c r="E806" s="39"/>
      <c r="F806" s="41" t="str">
        <f t="shared" si="52"/>
        <v/>
      </c>
      <c r="G806" s="40" t="str">
        <f t="shared" si="49"/>
        <v/>
      </c>
      <c r="H806" s="40"/>
      <c r="I806" s="40" t="str">
        <f t="shared" ca="1" si="50"/>
        <v/>
      </c>
      <c r="J806" s="40" t="str">
        <f t="shared" ca="1" si="51"/>
        <v/>
      </c>
      <c r="K806" s="40"/>
      <c r="L806" s="23"/>
    </row>
    <row r="807" spans="1:12" s="16" customFormat="1" x14ac:dyDescent="0.25">
      <c r="A807" s="64"/>
      <c r="B807" s="22" t="str">
        <f t="shared" si="48"/>
        <v/>
      </c>
      <c r="C807" s="42"/>
      <c r="D807" s="39"/>
      <c r="E807" s="39"/>
      <c r="F807" s="41" t="str">
        <f t="shared" si="52"/>
        <v/>
      </c>
      <c r="G807" s="40" t="str">
        <f t="shared" si="49"/>
        <v/>
      </c>
      <c r="H807" s="40"/>
      <c r="I807" s="40" t="str">
        <f t="shared" ca="1" si="50"/>
        <v/>
      </c>
      <c r="J807" s="40" t="str">
        <f t="shared" ca="1" si="51"/>
        <v/>
      </c>
      <c r="K807" s="40"/>
      <c r="L807" s="23"/>
    </row>
    <row r="808" spans="1:12" s="16" customFormat="1" x14ac:dyDescent="0.25">
      <c r="A808" s="64"/>
      <c r="B808" s="22" t="str">
        <f t="shared" si="48"/>
        <v/>
      </c>
      <c r="C808" s="42"/>
      <c r="D808" s="39"/>
      <c r="E808" s="39"/>
      <c r="F808" s="41" t="str">
        <f t="shared" si="52"/>
        <v/>
      </c>
      <c r="G808" s="40" t="str">
        <f t="shared" si="49"/>
        <v/>
      </c>
      <c r="H808" s="40"/>
      <c r="I808" s="40" t="str">
        <f t="shared" ca="1" si="50"/>
        <v/>
      </c>
      <c r="J808" s="40" t="str">
        <f t="shared" ca="1" si="51"/>
        <v/>
      </c>
      <c r="K808" s="40"/>
      <c r="L808" s="23"/>
    </row>
    <row r="809" spans="1:12" s="16" customFormat="1" x14ac:dyDescent="0.25">
      <c r="A809" s="64"/>
      <c r="B809" s="22" t="str">
        <f t="shared" si="48"/>
        <v/>
      </c>
      <c r="C809" s="42"/>
      <c r="D809" s="39"/>
      <c r="E809" s="39"/>
      <c r="F809" s="41" t="str">
        <f t="shared" si="52"/>
        <v/>
      </c>
      <c r="G809" s="40" t="str">
        <f t="shared" si="49"/>
        <v/>
      </c>
      <c r="H809" s="40"/>
      <c r="I809" s="40" t="str">
        <f t="shared" ca="1" si="50"/>
        <v/>
      </c>
      <c r="J809" s="40" t="str">
        <f t="shared" ca="1" si="51"/>
        <v/>
      </c>
      <c r="K809" s="40"/>
      <c r="L809" s="23"/>
    </row>
    <row r="810" spans="1:12" s="16" customFormat="1" x14ac:dyDescent="0.25">
      <c r="A810" s="64"/>
      <c r="B810" s="22" t="str">
        <f t="shared" si="48"/>
        <v/>
      </c>
      <c r="C810" s="42"/>
      <c r="D810" s="39"/>
      <c r="E810" s="39"/>
      <c r="F810" s="41" t="str">
        <f t="shared" si="52"/>
        <v/>
      </c>
      <c r="G810" s="40" t="str">
        <f t="shared" si="49"/>
        <v/>
      </c>
      <c r="H810" s="40"/>
      <c r="I810" s="40" t="str">
        <f t="shared" ca="1" si="50"/>
        <v/>
      </c>
      <c r="J810" s="40" t="str">
        <f t="shared" ca="1" si="51"/>
        <v/>
      </c>
      <c r="K810" s="40"/>
      <c r="L810" s="23"/>
    </row>
    <row r="811" spans="1:12" s="16" customFormat="1" x14ac:dyDescent="0.25">
      <c r="A811" s="64"/>
      <c r="B811" s="22" t="str">
        <f t="shared" si="48"/>
        <v/>
      </c>
      <c r="C811" s="42"/>
      <c r="D811" s="39"/>
      <c r="E811" s="39"/>
      <c r="F811" s="41" t="str">
        <f t="shared" si="52"/>
        <v/>
      </c>
      <c r="G811" s="40" t="str">
        <f t="shared" si="49"/>
        <v/>
      </c>
      <c r="H811" s="40"/>
      <c r="I811" s="40" t="str">
        <f t="shared" ca="1" si="50"/>
        <v/>
      </c>
      <c r="J811" s="40" t="str">
        <f t="shared" ca="1" si="51"/>
        <v/>
      </c>
      <c r="K811" s="40"/>
      <c r="L811" s="23"/>
    </row>
    <row r="812" spans="1:12" s="16" customFormat="1" x14ac:dyDescent="0.25">
      <c r="A812" s="64"/>
      <c r="B812" s="22" t="str">
        <f t="shared" si="48"/>
        <v/>
      </c>
      <c r="C812" s="42"/>
      <c r="D812" s="39"/>
      <c r="E812" s="39"/>
      <c r="F812" s="41" t="str">
        <f t="shared" si="52"/>
        <v/>
      </c>
      <c r="G812" s="40" t="str">
        <f t="shared" si="49"/>
        <v/>
      </c>
      <c r="H812" s="40"/>
      <c r="I812" s="40" t="str">
        <f t="shared" ca="1" si="50"/>
        <v/>
      </c>
      <c r="J812" s="40" t="str">
        <f t="shared" ca="1" si="51"/>
        <v/>
      </c>
      <c r="K812" s="40"/>
      <c r="L812" s="23"/>
    </row>
    <row r="813" spans="1:12" s="16" customFormat="1" x14ac:dyDescent="0.25">
      <c r="A813" s="64"/>
      <c r="B813" s="22" t="str">
        <f t="shared" si="48"/>
        <v/>
      </c>
      <c r="C813" s="42"/>
      <c r="D813" s="39"/>
      <c r="E813" s="39"/>
      <c r="F813" s="41" t="str">
        <f t="shared" si="52"/>
        <v/>
      </c>
      <c r="G813" s="40" t="str">
        <f t="shared" si="49"/>
        <v/>
      </c>
      <c r="H813" s="40"/>
      <c r="I813" s="40" t="str">
        <f t="shared" ca="1" si="50"/>
        <v/>
      </c>
      <c r="J813" s="40" t="str">
        <f t="shared" ca="1" si="51"/>
        <v/>
      </c>
      <c r="K813" s="40"/>
      <c r="L813" s="23"/>
    </row>
    <row r="814" spans="1:12" s="16" customFormat="1" x14ac:dyDescent="0.25">
      <c r="A814" s="64"/>
      <c r="B814" s="22" t="str">
        <f t="shared" si="48"/>
        <v/>
      </c>
      <c r="C814" s="42"/>
      <c r="D814" s="39"/>
      <c r="E814" s="39"/>
      <c r="F814" s="41" t="str">
        <f t="shared" si="52"/>
        <v/>
      </c>
      <c r="G814" s="40" t="str">
        <f t="shared" si="49"/>
        <v/>
      </c>
      <c r="H814" s="40"/>
      <c r="I814" s="40" t="str">
        <f t="shared" ca="1" si="50"/>
        <v/>
      </c>
      <c r="J814" s="40" t="str">
        <f t="shared" ca="1" si="51"/>
        <v/>
      </c>
      <c r="K814" s="40"/>
      <c r="L814" s="23"/>
    </row>
    <row r="815" spans="1:12" s="16" customFormat="1" x14ac:dyDescent="0.25">
      <c r="A815" s="64"/>
      <c r="B815" s="22" t="str">
        <f t="shared" si="48"/>
        <v/>
      </c>
      <c r="C815" s="42"/>
      <c r="D815" s="39"/>
      <c r="E815" s="39"/>
      <c r="F815" s="41" t="str">
        <f t="shared" si="52"/>
        <v/>
      </c>
      <c r="G815" s="40" t="str">
        <f t="shared" si="49"/>
        <v/>
      </c>
      <c r="H815" s="40"/>
      <c r="I815" s="40" t="str">
        <f t="shared" ca="1" si="50"/>
        <v/>
      </c>
      <c r="J815" s="40" t="str">
        <f t="shared" ca="1" si="51"/>
        <v/>
      </c>
      <c r="K815" s="40"/>
      <c r="L815" s="23"/>
    </row>
    <row r="816" spans="1:12" s="16" customFormat="1" x14ac:dyDescent="0.25">
      <c r="A816" s="64"/>
      <c r="B816" s="22" t="str">
        <f t="shared" si="48"/>
        <v/>
      </c>
      <c r="C816" s="42"/>
      <c r="D816" s="39"/>
      <c r="E816" s="39"/>
      <c r="F816" s="41" t="str">
        <f t="shared" si="52"/>
        <v/>
      </c>
      <c r="G816" s="40" t="str">
        <f t="shared" si="49"/>
        <v/>
      </c>
      <c r="H816" s="40"/>
      <c r="I816" s="40" t="str">
        <f t="shared" ca="1" si="50"/>
        <v/>
      </c>
      <c r="J816" s="40" t="str">
        <f t="shared" ca="1" si="51"/>
        <v/>
      </c>
      <c r="K816" s="40"/>
      <c r="L816" s="23"/>
    </row>
    <row r="817" spans="1:12" s="16" customFormat="1" x14ac:dyDescent="0.25">
      <c r="A817" s="64"/>
      <c r="B817" s="22" t="str">
        <f t="shared" si="48"/>
        <v/>
      </c>
      <c r="C817" s="42"/>
      <c r="D817" s="39"/>
      <c r="E817" s="39"/>
      <c r="F817" s="41" t="str">
        <f t="shared" si="52"/>
        <v/>
      </c>
      <c r="G817" s="40" t="str">
        <f t="shared" si="49"/>
        <v/>
      </c>
      <c r="H817" s="40"/>
      <c r="I817" s="40" t="str">
        <f t="shared" ca="1" si="50"/>
        <v/>
      </c>
      <c r="J817" s="40" t="str">
        <f t="shared" ca="1" si="51"/>
        <v/>
      </c>
      <c r="K817" s="40"/>
      <c r="L817" s="23"/>
    </row>
    <row r="818" spans="1:12" s="16" customFormat="1" x14ac:dyDescent="0.25">
      <c r="A818" s="64"/>
      <c r="B818" s="22" t="str">
        <f t="shared" si="48"/>
        <v/>
      </c>
      <c r="C818" s="42"/>
      <c r="D818" s="39"/>
      <c r="E818" s="39"/>
      <c r="F818" s="41" t="str">
        <f t="shared" si="52"/>
        <v/>
      </c>
      <c r="G818" s="40" t="str">
        <f t="shared" si="49"/>
        <v/>
      </c>
      <c r="H818" s="40"/>
      <c r="I818" s="40" t="str">
        <f t="shared" ca="1" si="50"/>
        <v/>
      </c>
      <c r="J818" s="40" t="str">
        <f t="shared" ca="1" si="51"/>
        <v/>
      </c>
      <c r="K818" s="40"/>
      <c r="L818" s="23"/>
    </row>
    <row r="819" spans="1:12" s="16" customFormat="1" x14ac:dyDescent="0.25">
      <c r="A819" s="64"/>
      <c r="B819" s="22" t="str">
        <f t="shared" si="48"/>
        <v/>
      </c>
      <c r="C819" s="42"/>
      <c r="D819" s="39"/>
      <c r="E819" s="39"/>
      <c r="F819" s="41" t="str">
        <f t="shared" si="52"/>
        <v/>
      </c>
      <c r="G819" s="40" t="str">
        <f t="shared" si="49"/>
        <v/>
      </c>
      <c r="H819" s="40"/>
      <c r="I819" s="40" t="str">
        <f t="shared" ca="1" si="50"/>
        <v/>
      </c>
      <c r="J819" s="40" t="str">
        <f t="shared" ca="1" si="51"/>
        <v/>
      </c>
      <c r="K819" s="40"/>
      <c r="L819" s="23"/>
    </row>
    <row r="820" spans="1:12" s="16" customFormat="1" x14ac:dyDescent="0.25">
      <c r="A820" s="64"/>
      <c r="B820" s="22" t="str">
        <f t="shared" si="48"/>
        <v/>
      </c>
      <c r="C820" s="42"/>
      <c r="D820" s="39"/>
      <c r="E820" s="39"/>
      <c r="F820" s="41" t="str">
        <f t="shared" si="52"/>
        <v/>
      </c>
      <c r="G820" s="40" t="str">
        <f t="shared" si="49"/>
        <v/>
      </c>
      <c r="H820" s="40"/>
      <c r="I820" s="40" t="str">
        <f t="shared" ca="1" si="50"/>
        <v/>
      </c>
      <c r="J820" s="40" t="str">
        <f t="shared" ca="1" si="51"/>
        <v/>
      </c>
      <c r="K820" s="40"/>
      <c r="L820" s="23"/>
    </row>
    <row r="821" spans="1:12" s="16" customFormat="1" x14ac:dyDescent="0.25">
      <c r="A821" s="64"/>
      <c r="B821" s="22" t="str">
        <f t="shared" si="48"/>
        <v/>
      </c>
      <c r="C821" s="42"/>
      <c r="D821" s="39"/>
      <c r="E821" s="39"/>
      <c r="F821" s="41" t="str">
        <f t="shared" si="52"/>
        <v/>
      </c>
      <c r="G821" s="40" t="str">
        <f t="shared" si="49"/>
        <v/>
      </c>
      <c r="H821" s="40"/>
      <c r="I821" s="40" t="str">
        <f t="shared" ca="1" si="50"/>
        <v/>
      </c>
      <c r="J821" s="40" t="str">
        <f t="shared" ca="1" si="51"/>
        <v/>
      </c>
      <c r="K821" s="40"/>
      <c r="L821" s="23"/>
    </row>
    <row r="822" spans="1:12" s="16" customFormat="1" x14ac:dyDescent="0.25">
      <c r="A822" s="64"/>
      <c r="B822" s="22" t="str">
        <f t="shared" si="48"/>
        <v/>
      </c>
      <c r="C822" s="42"/>
      <c r="D822" s="39"/>
      <c r="E822" s="39"/>
      <c r="F822" s="41" t="str">
        <f t="shared" si="52"/>
        <v/>
      </c>
      <c r="G822" s="40" t="str">
        <f t="shared" si="49"/>
        <v/>
      </c>
      <c r="H822" s="40"/>
      <c r="I822" s="40" t="str">
        <f t="shared" ca="1" si="50"/>
        <v/>
      </c>
      <c r="J822" s="40" t="str">
        <f t="shared" ca="1" si="51"/>
        <v/>
      </c>
      <c r="K822" s="40"/>
      <c r="L822" s="23"/>
    </row>
    <row r="823" spans="1:12" s="16" customFormat="1" x14ac:dyDescent="0.25">
      <c r="A823" s="64"/>
      <c r="B823" s="22" t="str">
        <f t="shared" si="48"/>
        <v/>
      </c>
      <c r="C823" s="42"/>
      <c r="D823" s="39"/>
      <c r="E823" s="39"/>
      <c r="F823" s="41" t="str">
        <f t="shared" si="52"/>
        <v/>
      </c>
      <c r="G823" s="40" t="str">
        <f t="shared" si="49"/>
        <v/>
      </c>
      <c r="H823" s="40"/>
      <c r="I823" s="40" t="str">
        <f t="shared" ca="1" si="50"/>
        <v/>
      </c>
      <c r="J823" s="40" t="str">
        <f t="shared" ca="1" si="51"/>
        <v/>
      </c>
      <c r="K823" s="40"/>
      <c r="L823" s="23"/>
    </row>
    <row r="824" spans="1:12" s="16" customFormat="1" x14ac:dyDescent="0.25">
      <c r="A824" s="64"/>
      <c r="B824" s="22" t="str">
        <f t="shared" si="48"/>
        <v/>
      </c>
      <c r="C824" s="42"/>
      <c r="D824" s="39"/>
      <c r="E824" s="39"/>
      <c r="F824" s="41" t="str">
        <f t="shared" si="52"/>
        <v/>
      </c>
      <c r="G824" s="40" t="str">
        <f t="shared" si="49"/>
        <v/>
      </c>
      <c r="H824" s="40"/>
      <c r="I824" s="40" t="str">
        <f t="shared" ca="1" si="50"/>
        <v/>
      </c>
      <c r="J824" s="40" t="str">
        <f t="shared" ca="1" si="51"/>
        <v/>
      </c>
      <c r="K824" s="40"/>
      <c r="L824" s="23"/>
    </row>
    <row r="825" spans="1:12" s="16" customFormat="1" x14ac:dyDescent="0.25">
      <c r="A825" s="64"/>
      <c r="B825" s="22" t="str">
        <f t="shared" si="48"/>
        <v/>
      </c>
      <c r="C825" s="42"/>
      <c r="D825" s="39"/>
      <c r="E825" s="39"/>
      <c r="F825" s="41" t="str">
        <f t="shared" si="52"/>
        <v/>
      </c>
      <c r="G825" s="40" t="str">
        <f t="shared" si="49"/>
        <v/>
      </c>
      <c r="H825" s="40"/>
      <c r="I825" s="40" t="str">
        <f t="shared" ca="1" si="50"/>
        <v/>
      </c>
      <c r="J825" s="40" t="str">
        <f t="shared" ca="1" si="51"/>
        <v/>
      </c>
      <c r="K825" s="40"/>
      <c r="L825" s="23"/>
    </row>
    <row r="826" spans="1:12" s="16" customFormat="1" x14ac:dyDescent="0.25">
      <c r="A826" s="64"/>
      <c r="B826" s="22" t="str">
        <f t="shared" si="48"/>
        <v/>
      </c>
      <c r="C826" s="42"/>
      <c r="D826" s="39"/>
      <c r="E826" s="39"/>
      <c r="F826" s="41" t="str">
        <f t="shared" si="52"/>
        <v/>
      </c>
      <c r="G826" s="40" t="str">
        <f t="shared" si="49"/>
        <v/>
      </c>
      <c r="H826" s="40"/>
      <c r="I826" s="40" t="str">
        <f t="shared" ca="1" si="50"/>
        <v/>
      </c>
      <c r="J826" s="40" t="str">
        <f t="shared" ca="1" si="51"/>
        <v/>
      </c>
      <c r="K826" s="40"/>
      <c r="L826" s="23"/>
    </row>
    <row r="827" spans="1:12" s="16" customFormat="1" x14ac:dyDescent="0.25">
      <c r="A827" s="64"/>
      <c r="B827" s="22" t="str">
        <f t="shared" ref="B827:B890" si="53">IFERROR(IF($A827&lt;&gt;"",VLOOKUP($A827,Matos,2,0),""),"")</f>
        <v/>
      </c>
      <c r="C827" s="42"/>
      <c r="D827" s="39"/>
      <c r="E827" s="39"/>
      <c r="F827" s="41" t="str">
        <f t="shared" si="52"/>
        <v/>
      </c>
      <c r="G827" s="40" t="str">
        <f t="shared" si="49"/>
        <v/>
      </c>
      <c r="H827" s="40"/>
      <c r="I827" s="40" t="str">
        <f t="shared" ca="1" si="50"/>
        <v/>
      </c>
      <c r="J827" s="40" t="str">
        <f t="shared" ca="1" si="51"/>
        <v/>
      </c>
      <c r="K827" s="40"/>
      <c r="L827" s="23"/>
    </row>
    <row r="828" spans="1:12" s="16" customFormat="1" x14ac:dyDescent="0.25">
      <c r="A828" s="64"/>
      <c r="B828" s="22" t="str">
        <f t="shared" si="53"/>
        <v/>
      </c>
      <c r="C828" s="42"/>
      <c r="D828" s="39"/>
      <c r="E828" s="39"/>
      <c r="F828" s="41" t="str">
        <f t="shared" si="52"/>
        <v/>
      </c>
      <c r="G828" s="40" t="str">
        <f t="shared" ref="G828:G891" si="54">IFERROR(IF($A828&lt;&gt;"",VLOOKUP($A828,Matos,3,0),""),"")</f>
        <v/>
      </c>
      <c r="H828" s="40"/>
      <c r="I828" s="40" t="str">
        <f t="shared" ref="I828:I891" ca="1" si="55">IFERROR(SUM($G828/DAY(DATE(YEAR($I$8),MONTH($I$8)+1,0)))*$F828*$C828,"")</f>
        <v/>
      </c>
      <c r="J828" s="40" t="str">
        <f t="shared" ref="J828:J891" ca="1" si="56">IF(SUM($H828:$I828)=0,"",SUM($H828:$I828))</f>
        <v/>
      </c>
      <c r="K828" s="40"/>
      <c r="L828" s="23"/>
    </row>
    <row r="829" spans="1:12" s="16" customFormat="1" x14ac:dyDescent="0.25">
      <c r="A829" s="64"/>
      <c r="B829" s="22" t="str">
        <f t="shared" si="53"/>
        <v/>
      </c>
      <c r="C829" s="42"/>
      <c r="D829" s="39"/>
      <c r="E829" s="39"/>
      <c r="F829" s="41" t="str">
        <f t="shared" si="52"/>
        <v/>
      </c>
      <c r="G829" s="40" t="str">
        <f t="shared" si="54"/>
        <v/>
      </c>
      <c r="H829" s="40"/>
      <c r="I829" s="40" t="str">
        <f t="shared" ca="1" si="55"/>
        <v/>
      </c>
      <c r="J829" s="40" t="str">
        <f t="shared" ca="1" si="56"/>
        <v/>
      </c>
      <c r="K829" s="40"/>
      <c r="L829" s="23"/>
    </row>
    <row r="830" spans="1:12" s="16" customFormat="1" x14ac:dyDescent="0.25">
      <c r="A830" s="64"/>
      <c r="B830" s="22" t="str">
        <f t="shared" si="53"/>
        <v/>
      </c>
      <c r="C830" s="42"/>
      <c r="D830" s="39"/>
      <c r="E830" s="39"/>
      <c r="F830" s="41" t="str">
        <f t="shared" si="52"/>
        <v/>
      </c>
      <c r="G830" s="40" t="str">
        <f t="shared" si="54"/>
        <v/>
      </c>
      <c r="H830" s="40"/>
      <c r="I830" s="40" t="str">
        <f t="shared" ca="1" si="55"/>
        <v/>
      </c>
      <c r="J830" s="40" t="str">
        <f t="shared" ca="1" si="56"/>
        <v/>
      </c>
      <c r="K830" s="40"/>
      <c r="L830" s="23"/>
    </row>
    <row r="831" spans="1:12" s="16" customFormat="1" x14ac:dyDescent="0.25">
      <c r="A831" s="64"/>
      <c r="B831" s="22" t="str">
        <f t="shared" si="53"/>
        <v/>
      </c>
      <c r="C831" s="42"/>
      <c r="D831" s="39"/>
      <c r="E831" s="39"/>
      <c r="F831" s="41" t="str">
        <f t="shared" si="52"/>
        <v/>
      </c>
      <c r="G831" s="40" t="str">
        <f t="shared" si="54"/>
        <v/>
      </c>
      <c r="H831" s="40"/>
      <c r="I831" s="40" t="str">
        <f t="shared" ca="1" si="55"/>
        <v/>
      </c>
      <c r="J831" s="40" t="str">
        <f t="shared" ca="1" si="56"/>
        <v/>
      </c>
      <c r="K831" s="40"/>
      <c r="L831" s="23"/>
    </row>
    <row r="832" spans="1:12" s="16" customFormat="1" x14ac:dyDescent="0.25">
      <c r="A832" s="64"/>
      <c r="B832" s="22" t="str">
        <f t="shared" si="53"/>
        <v/>
      </c>
      <c r="C832" s="42"/>
      <c r="D832" s="39"/>
      <c r="E832" s="39"/>
      <c r="F832" s="41" t="str">
        <f t="shared" si="52"/>
        <v/>
      </c>
      <c r="G832" s="40" t="str">
        <f t="shared" si="54"/>
        <v/>
      </c>
      <c r="H832" s="40"/>
      <c r="I832" s="40" t="str">
        <f t="shared" ca="1" si="55"/>
        <v/>
      </c>
      <c r="J832" s="40" t="str">
        <f t="shared" ca="1" si="56"/>
        <v/>
      </c>
      <c r="K832" s="40"/>
      <c r="L832" s="23"/>
    </row>
    <row r="833" spans="1:12" s="16" customFormat="1" x14ac:dyDescent="0.25">
      <c r="A833" s="64"/>
      <c r="B833" s="22" t="str">
        <f t="shared" si="53"/>
        <v/>
      </c>
      <c r="C833" s="42"/>
      <c r="D833" s="39"/>
      <c r="E833" s="39"/>
      <c r="F833" s="41" t="str">
        <f t="shared" si="52"/>
        <v/>
      </c>
      <c r="G833" s="40" t="str">
        <f t="shared" si="54"/>
        <v/>
      </c>
      <c r="H833" s="40"/>
      <c r="I833" s="40" t="str">
        <f t="shared" ca="1" si="55"/>
        <v/>
      </c>
      <c r="J833" s="40" t="str">
        <f t="shared" ca="1" si="56"/>
        <v/>
      </c>
      <c r="K833" s="40"/>
      <c r="L833" s="23"/>
    </row>
    <row r="834" spans="1:12" s="16" customFormat="1" x14ac:dyDescent="0.25">
      <c r="A834" s="64"/>
      <c r="B834" s="22" t="str">
        <f t="shared" si="53"/>
        <v/>
      </c>
      <c r="C834" s="42"/>
      <c r="D834" s="39"/>
      <c r="E834" s="39"/>
      <c r="F834" s="41" t="str">
        <f t="shared" si="52"/>
        <v/>
      </c>
      <c r="G834" s="40" t="str">
        <f t="shared" si="54"/>
        <v/>
      </c>
      <c r="H834" s="40"/>
      <c r="I834" s="40" t="str">
        <f t="shared" ca="1" si="55"/>
        <v/>
      </c>
      <c r="J834" s="40" t="str">
        <f t="shared" ca="1" si="56"/>
        <v/>
      </c>
      <c r="K834" s="40"/>
      <c r="L834" s="23"/>
    </row>
    <row r="835" spans="1:12" s="16" customFormat="1" x14ac:dyDescent="0.25">
      <c r="A835" s="64"/>
      <c r="B835" s="22" t="str">
        <f t="shared" si="53"/>
        <v/>
      </c>
      <c r="C835" s="42"/>
      <c r="D835" s="39"/>
      <c r="E835" s="39"/>
      <c r="F835" s="41" t="str">
        <f t="shared" si="52"/>
        <v/>
      </c>
      <c r="G835" s="40" t="str">
        <f t="shared" si="54"/>
        <v/>
      </c>
      <c r="H835" s="40"/>
      <c r="I835" s="40" t="str">
        <f t="shared" ca="1" si="55"/>
        <v/>
      </c>
      <c r="J835" s="40" t="str">
        <f t="shared" ca="1" si="56"/>
        <v/>
      </c>
      <c r="K835" s="40"/>
      <c r="L835" s="23"/>
    </row>
    <row r="836" spans="1:12" s="16" customFormat="1" x14ac:dyDescent="0.25">
      <c r="A836" s="64"/>
      <c r="B836" s="22" t="str">
        <f t="shared" si="53"/>
        <v/>
      </c>
      <c r="C836" s="42"/>
      <c r="D836" s="39"/>
      <c r="E836" s="39"/>
      <c r="F836" s="41" t="str">
        <f t="shared" si="52"/>
        <v/>
      </c>
      <c r="G836" s="40" t="str">
        <f t="shared" si="54"/>
        <v/>
      </c>
      <c r="H836" s="40"/>
      <c r="I836" s="40" t="str">
        <f t="shared" ca="1" si="55"/>
        <v/>
      </c>
      <c r="J836" s="40" t="str">
        <f t="shared" ca="1" si="56"/>
        <v/>
      </c>
      <c r="K836" s="40"/>
      <c r="L836" s="23"/>
    </row>
    <row r="837" spans="1:12" s="16" customFormat="1" x14ac:dyDescent="0.25">
      <c r="A837" s="64"/>
      <c r="B837" s="22" t="str">
        <f t="shared" si="53"/>
        <v/>
      </c>
      <c r="C837" s="42"/>
      <c r="D837" s="39"/>
      <c r="E837" s="39"/>
      <c r="F837" s="41" t="str">
        <f t="shared" si="52"/>
        <v/>
      </c>
      <c r="G837" s="40" t="str">
        <f t="shared" si="54"/>
        <v/>
      </c>
      <c r="H837" s="40"/>
      <c r="I837" s="40" t="str">
        <f t="shared" ca="1" si="55"/>
        <v/>
      </c>
      <c r="J837" s="40" t="str">
        <f t="shared" ca="1" si="56"/>
        <v/>
      </c>
      <c r="K837" s="40"/>
      <c r="L837" s="23"/>
    </row>
    <row r="838" spans="1:12" s="16" customFormat="1" x14ac:dyDescent="0.25">
      <c r="A838" s="64"/>
      <c r="B838" s="22" t="str">
        <f t="shared" si="53"/>
        <v/>
      </c>
      <c r="C838" s="42"/>
      <c r="D838" s="39"/>
      <c r="E838" s="39"/>
      <c r="F838" s="41" t="str">
        <f t="shared" si="52"/>
        <v/>
      </c>
      <c r="G838" s="40" t="str">
        <f t="shared" si="54"/>
        <v/>
      </c>
      <c r="H838" s="40"/>
      <c r="I838" s="40" t="str">
        <f t="shared" ca="1" si="55"/>
        <v/>
      </c>
      <c r="J838" s="40" t="str">
        <f t="shared" ca="1" si="56"/>
        <v/>
      </c>
      <c r="K838" s="40"/>
      <c r="L838" s="23"/>
    </row>
    <row r="839" spans="1:12" s="16" customFormat="1" x14ac:dyDescent="0.25">
      <c r="A839" s="64"/>
      <c r="B839" s="22" t="str">
        <f t="shared" si="53"/>
        <v/>
      </c>
      <c r="C839" s="42"/>
      <c r="D839" s="39"/>
      <c r="E839" s="39"/>
      <c r="F839" s="41" t="str">
        <f t="shared" si="52"/>
        <v/>
      </c>
      <c r="G839" s="40" t="str">
        <f t="shared" si="54"/>
        <v/>
      </c>
      <c r="H839" s="40"/>
      <c r="I839" s="40" t="str">
        <f t="shared" ca="1" si="55"/>
        <v/>
      </c>
      <c r="J839" s="40" t="str">
        <f t="shared" ca="1" si="56"/>
        <v/>
      </c>
      <c r="K839" s="40"/>
      <c r="L839" s="23"/>
    </row>
    <row r="840" spans="1:12" s="16" customFormat="1" x14ac:dyDescent="0.25">
      <c r="A840" s="64"/>
      <c r="B840" s="22" t="str">
        <f t="shared" si="53"/>
        <v/>
      </c>
      <c r="C840" s="42"/>
      <c r="D840" s="39"/>
      <c r="E840" s="39"/>
      <c r="F840" s="41" t="str">
        <f t="shared" si="52"/>
        <v/>
      </c>
      <c r="G840" s="40" t="str">
        <f t="shared" si="54"/>
        <v/>
      </c>
      <c r="H840" s="40"/>
      <c r="I840" s="40" t="str">
        <f t="shared" ca="1" si="55"/>
        <v/>
      </c>
      <c r="J840" s="40" t="str">
        <f t="shared" ca="1" si="56"/>
        <v/>
      </c>
      <c r="K840" s="40"/>
      <c r="L840" s="23"/>
    </row>
    <row r="841" spans="1:12" s="16" customFormat="1" x14ac:dyDescent="0.25">
      <c r="A841" s="64"/>
      <c r="B841" s="22" t="str">
        <f t="shared" si="53"/>
        <v/>
      </c>
      <c r="C841" s="42"/>
      <c r="D841" s="39"/>
      <c r="E841" s="39"/>
      <c r="F841" s="41" t="str">
        <f t="shared" si="52"/>
        <v/>
      </c>
      <c r="G841" s="40" t="str">
        <f t="shared" si="54"/>
        <v/>
      </c>
      <c r="H841" s="40"/>
      <c r="I841" s="40" t="str">
        <f t="shared" ca="1" si="55"/>
        <v/>
      </c>
      <c r="J841" s="40" t="str">
        <f t="shared" ca="1" si="56"/>
        <v/>
      </c>
      <c r="K841" s="40"/>
      <c r="L841" s="23"/>
    </row>
    <row r="842" spans="1:12" s="16" customFormat="1" x14ac:dyDescent="0.25">
      <c r="A842" s="64"/>
      <c r="B842" s="22" t="str">
        <f t="shared" si="53"/>
        <v/>
      </c>
      <c r="C842" s="42"/>
      <c r="D842" s="39"/>
      <c r="E842" s="39"/>
      <c r="F842" s="41" t="str">
        <f t="shared" ref="F842:F905" si="57">IF(OR($A842="",$B842="",$D842=""),"",IF(AND($H842="",$E842=""),DAY(DATE(IF(MONTH($D842)=12,YEAR($D842)+1,YEAR($D842)),IF(MONTH($D842)+1&lt;13,MONTH($D842)+1,1),1)-$D842),IF(AND($D842&lt;&gt;"",$E842&lt;&gt;"",YEAR($D842)&lt;=YEAR($E842),NOT(MONTH($D842)=MONTH($E842)),MONTH($E842)=MONTH($I$8)),DAY(DATE(YEAR($E842),MONTH($E842)+1,0))-DAY(DATE(IF(MONTH($E842)=12,YEAR($E842)+1,YEAR($E842)),IF(MONTH($E842)+1&lt;13,MONTH($E842)+1,1),1)-$E842),IF(AND($E842&lt;&gt;"",YEAR($D842)&lt;=YEAR($E842),(MONTH($D842)=MONTH($E842))),DATEDIF($D842,$E842,"md"),DAY(DATE(YEAR($I$8),MONTH($I$8)+1,0))))))</f>
        <v/>
      </c>
      <c r="G842" s="40" t="str">
        <f t="shared" si="54"/>
        <v/>
      </c>
      <c r="H842" s="40"/>
      <c r="I842" s="40" t="str">
        <f t="shared" ca="1" si="55"/>
        <v/>
      </c>
      <c r="J842" s="40" t="str">
        <f t="shared" ca="1" si="56"/>
        <v/>
      </c>
      <c r="K842" s="40"/>
      <c r="L842" s="23"/>
    </row>
    <row r="843" spans="1:12" s="16" customFormat="1" x14ac:dyDescent="0.25">
      <c r="A843" s="64"/>
      <c r="B843" s="22" t="str">
        <f t="shared" si="53"/>
        <v/>
      </c>
      <c r="C843" s="42"/>
      <c r="D843" s="39"/>
      <c r="E843" s="39"/>
      <c r="F843" s="41" t="str">
        <f t="shared" si="57"/>
        <v/>
      </c>
      <c r="G843" s="40" t="str">
        <f t="shared" si="54"/>
        <v/>
      </c>
      <c r="H843" s="40"/>
      <c r="I843" s="40" t="str">
        <f t="shared" ca="1" si="55"/>
        <v/>
      </c>
      <c r="J843" s="40" t="str">
        <f t="shared" ca="1" si="56"/>
        <v/>
      </c>
      <c r="K843" s="40"/>
      <c r="L843" s="23"/>
    </row>
    <row r="844" spans="1:12" s="16" customFormat="1" x14ac:dyDescent="0.25">
      <c r="A844" s="64"/>
      <c r="B844" s="22" t="str">
        <f t="shared" si="53"/>
        <v/>
      </c>
      <c r="C844" s="42"/>
      <c r="D844" s="39"/>
      <c r="E844" s="39"/>
      <c r="F844" s="41" t="str">
        <f t="shared" si="57"/>
        <v/>
      </c>
      <c r="G844" s="40" t="str">
        <f t="shared" si="54"/>
        <v/>
      </c>
      <c r="H844" s="40"/>
      <c r="I844" s="40" t="str">
        <f t="shared" ca="1" si="55"/>
        <v/>
      </c>
      <c r="J844" s="40" t="str">
        <f t="shared" ca="1" si="56"/>
        <v/>
      </c>
      <c r="K844" s="40"/>
      <c r="L844" s="23"/>
    </row>
    <row r="845" spans="1:12" s="16" customFormat="1" x14ac:dyDescent="0.25">
      <c r="A845" s="64"/>
      <c r="B845" s="22" t="str">
        <f t="shared" si="53"/>
        <v/>
      </c>
      <c r="C845" s="42"/>
      <c r="D845" s="39"/>
      <c r="E845" s="39"/>
      <c r="F845" s="41" t="str">
        <f t="shared" si="57"/>
        <v/>
      </c>
      <c r="G845" s="40" t="str">
        <f t="shared" si="54"/>
        <v/>
      </c>
      <c r="H845" s="40"/>
      <c r="I845" s="40" t="str">
        <f t="shared" ca="1" si="55"/>
        <v/>
      </c>
      <c r="J845" s="40" t="str">
        <f t="shared" ca="1" si="56"/>
        <v/>
      </c>
      <c r="K845" s="40"/>
      <c r="L845" s="23"/>
    </row>
    <row r="846" spans="1:12" s="16" customFormat="1" x14ac:dyDescent="0.25">
      <c r="A846" s="64"/>
      <c r="B846" s="22" t="str">
        <f t="shared" si="53"/>
        <v/>
      </c>
      <c r="C846" s="42"/>
      <c r="D846" s="39"/>
      <c r="E846" s="39"/>
      <c r="F846" s="41" t="str">
        <f t="shared" si="57"/>
        <v/>
      </c>
      <c r="G846" s="40" t="str">
        <f t="shared" si="54"/>
        <v/>
      </c>
      <c r="H846" s="40"/>
      <c r="I846" s="40" t="str">
        <f t="shared" ca="1" si="55"/>
        <v/>
      </c>
      <c r="J846" s="40" t="str">
        <f t="shared" ca="1" si="56"/>
        <v/>
      </c>
      <c r="K846" s="40"/>
      <c r="L846" s="23"/>
    </row>
    <row r="847" spans="1:12" s="16" customFormat="1" x14ac:dyDescent="0.25">
      <c r="A847" s="64"/>
      <c r="B847" s="22" t="str">
        <f t="shared" si="53"/>
        <v/>
      </c>
      <c r="C847" s="42"/>
      <c r="D847" s="39"/>
      <c r="E847" s="39"/>
      <c r="F847" s="41" t="str">
        <f t="shared" si="57"/>
        <v/>
      </c>
      <c r="G847" s="40" t="str">
        <f t="shared" si="54"/>
        <v/>
      </c>
      <c r="H847" s="40"/>
      <c r="I847" s="40" t="str">
        <f t="shared" ca="1" si="55"/>
        <v/>
      </c>
      <c r="J847" s="40" t="str">
        <f t="shared" ca="1" si="56"/>
        <v/>
      </c>
      <c r="K847" s="40"/>
      <c r="L847" s="23"/>
    </row>
    <row r="848" spans="1:12" s="16" customFormat="1" x14ac:dyDescent="0.25">
      <c r="A848" s="64"/>
      <c r="B848" s="22" t="str">
        <f t="shared" si="53"/>
        <v/>
      </c>
      <c r="C848" s="42"/>
      <c r="D848" s="39"/>
      <c r="E848" s="39"/>
      <c r="F848" s="41" t="str">
        <f t="shared" si="57"/>
        <v/>
      </c>
      <c r="G848" s="40" t="str">
        <f t="shared" si="54"/>
        <v/>
      </c>
      <c r="H848" s="40"/>
      <c r="I848" s="40" t="str">
        <f t="shared" ca="1" si="55"/>
        <v/>
      </c>
      <c r="J848" s="40" t="str">
        <f t="shared" ca="1" si="56"/>
        <v/>
      </c>
      <c r="K848" s="40"/>
      <c r="L848" s="23"/>
    </row>
    <row r="849" spans="1:12" s="16" customFormat="1" x14ac:dyDescent="0.25">
      <c r="A849" s="64"/>
      <c r="B849" s="22" t="str">
        <f t="shared" si="53"/>
        <v/>
      </c>
      <c r="C849" s="42"/>
      <c r="D849" s="39"/>
      <c r="E849" s="39"/>
      <c r="F849" s="41" t="str">
        <f t="shared" si="57"/>
        <v/>
      </c>
      <c r="G849" s="40" t="str">
        <f t="shared" si="54"/>
        <v/>
      </c>
      <c r="H849" s="40"/>
      <c r="I849" s="40" t="str">
        <f t="shared" ca="1" si="55"/>
        <v/>
      </c>
      <c r="J849" s="40" t="str">
        <f t="shared" ca="1" si="56"/>
        <v/>
      </c>
      <c r="K849" s="40"/>
      <c r="L849" s="23"/>
    </row>
    <row r="850" spans="1:12" s="16" customFormat="1" x14ac:dyDescent="0.25">
      <c r="A850" s="64"/>
      <c r="B850" s="22" t="str">
        <f t="shared" si="53"/>
        <v/>
      </c>
      <c r="C850" s="42"/>
      <c r="D850" s="39"/>
      <c r="E850" s="39"/>
      <c r="F850" s="41" t="str">
        <f t="shared" si="57"/>
        <v/>
      </c>
      <c r="G850" s="40" t="str">
        <f t="shared" si="54"/>
        <v/>
      </c>
      <c r="H850" s="40"/>
      <c r="I850" s="40" t="str">
        <f t="shared" ca="1" si="55"/>
        <v/>
      </c>
      <c r="J850" s="40" t="str">
        <f t="shared" ca="1" si="56"/>
        <v/>
      </c>
      <c r="K850" s="40"/>
      <c r="L850" s="23"/>
    </row>
    <row r="851" spans="1:12" s="16" customFormat="1" x14ac:dyDescent="0.25">
      <c r="A851" s="64"/>
      <c r="B851" s="22" t="str">
        <f t="shared" si="53"/>
        <v/>
      </c>
      <c r="C851" s="42"/>
      <c r="D851" s="39"/>
      <c r="E851" s="39"/>
      <c r="F851" s="41" t="str">
        <f t="shared" si="57"/>
        <v/>
      </c>
      <c r="G851" s="40" t="str">
        <f t="shared" si="54"/>
        <v/>
      </c>
      <c r="H851" s="40"/>
      <c r="I851" s="40" t="str">
        <f t="shared" ca="1" si="55"/>
        <v/>
      </c>
      <c r="J851" s="40" t="str">
        <f t="shared" ca="1" si="56"/>
        <v/>
      </c>
      <c r="K851" s="40"/>
      <c r="L851" s="23"/>
    </row>
    <row r="852" spans="1:12" s="16" customFormat="1" x14ac:dyDescent="0.25">
      <c r="A852" s="64"/>
      <c r="B852" s="22" t="str">
        <f t="shared" si="53"/>
        <v/>
      </c>
      <c r="C852" s="42"/>
      <c r="D852" s="39"/>
      <c r="E852" s="39"/>
      <c r="F852" s="41" t="str">
        <f t="shared" si="57"/>
        <v/>
      </c>
      <c r="G852" s="40" t="str">
        <f t="shared" si="54"/>
        <v/>
      </c>
      <c r="H852" s="40"/>
      <c r="I852" s="40" t="str">
        <f t="shared" ca="1" si="55"/>
        <v/>
      </c>
      <c r="J852" s="40" t="str">
        <f t="shared" ca="1" si="56"/>
        <v/>
      </c>
      <c r="K852" s="40"/>
      <c r="L852" s="23"/>
    </row>
    <row r="853" spans="1:12" x14ac:dyDescent="0.25">
      <c r="A853" s="64"/>
      <c r="B853" s="22" t="str">
        <f t="shared" si="53"/>
        <v/>
      </c>
      <c r="C853" s="42"/>
      <c r="D853" s="39"/>
      <c r="E853" s="39"/>
      <c r="F853" s="41" t="str">
        <f t="shared" si="57"/>
        <v/>
      </c>
      <c r="G853" s="40" t="str">
        <f t="shared" si="54"/>
        <v/>
      </c>
      <c r="H853" s="40"/>
      <c r="I853" s="40" t="str">
        <f t="shared" ca="1" si="55"/>
        <v/>
      </c>
      <c r="J853" s="40" t="str">
        <f t="shared" ca="1" si="56"/>
        <v/>
      </c>
      <c r="K853" s="40"/>
      <c r="L853" s="23"/>
    </row>
    <row r="854" spans="1:12" x14ac:dyDescent="0.25">
      <c r="A854" s="64"/>
      <c r="B854" s="22" t="str">
        <f t="shared" si="53"/>
        <v/>
      </c>
      <c r="C854" s="42"/>
      <c r="D854" s="39"/>
      <c r="E854" s="39"/>
      <c r="F854" s="41" t="str">
        <f t="shared" si="57"/>
        <v/>
      </c>
      <c r="G854" s="40" t="str">
        <f t="shared" si="54"/>
        <v/>
      </c>
      <c r="H854" s="40"/>
      <c r="I854" s="40" t="str">
        <f t="shared" ca="1" si="55"/>
        <v/>
      </c>
      <c r="J854" s="40" t="str">
        <f t="shared" ca="1" si="56"/>
        <v/>
      </c>
      <c r="K854" s="40"/>
      <c r="L854" s="23"/>
    </row>
    <row r="855" spans="1:12" x14ac:dyDescent="0.25">
      <c r="A855" s="64"/>
      <c r="B855" s="22" t="str">
        <f t="shared" si="53"/>
        <v/>
      </c>
      <c r="C855" s="42"/>
      <c r="D855" s="39"/>
      <c r="E855" s="39"/>
      <c r="F855" s="41" t="str">
        <f t="shared" si="57"/>
        <v/>
      </c>
      <c r="G855" s="40" t="str">
        <f t="shared" si="54"/>
        <v/>
      </c>
      <c r="H855" s="40"/>
      <c r="I855" s="40" t="str">
        <f t="shared" ca="1" si="55"/>
        <v/>
      </c>
      <c r="J855" s="40" t="str">
        <f t="shared" ca="1" si="56"/>
        <v/>
      </c>
      <c r="K855" s="40"/>
      <c r="L855" s="23"/>
    </row>
    <row r="856" spans="1:12" x14ac:dyDescent="0.25">
      <c r="A856" s="64"/>
      <c r="B856" s="22" t="str">
        <f t="shared" si="53"/>
        <v/>
      </c>
      <c r="C856" s="42"/>
      <c r="D856" s="39"/>
      <c r="E856" s="39"/>
      <c r="F856" s="41" t="str">
        <f t="shared" si="57"/>
        <v/>
      </c>
      <c r="G856" s="40" t="str">
        <f t="shared" si="54"/>
        <v/>
      </c>
      <c r="H856" s="40"/>
      <c r="I856" s="40" t="str">
        <f t="shared" ca="1" si="55"/>
        <v/>
      </c>
      <c r="J856" s="40" t="str">
        <f t="shared" ca="1" si="56"/>
        <v/>
      </c>
      <c r="K856" s="40"/>
      <c r="L856" s="23"/>
    </row>
    <row r="857" spans="1:12" x14ac:dyDescent="0.25">
      <c r="A857" s="64"/>
      <c r="B857" s="22" t="str">
        <f t="shared" si="53"/>
        <v/>
      </c>
      <c r="C857" s="42"/>
      <c r="D857" s="39"/>
      <c r="E857" s="39"/>
      <c r="F857" s="41" t="str">
        <f t="shared" si="57"/>
        <v/>
      </c>
      <c r="G857" s="40" t="str">
        <f t="shared" si="54"/>
        <v/>
      </c>
      <c r="H857" s="40"/>
      <c r="I857" s="40" t="str">
        <f t="shared" ca="1" si="55"/>
        <v/>
      </c>
      <c r="J857" s="40" t="str">
        <f t="shared" ca="1" si="56"/>
        <v/>
      </c>
      <c r="K857" s="40"/>
      <c r="L857" s="23"/>
    </row>
    <row r="858" spans="1:12" x14ac:dyDescent="0.25">
      <c r="A858" s="64"/>
      <c r="B858" s="22" t="str">
        <f t="shared" si="53"/>
        <v/>
      </c>
      <c r="C858" s="42"/>
      <c r="D858" s="39"/>
      <c r="E858" s="39"/>
      <c r="F858" s="41" t="str">
        <f t="shared" si="57"/>
        <v/>
      </c>
      <c r="G858" s="40" t="str">
        <f t="shared" si="54"/>
        <v/>
      </c>
      <c r="H858" s="40"/>
      <c r="I858" s="40" t="str">
        <f t="shared" ca="1" si="55"/>
        <v/>
      </c>
      <c r="J858" s="40" t="str">
        <f t="shared" ca="1" si="56"/>
        <v/>
      </c>
      <c r="K858" s="40"/>
      <c r="L858" s="23"/>
    </row>
    <row r="859" spans="1:12" x14ac:dyDescent="0.25">
      <c r="A859" s="64"/>
      <c r="B859" s="22" t="str">
        <f t="shared" si="53"/>
        <v/>
      </c>
      <c r="C859" s="42"/>
      <c r="D859" s="39"/>
      <c r="E859" s="39"/>
      <c r="F859" s="41" t="str">
        <f t="shared" si="57"/>
        <v/>
      </c>
      <c r="G859" s="40" t="str">
        <f t="shared" si="54"/>
        <v/>
      </c>
      <c r="H859" s="40"/>
      <c r="I859" s="40" t="str">
        <f t="shared" ca="1" si="55"/>
        <v/>
      </c>
      <c r="J859" s="40" t="str">
        <f t="shared" ca="1" si="56"/>
        <v/>
      </c>
      <c r="K859" s="40"/>
      <c r="L859" s="23"/>
    </row>
    <row r="860" spans="1:12" s="16" customFormat="1" x14ac:dyDescent="0.25">
      <c r="A860" s="64"/>
      <c r="B860" s="22" t="str">
        <f t="shared" si="53"/>
        <v/>
      </c>
      <c r="C860" s="42"/>
      <c r="D860" s="39"/>
      <c r="E860" s="39"/>
      <c r="F860" s="41" t="str">
        <f t="shared" si="57"/>
        <v/>
      </c>
      <c r="G860" s="40" t="str">
        <f t="shared" si="54"/>
        <v/>
      </c>
      <c r="H860" s="40"/>
      <c r="I860" s="40" t="str">
        <f t="shared" ca="1" si="55"/>
        <v/>
      </c>
      <c r="J860" s="40" t="str">
        <f t="shared" ca="1" si="56"/>
        <v/>
      </c>
      <c r="K860" s="40"/>
      <c r="L860" s="23"/>
    </row>
    <row r="861" spans="1:12" s="16" customFormat="1" x14ac:dyDescent="0.25">
      <c r="A861" s="64"/>
      <c r="B861" s="22" t="str">
        <f t="shared" si="53"/>
        <v/>
      </c>
      <c r="C861" s="42"/>
      <c r="D861" s="39"/>
      <c r="E861" s="39"/>
      <c r="F861" s="41" t="str">
        <f t="shared" si="57"/>
        <v/>
      </c>
      <c r="G861" s="40" t="str">
        <f t="shared" si="54"/>
        <v/>
      </c>
      <c r="H861" s="40"/>
      <c r="I861" s="40" t="str">
        <f t="shared" ca="1" si="55"/>
        <v/>
      </c>
      <c r="J861" s="40" t="str">
        <f t="shared" ca="1" si="56"/>
        <v/>
      </c>
      <c r="K861" s="40"/>
      <c r="L861" s="23"/>
    </row>
    <row r="862" spans="1:12" s="16" customFormat="1" x14ac:dyDescent="0.25">
      <c r="A862" s="64"/>
      <c r="B862" s="22" t="str">
        <f t="shared" si="53"/>
        <v/>
      </c>
      <c r="C862" s="42"/>
      <c r="D862" s="39"/>
      <c r="E862" s="39"/>
      <c r="F862" s="41" t="str">
        <f t="shared" si="57"/>
        <v/>
      </c>
      <c r="G862" s="40" t="str">
        <f t="shared" si="54"/>
        <v/>
      </c>
      <c r="H862" s="40"/>
      <c r="I862" s="40" t="str">
        <f t="shared" ca="1" si="55"/>
        <v/>
      </c>
      <c r="J862" s="40" t="str">
        <f t="shared" ca="1" si="56"/>
        <v/>
      </c>
      <c r="K862" s="40"/>
      <c r="L862" s="23"/>
    </row>
    <row r="863" spans="1:12" s="16" customFormat="1" x14ac:dyDescent="0.25">
      <c r="A863" s="64"/>
      <c r="B863" s="22" t="str">
        <f t="shared" si="53"/>
        <v/>
      </c>
      <c r="C863" s="42"/>
      <c r="D863" s="39"/>
      <c r="E863" s="39"/>
      <c r="F863" s="41" t="str">
        <f t="shared" si="57"/>
        <v/>
      </c>
      <c r="G863" s="40" t="str">
        <f t="shared" si="54"/>
        <v/>
      </c>
      <c r="H863" s="40"/>
      <c r="I863" s="40" t="str">
        <f t="shared" ca="1" si="55"/>
        <v/>
      </c>
      <c r="J863" s="40" t="str">
        <f t="shared" ca="1" si="56"/>
        <v/>
      </c>
      <c r="K863" s="40"/>
      <c r="L863" s="23"/>
    </row>
    <row r="864" spans="1:12" s="16" customFormat="1" x14ac:dyDescent="0.25">
      <c r="A864" s="64"/>
      <c r="B864" s="22" t="str">
        <f t="shared" si="53"/>
        <v/>
      </c>
      <c r="C864" s="42"/>
      <c r="D864" s="39"/>
      <c r="E864" s="39"/>
      <c r="F864" s="41" t="str">
        <f t="shared" si="57"/>
        <v/>
      </c>
      <c r="G864" s="40" t="str">
        <f t="shared" si="54"/>
        <v/>
      </c>
      <c r="H864" s="40"/>
      <c r="I864" s="40" t="str">
        <f t="shared" ca="1" si="55"/>
        <v/>
      </c>
      <c r="J864" s="40" t="str">
        <f t="shared" ca="1" si="56"/>
        <v/>
      </c>
      <c r="K864" s="40"/>
      <c r="L864" s="23"/>
    </row>
    <row r="865" spans="1:12" s="16" customFormat="1" x14ac:dyDescent="0.25">
      <c r="A865" s="64"/>
      <c r="B865" s="22" t="str">
        <f t="shared" si="53"/>
        <v/>
      </c>
      <c r="C865" s="42"/>
      <c r="D865" s="39"/>
      <c r="E865" s="39"/>
      <c r="F865" s="41" t="str">
        <f t="shared" si="57"/>
        <v/>
      </c>
      <c r="G865" s="40" t="str">
        <f t="shared" si="54"/>
        <v/>
      </c>
      <c r="H865" s="40"/>
      <c r="I865" s="40" t="str">
        <f t="shared" ca="1" si="55"/>
        <v/>
      </c>
      <c r="J865" s="40" t="str">
        <f t="shared" ca="1" si="56"/>
        <v/>
      </c>
      <c r="K865" s="40"/>
      <c r="L865" s="23"/>
    </row>
    <row r="866" spans="1:12" s="16" customFormat="1" x14ac:dyDescent="0.25">
      <c r="A866" s="64"/>
      <c r="B866" s="22" t="str">
        <f t="shared" si="53"/>
        <v/>
      </c>
      <c r="C866" s="42"/>
      <c r="D866" s="39"/>
      <c r="E866" s="39"/>
      <c r="F866" s="41" t="str">
        <f t="shared" si="57"/>
        <v/>
      </c>
      <c r="G866" s="40" t="str">
        <f t="shared" si="54"/>
        <v/>
      </c>
      <c r="H866" s="40"/>
      <c r="I866" s="40" t="str">
        <f t="shared" ca="1" si="55"/>
        <v/>
      </c>
      <c r="J866" s="40" t="str">
        <f t="shared" ca="1" si="56"/>
        <v/>
      </c>
      <c r="K866" s="40"/>
      <c r="L866" s="23"/>
    </row>
    <row r="867" spans="1:12" s="16" customFormat="1" x14ac:dyDescent="0.25">
      <c r="A867" s="64"/>
      <c r="B867" s="22" t="str">
        <f t="shared" si="53"/>
        <v/>
      </c>
      <c r="C867" s="42"/>
      <c r="D867" s="39"/>
      <c r="E867" s="39"/>
      <c r="F867" s="41" t="str">
        <f t="shared" si="57"/>
        <v/>
      </c>
      <c r="G867" s="40" t="str">
        <f t="shared" si="54"/>
        <v/>
      </c>
      <c r="H867" s="40"/>
      <c r="I867" s="40" t="str">
        <f t="shared" ca="1" si="55"/>
        <v/>
      </c>
      <c r="J867" s="40" t="str">
        <f t="shared" ca="1" si="56"/>
        <v/>
      </c>
      <c r="K867" s="40"/>
      <c r="L867" s="23"/>
    </row>
    <row r="868" spans="1:12" s="16" customFormat="1" x14ac:dyDescent="0.25">
      <c r="A868" s="64"/>
      <c r="B868" s="22" t="str">
        <f t="shared" si="53"/>
        <v/>
      </c>
      <c r="C868" s="42"/>
      <c r="D868" s="39"/>
      <c r="E868" s="39"/>
      <c r="F868" s="41" t="str">
        <f t="shared" si="57"/>
        <v/>
      </c>
      <c r="G868" s="40" t="str">
        <f t="shared" si="54"/>
        <v/>
      </c>
      <c r="H868" s="40"/>
      <c r="I868" s="40" t="str">
        <f t="shared" ca="1" si="55"/>
        <v/>
      </c>
      <c r="J868" s="40" t="str">
        <f t="shared" ca="1" si="56"/>
        <v/>
      </c>
      <c r="K868" s="40"/>
      <c r="L868" s="23"/>
    </row>
    <row r="869" spans="1:12" s="16" customFormat="1" x14ac:dyDescent="0.25">
      <c r="A869" s="64"/>
      <c r="B869" s="22" t="str">
        <f t="shared" si="53"/>
        <v/>
      </c>
      <c r="C869" s="42"/>
      <c r="D869" s="39"/>
      <c r="E869" s="39"/>
      <c r="F869" s="41" t="str">
        <f t="shared" si="57"/>
        <v/>
      </c>
      <c r="G869" s="40" t="str">
        <f t="shared" si="54"/>
        <v/>
      </c>
      <c r="H869" s="40"/>
      <c r="I869" s="40" t="str">
        <f t="shared" ca="1" si="55"/>
        <v/>
      </c>
      <c r="J869" s="40" t="str">
        <f t="shared" ca="1" si="56"/>
        <v/>
      </c>
      <c r="K869" s="40"/>
      <c r="L869" s="23"/>
    </row>
    <row r="870" spans="1:12" s="16" customFormat="1" x14ac:dyDescent="0.25">
      <c r="A870" s="64"/>
      <c r="B870" s="22" t="str">
        <f t="shared" si="53"/>
        <v/>
      </c>
      <c r="C870" s="42"/>
      <c r="D870" s="39"/>
      <c r="E870" s="39"/>
      <c r="F870" s="41" t="str">
        <f t="shared" si="57"/>
        <v/>
      </c>
      <c r="G870" s="40" t="str">
        <f t="shared" si="54"/>
        <v/>
      </c>
      <c r="H870" s="40"/>
      <c r="I870" s="40" t="str">
        <f t="shared" ca="1" si="55"/>
        <v/>
      </c>
      <c r="J870" s="40" t="str">
        <f t="shared" ca="1" si="56"/>
        <v/>
      </c>
      <c r="K870" s="40"/>
      <c r="L870" s="23"/>
    </row>
    <row r="871" spans="1:12" s="16" customFormat="1" x14ac:dyDescent="0.25">
      <c r="A871" s="64"/>
      <c r="B871" s="22" t="str">
        <f t="shared" si="53"/>
        <v/>
      </c>
      <c r="C871" s="42"/>
      <c r="D871" s="39"/>
      <c r="E871" s="39"/>
      <c r="F871" s="41" t="str">
        <f t="shared" si="57"/>
        <v/>
      </c>
      <c r="G871" s="40" t="str">
        <f t="shared" si="54"/>
        <v/>
      </c>
      <c r="H871" s="40"/>
      <c r="I871" s="40" t="str">
        <f t="shared" ca="1" si="55"/>
        <v/>
      </c>
      <c r="J871" s="40" t="str">
        <f t="shared" ca="1" si="56"/>
        <v/>
      </c>
      <c r="K871" s="40"/>
      <c r="L871" s="23"/>
    </row>
    <row r="872" spans="1:12" s="16" customFormat="1" x14ac:dyDescent="0.25">
      <c r="A872" s="64"/>
      <c r="B872" s="22" t="str">
        <f t="shared" si="53"/>
        <v/>
      </c>
      <c r="C872" s="42"/>
      <c r="D872" s="39"/>
      <c r="E872" s="39"/>
      <c r="F872" s="41" t="str">
        <f t="shared" si="57"/>
        <v/>
      </c>
      <c r="G872" s="40" t="str">
        <f t="shared" si="54"/>
        <v/>
      </c>
      <c r="H872" s="40"/>
      <c r="I872" s="40" t="str">
        <f t="shared" ca="1" si="55"/>
        <v/>
      </c>
      <c r="J872" s="40" t="str">
        <f t="shared" ca="1" si="56"/>
        <v/>
      </c>
      <c r="K872" s="40"/>
      <c r="L872" s="23"/>
    </row>
    <row r="873" spans="1:12" s="16" customFormat="1" x14ac:dyDescent="0.25">
      <c r="A873" s="64"/>
      <c r="B873" s="22" t="str">
        <f t="shared" si="53"/>
        <v/>
      </c>
      <c r="C873" s="42"/>
      <c r="D873" s="39"/>
      <c r="E873" s="39"/>
      <c r="F873" s="41" t="str">
        <f t="shared" si="57"/>
        <v/>
      </c>
      <c r="G873" s="40" t="str">
        <f t="shared" si="54"/>
        <v/>
      </c>
      <c r="H873" s="40"/>
      <c r="I873" s="40" t="str">
        <f t="shared" ca="1" si="55"/>
        <v/>
      </c>
      <c r="J873" s="40" t="str">
        <f t="shared" ca="1" si="56"/>
        <v/>
      </c>
      <c r="K873" s="40"/>
      <c r="L873" s="23"/>
    </row>
    <row r="874" spans="1:12" s="16" customFormat="1" x14ac:dyDescent="0.25">
      <c r="A874" s="64"/>
      <c r="B874" s="22" t="str">
        <f t="shared" si="53"/>
        <v/>
      </c>
      <c r="C874" s="42"/>
      <c r="D874" s="39"/>
      <c r="E874" s="39"/>
      <c r="F874" s="41" t="str">
        <f t="shared" si="57"/>
        <v/>
      </c>
      <c r="G874" s="40" t="str">
        <f t="shared" si="54"/>
        <v/>
      </c>
      <c r="H874" s="40"/>
      <c r="I874" s="40" t="str">
        <f t="shared" ca="1" si="55"/>
        <v/>
      </c>
      <c r="J874" s="40" t="str">
        <f t="shared" ca="1" si="56"/>
        <v/>
      </c>
      <c r="K874" s="40"/>
      <c r="L874" s="23"/>
    </row>
    <row r="875" spans="1:12" s="16" customFormat="1" x14ac:dyDescent="0.25">
      <c r="A875" s="64"/>
      <c r="B875" s="22" t="str">
        <f t="shared" si="53"/>
        <v/>
      </c>
      <c r="C875" s="42"/>
      <c r="D875" s="39"/>
      <c r="E875" s="39"/>
      <c r="F875" s="41" t="str">
        <f t="shared" si="57"/>
        <v/>
      </c>
      <c r="G875" s="40" t="str">
        <f t="shared" si="54"/>
        <v/>
      </c>
      <c r="H875" s="40"/>
      <c r="I875" s="40" t="str">
        <f t="shared" ca="1" si="55"/>
        <v/>
      </c>
      <c r="J875" s="40" t="str">
        <f t="shared" ca="1" si="56"/>
        <v/>
      </c>
      <c r="K875" s="40"/>
      <c r="L875" s="23"/>
    </row>
    <row r="876" spans="1:12" s="16" customFormat="1" x14ac:dyDescent="0.25">
      <c r="A876" s="64"/>
      <c r="B876" s="22" t="str">
        <f t="shared" si="53"/>
        <v/>
      </c>
      <c r="C876" s="42"/>
      <c r="D876" s="39"/>
      <c r="E876" s="39"/>
      <c r="F876" s="41" t="str">
        <f t="shared" si="57"/>
        <v/>
      </c>
      <c r="G876" s="40" t="str">
        <f t="shared" si="54"/>
        <v/>
      </c>
      <c r="H876" s="40"/>
      <c r="I876" s="40" t="str">
        <f t="shared" ca="1" si="55"/>
        <v/>
      </c>
      <c r="J876" s="40" t="str">
        <f t="shared" ca="1" si="56"/>
        <v/>
      </c>
      <c r="K876" s="40"/>
      <c r="L876" s="23"/>
    </row>
    <row r="877" spans="1:12" s="16" customFormat="1" x14ac:dyDescent="0.25">
      <c r="A877" s="64"/>
      <c r="B877" s="22" t="str">
        <f t="shared" si="53"/>
        <v/>
      </c>
      <c r="C877" s="42"/>
      <c r="D877" s="39"/>
      <c r="E877" s="39"/>
      <c r="F877" s="41" t="str">
        <f t="shared" si="57"/>
        <v/>
      </c>
      <c r="G877" s="40" t="str">
        <f t="shared" si="54"/>
        <v/>
      </c>
      <c r="H877" s="40"/>
      <c r="I877" s="40" t="str">
        <f t="shared" ca="1" si="55"/>
        <v/>
      </c>
      <c r="J877" s="40" t="str">
        <f t="shared" ca="1" si="56"/>
        <v/>
      </c>
      <c r="K877" s="40"/>
      <c r="L877" s="23"/>
    </row>
    <row r="878" spans="1:12" s="16" customFormat="1" x14ac:dyDescent="0.25">
      <c r="A878" s="64"/>
      <c r="B878" s="22" t="str">
        <f t="shared" si="53"/>
        <v/>
      </c>
      <c r="C878" s="42"/>
      <c r="D878" s="39"/>
      <c r="E878" s="39"/>
      <c r="F878" s="41" t="str">
        <f t="shared" si="57"/>
        <v/>
      </c>
      <c r="G878" s="40" t="str">
        <f t="shared" si="54"/>
        <v/>
      </c>
      <c r="H878" s="40"/>
      <c r="I878" s="40" t="str">
        <f t="shared" ca="1" si="55"/>
        <v/>
      </c>
      <c r="J878" s="40" t="str">
        <f t="shared" ca="1" si="56"/>
        <v/>
      </c>
      <c r="K878" s="40"/>
      <c r="L878" s="23"/>
    </row>
    <row r="879" spans="1:12" s="16" customFormat="1" x14ac:dyDescent="0.25">
      <c r="A879" s="64"/>
      <c r="B879" s="22" t="str">
        <f t="shared" si="53"/>
        <v/>
      </c>
      <c r="C879" s="42"/>
      <c r="D879" s="39"/>
      <c r="E879" s="39"/>
      <c r="F879" s="41" t="str">
        <f t="shared" si="57"/>
        <v/>
      </c>
      <c r="G879" s="40" t="str">
        <f t="shared" si="54"/>
        <v/>
      </c>
      <c r="H879" s="40"/>
      <c r="I879" s="40" t="str">
        <f t="shared" ca="1" si="55"/>
        <v/>
      </c>
      <c r="J879" s="40" t="str">
        <f t="shared" ca="1" si="56"/>
        <v/>
      </c>
      <c r="K879" s="40"/>
      <c r="L879" s="23"/>
    </row>
    <row r="880" spans="1:12" s="16" customFormat="1" x14ac:dyDescent="0.25">
      <c r="A880" s="64"/>
      <c r="B880" s="22" t="str">
        <f t="shared" si="53"/>
        <v/>
      </c>
      <c r="C880" s="42"/>
      <c r="D880" s="39"/>
      <c r="E880" s="39"/>
      <c r="F880" s="41" t="str">
        <f t="shared" si="57"/>
        <v/>
      </c>
      <c r="G880" s="40" t="str">
        <f t="shared" si="54"/>
        <v/>
      </c>
      <c r="H880" s="40"/>
      <c r="I880" s="40" t="str">
        <f t="shared" ca="1" si="55"/>
        <v/>
      </c>
      <c r="J880" s="40" t="str">
        <f t="shared" ca="1" si="56"/>
        <v/>
      </c>
      <c r="K880" s="40"/>
      <c r="L880" s="23"/>
    </row>
    <row r="881" spans="1:12" s="16" customFormat="1" x14ac:dyDescent="0.25">
      <c r="A881" s="64"/>
      <c r="B881" s="22" t="str">
        <f t="shared" si="53"/>
        <v/>
      </c>
      <c r="C881" s="42"/>
      <c r="D881" s="39"/>
      <c r="E881" s="39"/>
      <c r="F881" s="41" t="str">
        <f t="shared" si="57"/>
        <v/>
      </c>
      <c r="G881" s="40" t="str">
        <f t="shared" si="54"/>
        <v/>
      </c>
      <c r="H881" s="40"/>
      <c r="I881" s="40" t="str">
        <f t="shared" ca="1" si="55"/>
        <v/>
      </c>
      <c r="J881" s="40" t="str">
        <f t="shared" ca="1" si="56"/>
        <v/>
      </c>
      <c r="K881" s="40"/>
      <c r="L881" s="23"/>
    </row>
    <row r="882" spans="1:12" s="16" customFormat="1" x14ac:dyDescent="0.25">
      <c r="A882" s="64"/>
      <c r="B882" s="22" t="str">
        <f t="shared" si="53"/>
        <v/>
      </c>
      <c r="C882" s="42"/>
      <c r="D882" s="39"/>
      <c r="E882" s="39"/>
      <c r="F882" s="41" t="str">
        <f t="shared" si="57"/>
        <v/>
      </c>
      <c r="G882" s="40" t="str">
        <f t="shared" si="54"/>
        <v/>
      </c>
      <c r="H882" s="40"/>
      <c r="I882" s="40" t="str">
        <f t="shared" ca="1" si="55"/>
        <v/>
      </c>
      <c r="J882" s="40" t="str">
        <f t="shared" ca="1" si="56"/>
        <v/>
      </c>
      <c r="K882" s="40"/>
      <c r="L882" s="23"/>
    </row>
    <row r="883" spans="1:12" s="16" customFormat="1" x14ac:dyDescent="0.25">
      <c r="A883" s="64"/>
      <c r="B883" s="22" t="str">
        <f t="shared" si="53"/>
        <v/>
      </c>
      <c r="C883" s="42"/>
      <c r="D883" s="39"/>
      <c r="E883" s="39"/>
      <c r="F883" s="41" t="str">
        <f t="shared" si="57"/>
        <v/>
      </c>
      <c r="G883" s="40" t="str">
        <f t="shared" si="54"/>
        <v/>
      </c>
      <c r="H883" s="40"/>
      <c r="I883" s="40" t="str">
        <f t="shared" ca="1" si="55"/>
        <v/>
      </c>
      <c r="J883" s="40" t="str">
        <f t="shared" ca="1" si="56"/>
        <v/>
      </c>
      <c r="K883" s="40"/>
      <c r="L883" s="23"/>
    </row>
    <row r="884" spans="1:12" s="16" customFormat="1" x14ac:dyDescent="0.25">
      <c r="A884" s="64"/>
      <c r="B884" s="22" t="str">
        <f t="shared" si="53"/>
        <v/>
      </c>
      <c r="C884" s="42"/>
      <c r="D884" s="39"/>
      <c r="E884" s="39"/>
      <c r="F884" s="41" t="str">
        <f t="shared" si="57"/>
        <v/>
      </c>
      <c r="G884" s="40" t="str">
        <f t="shared" si="54"/>
        <v/>
      </c>
      <c r="H884" s="40"/>
      <c r="I884" s="40" t="str">
        <f t="shared" ca="1" si="55"/>
        <v/>
      </c>
      <c r="J884" s="40" t="str">
        <f t="shared" ca="1" si="56"/>
        <v/>
      </c>
      <c r="K884" s="40"/>
      <c r="L884" s="23"/>
    </row>
    <row r="885" spans="1:12" s="16" customFormat="1" x14ac:dyDescent="0.25">
      <c r="A885" s="64"/>
      <c r="B885" s="22" t="str">
        <f t="shared" si="53"/>
        <v/>
      </c>
      <c r="C885" s="42"/>
      <c r="D885" s="39"/>
      <c r="E885" s="39"/>
      <c r="F885" s="41" t="str">
        <f t="shared" si="57"/>
        <v/>
      </c>
      <c r="G885" s="40" t="str">
        <f t="shared" si="54"/>
        <v/>
      </c>
      <c r="H885" s="40"/>
      <c r="I885" s="40" t="str">
        <f t="shared" ca="1" si="55"/>
        <v/>
      </c>
      <c r="J885" s="40" t="str">
        <f t="shared" ca="1" si="56"/>
        <v/>
      </c>
      <c r="K885" s="40"/>
      <c r="L885" s="23"/>
    </row>
    <row r="886" spans="1:12" s="16" customFormat="1" x14ac:dyDescent="0.25">
      <c r="A886" s="64"/>
      <c r="B886" s="22" t="str">
        <f t="shared" si="53"/>
        <v/>
      </c>
      <c r="C886" s="42"/>
      <c r="D886" s="39"/>
      <c r="E886" s="39"/>
      <c r="F886" s="41" t="str">
        <f t="shared" si="57"/>
        <v/>
      </c>
      <c r="G886" s="40" t="str">
        <f t="shared" si="54"/>
        <v/>
      </c>
      <c r="H886" s="40"/>
      <c r="I886" s="40" t="str">
        <f t="shared" ca="1" si="55"/>
        <v/>
      </c>
      <c r="J886" s="40" t="str">
        <f t="shared" ca="1" si="56"/>
        <v/>
      </c>
      <c r="K886" s="40"/>
      <c r="L886" s="23"/>
    </row>
    <row r="887" spans="1:12" s="16" customFormat="1" x14ac:dyDescent="0.25">
      <c r="A887" s="64"/>
      <c r="B887" s="22" t="str">
        <f t="shared" si="53"/>
        <v/>
      </c>
      <c r="C887" s="42"/>
      <c r="D887" s="39"/>
      <c r="E887" s="39"/>
      <c r="F887" s="41" t="str">
        <f t="shared" si="57"/>
        <v/>
      </c>
      <c r="G887" s="40" t="str">
        <f t="shared" si="54"/>
        <v/>
      </c>
      <c r="H887" s="40"/>
      <c r="I887" s="40" t="str">
        <f t="shared" ca="1" si="55"/>
        <v/>
      </c>
      <c r="J887" s="40" t="str">
        <f t="shared" ca="1" si="56"/>
        <v/>
      </c>
      <c r="K887" s="40"/>
      <c r="L887" s="23"/>
    </row>
    <row r="888" spans="1:12" s="16" customFormat="1" x14ac:dyDescent="0.25">
      <c r="A888" s="64"/>
      <c r="B888" s="22" t="str">
        <f t="shared" si="53"/>
        <v/>
      </c>
      <c r="C888" s="42"/>
      <c r="D888" s="39"/>
      <c r="E888" s="39"/>
      <c r="F888" s="41" t="str">
        <f t="shared" si="57"/>
        <v/>
      </c>
      <c r="G888" s="40" t="str">
        <f t="shared" si="54"/>
        <v/>
      </c>
      <c r="H888" s="40"/>
      <c r="I888" s="40" t="str">
        <f t="shared" ca="1" si="55"/>
        <v/>
      </c>
      <c r="J888" s="40" t="str">
        <f t="shared" ca="1" si="56"/>
        <v/>
      </c>
      <c r="K888" s="40"/>
      <c r="L888" s="23"/>
    </row>
    <row r="889" spans="1:12" s="16" customFormat="1" x14ac:dyDescent="0.25">
      <c r="A889" s="64"/>
      <c r="B889" s="22" t="str">
        <f t="shared" si="53"/>
        <v/>
      </c>
      <c r="C889" s="42"/>
      <c r="D889" s="39"/>
      <c r="E889" s="39"/>
      <c r="F889" s="41" t="str">
        <f t="shared" si="57"/>
        <v/>
      </c>
      <c r="G889" s="40" t="str">
        <f t="shared" si="54"/>
        <v/>
      </c>
      <c r="H889" s="40"/>
      <c r="I889" s="40" t="str">
        <f t="shared" ca="1" si="55"/>
        <v/>
      </c>
      <c r="J889" s="40" t="str">
        <f t="shared" ca="1" si="56"/>
        <v/>
      </c>
      <c r="K889" s="40"/>
      <c r="L889" s="23"/>
    </row>
    <row r="890" spans="1:12" s="16" customFormat="1" x14ac:dyDescent="0.25">
      <c r="A890" s="64"/>
      <c r="B890" s="22" t="str">
        <f t="shared" si="53"/>
        <v/>
      </c>
      <c r="C890" s="42"/>
      <c r="D890" s="39"/>
      <c r="E890" s="39"/>
      <c r="F890" s="41" t="str">
        <f t="shared" si="57"/>
        <v/>
      </c>
      <c r="G890" s="40" t="str">
        <f t="shared" si="54"/>
        <v/>
      </c>
      <c r="H890" s="40"/>
      <c r="I890" s="40" t="str">
        <f t="shared" ca="1" si="55"/>
        <v/>
      </c>
      <c r="J890" s="40" t="str">
        <f t="shared" ca="1" si="56"/>
        <v/>
      </c>
      <c r="K890" s="40"/>
      <c r="L890" s="23"/>
    </row>
    <row r="891" spans="1:12" s="16" customFormat="1" x14ac:dyDescent="0.25">
      <c r="A891" s="64"/>
      <c r="B891" s="22" t="str">
        <f t="shared" ref="B891:B954" si="58">IFERROR(IF($A891&lt;&gt;"",VLOOKUP($A891,Matos,2,0),""),"")</f>
        <v/>
      </c>
      <c r="C891" s="42"/>
      <c r="D891" s="39"/>
      <c r="E891" s="39"/>
      <c r="F891" s="41" t="str">
        <f t="shared" si="57"/>
        <v/>
      </c>
      <c r="G891" s="40" t="str">
        <f t="shared" si="54"/>
        <v/>
      </c>
      <c r="H891" s="40"/>
      <c r="I891" s="40" t="str">
        <f t="shared" ca="1" si="55"/>
        <v/>
      </c>
      <c r="J891" s="40" t="str">
        <f t="shared" ca="1" si="56"/>
        <v/>
      </c>
      <c r="K891" s="40"/>
      <c r="L891" s="23"/>
    </row>
    <row r="892" spans="1:12" s="16" customFormat="1" x14ac:dyDescent="0.25">
      <c r="A892" s="64"/>
      <c r="B892" s="22" t="str">
        <f t="shared" si="58"/>
        <v/>
      </c>
      <c r="C892" s="42"/>
      <c r="D892" s="39"/>
      <c r="E892" s="39"/>
      <c r="F892" s="41" t="str">
        <f t="shared" si="57"/>
        <v/>
      </c>
      <c r="G892" s="40" t="str">
        <f t="shared" ref="G892:G955" si="59">IFERROR(IF($A892&lt;&gt;"",VLOOKUP($A892,Matos,3,0),""),"")</f>
        <v/>
      </c>
      <c r="H892" s="40"/>
      <c r="I892" s="40" t="str">
        <f t="shared" ref="I892:I955" ca="1" si="60">IFERROR(SUM($G892/DAY(DATE(YEAR($I$8),MONTH($I$8)+1,0)))*$F892*$C892,"")</f>
        <v/>
      </c>
      <c r="J892" s="40" t="str">
        <f t="shared" ref="J892:J955" ca="1" si="61">IF(SUM($H892:$I892)=0,"",SUM($H892:$I892))</f>
        <v/>
      </c>
      <c r="K892" s="40"/>
      <c r="L892" s="23"/>
    </row>
    <row r="893" spans="1:12" s="16" customFormat="1" x14ac:dyDescent="0.25">
      <c r="A893" s="64"/>
      <c r="B893" s="22" t="str">
        <f t="shared" si="58"/>
        <v/>
      </c>
      <c r="C893" s="42"/>
      <c r="D893" s="39"/>
      <c r="E893" s="39"/>
      <c r="F893" s="41" t="str">
        <f t="shared" si="57"/>
        <v/>
      </c>
      <c r="G893" s="40" t="str">
        <f t="shared" si="59"/>
        <v/>
      </c>
      <c r="H893" s="40"/>
      <c r="I893" s="40" t="str">
        <f t="shared" ca="1" si="60"/>
        <v/>
      </c>
      <c r="J893" s="40" t="str">
        <f t="shared" ca="1" si="61"/>
        <v/>
      </c>
      <c r="K893" s="40"/>
      <c r="L893" s="23"/>
    </row>
    <row r="894" spans="1:12" s="16" customFormat="1" x14ac:dyDescent="0.25">
      <c r="A894" s="64"/>
      <c r="B894" s="22" t="str">
        <f t="shared" si="58"/>
        <v/>
      </c>
      <c r="C894" s="42"/>
      <c r="D894" s="39"/>
      <c r="E894" s="39"/>
      <c r="F894" s="41" t="str">
        <f t="shared" si="57"/>
        <v/>
      </c>
      <c r="G894" s="40" t="str">
        <f t="shared" si="59"/>
        <v/>
      </c>
      <c r="H894" s="40"/>
      <c r="I894" s="40" t="str">
        <f t="shared" ca="1" si="60"/>
        <v/>
      </c>
      <c r="J894" s="40" t="str">
        <f t="shared" ca="1" si="61"/>
        <v/>
      </c>
      <c r="K894" s="40"/>
      <c r="L894" s="23"/>
    </row>
    <row r="895" spans="1:12" s="16" customFormat="1" x14ac:dyDescent="0.25">
      <c r="A895" s="64"/>
      <c r="B895" s="22" t="str">
        <f t="shared" si="58"/>
        <v/>
      </c>
      <c r="C895" s="42"/>
      <c r="D895" s="39"/>
      <c r="E895" s="39"/>
      <c r="F895" s="41" t="str">
        <f t="shared" si="57"/>
        <v/>
      </c>
      <c r="G895" s="40" t="str">
        <f t="shared" si="59"/>
        <v/>
      </c>
      <c r="H895" s="40"/>
      <c r="I895" s="40" t="str">
        <f t="shared" ca="1" si="60"/>
        <v/>
      </c>
      <c r="J895" s="40" t="str">
        <f t="shared" ca="1" si="61"/>
        <v/>
      </c>
      <c r="K895" s="40"/>
      <c r="L895" s="23"/>
    </row>
    <row r="896" spans="1:12" s="16" customFormat="1" x14ac:dyDescent="0.25">
      <c r="A896" s="64"/>
      <c r="B896" s="22" t="str">
        <f t="shared" si="58"/>
        <v/>
      </c>
      <c r="C896" s="42"/>
      <c r="D896" s="39"/>
      <c r="E896" s="39"/>
      <c r="F896" s="41" t="str">
        <f t="shared" si="57"/>
        <v/>
      </c>
      <c r="G896" s="40" t="str">
        <f t="shared" si="59"/>
        <v/>
      </c>
      <c r="H896" s="40"/>
      <c r="I896" s="40" t="str">
        <f t="shared" ca="1" si="60"/>
        <v/>
      </c>
      <c r="J896" s="40" t="str">
        <f t="shared" ca="1" si="61"/>
        <v/>
      </c>
      <c r="K896" s="40"/>
      <c r="L896" s="23"/>
    </row>
    <row r="897" spans="1:12" s="16" customFormat="1" x14ac:dyDescent="0.25">
      <c r="A897" s="64"/>
      <c r="B897" s="22" t="str">
        <f t="shared" si="58"/>
        <v/>
      </c>
      <c r="C897" s="42"/>
      <c r="D897" s="39"/>
      <c r="E897" s="39"/>
      <c r="F897" s="41" t="str">
        <f t="shared" si="57"/>
        <v/>
      </c>
      <c r="G897" s="40" t="str">
        <f t="shared" si="59"/>
        <v/>
      </c>
      <c r="H897" s="40"/>
      <c r="I897" s="40" t="str">
        <f t="shared" ca="1" si="60"/>
        <v/>
      </c>
      <c r="J897" s="40" t="str">
        <f t="shared" ca="1" si="61"/>
        <v/>
      </c>
      <c r="K897" s="40"/>
      <c r="L897" s="23"/>
    </row>
    <row r="898" spans="1:12" s="16" customFormat="1" x14ac:dyDescent="0.25">
      <c r="A898" s="64"/>
      <c r="B898" s="22" t="str">
        <f t="shared" si="58"/>
        <v/>
      </c>
      <c r="C898" s="42"/>
      <c r="D898" s="39"/>
      <c r="E898" s="39"/>
      <c r="F898" s="41" t="str">
        <f t="shared" si="57"/>
        <v/>
      </c>
      <c r="G898" s="40" t="str">
        <f t="shared" si="59"/>
        <v/>
      </c>
      <c r="H898" s="40"/>
      <c r="I898" s="40" t="str">
        <f t="shared" ca="1" si="60"/>
        <v/>
      </c>
      <c r="J898" s="40" t="str">
        <f t="shared" ca="1" si="61"/>
        <v/>
      </c>
      <c r="K898" s="40"/>
      <c r="L898" s="23"/>
    </row>
    <row r="899" spans="1:12" s="16" customFormat="1" x14ac:dyDescent="0.25">
      <c r="A899" s="64"/>
      <c r="B899" s="22" t="str">
        <f t="shared" si="58"/>
        <v/>
      </c>
      <c r="C899" s="42"/>
      <c r="D899" s="39"/>
      <c r="E899" s="39"/>
      <c r="F899" s="41" t="str">
        <f t="shared" si="57"/>
        <v/>
      </c>
      <c r="G899" s="40" t="str">
        <f t="shared" si="59"/>
        <v/>
      </c>
      <c r="H899" s="40"/>
      <c r="I899" s="40" t="str">
        <f t="shared" ca="1" si="60"/>
        <v/>
      </c>
      <c r="J899" s="40" t="str">
        <f t="shared" ca="1" si="61"/>
        <v/>
      </c>
      <c r="K899" s="40"/>
      <c r="L899" s="23"/>
    </row>
    <row r="900" spans="1:12" s="16" customFormat="1" x14ac:dyDescent="0.25">
      <c r="A900" s="64"/>
      <c r="B900" s="22" t="str">
        <f t="shared" si="58"/>
        <v/>
      </c>
      <c r="C900" s="42"/>
      <c r="D900" s="39"/>
      <c r="E900" s="39"/>
      <c r="F900" s="41" t="str">
        <f t="shared" si="57"/>
        <v/>
      </c>
      <c r="G900" s="40" t="str">
        <f t="shared" si="59"/>
        <v/>
      </c>
      <c r="H900" s="40"/>
      <c r="I900" s="40" t="str">
        <f t="shared" ca="1" si="60"/>
        <v/>
      </c>
      <c r="J900" s="40" t="str">
        <f t="shared" ca="1" si="61"/>
        <v/>
      </c>
      <c r="K900" s="40"/>
      <c r="L900" s="23"/>
    </row>
    <row r="901" spans="1:12" s="16" customFormat="1" x14ac:dyDescent="0.25">
      <c r="A901" s="64"/>
      <c r="B901" s="22" t="str">
        <f t="shared" si="58"/>
        <v/>
      </c>
      <c r="C901" s="42"/>
      <c r="D901" s="39"/>
      <c r="E901" s="39"/>
      <c r="F901" s="41" t="str">
        <f t="shared" si="57"/>
        <v/>
      </c>
      <c r="G901" s="40" t="str">
        <f t="shared" si="59"/>
        <v/>
      </c>
      <c r="H901" s="40"/>
      <c r="I901" s="40" t="str">
        <f t="shared" ca="1" si="60"/>
        <v/>
      </c>
      <c r="J901" s="40" t="str">
        <f t="shared" ca="1" si="61"/>
        <v/>
      </c>
      <c r="K901" s="40"/>
      <c r="L901" s="23"/>
    </row>
    <row r="902" spans="1:12" s="16" customFormat="1" x14ac:dyDescent="0.25">
      <c r="A902" s="64"/>
      <c r="B902" s="22" t="str">
        <f t="shared" si="58"/>
        <v/>
      </c>
      <c r="C902" s="42"/>
      <c r="D902" s="39"/>
      <c r="E902" s="39"/>
      <c r="F902" s="41" t="str">
        <f t="shared" si="57"/>
        <v/>
      </c>
      <c r="G902" s="40" t="str">
        <f t="shared" si="59"/>
        <v/>
      </c>
      <c r="H902" s="40"/>
      <c r="I902" s="40" t="str">
        <f t="shared" ca="1" si="60"/>
        <v/>
      </c>
      <c r="J902" s="40" t="str">
        <f t="shared" ca="1" si="61"/>
        <v/>
      </c>
      <c r="K902" s="40"/>
      <c r="L902" s="23"/>
    </row>
    <row r="903" spans="1:12" s="16" customFormat="1" x14ac:dyDescent="0.25">
      <c r="A903" s="64"/>
      <c r="B903" s="22" t="str">
        <f t="shared" si="58"/>
        <v/>
      </c>
      <c r="C903" s="42"/>
      <c r="D903" s="39"/>
      <c r="E903" s="39"/>
      <c r="F903" s="41" t="str">
        <f t="shared" si="57"/>
        <v/>
      </c>
      <c r="G903" s="40" t="str">
        <f t="shared" si="59"/>
        <v/>
      </c>
      <c r="H903" s="40"/>
      <c r="I903" s="40" t="str">
        <f t="shared" ca="1" si="60"/>
        <v/>
      </c>
      <c r="J903" s="40" t="str">
        <f t="shared" ca="1" si="61"/>
        <v/>
      </c>
      <c r="K903" s="40"/>
      <c r="L903" s="23"/>
    </row>
    <row r="904" spans="1:12" x14ac:dyDescent="0.25">
      <c r="A904" s="64"/>
      <c r="B904" s="22" t="str">
        <f t="shared" si="58"/>
        <v/>
      </c>
      <c r="C904" s="42"/>
      <c r="D904" s="39"/>
      <c r="E904" s="39"/>
      <c r="F904" s="41" t="str">
        <f t="shared" si="57"/>
        <v/>
      </c>
      <c r="G904" s="40" t="str">
        <f t="shared" si="59"/>
        <v/>
      </c>
      <c r="H904" s="40"/>
      <c r="I904" s="40" t="str">
        <f t="shared" ca="1" si="60"/>
        <v/>
      </c>
      <c r="J904" s="40" t="str">
        <f t="shared" ca="1" si="61"/>
        <v/>
      </c>
      <c r="K904" s="40"/>
      <c r="L904" s="23"/>
    </row>
    <row r="905" spans="1:12" x14ac:dyDescent="0.25">
      <c r="A905" s="64"/>
      <c r="B905" s="22" t="str">
        <f t="shared" si="58"/>
        <v/>
      </c>
      <c r="C905" s="42"/>
      <c r="D905" s="39"/>
      <c r="E905" s="39"/>
      <c r="F905" s="41" t="str">
        <f t="shared" si="57"/>
        <v/>
      </c>
      <c r="G905" s="40" t="str">
        <f t="shared" si="59"/>
        <v/>
      </c>
      <c r="H905" s="40"/>
      <c r="I905" s="40" t="str">
        <f t="shared" ca="1" si="60"/>
        <v/>
      </c>
      <c r="J905" s="40" t="str">
        <f t="shared" ca="1" si="61"/>
        <v/>
      </c>
      <c r="K905" s="40"/>
      <c r="L905" s="23"/>
    </row>
    <row r="906" spans="1:12" s="16" customFormat="1" x14ac:dyDescent="0.25">
      <c r="A906" s="64"/>
      <c r="B906" s="22" t="str">
        <f t="shared" si="58"/>
        <v/>
      </c>
      <c r="C906" s="42"/>
      <c r="D906" s="39"/>
      <c r="E906" s="39"/>
      <c r="F906" s="41" t="str">
        <f t="shared" ref="F906:F969" si="62">IF(OR($A906="",$B906="",$D906=""),"",IF(AND($H906="",$E906=""),DAY(DATE(IF(MONTH($D906)=12,YEAR($D906)+1,YEAR($D906)),IF(MONTH($D906)+1&lt;13,MONTH($D906)+1,1),1)-$D906),IF(AND($D906&lt;&gt;"",$E906&lt;&gt;"",YEAR($D906)&lt;=YEAR($E906),NOT(MONTH($D906)=MONTH($E906)),MONTH($E906)=MONTH($I$8)),DAY(DATE(YEAR($E906),MONTH($E906)+1,0))-DAY(DATE(IF(MONTH($E906)=12,YEAR($E906)+1,YEAR($E906)),IF(MONTH($E906)+1&lt;13,MONTH($E906)+1,1),1)-$E906),IF(AND($E906&lt;&gt;"",YEAR($D906)&lt;=YEAR($E906),(MONTH($D906)=MONTH($E906))),DATEDIF($D906,$E906,"md"),DAY(DATE(YEAR($I$8),MONTH($I$8)+1,0))))))</f>
        <v/>
      </c>
      <c r="G906" s="40" t="str">
        <f t="shared" si="59"/>
        <v/>
      </c>
      <c r="H906" s="40"/>
      <c r="I906" s="40" t="str">
        <f t="shared" ca="1" si="60"/>
        <v/>
      </c>
      <c r="J906" s="40" t="str">
        <f t="shared" ca="1" si="61"/>
        <v/>
      </c>
      <c r="K906" s="40"/>
      <c r="L906" s="23"/>
    </row>
    <row r="907" spans="1:12" s="16" customFormat="1" x14ac:dyDescent="0.25">
      <c r="A907" s="64"/>
      <c r="B907" s="22" t="str">
        <f t="shared" si="58"/>
        <v/>
      </c>
      <c r="C907" s="42"/>
      <c r="D907" s="39"/>
      <c r="E907" s="39"/>
      <c r="F907" s="41" t="str">
        <f t="shared" si="62"/>
        <v/>
      </c>
      <c r="G907" s="40" t="str">
        <f t="shared" si="59"/>
        <v/>
      </c>
      <c r="H907" s="40"/>
      <c r="I907" s="40" t="str">
        <f t="shared" ca="1" si="60"/>
        <v/>
      </c>
      <c r="J907" s="40" t="str">
        <f t="shared" ca="1" si="61"/>
        <v/>
      </c>
      <c r="K907" s="40"/>
      <c r="L907" s="23"/>
    </row>
    <row r="908" spans="1:12" s="16" customFormat="1" x14ac:dyDescent="0.25">
      <c r="A908" s="64"/>
      <c r="B908" s="22" t="str">
        <f t="shared" si="58"/>
        <v/>
      </c>
      <c r="C908" s="42"/>
      <c r="D908" s="39"/>
      <c r="E908" s="39"/>
      <c r="F908" s="41" t="str">
        <f t="shared" si="62"/>
        <v/>
      </c>
      <c r="G908" s="40" t="str">
        <f t="shared" si="59"/>
        <v/>
      </c>
      <c r="H908" s="40"/>
      <c r="I908" s="40" t="str">
        <f t="shared" ca="1" si="60"/>
        <v/>
      </c>
      <c r="J908" s="40" t="str">
        <f t="shared" ca="1" si="61"/>
        <v/>
      </c>
      <c r="K908" s="40"/>
      <c r="L908" s="23"/>
    </row>
    <row r="909" spans="1:12" s="16" customFormat="1" x14ac:dyDescent="0.25">
      <c r="A909" s="64"/>
      <c r="B909" s="22" t="str">
        <f t="shared" si="58"/>
        <v/>
      </c>
      <c r="C909" s="42"/>
      <c r="D909" s="39"/>
      <c r="E909" s="39"/>
      <c r="F909" s="41" t="str">
        <f t="shared" si="62"/>
        <v/>
      </c>
      <c r="G909" s="40" t="str">
        <f t="shared" si="59"/>
        <v/>
      </c>
      <c r="H909" s="40"/>
      <c r="I909" s="40" t="str">
        <f t="shared" ca="1" si="60"/>
        <v/>
      </c>
      <c r="J909" s="40" t="str">
        <f t="shared" ca="1" si="61"/>
        <v/>
      </c>
      <c r="K909" s="40"/>
      <c r="L909" s="23"/>
    </row>
    <row r="910" spans="1:12" s="16" customFormat="1" x14ac:dyDescent="0.25">
      <c r="A910" s="64"/>
      <c r="B910" s="22" t="str">
        <f t="shared" si="58"/>
        <v/>
      </c>
      <c r="C910" s="42"/>
      <c r="D910" s="39"/>
      <c r="E910" s="39"/>
      <c r="F910" s="41" t="str">
        <f t="shared" si="62"/>
        <v/>
      </c>
      <c r="G910" s="40" t="str">
        <f t="shared" si="59"/>
        <v/>
      </c>
      <c r="H910" s="40"/>
      <c r="I910" s="40" t="str">
        <f t="shared" ca="1" si="60"/>
        <v/>
      </c>
      <c r="J910" s="40" t="str">
        <f t="shared" ca="1" si="61"/>
        <v/>
      </c>
      <c r="K910" s="40"/>
      <c r="L910" s="23"/>
    </row>
    <row r="911" spans="1:12" s="16" customFormat="1" x14ac:dyDescent="0.25">
      <c r="A911" s="64"/>
      <c r="B911" s="22" t="str">
        <f t="shared" si="58"/>
        <v/>
      </c>
      <c r="C911" s="42"/>
      <c r="D911" s="39"/>
      <c r="E911" s="39"/>
      <c r="F911" s="41" t="str">
        <f t="shared" si="62"/>
        <v/>
      </c>
      <c r="G911" s="40" t="str">
        <f t="shared" si="59"/>
        <v/>
      </c>
      <c r="H911" s="40"/>
      <c r="I911" s="40" t="str">
        <f t="shared" ca="1" si="60"/>
        <v/>
      </c>
      <c r="J911" s="40" t="str">
        <f t="shared" ca="1" si="61"/>
        <v/>
      </c>
      <c r="K911" s="40"/>
      <c r="L911" s="23"/>
    </row>
    <row r="912" spans="1:12" s="16" customFormat="1" x14ac:dyDescent="0.25">
      <c r="A912" s="64"/>
      <c r="B912" s="22" t="str">
        <f t="shared" si="58"/>
        <v/>
      </c>
      <c r="C912" s="42"/>
      <c r="D912" s="39"/>
      <c r="E912" s="39"/>
      <c r="F912" s="41" t="str">
        <f t="shared" si="62"/>
        <v/>
      </c>
      <c r="G912" s="40" t="str">
        <f t="shared" si="59"/>
        <v/>
      </c>
      <c r="H912" s="40"/>
      <c r="I912" s="40" t="str">
        <f t="shared" ca="1" si="60"/>
        <v/>
      </c>
      <c r="J912" s="40" t="str">
        <f t="shared" ca="1" si="61"/>
        <v/>
      </c>
      <c r="K912" s="40"/>
      <c r="L912" s="23"/>
    </row>
    <row r="913" spans="1:12" s="16" customFormat="1" x14ac:dyDescent="0.25">
      <c r="A913" s="64"/>
      <c r="B913" s="22" t="str">
        <f t="shared" si="58"/>
        <v/>
      </c>
      <c r="C913" s="42"/>
      <c r="D913" s="39"/>
      <c r="E913" s="39"/>
      <c r="F913" s="41" t="str">
        <f t="shared" si="62"/>
        <v/>
      </c>
      <c r="G913" s="40" t="str">
        <f t="shared" si="59"/>
        <v/>
      </c>
      <c r="H913" s="40"/>
      <c r="I913" s="40" t="str">
        <f t="shared" ca="1" si="60"/>
        <v/>
      </c>
      <c r="J913" s="40" t="str">
        <f t="shared" ca="1" si="61"/>
        <v/>
      </c>
      <c r="K913" s="40"/>
      <c r="L913" s="23"/>
    </row>
    <row r="914" spans="1:12" s="16" customFormat="1" x14ac:dyDescent="0.25">
      <c r="A914" s="64"/>
      <c r="B914" s="22" t="str">
        <f t="shared" si="58"/>
        <v/>
      </c>
      <c r="C914" s="42"/>
      <c r="D914" s="39"/>
      <c r="E914" s="39"/>
      <c r="F914" s="41" t="str">
        <f t="shared" si="62"/>
        <v/>
      </c>
      <c r="G914" s="40" t="str">
        <f t="shared" si="59"/>
        <v/>
      </c>
      <c r="H914" s="40"/>
      <c r="I914" s="40" t="str">
        <f t="shared" ca="1" si="60"/>
        <v/>
      </c>
      <c r="J914" s="40" t="str">
        <f t="shared" ca="1" si="61"/>
        <v/>
      </c>
      <c r="K914" s="40"/>
      <c r="L914" s="23"/>
    </row>
    <row r="915" spans="1:12" s="16" customFormat="1" x14ac:dyDescent="0.25">
      <c r="A915" s="64"/>
      <c r="B915" s="22" t="str">
        <f t="shared" si="58"/>
        <v/>
      </c>
      <c r="C915" s="42"/>
      <c r="D915" s="39"/>
      <c r="E915" s="39"/>
      <c r="F915" s="41" t="str">
        <f t="shared" si="62"/>
        <v/>
      </c>
      <c r="G915" s="40" t="str">
        <f t="shared" si="59"/>
        <v/>
      </c>
      <c r="H915" s="40"/>
      <c r="I915" s="40" t="str">
        <f t="shared" ca="1" si="60"/>
        <v/>
      </c>
      <c r="J915" s="40" t="str">
        <f t="shared" ca="1" si="61"/>
        <v/>
      </c>
      <c r="K915" s="40"/>
      <c r="L915" s="23"/>
    </row>
    <row r="916" spans="1:12" s="16" customFormat="1" x14ac:dyDescent="0.25">
      <c r="A916" s="64"/>
      <c r="B916" s="22" t="str">
        <f t="shared" si="58"/>
        <v/>
      </c>
      <c r="C916" s="42"/>
      <c r="D916" s="39"/>
      <c r="E916" s="39"/>
      <c r="F916" s="41" t="str">
        <f t="shared" si="62"/>
        <v/>
      </c>
      <c r="G916" s="40" t="str">
        <f t="shared" si="59"/>
        <v/>
      </c>
      <c r="H916" s="40"/>
      <c r="I916" s="40" t="str">
        <f t="shared" ca="1" si="60"/>
        <v/>
      </c>
      <c r="J916" s="40" t="str">
        <f t="shared" ca="1" si="61"/>
        <v/>
      </c>
      <c r="K916" s="40"/>
      <c r="L916" s="23"/>
    </row>
    <row r="917" spans="1:12" s="16" customFormat="1" x14ac:dyDescent="0.25">
      <c r="A917" s="64"/>
      <c r="B917" s="22" t="str">
        <f t="shared" si="58"/>
        <v/>
      </c>
      <c r="C917" s="42"/>
      <c r="D917" s="39"/>
      <c r="E917" s="39"/>
      <c r="F917" s="41" t="str">
        <f t="shared" si="62"/>
        <v/>
      </c>
      <c r="G917" s="40" t="str">
        <f t="shared" si="59"/>
        <v/>
      </c>
      <c r="H917" s="40"/>
      <c r="I917" s="40" t="str">
        <f t="shared" ca="1" si="60"/>
        <v/>
      </c>
      <c r="J917" s="40" t="str">
        <f t="shared" ca="1" si="61"/>
        <v/>
      </c>
      <c r="K917" s="40"/>
      <c r="L917" s="23"/>
    </row>
    <row r="918" spans="1:12" s="16" customFormat="1" x14ac:dyDescent="0.25">
      <c r="A918" s="64"/>
      <c r="B918" s="22" t="str">
        <f t="shared" si="58"/>
        <v/>
      </c>
      <c r="C918" s="42"/>
      <c r="D918" s="39"/>
      <c r="E918" s="39"/>
      <c r="F918" s="41" t="str">
        <f t="shared" si="62"/>
        <v/>
      </c>
      <c r="G918" s="40" t="str">
        <f t="shared" si="59"/>
        <v/>
      </c>
      <c r="H918" s="40"/>
      <c r="I918" s="40" t="str">
        <f t="shared" ca="1" si="60"/>
        <v/>
      </c>
      <c r="J918" s="40" t="str">
        <f t="shared" ca="1" si="61"/>
        <v/>
      </c>
      <c r="K918" s="40"/>
      <c r="L918" s="23"/>
    </row>
    <row r="919" spans="1:12" s="16" customFormat="1" x14ac:dyDescent="0.25">
      <c r="A919" s="64"/>
      <c r="B919" s="22" t="str">
        <f t="shared" si="58"/>
        <v/>
      </c>
      <c r="C919" s="42"/>
      <c r="D919" s="39"/>
      <c r="E919" s="39"/>
      <c r="F919" s="41" t="str">
        <f t="shared" si="62"/>
        <v/>
      </c>
      <c r="G919" s="40" t="str">
        <f t="shared" si="59"/>
        <v/>
      </c>
      <c r="H919" s="40"/>
      <c r="I919" s="40" t="str">
        <f t="shared" ca="1" si="60"/>
        <v/>
      </c>
      <c r="J919" s="40" t="str">
        <f t="shared" ca="1" si="61"/>
        <v/>
      </c>
      <c r="K919" s="40"/>
      <c r="L919" s="23"/>
    </row>
    <row r="920" spans="1:12" s="16" customFormat="1" x14ac:dyDescent="0.25">
      <c r="A920" s="64"/>
      <c r="B920" s="22" t="str">
        <f t="shared" si="58"/>
        <v/>
      </c>
      <c r="C920" s="42"/>
      <c r="D920" s="39"/>
      <c r="E920" s="39"/>
      <c r="F920" s="41" t="str">
        <f t="shared" si="62"/>
        <v/>
      </c>
      <c r="G920" s="40" t="str">
        <f t="shared" si="59"/>
        <v/>
      </c>
      <c r="H920" s="40"/>
      <c r="I920" s="40" t="str">
        <f t="shared" ca="1" si="60"/>
        <v/>
      </c>
      <c r="J920" s="40" t="str">
        <f t="shared" ca="1" si="61"/>
        <v/>
      </c>
      <c r="K920" s="40"/>
      <c r="L920" s="23"/>
    </row>
    <row r="921" spans="1:12" s="16" customFormat="1" x14ac:dyDescent="0.25">
      <c r="A921" s="64"/>
      <c r="B921" s="22" t="str">
        <f t="shared" si="58"/>
        <v/>
      </c>
      <c r="C921" s="42"/>
      <c r="D921" s="39"/>
      <c r="E921" s="39"/>
      <c r="F921" s="41" t="str">
        <f t="shared" si="62"/>
        <v/>
      </c>
      <c r="G921" s="40" t="str">
        <f t="shared" si="59"/>
        <v/>
      </c>
      <c r="H921" s="40"/>
      <c r="I921" s="40" t="str">
        <f t="shared" ca="1" si="60"/>
        <v/>
      </c>
      <c r="J921" s="40" t="str">
        <f t="shared" ca="1" si="61"/>
        <v/>
      </c>
      <c r="K921" s="40"/>
      <c r="L921" s="23"/>
    </row>
    <row r="922" spans="1:12" s="16" customFormat="1" x14ac:dyDescent="0.25">
      <c r="A922" s="64"/>
      <c r="B922" s="22" t="str">
        <f t="shared" si="58"/>
        <v/>
      </c>
      <c r="C922" s="42"/>
      <c r="D922" s="39"/>
      <c r="E922" s="39"/>
      <c r="F922" s="41" t="str">
        <f t="shared" si="62"/>
        <v/>
      </c>
      <c r="G922" s="40" t="str">
        <f t="shared" si="59"/>
        <v/>
      </c>
      <c r="H922" s="40"/>
      <c r="I922" s="40" t="str">
        <f t="shared" ca="1" si="60"/>
        <v/>
      </c>
      <c r="J922" s="40" t="str">
        <f t="shared" ca="1" si="61"/>
        <v/>
      </c>
      <c r="K922" s="40"/>
      <c r="L922" s="23"/>
    </row>
    <row r="923" spans="1:12" s="16" customFormat="1" x14ac:dyDescent="0.25">
      <c r="A923" s="64"/>
      <c r="B923" s="22" t="str">
        <f t="shared" si="58"/>
        <v/>
      </c>
      <c r="C923" s="42"/>
      <c r="D923" s="39"/>
      <c r="E923" s="39"/>
      <c r="F923" s="41" t="str">
        <f t="shared" si="62"/>
        <v/>
      </c>
      <c r="G923" s="40" t="str">
        <f t="shared" si="59"/>
        <v/>
      </c>
      <c r="H923" s="40"/>
      <c r="I923" s="40" t="str">
        <f t="shared" ca="1" si="60"/>
        <v/>
      </c>
      <c r="J923" s="40" t="str">
        <f t="shared" ca="1" si="61"/>
        <v/>
      </c>
      <c r="K923" s="40"/>
      <c r="L923" s="23"/>
    </row>
    <row r="924" spans="1:12" s="16" customFormat="1" x14ac:dyDescent="0.25">
      <c r="A924" s="64"/>
      <c r="B924" s="22" t="str">
        <f t="shared" si="58"/>
        <v/>
      </c>
      <c r="C924" s="42"/>
      <c r="D924" s="39"/>
      <c r="E924" s="39"/>
      <c r="F924" s="41" t="str">
        <f t="shared" si="62"/>
        <v/>
      </c>
      <c r="G924" s="40" t="str">
        <f t="shared" si="59"/>
        <v/>
      </c>
      <c r="H924" s="40"/>
      <c r="I924" s="40" t="str">
        <f t="shared" ca="1" si="60"/>
        <v/>
      </c>
      <c r="J924" s="40" t="str">
        <f t="shared" ca="1" si="61"/>
        <v/>
      </c>
      <c r="K924" s="40"/>
      <c r="L924" s="23"/>
    </row>
    <row r="925" spans="1:12" s="16" customFormat="1" x14ac:dyDescent="0.25">
      <c r="A925" s="64"/>
      <c r="B925" s="22" t="str">
        <f t="shared" si="58"/>
        <v/>
      </c>
      <c r="C925" s="42"/>
      <c r="D925" s="39"/>
      <c r="E925" s="39"/>
      <c r="F925" s="41" t="str">
        <f t="shared" si="62"/>
        <v/>
      </c>
      <c r="G925" s="40" t="str">
        <f t="shared" si="59"/>
        <v/>
      </c>
      <c r="H925" s="40"/>
      <c r="I925" s="40" t="str">
        <f t="shared" ca="1" si="60"/>
        <v/>
      </c>
      <c r="J925" s="40" t="str">
        <f t="shared" ca="1" si="61"/>
        <v/>
      </c>
      <c r="K925" s="40"/>
      <c r="L925" s="23"/>
    </row>
    <row r="926" spans="1:12" s="16" customFormat="1" x14ac:dyDescent="0.25">
      <c r="A926" s="64"/>
      <c r="B926" s="22" t="str">
        <f t="shared" si="58"/>
        <v/>
      </c>
      <c r="C926" s="42"/>
      <c r="D926" s="39"/>
      <c r="E926" s="39"/>
      <c r="F926" s="41" t="str">
        <f t="shared" si="62"/>
        <v/>
      </c>
      <c r="G926" s="40" t="str">
        <f t="shared" si="59"/>
        <v/>
      </c>
      <c r="H926" s="40"/>
      <c r="I926" s="40" t="str">
        <f t="shared" ca="1" si="60"/>
        <v/>
      </c>
      <c r="J926" s="40" t="str">
        <f t="shared" ca="1" si="61"/>
        <v/>
      </c>
      <c r="K926" s="40"/>
      <c r="L926" s="23"/>
    </row>
    <row r="927" spans="1:12" s="16" customFormat="1" x14ac:dyDescent="0.25">
      <c r="A927" s="64"/>
      <c r="B927" s="22" t="str">
        <f t="shared" si="58"/>
        <v/>
      </c>
      <c r="C927" s="42"/>
      <c r="D927" s="39"/>
      <c r="E927" s="39"/>
      <c r="F927" s="41" t="str">
        <f t="shared" si="62"/>
        <v/>
      </c>
      <c r="G927" s="40" t="str">
        <f t="shared" si="59"/>
        <v/>
      </c>
      <c r="H927" s="40"/>
      <c r="I927" s="40" t="str">
        <f t="shared" ca="1" si="60"/>
        <v/>
      </c>
      <c r="J927" s="40" t="str">
        <f t="shared" ca="1" si="61"/>
        <v/>
      </c>
      <c r="K927" s="40"/>
      <c r="L927" s="23"/>
    </row>
    <row r="928" spans="1:12" s="16" customFormat="1" x14ac:dyDescent="0.25">
      <c r="A928" s="64"/>
      <c r="B928" s="22" t="str">
        <f t="shared" si="58"/>
        <v/>
      </c>
      <c r="C928" s="42"/>
      <c r="D928" s="39"/>
      <c r="E928" s="39"/>
      <c r="F928" s="41" t="str">
        <f t="shared" si="62"/>
        <v/>
      </c>
      <c r="G928" s="40" t="str">
        <f t="shared" si="59"/>
        <v/>
      </c>
      <c r="H928" s="40"/>
      <c r="I928" s="40" t="str">
        <f t="shared" ca="1" si="60"/>
        <v/>
      </c>
      <c r="J928" s="40" t="str">
        <f t="shared" ca="1" si="61"/>
        <v/>
      </c>
      <c r="K928" s="40"/>
      <c r="L928" s="23"/>
    </row>
    <row r="929" spans="1:12" s="16" customFormat="1" x14ac:dyDescent="0.25">
      <c r="A929" s="64"/>
      <c r="B929" s="22" t="str">
        <f t="shared" si="58"/>
        <v/>
      </c>
      <c r="C929" s="42"/>
      <c r="D929" s="39"/>
      <c r="E929" s="39"/>
      <c r="F929" s="41" t="str">
        <f t="shared" si="62"/>
        <v/>
      </c>
      <c r="G929" s="40" t="str">
        <f t="shared" si="59"/>
        <v/>
      </c>
      <c r="H929" s="40"/>
      <c r="I929" s="40" t="str">
        <f t="shared" ca="1" si="60"/>
        <v/>
      </c>
      <c r="J929" s="40" t="str">
        <f t="shared" ca="1" si="61"/>
        <v/>
      </c>
      <c r="K929" s="40"/>
      <c r="L929" s="23"/>
    </row>
    <row r="930" spans="1:12" s="16" customFormat="1" x14ac:dyDescent="0.25">
      <c r="A930" s="64"/>
      <c r="B930" s="22" t="str">
        <f t="shared" si="58"/>
        <v/>
      </c>
      <c r="C930" s="42"/>
      <c r="D930" s="39"/>
      <c r="E930" s="39"/>
      <c r="F930" s="41" t="str">
        <f t="shared" si="62"/>
        <v/>
      </c>
      <c r="G930" s="40" t="str">
        <f t="shared" si="59"/>
        <v/>
      </c>
      <c r="H930" s="40"/>
      <c r="I930" s="40" t="str">
        <f t="shared" ca="1" si="60"/>
        <v/>
      </c>
      <c r="J930" s="40" t="str">
        <f t="shared" ca="1" si="61"/>
        <v/>
      </c>
      <c r="K930" s="40"/>
      <c r="L930" s="23"/>
    </row>
    <row r="931" spans="1:12" s="16" customFormat="1" x14ac:dyDescent="0.25">
      <c r="A931" s="64"/>
      <c r="B931" s="22" t="str">
        <f t="shared" si="58"/>
        <v/>
      </c>
      <c r="C931" s="42"/>
      <c r="D931" s="39"/>
      <c r="E931" s="39"/>
      <c r="F931" s="41" t="str">
        <f t="shared" si="62"/>
        <v/>
      </c>
      <c r="G931" s="40" t="str">
        <f t="shared" si="59"/>
        <v/>
      </c>
      <c r="H931" s="40"/>
      <c r="I931" s="40" t="str">
        <f t="shared" ca="1" si="60"/>
        <v/>
      </c>
      <c r="J931" s="40" t="str">
        <f t="shared" ca="1" si="61"/>
        <v/>
      </c>
      <c r="K931" s="40"/>
      <c r="L931" s="23"/>
    </row>
    <row r="932" spans="1:12" s="16" customFormat="1" x14ac:dyDescent="0.25">
      <c r="A932" s="64"/>
      <c r="B932" s="22" t="str">
        <f t="shared" si="58"/>
        <v/>
      </c>
      <c r="C932" s="42"/>
      <c r="D932" s="39"/>
      <c r="E932" s="39"/>
      <c r="F932" s="41" t="str">
        <f t="shared" si="62"/>
        <v/>
      </c>
      <c r="G932" s="40" t="str">
        <f t="shared" si="59"/>
        <v/>
      </c>
      <c r="H932" s="40"/>
      <c r="I932" s="40" t="str">
        <f t="shared" ca="1" si="60"/>
        <v/>
      </c>
      <c r="J932" s="40" t="str">
        <f t="shared" ca="1" si="61"/>
        <v/>
      </c>
      <c r="K932" s="40"/>
      <c r="L932" s="23"/>
    </row>
    <row r="933" spans="1:12" s="16" customFormat="1" x14ac:dyDescent="0.25">
      <c r="A933" s="64"/>
      <c r="B933" s="22" t="str">
        <f t="shared" si="58"/>
        <v/>
      </c>
      <c r="C933" s="42"/>
      <c r="D933" s="39"/>
      <c r="E933" s="39"/>
      <c r="F933" s="41" t="str">
        <f t="shared" si="62"/>
        <v/>
      </c>
      <c r="G933" s="40" t="str">
        <f t="shared" si="59"/>
        <v/>
      </c>
      <c r="H933" s="40"/>
      <c r="I933" s="40" t="str">
        <f t="shared" ca="1" si="60"/>
        <v/>
      </c>
      <c r="J933" s="40" t="str">
        <f t="shared" ca="1" si="61"/>
        <v/>
      </c>
      <c r="K933" s="40"/>
      <c r="L933" s="23"/>
    </row>
    <row r="934" spans="1:12" s="16" customFormat="1" x14ac:dyDescent="0.25">
      <c r="A934" s="64"/>
      <c r="B934" s="22" t="str">
        <f t="shared" si="58"/>
        <v/>
      </c>
      <c r="C934" s="42"/>
      <c r="D934" s="39"/>
      <c r="E934" s="39"/>
      <c r="F934" s="41" t="str">
        <f t="shared" si="62"/>
        <v/>
      </c>
      <c r="G934" s="40" t="str">
        <f t="shared" si="59"/>
        <v/>
      </c>
      <c r="H934" s="40"/>
      <c r="I934" s="40" t="str">
        <f t="shared" ca="1" si="60"/>
        <v/>
      </c>
      <c r="J934" s="40" t="str">
        <f t="shared" ca="1" si="61"/>
        <v/>
      </c>
      <c r="K934" s="40"/>
      <c r="L934" s="23"/>
    </row>
    <row r="935" spans="1:12" s="16" customFormat="1" x14ac:dyDescent="0.25">
      <c r="A935" s="64"/>
      <c r="B935" s="22" t="str">
        <f t="shared" si="58"/>
        <v/>
      </c>
      <c r="C935" s="42"/>
      <c r="D935" s="39"/>
      <c r="E935" s="39"/>
      <c r="F935" s="41" t="str">
        <f t="shared" si="62"/>
        <v/>
      </c>
      <c r="G935" s="40" t="str">
        <f t="shared" si="59"/>
        <v/>
      </c>
      <c r="H935" s="40"/>
      <c r="I935" s="40" t="str">
        <f t="shared" ca="1" si="60"/>
        <v/>
      </c>
      <c r="J935" s="40" t="str">
        <f t="shared" ca="1" si="61"/>
        <v/>
      </c>
      <c r="K935" s="40"/>
      <c r="L935" s="23"/>
    </row>
    <row r="936" spans="1:12" s="16" customFormat="1" x14ac:dyDescent="0.25">
      <c r="A936" s="64"/>
      <c r="B936" s="22" t="str">
        <f t="shared" si="58"/>
        <v/>
      </c>
      <c r="C936" s="42"/>
      <c r="D936" s="39"/>
      <c r="E936" s="39"/>
      <c r="F936" s="41" t="str">
        <f t="shared" si="62"/>
        <v/>
      </c>
      <c r="G936" s="40" t="str">
        <f t="shared" si="59"/>
        <v/>
      </c>
      <c r="H936" s="40"/>
      <c r="I936" s="40" t="str">
        <f t="shared" ca="1" si="60"/>
        <v/>
      </c>
      <c r="J936" s="40" t="str">
        <f t="shared" ca="1" si="61"/>
        <v/>
      </c>
      <c r="K936" s="40"/>
      <c r="L936" s="23"/>
    </row>
    <row r="937" spans="1:12" s="16" customFormat="1" x14ac:dyDescent="0.25">
      <c r="A937" s="64"/>
      <c r="B937" s="22" t="str">
        <f t="shared" si="58"/>
        <v/>
      </c>
      <c r="C937" s="42"/>
      <c r="D937" s="39"/>
      <c r="E937" s="39"/>
      <c r="F937" s="41" t="str">
        <f t="shared" si="62"/>
        <v/>
      </c>
      <c r="G937" s="40" t="str">
        <f t="shared" si="59"/>
        <v/>
      </c>
      <c r="H937" s="40"/>
      <c r="I937" s="40" t="str">
        <f t="shared" ca="1" si="60"/>
        <v/>
      </c>
      <c r="J937" s="40" t="str">
        <f t="shared" ca="1" si="61"/>
        <v/>
      </c>
      <c r="K937" s="40"/>
      <c r="L937" s="23"/>
    </row>
    <row r="938" spans="1:12" s="16" customFormat="1" x14ac:dyDescent="0.25">
      <c r="A938" s="64"/>
      <c r="B938" s="22" t="str">
        <f t="shared" si="58"/>
        <v/>
      </c>
      <c r="C938" s="42"/>
      <c r="D938" s="39"/>
      <c r="E938" s="39"/>
      <c r="F938" s="41" t="str">
        <f t="shared" si="62"/>
        <v/>
      </c>
      <c r="G938" s="40" t="str">
        <f t="shared" si="59"/>
        <v/>
      </c>
      <c r="H938" s="40"/>
      <c r="I938" s="40" t="str">
        <f t="shared" ca="1" si="60"/>
        <v/>
      </c>
      <c r="J938" s="40" t="str">
        <f t="shared" ca="1" si="61"/>
        <v/>
      </c>
      <c r="K938" s="40"/>
      <c r="L938" s="23"/>
    </row>
    <row r="939" spans="1:12" s="16" customFormat="1" x14ac:dyDescent="0.25">
      <c r="A939" s="64"/>
      <c r="B939" s="22" t="str">
        <f t="shared" si="58"/>
        <v/>
      </c>
      <c r="C939" s="42"/>
      <c r="D939" s="39"/>
      <c r="E939" s="39"/>
      <c r="F939" s="41" t="str">
        <f t="shared" si="62"/>
        <v/>
      </c>
      <c r="G939" s="40" t="str">
        <f t="shared" si="59"/>
        <v/>
      </c>
      <c r="H939" s="40"/>
      <c r="I939" s="40" t="str">
        <f t="shared" ca="1" si="60"/>
        <v/>
      </c>
      <c r="J939" s="40" t="str">
        <f t="shared" ca="1" si="61"/>
        <v/>
      </c>
      <c r="K939" s="40"/>
      <c r="L939" s="23"/>
    </row>
    <row r="940" spans="1:12" s="16" customFormat="1" x14ac:dyDescent="0.25">
      <c r="A940" s="64"/>
      <c r="B940" s="22" t="str">
        <f t="shared" si="58"/>
        <v/>
      </c>
      <c r="C940" s="42"/>
      <c r="D940" s="39"/>
      <c r="E940" s="39"/>
      <c r="F940" s="41" t="str">
        <f t="shared" si="62"/>
        <v/>
      </c>
      <c r="G940" s="40" t="str">
        <f t="shared" si="59"/>
        <v/>
      </c>
      <c r="H940" s="40"/>
      <c r="I940" s="40" t="str">
        <f t="shared" ca="1" si="60"/>
        <v/>
      </c>
      <c r="J940" s="40" t="str">
        <f t="shared" ca="1" si="61"/>
        <v/>
      </c>
      <c r="K940" s="40"/>
      <c r="L940" s="23"/>
    </row>
    <row r="941" spans="1:12" s="16" customFormat="1" x14ac:dyDescent="0.25">
      <c r="A941" s="64"/>
      <c r="B941" s="22" t="str">
        <f t="shared" si="58"/>
        <v/>
      </c>
      <c r="C941" s="42"/>
      <c r="D941" s="39"/>
      <c r="E941" s="39"/>
      <c r="F941" s="41" t="str">
        <f t="shared" si="62"/>
        <v/>
      </c>
      <c r="G941" s="40" t="str">
        <f t="shared" si="59"/>
        <v/>
      </c>
      <c r="H941" s="40"/>
      <c r="I941" s="40" t="str">
        <f t="shared" ca="1" si="60"/>
        <v/>
      </c>
      <c r="J941" s="40" t="str">
        <f t="shared" ca="1" si="61"/>
        <v/>
      </c>
      <c r="K941" s="40"/>
      <c r="L941" s="23"/>
    </row>
    <row r="942" spans="1:12" s="16" customFormat="1" x14ac:dyDescent="0.25">
      <c r="A942" s="64"/>
      <c r="B942" s="22" t="str">
        <f t="shared" si="58"/>
        <v/>
      </c>
      <c r="C942" s="42"/>
      <c r="D942" s="39"/>
      <c r="E942" s="39"/>
      <c r="F942" s="41" t="str">
        <f t="shared" si="62"/>
        <v/>
      </c>
      <c r="G942" s="40" t="str">
        <f t="shared" si="59"/>
        <v/>
      </c>
      <c r="H942" s="40"/>
      <c r="I942" s="40" t="str">
        <f t="shared" ca="1" si="60"/>
        <v/>
      </c>
      <c r="J942" s="40" t="str">
        <f t="shared" ca="1" si="61"/>
        <v/>
      </c>
      <c r="K942" s="40"/>
      <c r="L942" s="23"/>
    </row>
    <row r="943" spans="1:12" s="16" customFormat="1" x14ac:dyDescent="0.25">
      <c r="A943" s="64"/>
      <c r="B943" s="22" t="str">
        <f t="shared" si="58"/>
        <v/>
      </c>
      <c r="C943" s="42"/>
      <c r="D943" s="39"/>
      <c r="E943" s="39"/>
      <c r="F943" s="41" t="str">
        <f t="shared" si="62"/>
        <v/>
      </c>
      <c r="G943" s="40" t="str">
        <f t="shared" si="59"/>
        <v/>
      </c>
      <c r="H943" s="40"/>
      <c r="I943" s="40" t="str">
        <f t="shared" ca="1" si="60"/>
        <v/>
      </c>
      <c r="J943" s="40" t="str">
        <f t="shared" ca="1" si="61"/>
        <v/>
      </c>
      <c r="K943" s="40"/>
      <c r="L943" s="23"/>
    </row>
    <row r="944" spans="1:12" s="16" customFormat="1" x14ac:dyDescent="0.25">
      <c r="A944" s="64"/>
      <c r="B944" s="22" t="str">
        <f t="shared" si="58"/>
        <v/>
      </c>
      <c r="C944" s="42"/>
      <c r="D944" s="39"/>
      <c r="E944" s="39"/>
      <c r="F944" s="41" t="str">
        <f t="shared" si="62"/>
        <v/>
      </c>
      <c r="G944" s="40" t="str">
        <f t="shared" si="59"/>
        <v/>
      </c>
      <c r="H944" s="40"/>
      <c r="I944" s="40" t="str">
        <f t="shared" ca="1" si="60"/>
        <v/>
      </c>
      <c r="J944" s="40" t="str">
        <f t="shared" ca="1" si="61"/>
        <v/>
      </c>
      <c r="K944" s="40"/>
      <c r="L944" s="23"/>
    </row>
    <row r="945" spans="1:12" s="16" customFormat="1" x14ac:dyDescent="0.25">
      <c r="A945" s="64"/>
      <c r="B945" s="22" t="str">
        <f t="shared" si="58"/>
        <v/>
      </c>
      <c r="C945" s="42"/>
      <c r="D945" s="39"/>
      <c r="E945" s="39"/>
      <c r="F945" s="41" t="str">
        <f t="shared" si="62"/>
        <v/>
      </c>
      <c r="G945" s="40" t="str">
        <f t="shared" si="59"/>
        <v/>
      </c>
      <c r="H945" s="40"/>
      <c r="I945" s="40" t="str">
        <f t="shared" ca="1" si="60"/>
        <v/>
      </c>
      <c r="J945" s="40" t="str">
        <f t="shared" ca="1" si="61"/>
        <v/>
      </c>
      <c r="K945" s="40"/>
      <c r="L945" s="23"/>
    </row>
    <row r="946" spans="1:12" s="16" customFormat="1" x14ac:dyDescent="0.25">
      <c r="A946" s="64"/>
      <c r="B946" s="22" t="str">
        <f t="shared" si="58"/>
        <v/>
      </c>
      <c r="C946" s="42"/>
      <c r="D946" s="39"/>
      <c r="E946" s="39"/>
      <c r="F946" s="41" t="str">
        <f t="shared" si="62"/>
        <v/>
      </c>
      <c r="G946" s="40" t="str">
        <f t="shared" si="59"/>
        <v/>
      </c>
      <c r="H946" s="40"/>
      <c r="I946" s="40" t="str">
        <f t="shared" ca="1" si="60"/>
        <v/>
      </c>
      <c r="J946" s="40" t="str">
        <f t="shared" ca="1" si="61"/>
        <v/>
      </c>
      <c r="K946" s="40"/>
      <c r="L946" s="23"/>
    </row>
    <row r="947" spans="1:12" s="16" customFormat="1" x14ac:dyDescent="0.25">
      <c r="A947" s="64"/>
      <c r="B947" s="22" t="str">
        <f t="shared" si="58"/>
        <v/>
      </c>
      <c r="C947" s="42"/>
      <c r="D947" s="39"/>
      <c r="E947" s="39"/>
      <c r="F947" s="41" t="str">
        <f t="shared" si="62"/>
        <v/>
      </c>
      <c r="G947" s="40" t="str">
        <f t="shared" si="59"/>
        <v/>
      </c>
      <c r="H947" s="40"/>
      <c r="I947" s="40" t="str">
        <f t="shared" ca="1" si="60"/>
        <v/>
      </c>
      <c r="J947" s="40" t="str">
        <f t="shared" ca="1" si="61"/>
        <v/>
      </c>
      <c r="K947" s="40"/>
      <c r="L947" s="23"/>
    </row>
    <row r="948" spans="1:12" s="16" customFormat="1" x14ac:dyDescent="0.25">
      <c r="A948" s="64"/>
      <c r="B948" s="22" t="str">
        <f t="shared" si="58"/>
        <v/>
      </c>
      <c r="C948" s="42"/>
      <c r="D948" s="39"/>
      <c r="E948" s="39"/>
      <c r="F948" s="41" t="str">
        <f t="shared" si="62"/>
        <v/>
      </c>
      <c r="G948" s="40" t="str">
        <f t="shared" si="59"/>
        <v/>
      </c>
      <c r="H948" s="40"/>
      <c r="I948" s="40" t="str">
        <f t="shared" ca="1" si="60"/>
        <v/>
      </c>
      <c r="J948" s="40" t="str">
        <f t="shared" ca="1" si="61"/>
        <v/>
      </c>
      <c r="K948" s="40"/>
      <c r="L948" s="23"/>
    </row>
    <row r="949" spans="1:12" s="16" customFormat="1" x14ac:dyDescent="0.25">
      <c r="A949" s="64"/>
      <c r="B949" s="22" t="str">
        <f t="shared" si="58"/>
        <v/>
      </c>
      <c r="C949" s="42"/>
      <c r="D949" s="39"/>
      <c r="E949" s="39"/>
      <c r="F949" s="41" t="str">
        <f t="shared" si="62"/>
        <v/>
      </c>
      <c r="G949" s="40" t="str">
        <f t="shared" si="59"/>
        <v/>
      </c>
      <c r="H949" s="40"/>
      <c r="I949" s="40" t="str">
        <f t="shared" ca="1" si="60"/>
        <v/>
      </c>
      <c r="J949" s="40" t="str">
        <f t="shared" ca="1" si="61"/>
        <v/>
      </c>
      <c r="K949" s="40"/>
      <c r="L949" s="23"/>
    </row>
    <row r="950" spans="1:12" s="16" customFormat="1" x14ac:dyDescent="0.25">
      <c r="A950" s="64"/>
      <c r="B950" s="22" t="str">
        <f t="shared" si="58"/>
        <v/>
      </c>
      <c r="C950" s="42"/>
      <c r="D950" s="39"/>
      <c r="E950" s="39"/>
      <c r="F950" s="41" t="str">
        <f t="shared" si="62"/>
        <v/>
      </c>
      <c r="G950" s="40" t="str">
        <f t="shared" si="59"/>
        <v/>
      </c>
      <c r="H950" s="40"/>
      <c r="I950" s="40" t="str">
        <f t="shared" ca="1" si="60"/>
        <v/>
      </c>
      <c r="J950" s="40" t="str">
        <f t="shared" ca="1" si="61"/>
        <v/>
      </c>
      <c r="K950" s="40"/>
      <c r="L950" s="23"/>
    </row>
    <row r="951" spans="1:12" s="16" customFormat="1" x14ac:dyDescent="0.25">
      <c r="A951" s="64"/>
      <c r="B951" s="22" t="str">
        <f t="shared" si="58"/>
        <v/>
      </c>
      <c r="C951" s="42"/>
      <c r="D951" s="39"/>
      <c r="E951" s="39"/>
      <c r="F951" s="41" t="str">
        <f t="shared" si="62"/>
        <v/>
      </c>
      <c r="G951" s="40" t="str">
        <f t="shared" si="59"/>
        <v/>
      </c>
      <c r="H951" s="40"/>
      <c r="I951" s="40" t="str">
        <f t="shared" ca="1" si="60"/>
        <v/>
      </c>
      <c r="J951" s="40" t="str">
        <f t="shared" ca="1" si="61"/>
        <v/>
      </c>
      <c r="K951" s="40"/>
      <c r="L951" s="23"/>
    </row>
    <row r="952" spans="1:12" s="16" customFormat="1" x14ac:dyDescent="0.25">
      <c r="A952" s="64"/>
      <c r="B952" s="22" t="str">
        <f t="shared" si="58"/>
        <v/>
      </c>
      <c r="C952" s="42"/>
      <c r="D952" s="39"/>
      <c r="E952" s="39"/>
      <c r="F952" s="41" t="str">
        <f t="shared" si="62"/>
        <v/>
      </c>
      <c r="G952" s="40" t="str">
        <f t="shared" si="59"/>
        <v/>
      </c>
      <c r="H952" s="40"/>
      <c r="I952" s="40" t="str">
        <f t="shared" ca="1" si="60"/>
        <v/>
      </c>
      <c r="J952" s="40" t="str">
        <f t="shared" ca="1" si="61"/>
        <v/>
      </c>
      <c r="K952" s="40"/>
      <c r="L952" s="23"/>
    </row>
    <row r="953" spans="1:12" s="16" customFormat="1" x14ac:dyDescent="0.25">
      <c r="A953" s="64"/>
      <c r="B953" s="22" t="str">
        <f t="shared" si="58"/>
        <v/>
      </c>
      <c r="C953" s="42"/>
      <c r="D953" s="39"/>
      <c r="E953" s="39"/>
      <c r="F953" s="41" t="str">
        <f t="shared" si="62"/>
        <v/>
      </c>
      <c r="G953" s="40" t="str">
        <f t="shared" si="59"/>
        <v/>
      </c>
      <c r="H953" s="40"/>
      <c r="I953" s="40" t="str">
        <f t="shared" ca="1" si="60"/>
        <v/>
      </c>
      <c r="J953" s="40" t="str">
        <f t="shared" ca="1" si="61"/>
        <v/>
      </c>
      <c r="K953" s="40"/>
      <c r="L953" s="23"/>
    </row>
    <row r="954" spans="1:12" s="16" customFormat="1" x14ac:dyDescent="0.25">
      <c r="A954" s="64"/>
      <c r="B954" s="22" t="str">
        <f t="shared" si="58"/>
        <v/>
      </c>
      <c r="C954" s="42"/>
      <c r="D954" s="39"/>
      <c r="E954" s="39"/>
      <c r="F954" s="41" t="str">
        <f t="shared" si="62"/>
        <v/>
      </c>
      <c r="G954" s="40" t="str">
        <f t="shared" si="59"/>
        <v/>
      </c>
      <c r="H954" s="40"/>
      <c r="I954" s="40" t="str">
        <f t="shared" ca="1" si="60"/>
        <v/>
      </c>
      <c r="J954" s="40" t="str">
        <f t="shared" ca="1" si="61"/>
        <v/>
      </c>
      <c r="K954" s="40"/>
      <c r="L954" s="23"/>
    </row>
    <row r="955" spans="1:12" s="16" customFormat="1" x14ac:dyDescent="0.25">
      <c r="A955" s="64"/>
      <c r="B955" s="22" t="str">
        <f t="shared" ref="B955:B1000" si="63">IFERROR(IF($A955&lt;&gt;"",VLOOKUP($A955,Matos,2,0),""),"")</f>
        <v/>
      </c>
      <c r="C955" s="42"/>
      <c r="D955" s="39"/>
      <c r="E955" s="39"/>
      <c r="F955" s="41" t="str">
        <f t="shared" si="62"/>
        <v/>
      </c>
      <c r="G955" s="40" t="str">
        <f t="shared" si="59"/>
        <v/>
      </c>
      <c r="H955" s="40"/>
      <c r="I955" s="40" t="str">
        <f t="shared" ca="1" si="60"/>
        <v/>
      </c>
      <c r="J955" s="40" t="str">
        <f t="shared" ca="1" si="61"/>
        <v/>
      </c>
      <c r="K955" s="40"/>
      <c r="L955" s="23"/>
    </row>
    <row r="956" spans="1:12" s="16" customFormat="1" x14ac:dyDescent="0.25">
      <c r="A956" s="64"/>
      <c r="B956" s="22" t="str">
        <f t="shared" si="63"/>
        <v/>
      </c>
      <c r="C956" s="42"/>
      <c r="D956" s="39"/>
      <c r="E956" s="39"/>
      <c r="F956" s="41" t="str">
        <f t="shared" si="62"/>
        <v/>
      </c>
      <c r="G956" s="40" t="str">
        <f t="shared" ref="G956:G1000" si="64">IFERROR(IF($A956&lt;&gt;"",VLOOKUP($A956,Matos,3,0),""),"")</f>
        <v/>
      </c>
      <c r="H956" s="40"/>
      <c r="I956" s="40" t="str">
        <f t="shared" ref="I956:I1000" ca="1" si="65">IFERROR(SUM($G956/DAY(DATE(YEAR($I$8),MONTH($I$8)+1,0)))*$F956*$C956,"")</f>
        <v/>
      </c>
      <c r="J956" s="40" t="str">
        <f t="shared" ref="J956:J1000" ca="1" si="66">IF(SUM($H956:$I956)=0,"",SUM($H956:$I956))</f>
        <v/>
      </c>
      <c r="K956" s="40"/>
      <c r="L956" s="23"/>
    </row>
    <row r="957" spans="1:12" s="16" customFormat="1" x14ac:dyDescent="0.25">
      <c r="A957" s="64"/>
      <c r="B957" s="22" t="str">
        <f t="shared" si="63"/>
        <v/>
      </c>
      <c r="C957" s="42"/>
      <c r="D957" s="39"/>
      <c r="E957" s="39"/>
      <c r="F957" s="41" t="str">
        <f t="shared" si="62"/>
        <v/>
      </c>
      <c r="G957" s="40" t="str">
        <f t="shared" si="64"/>
        <v/>
      </c>
      <c r="H957" s="40"/>
      <c r="I957" s="40" t="str">
        <f t="shared" ca="1" si="65"/>
        <v/>
      </c>
      <c r="J957" s="40" t="str">
        <f t="shared" ca="1" si="66"/>
        <v/>
      </c>
      <c r="K957" s="40"/>
      <c r="L957" s="23"/>
    </row>
    <row r="958" spans="1:12" s="16" customFormat="1" x14ac:dyDescent="0.25">
      <c r="A958" s="64"/>
      <c r="B958" s="22" t="str">
        <f t="shared" si="63"/>
        <v/>
      </c>
      <c r="C958" s="42"/>
      <c r="D958" s="39"/>
      <c r="E958" s="39"/>
      <c r="F958" s="41" t="str">
        <f t="shared" si="62"/>
        <v/>
      </c>
      <c r="G958" s="40" t="str">
        <f t="shared" si="64"/>
        <v/>
      </c>
      <c r="H958" s="40"/>
      <c r="I958" s="40" t="str">
        <f t="shared" ca="1" si="65"/>
        <v/>
      </c>
      <c r="J958" s="40" t="str">
        <f t="shared" ca="1" si="66"/>
        <v/>
      </c>
      <c r="K958" s="40"/>
      <c r="L958" s="23"/>
    </row>
    <row r="959" spans="1:12" s="16" customFormat="1" x14ac:dyDescent="0.25">
      <c r="A959" s="64"/>
      <c r="B959" s="22" t="str">
        <f t="shared" si="63"/>
        <v/>
      </c>
      <c r="C959" s="42"/>
      <c r="D959" s="39"/>
      <c r="E959" s="39"/>
      <c r="F959" s="41" t="str">
        <f t="shared" si="62"/>
        <v/>
      </c>
      <c r="G959" s="40" t="str">
        <f t="shared" si="64"/>
        <v/>
      </c>
      <c r="H959" s="40"/>
      <c r="I959" s="40" t="str">
        <f t="shared" ca="1" si="65"/>
        <v/>
      </c>
      <c r="J959" s="40" t="str">
        <f t="shared" ca="1" si="66"/>
        <v/>
      </c>
      <c r="K959" s="40"/>
      <c r="L959" s="23"/>
    </row>
    <row r="960" spans="1:12" s="16" customFormat="1" x14ac:dyDescent="0.25">
      <c r="A960" s="64"/>
      <c r="B960" s="22" t="str">
        <f t="shared" si="63"/>
        <v/>
      </c>
      <c r="C960" s="42"/>
      <c r="D960" s="39"/>
      <c r="E960" s="39"/>
      <c r="F960" s="41" t="str">
        <f t="shared" si="62"/>
        <v/>
      </c>
      <c r="G960" s="40" t="str">
        <f t="shared" si="64"/>
        <v/>
      </c>
      <c r="H960" s="40"/>
      <c r="I960" s="40" t="str">
        <f t="shared" ca="1" si="65"/>
        <v/>
      </c>
      <c r="J960" s="40" t="str">
        <f t="shared" ca="1" si="66"/>
        <v/>
      </c>
      <c r="K960" s="40"/>
      <c r="L960" s="23"/>
    </row>
    <row r="961" spans="1:12" s="16" customFormat="1" x14ac:dyDescent="0.25">
      <c r="A961" s="64"/>
      <c r="B961" s="22" t="str">
        <f t="shared" si="63"/>
        <v/>
      </c>
      <c r="C961" s="42"/>
      <c r="D961" s="39"/>
      <c r="E961" s="39"/>
      <c r="F961" s="41" t="str">
        <f t="shared" si="62"/>
        <v/>
      </c>
      <c r="G961" s="40" t="str">
        <f t="shared" si="64"/>
        <v/>
      </c>
      <c r="H961" s="40"/>
      <c r="I961" s="40" t="str">
        <f t="shared" ca="1" si="65"/>
        <v/>
      </c>
      <c r="J961" s="40" t="str">
        <f t="shared" ca="1" si="66"/>
        <v/>
      </c>
      <c r="K961" s="40"/>
      <c r="L961" s="23"/>
    </row>
    <row r="962" spans="1:12" s="16" customFormat="1" x14ac:dyDescent="0.25">
      <c r="A962" s="64"/>
      <c r="B962" s="22" t="str">
        <f t="shared" si="63"/>
        <v/>
      </c>
      <c r="C962" s="42"/>
      <c r="D962" s="39"/>
      <c r="E962" s="39"/>
      <c r="F962" s="41" t="str">
        <f t="shared" si="62"/>
        <v/>
      </c>
      <c r="G962" s="40" t="str">
        <f t="shared" si="64"/>
        <v/>
      </c>
      <c r="H962" s="40"/>
      <c r="I962" s="40" t="str">
        <f t="shared" ca="1" si="65"/>
        <v/>
      </c>
      <c r="J962" s="40" t="str">
        <f t="shared" ca="1" si="66"/>
        <v/>
      </c>
      <c r="K962" s="40"/>
      <c r="L962" s="23"/>
    </row>
    <row r="963" spans="1:12" s="16" customFormat="1" x14ac:dyDescent="0.25">
      <c r="A963" s="64"/>
      <c r="B963" s="22" t="str">
        <f t="shared" si="63"/>
        <v/>
      </c>
      <c r="C963" s="42"/>
      <c r="D963" s="39"/>
      <c r="E963" s="39"/>
      <c r="F963" s="41" t="str">
        <f t="shared" si="62"/>
        <v/>
      </c>
      <c r="G963" s="40" t="str">
        <f t="shared" si="64"/>
        <v/>
      </c>
      <c r="H963" s="40"/>
      <c r="I963" s="40" t="str">
        <f t="shared" ca="1" si="65"/>
        <v/>
      </c>
      <c r="J963" s="40" t="str">
        <f t="shared" ca="1" si="66"/>
        <v/>
      </c>
      <c r="K963" s="40"/>
      <c r="L963" s="23"/>
    </row>
    <row r="964" spans="1:12" s="16" customFormat="1" x14ac:dyDescent="0.25">
      <c r="A964" s="64"/>
      <c r="B964" s="22" t="str">
        <f t="shared" si="63"/>
        <v/>
      </c>
      <c r="C964" s="42"/>
      <c r="D964" s="39"/>
      <c r="E964" s="39"/>
      <c r="F964" s="41" t="str">
        <f t="shared" si="62"/>
        <v/>
      </c>
      <c r="G964" s="40" t="str">
        <f t="shared" si="64"/>
        <v/>
      </c>
      <c r="H964" s="40"/>
      <c r="I964" s="40" t="str">
        <f t="shared" ca="1" si="65"/>
        <v/>
      </c>
      <c r="J964" s="40" t="str">
        <f t="shared" ca="1" si="66"/>
        <v/>
      </c>
      <c r="K964" s="40"/>
      <c r="L964" s="23"/>
    </row>
    <row r="965" spans="1:12" s="16" customFormat="1" x14ac:dyDescent="0.25">
      <c r="A965" s="64"/>
      <c r="B965" s="22" t="str">
        <f t="shared" si="63"/>
        <v/>
      </c>
      <c r="C965" s="42"/>
      <c r="D965" s="39"/>
      <c r="E965" s="39"/>
      <c r="F965" s="41" t="str">
        <f t="shared" si="62"/>
        <v/>
      </c>
      <c r="G965" s="40" t="str">
        <f t="shared" si="64"/>
        <v/>
      </c>
      <c r="H965" s="40"/>
      <c r="I965" s="40" t="str">
        <f t="shared" ca="1" si="65"/>
        <v/>
      </c>
      <c r="J965" s="40" t="str">
        <f t="shared" ca="1" si="66"/>
        <v/>
      </c>
      <c r="K965" s="40"/>
      <c r="L965" s="23"/>
    </row>
    <row r="966" spans="1:12" s="16" customFormat="1" x14ac:dyDescent="0.25">
      <c r="A966" s="64"/>
      <c r="B966" s="22" t="str">
        <f t="shared" si="63"/>
        <v/>
      </c>
      <c r="C966" s="42"/>
      <c r="D966" s="39"/>
      <c r="E966" s="39"/>
      <c r="F966" s="41" t="str">
        <f t="shared" si="62"/>
        <v/>
      </c>
      <c r="G966" s="40" t="str">
        <f t="shared" si="64"/>
        <v/>
      </c>
      <c r="H966" s="40"/>
      <c r="I966" s="40" t="str">
        <f t="shared" ca="1" si="65"/>
        <v/>
      </c>
      <c r="J966" s="40" t="str">
        <f t="shared" ca="1" si="66"/>
        <v/>
      </c>
      <c r="K966" s="40"/>
      <c r="L966" s="23"/>
    </row>
    <row r="967" spans="1:12" s="16" customFormat="1" x14ac:dyDescent="0.25">
      <c r="A967" s="64"/>
      <c r="B967" s="22" t="str">
        <f t="shared" si="63"/>
        <v/>
      </c>
      <c r="C967" s="42"/>
      <c r="D967" s="39"/>
      <c r="E967" s="39"/>
      <c r="F967" s="41" t="str">
        <f t="shared" si="62"/>
        <v/>
      </c>
      <c r="G967" s="40" t="str">
        <f t="shared" si="64"/>
        <v/>
      </c>
      <c r="H967" s="40"/>
      <c r="I967" s="40" t="str">
        <f t="shared" ca="1" si="65"/>
        <v/>
      </c>
      <c r="J967" s="40" t="str">
        <f t="shared" ca="1" si="66"/>
        <v/>
      </c>
      <c r="K967" s="40"/>
      <c r="L967" s="23"/>
    </row>
    <row r="968" spans="1:12" s="16" customFormat="1" x14ac:dyDescent="0.25">
      <c r="A968" s="64"/>
      <c r="B968" s="22" t="str">
        <f t="shared" si="63"/>
        <v/>
      </c>
      <c r="C968" s="42"/>
      <c r="D968" s="39"/>
      <c r="E968" s="39"/>
      <c r="F968" s="41" t="str">
        <f t="shared" si="62"/>
        <v/>
      </c>
      <c r="G968" s="40" t="str">
        <f t="shared" si="64"/>
        <v/>
      </c>
      <c r="H968" s="40"/>
      <c r="I968" s="40" t="str">
        <f t="shared" ca="1" si="65"/>
        <v/>
      </c>
      <c r="J968" s="40" t="str">
        <f t="shared" ca="1" si="66"/>
        <v/>
      </c>
      <c r="K968" s="40"/>
      <c r="L968" s="23"/>
    </row>
    <row r="969" spans="1:12" s="16" customFormat="1" x14ac:dyDescent="0.25">
      <c r="A969" s="64"/>
      <c r="B969" s="22" t="str">
        <f t="shared" si="63"/>
        <v/>
      </c>
      <c r="C969" s="42"/>
      <c r="D969" s="39"/>
      <c r="E969" s="39"/>
      <c r="F969" s="41" t="str">
        <f t="shared" si="62"/>
        <v/>
      </c>
      <c r="G969" s="40" t="str">
        <f t="shared" si="64"/>
        <v/>
      </c>
      <c r="H969" s="40"/>
      <c r="I969" s="40" t="str">
        <f t="shared" ca="1" si="65"/>
        <v/>
      </c>
      <c r="J969" s="40" t="str">
        <f t="shared" ca="1" si="66"/>
        <v/>
      </c>
      <c r="K969" s="40"/>
      <c r="L969" s="23"/>
    </row>
    <row r="970" spans="1:12" s="16" customFormat="1" x14ac:dyDescent="0.25">
      <c r="A970" s="64"/>
      <c r="B970" s="22" t="str">
        <f t="shared" si="63"/>
        <v/>
      </c>
      <c r="C970" s="42"/>
      <c r="D970" s="39"/>
      <c r="E970" s="39"/>
      <c r="F970" s="41" t="str">
        <f t="shared" ref="F970:F1000" si="67">IF(OR($A970="",$B970="",$D970=""),"",IF(AND($H970="",$E970=""),DAY(DATE(IF(MONTH($D970)=12,YEAR($D970)+1,YEAR($D970)),IF(MONTH($D970)+1&lt;13,MONTH($D970)+1,1),1)-$D970),IF(AND($D970&lt;&gt;"",$E970&lt;&gt;"",YEAR($D970)&lt;=YEAR($E970),NOT(MONTH($D970)=MONTH($E970)),MONTH($E970)=MONTH($I$8)),DAY(DATE(YEAR($E970),MONTH($E970)+1,0))-DAY(DATE(IF(MONTH($E970)=12,YEAR($E970)+1,YEAR($E970)),IF(MONTH($E970)+1&lt;13,MONTH($E970)+1,1),1)-$E970),IF(AND($E970&lt;&gt;"",YEAR($D970)&lt;=YEAR($E970),(MONTH($D970)=MONTH($E970))),DATEDIF($D970,$E970,"md"),DAY(DATE(YEAR($I$8),MONTH($I$8)+1,0))))))</f>
        <v/>
      </c>
      <c r="G970" s="40" t="str">
        <f t="shared" si="64"/>
        <v/>
      </c>
      <c r="H970" s="40"/>
      <c r="I970" s="40" t="str">
        <f t="shared" ca="1" si="65"/>
        <v/>
      </c>
      <c r="J970" s="40" t="str">
        <f t="shared" ca="1" si="66"/>
        <v/>
      </c>
      <c r="K970" s="40"/>
      <c r="L970" s="23"/>
    </row>
    <row r="971" spans="1:12" s="16" customFormat="1" x14ac:dyDescent="0.25">
      <c r="A971" s="64"/>
      <c r="B971" s="22" t="str">
        <f t="shared" si="63"/>
        <v/>
      </c>
      <c r="C971" s="42"/>
      <c r="D971" s="39"/>
      <c r="E971" s="39"/>
      <c r="F971" s="41" t="str">
        <f t="shared" si="67"/>
        <v/>
      </c>
      <c r="G971" s="40" t="str">
        <f t="shared" si="64"/>
        <v/>
      </c>
      <c r="H971" s="40"/>
      <c r="I971" s="40" t="str">
        <f t="shared" ca="1" si="65"/>
        <v/>
      </c>
      <c r="J971" s="40" t="str">
        <f t="shared" ca="1" si="66"/>
        <v/>
      </c>
      <c r="K971" s="40"/>
      <c r="L971" s="23"/>
    </row>
    <row r="972" spans="1:12" s="16" customFormat="1" x14ac:dyDescent="0.25">
      <c r="A972" s="64"/>
      <c r="B972" s="22" t="str">
        <f t="shared" si="63"/>
        <v/>
      </c>
      <c r="C972" s="42"/>
      <c r="D972" s="39"/>
      <c r="E972" s="39"/>
      <c r="F972" s="41" t="str">
        <f t="shared" si="67"/>
        <v/>
      </c>
      <c r="G972" s="40" t="str">
        <f t="shared" si="64"/>
        <v/>
      </c>
      <c r="H972" s="40"/>
      <c r="I972" s="40" t="str">
        <f t="shared" ca="1" si="65"/>
        <v/>
      </c>
      <c r="J972" s="40" t="str">
        <f t="shared" ca="1" si="66"/>
        <v/>
      </c>
      <c r="K972" s="40"/>
      <c r="L972" s="23"/>
    </row>
    <row r="973" spans="1:12" s="16" customFormat="1" x14ac:dyDescent="0.25">
      <c r="A973" s="64"/>
      <c r="B973" s="22" t="str">
        <f t="shared" si="63"/>
        <v/>
      </c>
      <c r="C973" s="42"/>
      <c r="D973" s="39"/>
      <c r="E973" s="39"/>
      <c r="F973" s="41" t="str">
        <f t="shared" si="67"/>
        <v/>
      </c>
      <c r="G973" s="40" t="str">
        <f t="shared" si="64"/>
        <v/>
      </c>
      <c r="H973" s="40"/>
      <c r="I973" s="40" t="str">
        <f t="shared" ca="1" si="65"/>
        <v/>
      </c>
      <c r="J973" s="40" t="str">
        <f t="shared" ca="1" si="66"/>
        <v/>
      </c>
      <c r="K973" s="40"/>
      <c r="L973" s="23"/>
    </row>
    <row r="974" spans="1:12" s="16" customFormat="1" x14ac:dyDescent="0.25">
      <c r="A974" s="64"/>
      <c r="B974" s="22" t="str">
        <f t="shared" si="63"/>
        <v/>
      </c>
      <c r="C974" s="42"/>
      <c r="D974" s="39"/>
      <c r="E974" s="39"/>
      <c r="F974" s="41" t="str">
        <f t="shared" si="67"/>
        <v/>
      </c>
      <c r="G974" s="40" t="str">
        <f t="shared" si="64"/>
        <v/>
      </c>
      <c r="H974" s="40"/>
      <c r="I974" s="40" t="str">
        <f t="shared" ca="1" si="65"/>
        <v/>
      </c>
      <c r="J974" s="40" t="str">
        <f t="shared" ca="1" si="66"/>
        <v/>
      </c>
      <c r="K974" s="40"/>
      <c r="L974" s="23"/>
    </row>
    <row r="975" spans="1:12" s="16" customFormat="1" x14ac:dyDescent="0.25">
      <c r="A975" s="64"/>
      <c r="B975" s="22" t="str">
        <f t="shared" si="63"/>
        <v/>
      </c>
      <c r="C975" s="42"/>
      <c r="D975" s="39"/>
      <c r="E975" s="39"/>
      <c r="F975" s="41" t="str">
        <f t="shared" si="67"/>
        <v/>
      </c>
      <c r="G975" s="40" t="str">
        <f t="shared" si="64"/>
        <v/>
      </c>
      <c r="H975" s="40"/>
      <c r="I975" s="40" t="str">
        <f t="shared" ca="1" si="65"/>
        <v/>
      </c>
      <c r="J975" s="40" t="str">
        <f t="shared" ca="1" si="66"/>
        <v/>
      </c>
      <c r="K975" s="40"/>
      <c r="L975" s="23"/>
    </row>
    <row r="976" spans="1:12" s="16" customFormat="1" x14ac:dyDescent="0.25">
      <c r="A976" s="64"/>
      <c r="B976" s="22" t="str">
        <f t="shared" si="63"/>
        <v/>
      </c>
      <c r="C976" s="42"/>
      <c r="D976" s="39"/>
      <c r="E976" s="39"/>
      <c r="F976" s="41" t="str">
        <f t="shared" si="67"/>
        <v/>
      </c>
      <c r="G976" s="40" t="str">
        <f t="shared" si="64"/>
        <v/>
      </c>
      <c r="H976" s="40"/>
      <c r="I976" s="40" t="str">
        <f t="shared" ca="1" si="65"/>
        <v/>
      </c>
      <c r="J976" s="40" t="str">
        <f t="shared" ca="1" si="66"/>
        <v/>
      </c>
      <c r="K976" s="40"/>
      <c r="L976" s="23"/>
    </row>
    <row r="977" spans="1:12" s="16" customFormat="1" x14ac:dyDescent="0.25">
      <c r="A977" s="64"/>
      <c r="B977" s="22" t="str">
        <f t="shared" si="63"/>
        <v/>
      </c>
      <c r="C977" s="42"/>
      <c r="D977" s="39"/>
      <c r="E977" s="39"/>
      <c r="F977" s="41" t="str">
        <f t="shared" si="67"/>
        <v/>
      </c>
      <c r="G977" s="40" t="str">
        <f t="shared" si="64"/>
        <v/>
      </c>
      <c r="H977" s="40"/>
      <c r="I977" s="40" t="str">
        <f t="shared" ca="1" si="65"/>
        <v/>
      </c>
      <c r="J977" s="40" t="str">
        <f t="shared" ca="1" si="66"/>
        <v/>
      </c>
      <c r="K977" s="40"/>
      <c r="L977" s="23"/>
    </row>
    <row r="978" spans="1:12" s="16" customFormat="1" x14ac:dyDescent="0.25">
      <c r="A978" s="64"/>
      <c r="B978" s="22" t="str">
        <f t="shared" si="63"/>
        <v/>
      </c>
      <c r="C978" s="42"/>
      <c r="D978" s="39"/>
      <c r="E978" s="39"/>
      <c r="F978" s="41" t="str">
        <f t="shared" si="67"/>
        <v/>
      </c>
      <c r="G978" s="40" t="str">
        <f t="shared" si="64"/>
        <v/>
      </c>
      <c r="H978" s="40"/>
      <c r="I978" s="40" t="str">
        <f t="shared" ca="1" si="65"/>
        <v/>
      </c>
      <c r="J978" s="40" t="str">
        <f t="shared" ca="1" si="66"/>
        <v/>
      </c>
      <c r="K978" s="40"/>
      <c r="L978" s="23"/>
    </row>
    <row r="979" spans="1:12" s="16" customFormat="1" x14ac:dyDescent="0.25">
      <c r="A979" s="64"/>
      <c r="B979" s="22" t="str">
        <f t="shared" si="63"/>
        <v/>
      </c>
      <c r="C979" s="42"/>
      <c r="D979" s="39"/>
      <c r="E979" s="39"/>
      <c r="F979" s="41" t="str">
        <f t="shared" si="67"/>
        <v/>
      </c>
      <c r="G979" s="40" t="str">
        <f t="shared" si="64"/>
        <v/>
      </c>
      <c r="H979" s="40"/>
      <c r="I979" s="40" t="str">
        <f t="shared" ca="1" si="65"/>
        <v/>
      </c>
      <c r="J979" s="40" t="str">
        <f t="shared" ca="1" si="66"/>
        <v/>
      </c>
      <c r="K979" s="40"/>
      <c r="L979" s="23"/>
    </row>
    <row r="980" spans="1:12" s="16" customFormat="1" x14ac:dyDescent="0.25">
      <c r="A980" s="64"/>
      <c r="B980" s="22" t="str">
        <f t="shared" si="63"/>
        <v/>
      </c>
      <c r="C980" s="42"/>
      <c r="D980" s="39"/>
      <c r="E980" s="39"/>
      <c r="F980" s="41" t="str">
        <f t="shared" si="67"/>
        <v/>
      </c>
      <c r="G980" s="40" t="str">
        <f t="shared" si="64"/>
        <v/>
      </c>
      <c r="H980" s="40"/>
      <c r="I980" s="40" t="str">
        <f t="shared" ca="1" si="65"/>
        <v/>
      </c>
      <c r="J980" s="40" t="str">
        <f t="shared" ca="1" si="66"/>
        <v/>
      </c>
      <c r="K980" s="40"/>
      <c r="L980" s="23"/>
    </row>
    <row r="981" spans="1:12" s="16" customFormat="1" x14ac:dyDescent="0.25">
      <c r="A981" s="64"/>
      <c r="B981" s="22" t="str">
        <f t="shared" si="63"/>
        <v/>
      </c>
      <c r="C981" s="42"/>
      <c r="D981" s="39"/>
      <c r="E981" s="39"/>
      <c r="F981" s="41" t="str">
        <f t="shared" si="67"/>
        <v/>
      </c>
      <c r="G981" s="40" t="str">
        <f t="shared" si="64"/>
        <v/>
      </c>
      <c r="H981" s="40"/>
      <c r="I981" s="40" t="str">
        <f t="shared" ca="1" si="65"/>
        <v/>
      </c>
      <c r="J981" s="40" t="str">
        <f t="shared" ca="1" si="66"/>
        <v/>
      </c>
      <c r="K981" s="40"/>
      <c r="L981" s="23"/>
    </row>
    <row r="982" spans="1:12" s="16" customFormat="1" x14ac:dyDescent="0.25">
      <c r="A982" s="64"/>
      <c r="B982" s="22" t="str">
        <f t="shared" si="63"/>
        <v/>
      </c>
      <c r="C982" s="42"/>
      <c r="D982" s="39"/>
      <c r="E982" s="39"/>
      <c r="F982" s="41" t="str">
        <f t="shared" si="67"/>
        <v/>
      </c>
      <c r="G982" s="40" t="str">
        <f t="shared" si="64"/>
        <v/>
      </c>
      <c r="H982" s="40"/>
      <c r="I982" s="40" t="str">
        <f t="shared" ca="1" si="65"/>
        <v/>
      </c>
      <c r="J982" s="40" t="str">
        <f t="shared" ca="1" si="66"/>
        <v/>
      </c>
      <c r="K982" s="40"/>
      <c r="L982" s="23"/>
    </row>
    <row r="983" spans="1:12" s="16" customFormat="1" x14ac:dyDescent="0.25">
      <c r="A983" s="64"/>
      <c r="B983" s="22" t="str">
        <f t="shared" si="63"/>
        <v/>
      </c>
      <c r="C983" s="42"/>
      <c r="D983" s="39"/>
      <c r="E983" s="39"/>
      <c r="F983" s="41" t="str">
        <f t="shared" si="67"/>
        <v/>
      </c>
      <c r="G983" s="40" t="str">
        <f t="shared" si="64"/>
        <v/>
      </c>
      <c r="H983" s="40"/>
      <c r="I983" s="40" t="str">
        <f t="shared" ca="1" si="65"/>
        <v/>
      </c>
      <c r="J983" s="40" t="str">
        <f t="shared" ca="1" si="66"/>
        <v/>
      </c>
      <c r="K983" s="40"/>
      <c r="L983" s="23"/>
    </row>
    <row r="984" spans="1:12" s="16" customFormat="1" x14ac:dyDescent="0.25">
      <c r="A984" s="64"/>
      <c r="B984" s="22" t="str">
        <f t="shared" si="63"/>
        <v/>
      </c>
      <c r="C984" s="42"/>
      <c r="D984" s="39"/>
      <c r="E984" s="39"/>
      <c r="F984" s="41" t="str">
        <f t="shared" si="67"/>
        <v/>
      </c>
      <c r="G984" s="40" t="str">
        <f t="shared" si="64"/>
        <v/>
      </c>
      <c r="H984" s="40"/>
      <c r="I984" s="40" t="str">
        <f t="shared" ca="1" si="65"/>
        <v/>
      </c>
      <c r="J984" s="40" t="str">
        <f t="shared" ca="1" si="66"/>
        <v/>
      </c>
      <c r="K984" s="40"/>
      <c r="L984" s="23"/>
    </row>
    <row r="985" spans="1:12" s="16" customFormat="1" x14ac:dyDescent="0.25">
      <c r="A985" s="64"/>
      <c r="B985" s="22" t="str">
        <f t="shared" si="63"/>
        <v/>
      </c>
      <c r="C985" s="42"/>
      <c r="D985" s="39"/>
      <c r="E985" s="39"/>
      <c r="F985" s="41" t="str">
        <f t="shared" si="67"/>
        <v/>
      </c>
      <c r="G985" s="40" t="str">
        <f t="shared" si="64"/>
        <v/>
      </c>
      <c r="H985" s="40"/>
      <c r="I985" s="40" t="str">
        <f t="shared" ca="1" si="65"/>
        <v/>
      </c>
      <c r="J985" s="40" t="str">
        <f t="shared" ca="1" si="66"/>
        <v/>
      </c>
      <c r="K985" s="40"/>
      <c r="L985" s="23"/>
    </row>
    <row r="986" spans="1:12" s="16" customFormat="1" x14ac:dyDescent="0.25">
      <c r="A986" s="64"/>
      <c r="B986" s="22" t="str">
        <f t="shared" si="63"/>
        <v/>
      </c>
      <c r="C986" s="42"/>
      <c r="D986" s="39"/>
      <c r="E986" s="39"/>
      <c r="F986" s="41" t="str">
        <f t="shared" si="67"/>
        <v/>
      </c>
      <c r="G986" s="40" t="str">
        <f t="shared" si="64"/>
        <v/>
      </c>
      <c r="H986" s="40"/>
      <c r="I986" s="40" t="str">
        <f t="shared" ca="1" si="65"/>
        <v/>
      </c>
      <c r="J986" s="40" t="str">
        <f t="shared" ca="1" si="66"/>
        <v/>
      </c>
      <c r="K986" s="40"/>
      <c r="L986" s="23"/>
    </row>
    <row r="987" spans="1:12" s="16" customFormat="1" x14ac:dyDescent="0.25">
      <c r="A987" s="64"/>
      <c r="B987" s="22" t="str">
        <f t="shared" si="63"/>
        <v/>
      </c>
      <c r="C987" s="42"/>
      <c r="D987" s="39"/>
      <c r="E987" s="39"/>
      <c r="F987" s="41" t="str">
        <f t="shared" si="67"/>
        <v/>
      </c>
      <c r="G987" s="40" t="str">
        <f t="shared" si="64"/>
        <v/>
      </c>
      <c r="H987" s="40"/>
      <c r="I987" s="40" t="str">
        <f t="shared" ca="1" si="65"/>
        <v/>
      </c>
      <c r="J987" s="40" t="str">
        <f t="shared" ca="1" si="66"/>
        <v/>
      </c>
      <c r="K987" s="40"/>
      <c r="L987" s="23"/>
    </row>
    <row r="988" spans="1:12" s="16" customFormat="1" x14ac:dyDescent="0.25">
      <c r="A988" s="64"/>
      <c r="B988" s="22" t="str">
        <f t="shared" si="63"/>
        <v/>
      </c>
      <c r="C988" s="42"/>
      <c r="D988" s="39"/>
      <c r="E988" s="39"/>
      <c r="F988" s="41" t="str">
        <f t="shared" si="67"/>
        <v/>
      </c>
      <c r="G988" s="40" t="str">
        <f t="shared" si="64"/>
        <v/>
      </c>
      <c r="H988" s="40"/>
      <c r="I988" s="40" t="str">
        <f t="shared" ca="1" si="65"/>
        <v/>
      </c>
      <c r="J988" s="40" t="str">
        <f t="shared" ca="1" si="66"/>
        <v/>
      </c>
      <c r="K988" s="40"/>
      <c r="L988" s="23"/>
    </row>
    <row r="989" spans="1:12" s="16" customFormat="1" x14ac:dyDescent="0.25">
      <c r="A989" s="64"/>
      <c r="B989" s="22" t="str">
        <f t="shared" si="63"/>
        <v/>
      </c>
      <c r="C989" s="42"/>
      <c r="D989" s="39"/>
      <c r="E989" s="39"/>
      <c r="F989" s="41" t="str">
        <f t="shared" si="67"/>
        <v/>
      </c>
      <c r="G989" s="40" t="str">
        <f t="shared" si="64"/>
        <v/>
      </c>
      <c r="H989" s="40"/>
      <c r="I989" s="40" t="str">
        <f t="shared" ca="1" si="65"/>
        <v/>
      </c>
      <c r="J989" s="40" t="str">
        <f t="shared" ca="1" si="66"/>
        <v/>
      </c>
      <c r="K989" s="40"/>
      <c r="L989" s="23"/>
    </row>
    <row r="990" spans="1:12" s="16" customFormat="1" x14ac:dyDescent="0.25">
      <c r="A990" s="64"/>
      <c r="B990" s="22" t="str">
        <f t="shared" si="63"/>
        <v/>
      </c>
      <c r="C990" s="42"/>
      <c r="D990" s="39"/>
      <c r="E990" s="39"/>
      <c r="F990" s="41" t="str">
        <f t="shared" si="67"/>
        <v/>
      </c>
      <c r="G990" s="40" t="str">
        <f t="shared" si="64"/>
        <v/>
      </c>
      <c r="H990" s="40"/>
      <c r="I990" s="40" t="str">
        <f t="shared" ca="1" si="65"/>
        <v/>
      </c>
      <c r="J990" s="40" t="str">
        <f t="shared" ca="1" si="66"/>
        <v/>
      </c>
      <c r="K990" s="40"/>
      <c r="L990" s="23"/>
    </row>
    <row r="991" spans="1:12" s="16" customFormat="1" x14ac:dyDescent="0.25">
      <c r="A991" s="64"/>
      <c r="B991" s="22" t="str">
        <f t="shared" si="63"/>
        <v/>
      </c>
      <c r="C991" s="42"/>
      <c r="D991" s="39"/>
      <c r="E991" s="39"/>
      <c r="F991" s="41" t="str">
        <f t="shared" si="67"/>
        <v/>
      </c>
      <c r="G991" s="40" t="str">
        <f t="shared" si="64"/>
        <v/>
      </c>
      <c r="H991" s="40"/>
      <c r="I991" s="40" t="str">
        <f t="shared" ca="1" si="65"/>
        <v/>
      </c>
      <c r="J991" s="40" t="str">
        <f t="shared" ca="1" si="66"/>
        <v/>
      </c>
      <c r="K991" s="40"/>
      <c r="L991" s="23"/>
    </row>
    <row r="992" spans="1:12" s="16" customFormat="1" x14ac:dyDescent="0.25">
      <c r="A992" s="64"/>
      <c r="B992" s="22" t="str">
        <f t="shared" si="63"/>
        <v/>
      </c>
      <c r="C992" s="42"/>
      <c r="D992" s="39"/>
      <c r="E992" s="39"/>
      <c r="F992" s="41" t="str">
        <f t="shared" si="67"/>
        <v/>
      </c>
      <c r="G992" s="40" t="str">
        <f t="shared" si="64"/>
        <v/>
      </c>
      <c r="H992" s="40"/>
      <c r="I992" s="40" t="str">
        <f t="shared" ca="1" si="65"/>
        <v/>
      </c>
      <c r="J992" s="40" t="str">
        <f t="shared" ca="1" si="66"/>
        <v/>
      </c>
      <c r="K992" s="40"/>
      <c r="L992" s="23"/>
    </row>
    <row r="993" spans="1:12" s="16" customFormat="1" x14ac:dyDescent="0.25">
      <c r="A993" s="64"/>
      <c r="B993" s="22" t="str">
        <f t="shared" si="63"/>
        <v/>
      </c>
      <c r="C993" s="42"/>
      <c r="D993" s="39"/>
      <c r="E993" s="39"/>
      <c r="F993" s="41" t="str">
        <f t="shared" si="67"/>
        <v/>
      </c>
      <c r="G993" s="40" t="str">
        <f t="shared" si="64"/>
        <v/>
      </c>
      <c r="H993" s="40"/>
      <c r="I993" s="40" t="str">
        <f t="shared" ca="1" si="65"/>
        <v/>
      </c>
      <c r="J993" s="40" t="str">
        <f t="shared" ca="1" si="66"/>
        <v/>
      </c>
      <c r="K993" s="40"/>
      <c r="L993" s="23"/>
    </row>
    <row r="994" spans="1:12" s="16" customFormat="1" x14ac:dyDescent="0.25">
      <c r="A994" s="64"/>
      <c r="B994" s="22" t="str">
        <f t="shared" si="63"/>
        <v/>
      </c>
      <c r="C994" s="42"/>
      <c r="D994" s="39"/>
      <c r="E994" s="39"/>
      <c r="F994" s="41" t="str">
        <f t="shared" si="67"/>
        <v/>
      </c>
      <c r="G994" s="40" t="str">
        <f t="shared" si="64"/>
        <v/>
      </c>
      <c r="H994" s="40"/>
      <c r="I994" s="40" t="str">
        <f t="shared" ca="1" si="65"/>
        <v/>
      </c>
      <c r="J994" s="40" t="str">
        <f t="shared" ca="1" si="66"/>
        <v/>
      </c>
      <c r="K994" s="40"/>
      <c r="L994" s="23"/>
    </row>
    <row r="995" spans="1:12" s="16" customFormat="1" x14ac:dyDescent="0.25">
      <c r="A995" s="64"/>
      <c r="B995" s="22" t="str">
        <f t="shared" si="63"/>
        <v/>
      </c>
      <c r="C995" s="42"/>
      <c r="D995" s="39"/>
      <c r="E995" s="39"/>
      <c r="F995" s="41" t="str">
        <f t="shared" si="67"/>
        <v/>
      </c>
      <c r="G995" s="40" t="str">
        <f t="shared" si="64"/>
        <v/>
      </c>
      <c r="H995" s="40"/>
      <c r="I995" s="40" t="str">
        <f t="shared" ca="1" si="65"/>
        <v/>
      </c>
      <c r="J995" s="40" t="str">
        <f t="shared" ca="1" si="66"/>
        <v/>
      </c>
      <c r="K995" s="40"/>
      <c r="L995" s="23"/>
    </row>
    <row r="996" spans="1:12" s="16" customFormat="1" x14ac:dyDescent="0.25">
      <c r="A996" s="64"/>
      <c r="B996" s="22" t="str">
        <f t="shared" si="63"/>
        <v/>
      </c>
      <c r="C996" s="42"/>
      <c r="D996" s="39"/>
      <c r="E996" s="39"/>
      <c r="F996" s="41" t="str">
        <f t="shared" si="67"/>
        <v/>
      </c>
      <c r="G996" s="40" t="str">
        <f t="shared" si="64"/>
        <v/>
      </c>
      <c r="H996" s="40"/>
      <c r="I996" s="40" t="str">
        <f t="shared" ca="1" si="65"/>
        <v/>
      </c>
      <c r="J996" s="40" t="str">
        <f t="shared" ca="1" si="66"/>
        <v/>
      </c>
      <c r="K996" s="40"/>
      <c r="L996" s="23"/>
    </row>
    <row r="997" spans="1:12" s="16" customFormat="1" x14ac:dyDescent="0.25">
      <c r="A997" s="64"/>
      <c r="B997" s="22" t="str">
        <f t="shared" si="63"/>
        <v/>
      </c>
      <c r="C997" s="42"/>
      <c r="D997" s="39"/>
      <c r="E997" s="39"/>
      <c r="F997" s="41" t="str">
        <f t="shared" si="67"/>
        <v/>
      </c>
      <c r="G997" s="40" t="str">
        <f t="shared" si="64"/>
        <v/>
      </c>
      <c r="H997" s="40"/>
      <c r="I997" s="40" t="str">
        <f t="shared" ca="1" si="65"/>
        <v/>
      </c>
      <c r="J997" s="40" t="str">
        <f t="shared" ca="1" si="66"/>
        <v/>
      </c>
      <c r="K997" s="40"/>
      <c r="L997" s="23"/>
    </row>
    <row r="998" spans="1:12" s="16" customFormat="1" x14ac:dyDescent="0.25">
      <c r="A998" s="64"/>
      <c r="B998" s="22" t="str">
        <f t="shared" si="63"/>
        <v/>
      </c>
      <c r="C998" s="42"/>
      <c r="D998" s="39"/>
      <c r="E998" s="39"/>
      <c r="F998" s="41" t="str">
        <f t="shared" si="67"/>
        <v/>
      </c>
      <c r="G998" s="40" t="str">
        <f t="shared" si="64"/>
        <v/>
      </c>
      <c r="H998" s="40"/>
      <c r="I998" s="40" t="str">
        <f t="shared" ca="1" si="65"/>
        <v/>
      </c>
      <c r="J998" s="40" t="str">
        <f t="shared" ca="1" si="66"/>
        <v/>
      </c>
      <c r="K998" s="40"/>
      <c r="L998" s="23"/>
    </row>
    <row r="999" spans="1:12" x14ac:dyDescent="0.25">
      <c r="A999" s="64"/>
      <c r="B999" s="22" t="str">
        <f t="shared" si="63"/>
        <v/>
      </c>
      <c r="C999" s="42"/>
      <c r="D999" s="39"/>
      <c r="E999" s="39"/>
      <c r="F999" s="41" t="str">
        <f t="shared" si="67"/>
        <v/>
      </c>
      <c r="G999" s="40" t="str">
        <f t="shared" si="64"/>
        <v/>
      </c>
      <c r="H999" s="40"/>
      <c r="I999" s="40" t="str">
        <f t="shared" ca="1" si="65"/>
        <v/>
      </c>
      <c r="J999" s="40" t="str">
        <f t="shared" ca="1" si="66"/>
        <v/>
      </c>
      <c r="K999" s="40"/>
      <c r="L999" s="23"/>
    </row>
    <row r="1000" spans="1:12" ht="15.75" thickBot="1" x14ac:dyDescent="0.3">
      <c r="A1000" s="94"/>
      <c r="B1000" s="43" t="str">
        <f t="shared" si="63"/>
        <v/>
      </c>
      <c r="C1000" s="44"/>
      <c r="D1000" s="45"/>
      <c r="E1000" s="45"/>
      <c r="F1000" s="46" t="str">
        <f t="shared" si="67"/>
        <v/>
      </c>
      <c r="G1000" s="47" t="str">
        <f t="shared" si="64"/>
        <v/>
      </c>
      <c r="H1000" s="46"/>
      <c r="I1000" s="46" t="str">
        <f t="shared" ca="1" si="65"/>
        <v/>
      </c>
      <c r="J1000" s="46" t="str">
        <f t="shared" ca="1" si="66"/>
        <v/>
      </c>
      <c r="K1000" s="47"/>
      <c r="L1000" s="48"/>
    </row>
  </sheetData>
  <mergeCells count="4">
    <mergeCell ref="D2:I2"/>
    <mergeCell ref="H4:H5"/>
    <mergeCell ref="I4:I5"/>
    <mergeCell ref="D4:G5"/>
  </mergeCells>
  <dataValidations count="1">
    <dataValidation type="list" showInputMessage="1" showErrorMessage="1" sqref="A9:A1000">
      <formula1>IF(A9="",Abréviations,OFFSET(Début,MATCH(A9&amp;"*",Codes,0)-1,,COUNTIF(Codes,A9&amp;"*")))</formula1>
    </dataValidation>
  </dataValidations>
  <hyperlinks>
    <hyperlink ref="H1" r:id="rId1"/>
  </hyperlinks>
  <pageMargins left="0.7" right="0.7" top="0.75" bottom="0.75" header="0.3" footer="0.3"/>
  <pageSetup paperSize="9" scale="52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Q994"/>
  <sheetViews>
    <sheetView showGridLines="0" workbookViewId="0">
      <selection activeCell="C17" sqref="C17"/>
    </sheetView>
  </sheetViews>
  <sheetFormatPr baseColWidth="10" defaultRowHeight="15" x14ac:dyDescent="0.25"/>
  <cols>
    <col min="1" max="1" width="7" style="16" bestFit="1" customWidth="1"/>
    <col min="2" max="2" width="31.85546875" style="16" bestFit="1" customWidth="1"/>
    <col min="3" max="3" width="10.28515625" style="16" bestFit="1" customWidth="1"/>
    <col min="4" max="4" width="13.28515625" style="16" bestFit="1" customWidth="1"/>
    <col min="5" max="5" width="13.5703125" style="16" bestFit="1" customWidth="1"/>
    <col min="6" max="6" width="19" style="16" bestFit="1" customWidth="1"/>
    <col min="7" max="7" width="14.5703125" style="16" bestFit="1" customWidth="1"/>
    <col min="8" max="8" width="11.28515625" style="16" bestFit="1" customWidth="1"/>
    <col min="9" max="9" width="10.7109375" style="16" bestFit="1" customWidth="1"/>
    <col min="10" max="10" width="10.140625" style="16" bestFit="1" customWidth="1"/>
    <col min="11" max="11" width="16.140625" style="16" bestFit="1" customWidth="1"/>
    <col min="12" max="12" width="22.28515625" style="16" bestFit="1" customWidth="1"/>
    <col min="13" max="16384" width="11.42578125" style="16"/>
  </cols>
  <sheetData>
    <row r="2" spans="1:17" ht="30" customHeight="1" x14ac:dyDescent="0.25">
      <c r="D2" s="102" t="str">
        <f>Données!$E$1</f>
        <v>kako</v>
      </c>
      <c r="E2" s="102"/>
      <c r="F2" s="102"/>
      <c r="G2" s="102"/>
      <c r="H2" s="102"/>
      <c r="I2" s="102"/>
      <c r="M2" s="1"/>
      <c r="N2" s="1"/>
      <c r="O2" s="1"/>
      <c r="P2" s="1"/>
      <c r="Q2" s="1"/>
    </row>
    <row r="4" spans="1:17" ht="15" customHeight="1" x14ac:dyDescent="0.25">
      <c r="C4" s="65"/>
      <c r="D4" s="131" t="s">
        <v>13</v>
      </c>
      <c r="E4" s="131"/>
      <c r="F4" s="131"/>
      <c r="G4" s="131"/>
      <c r="H4" s="127" t="str">
        <f ca="1">MID($I$8,1,SEARCH("-",$I$8,1)-1)</f>
        <v>Mars</v>
      </c>
      <c r="I4" s="129" t="str">
        <f ca="1">MID($I$8,SEARCH("|",SUBSTITUTE($I$8,"-","|",LEN($I$8)-LEN(SUBSTITUTE($I$8,"-",""))))+1,99)</f>
        <v>2015</v>
      </c>
    </row>
    <row r="5" spans="1:17" ht="15" customHeight="1" x14ac:dyDescent="0.25">
      <c r="C5" s="65"/>
      <c r="D5" s="131"/>
      <c r="E5" s="131"/>
      <c r="F5" s="131"/>
      <c r="G5" s="131"/>
      <c r="H5" s="128"/>
      <c r="I5" s="130"/>
    </row>
    <row r="7" spans="1:17" ht="15.75" thickBot="1" x14ac:dyDescent="0.3"/>
    <row r="8" spans="1:17" ht="20.25" customHeight="1" x14ac:dyDescent="0.25">
      <c r="A8" s="14" t="s">
        <v>5</v>
      </c>
      <c r="B8" s="15" t="s">
        <v>6</v>
      </c>
      <c r="C8" s="15" t="s">
        <v>7</v>
      </c>
      <c r="D8" s="35" t="s">
        <v>8</v>
      </c>
      <c r="E8" s="15" t="s">
        <v>9</v>
      </c>
      <c r="F8" s="15" t="s">
        <v>10</v>
      </c>
      <c r="G8" s="15" t="s">
        <v>4</v>
      </c>
      <c r="H8" s="33" t="s">
        <v>11</v>
      </c>
      <c r="I8" s="34" t="str">
        <f ca="1">MID(CELL("filename",A1),FIND("]",CELL("filename",A1))+1,LEN(CELL("filename",A1))-FIND("]",CELL("filename",A1)))</f>
        <v>Mars-2015</v>
      </c>
      <c r="J8" s="33" t="s">
        <v>12</v>
      </c>
      <c r="K8" s="33" t="s">
        <v>942</v>
      </c>
      <c r="L8" s="29" t="s">
        <v>943</v>
      </c>
    </row>
    <row r="9" spans="1:17" x14ac:dyDescent="0.25">
      <c r="A9" s="64" t="s">
        <v>30</v>
      </c>
      <c r="B9" s="22" t="str">
        <f t="shared" ref="B9:B244" ca="1" si="0">IFERROR(IF($A9&lt;&gt;"",VLOOKUP($A9,Matos,2,0),""),"")</f>
        <v>C3 à bande</v>
      </c>
      <c r="C9" s="42">
        <v>4</v>
      </c>
      <c r="D9" s="39">
        <v>42050</v>
      </c>
      <c r="E9" s="39"/>
      <c r="F9" s="41">
        <f t="shared" ref="F9:F67" ca="1" si="1">IF(OR($A9="",$B9="",$D9=""),"",IF(AND($H9="",$E9=""),DAY(DATE(IF(MONTH($D9)=12,YEAR($D9)+1,YEAR($D9)),IF(MONTH($D9)+1&lt;13,MONTH($D9)+1,1),1)-$D9),IF(AND($D9&lt;&gt;"",$E9&lt;&gt;"",YEAR($D9)&lt;=YEAR($E9),NOT(MONTH($D9)=MONTH($E9)),MONTH($E9)=MONTH($I$8)),DAY(DATE(YEAR($E9),MONTH($E9)+1,0))-DAY(DATE(IF(MONTH($E9)=12,YEAR($E9)+1,YEAR($E9)),IF(MONTH($E9)+1&lt;13,MONTH($E9)+1,1),1)-$E9),IF(AND($E9&lt;&gt;"",YEAR($D9)&lt;=YEAR($E9),(MONTH($D9)=MONTH($E9))),DATEDIF($D9,$E9,"md"),DAY(DATE(YEAR($I$8),MONTH($I$8)+1,0))))))</f>
        <v>31</v>
      </c>
      <c r="G9" s="40">
        <f t="shared" ref="G9:G245" ca="1" si="2">IFERROR(IF($A9&lt;&gt;"",VLOOKUP($A9,Matos,3,0),""),"")</f>
        <v>1273</v>
      </c>
      <c r="H9" s="40">
        <v>2546</v>
      </c>
      <c r="I9" s="40">
        <f t="shared" ref="I9:I245" ca="1" si="3">IFERROR(SUM($G9/DAY(DATE(YEAR($I$8),MONTH($I$8)+1,0)))*$F9*$C9,"")</f>
        <v>5092</v>
      </c>
      <c r="J9" s="40">
        <f t="shared" ref="J9:J245" ca="1" si="4">IF(SUM($H9:$I9)=0,"",SUM($H9:$I9))</f>
        <v>7638</v>
      </c>
      <c r="K9" s="40" t="s">
        <v>966</v>
      </c>
      <c r="L9" s="89" t="s">
        <v>976</v>
      </c>
    </row>
    <row r="10" spans="1:17" x14ac:dyDescent="0.25">
      <c r="A10" s="64" t="s">
        <v>696</v>
      </c>
      <c r="B10" s="22" t="str">
        <f t="shared" ca="1" si="0"/>
        <v>Goupille à bascule</v>
      </c>
      <c r="C10" s="42">
        <v>3</v>
      </c>
      <c r="D10" s="39">
        <v>42040</v>
      </c>
      <c r="E10" s="39"/>
      <c r="F10" s="41">
        <f t="shared" ca="1" si="1"/>
        <v>31</v>
      </c>
      <c r="G10" s="40">
        <f t="shared" ca="1" si="2"/>
        <v>76441</v>
      </c>
      <c r="H10" s="40">
        <v>196562.57142857142</v>
      </c>
      <c r="I10" s="40">
        <f t="shared" ca="1" si="3"/>
        <v>229323</v>
      </c>
      <c r="J10" s="40">
        <f t="shared" ca="1" si="4"/>
        <v>425885.57142857142</v>
      </c>
      <c r="K10" s="40" t="s">
        <v>969</v>
      </c>
      <c r="L10" s="89" t="s">
        <v>979</v>
      </c>
    </row>
    <row r="11" spans="1:17" x14ac:dyDescent="0.25">
      <c r="A11" s="64" t="s">
        <v>27</v>
      </c>
      <c r="B11" s="22" t="str">
        <f t="shared" ca="1" si="0"/>
        <v>Fourgonnette DOKKER, PARTNER</v>
      </c>
      <c r="C11" s="42">
        <v>1</v>
      </c>
      <c r="D11" s="39">
        <v>42047</v>
      </c>
      <c r="E11" s="39"/>
      <c r="F11" s="41">
        <f t="shared" ca="1" si="1"/>
        <v>31</v>
      </c>
      <c r="G11" s="40">
        <f t="shared" ca="1" si="2"/>
        <v>577</v>
      </c>
      <c r="H11" s="40">
        <v>350.32142857142856</v>
      </c>
      <c r="I11" s="40">
        <f t="shared" ca="1" si="3"/>
        <v>577</v>
      </c>
      <c r="J11" s="40">
        <f t="shared" ca="1" si="4"/>
        <v>927.32142857142856</v>
      </c>
      <c r="K11" s="40" t="s">
        <v>971</v>
      </c>
      <c r="L11" s="89" t="s">
        <v>981</v>
      </c>
    </row>
    <row r="12" spans="1:17" x14ac:dyDescent="0.25">
      <c r="A12" s="64" t="s">
        <v>283</v>
      </c>
      <c r="B12" s="22" t="str">
        <f t="shared" ca="1" si="0"/>
        <v xml:space="preserve">Mini pelle </v>
      </c>
      <c r="C12" s="42">
        <v>2</v>
      </c>
      <c r="D12" s="39">
        <v>42047</v>
      </c>
      <c r="E12" s="39"/>
      <c r="F12" s="41">
        <f t="shared" ca="1" si="1"/>
        <v>31</v>
      </c>
      <c r="G12" s="40">
        <f t="shared" ca="1" si="2"/>
        <v>31201</v>
      </c>
      <c r="H12" s="40">
        <v>37886.928571428572</v>
      </c>
      <c r="I12" s="40">
        <f t="shared" ca="1" si="3"/>
        <v>62402</v>
      </c>
      <c r="J12" s="40">
        <f t="shared" ca="1" si="4"/>
        <v>100288.92857142858</v>
      </c>
      <c r="K12" s="40" t="s">
        <v>972</v>
      </c>
      <c r="L12" s="89" t="s">
        <v>982</v>
      </c>
    </row>
    <row r="13" spans="1:17" ht="14.25" customHeight="1" x14ac:dyDescent="0.25">
      <c r="A13" s="64" t="s">
        <v>119</v>
      </c>
      <c r="B13" s="22" t="str">
        <f t="shared" ca="1" si="0"/>
        <v>Plot de clôture</v>
      </c>
      <c r="C13" s="42">
        <v>5</v>
      </c>
      <c r="D13" s="39">
        <v>42082</v>
      </c>
      <c r="E13" s="39"/>
      <c r="F13" s="41">
        <f t="shared" ca="1" si="1"/>
        <v>13</v>
      </c>
      <c r="G13" s="40">
        <f t="shared" ca="1" si="2"/>
        <v>12873</v>
      </c>
      <c r="H13" s="40" t="s">
        <v>984</v>
      </c>
      <c r="I13" s="40">
        <f t="shared" ca="1" si="3"/>
        <v>26991.774193548386</v>
      </c>
      <c r="J13" s="40">
        <f t="shared" ca="1" si="4"/>
        <v>26991.774193548386</v>
      </c>
      <c r="K13" s="40"/>
      <c r="L13" s="89"/>
    </row>
    <row r="14" spans="1:17" x14ac:dyDescent="0.25">
      <c r="A14" s="64"/>
      <c r="B14" s="22" t="str">
        <f t="shared" si="0"/>
        <v/>
      </c>
      <c r="C14" s="42"/>
      <c r="D14" s="39"/>
      <c r="E14" s="39"/>
      <c r="F14" s="41" t="str">
        <f t="shared" si="1"/>
        <v/>
      </c>
      <c r="G14" s="40" t="str">
        <f t="shared" si="2"/>
        <v/>
      </c>
      <c r="H14" s="40" t="s">
        <v>984</v>
      </c>
      <c r="I14" s="40" t="str">
        <f t="shared" ca="1" si="3"/>
        <v/>
      </c>
      <c r="J14" s="40" t="str">
        <f t="shared" ca="1" si="4"/>
        <v/>
      </c>
      <c r="K14" s="40"/>
      <c r="L14" s="89"/>
    </row>
    <row r="15" spans="1:17" x14ac:dyDescent="0.25">
      <c r="A15" s="64"/>
      <c r="B15" s="22" t="str">
        <f t="shared" si="0"/>
        <v/>
      </c>
      <c r="C15" s="42"/>
      <c r="D15" s="39"/>
      <c r="E15" s="39"/>
      <c r="F15" s="41" t="str">
        <f t="shared" si="1"/>
        <v/>
      </c>
      <c r="G15" s="40" t="str">
        <f t="shared" si="2"/>
        <v/>
      </c>
      <c r="H15" s="40" t="s">
        <v>984</v>
      </c>
      <c r="I15" s="40" t="str">
        <f t="shared" ca="1" si="3"/>
        <v/>
      </c>
      <c r="J15" s="40" t="str">
        <f t="shared" ca="1" si="4"/>
        <v/>
      </c>
      <c r="K15" s="40"/>
      <c r="L15" s="89"/>
    </row>
    <row r="16" spans="1:17" x14ac:dyDescent="0.25">
      <c r="A16" s="64"/>
      <c r="B16" s="22" t="str">
        <f t="shared" si="0"/>
        <v/>
      </c>
      <c r="C16" s="42"/>
      <c r="D16" s="39"/>
      <c r="E16" s="39"/>
      <c r="F16" s="41" t="str">
        <f t="shared" si="1"/>
        <v/>
      </c>
      <c r="G16" s="40" t="str">
        <f t="shared" si="2"/>
        <v/>
      </c>
      <c r="H16" s="40" t="s">
        <v>984</v>
      </c>
      <c r="I16" s="40" t="str">
        <f t="shared" ca="1" si="3"/>
        <v/>
      </c>
      <c r="J16" s="40" t="str">
        <f t="shared" ca="1" si="4"/>
        <v/>
      </c>
      <c r="K16" s="40"/>
      <c r="L16" s="89"/>
    </row>
    <row r="17" spans="1:12" x14ac:dyDescent="0.25">
      <c r="A17" s="64"/>
      <c r="B17" s="22" t="str">
        <f t="shared" si="0"/>
        <v/>
      </c>
      <c r="C17" s="42"/>
      <c r="D17" s="39"/>
      <c r="E17" s="39"/>
      <c r="F17" s="41" t="str">
        <f t="shared" si="1"/>
        <v/>
      </c>
      <c r="G17" s="40" t="str">
        <f t="shared" si="2"/>
        <v/>
      </c>
      <c r="H17" s="40" t="s">
        <v>984</v>
      </c>
      <c r="I17" s="40" t="str">
        <f t="shared" ca="1" si="3"/>
        <v/>
      </c>
      <c r="J17" s="40" t="str">
        <f t="shared" ca="1" si="4"/>
        <v/>
      </c>
      <c r="K17" s="40"/>
      <c r="L17" s="89"/>
    </row>
    <row r="18" spans="1:12" x14ac:dyDescent="0.25">
      <c r="A18" s="64"/>
      <c r="B18" s="22" t="str">
        <f t="shared" si="0"/>
        <v/>
      </c>
      <c r="C18" s="42"/>
      <c r="D18" s="39"/>
      <c r="E18" s="39"/>
      <c r="F18" s="41" t="str">
        <f t="shared" si="1"/>
        <v/>
      </c>
      <c r="G18" s="40" t="str">
        <f t="shared" si="2"/>
        <v/>
      </c>
      <c r="H18" s="40" t="s">
        <v>984</v>
      </c>
      <c r="I18" s="40" t="str">
        <f t="shared" ca="1" si="3"/>
        <v/>
      </c>
      <c r="J18" s="40" t="str">
        <f t="shared" ca="1" si="4"/>
        <v/>
      </c>
      <c r="K18" s="40"/>
      <c r="L18" s="89"/>
    </row>
    <row r="19" spans="1:12" x14ac:dyDescent="0.25">
      <c r="A19" s="64"/>
      <c r="B19" s="22" t="str">
        <f t="shared" si="0"/>
        <v/>
      </c>
      <c r="C19" s="42"/>
      <c r="D19" s="39"/>
      <c r="E19" s="39"/>
      <c r="F19" s="41" t="str">
        <f t="shared" si="1"/>
        <v/>
      </c>
      <c r="G19" s="40" t="str">
        <f t="shared" si="2"/>
        <v/>
      </c>
      <c r="H19" s="40" t="s">
        <v>984</v>
      </c>
      <c r="I19" s="40" t="str">
        <f t="shared" ca="1" si="3"/>
        <v/>
      </c>
      <c r="J19" s="40" t="str">
        <f t="shared" ca="1" si="4"/>
        <v/>
      </c>
      <c r="K19" s="40"/>
      <c r="L19" s="89"/>
    </row>
    <row r="20" spans="1:12" x14ac:dyDescent="0.25">
      <c r="A20" s="64"/>
      <c r="B20" s="22" t="str">
        <f t="shared" si="0"/>
        <v/>
      </c>
      <c r="C20" s="42"/>
      <c r="D20" s="39"/>
      <c r="E20" s="39"/>
      <c r="F20" s="41" t="str">
        <f t="shared" si="1"/>
        <v/>
      </c>
      <c r="G20" s="40" t="str">
        <f t="shared" si="2"/>
        <v/>
      </c>
      <c r="H20" s="40" t="s">
        <v>984</v>
      </c>
      <c r="I20" s="40" t="str">
        <f t="shared" ca="1" si="3"/>
        <v/>
      </c>
      <c r="J20" s="40" t="str">
        <f t="shared" ca="1" si="4"/>
        <v/>
      </c>
      <c r="K20" s="40"/>
      <c r="L20" s="89"/>
    </row>
    <row r="21" spans="1:12" x14ac:dyDescent="0.25">
      <c r="A21" s="64"/>
      <c r="B21" s="22" t="str">
        <f t="shared" si="0"/>
        <v/>
      </c>
      <c r="C21" s="42"/>
      <c r="D21" s="39"/>
      <c r="E21" s="39"/>
      <c r="F21" s="41" t="str">
        <f t="shared" si="1"/>
        <v/>
      </c>
      <c r="G21" s="40" t="str">
        <f t="shared" si="2"/>
        <v/>
      </c>
      <c r="H21" s="40" t="s">
        <v>984</v>
      </c>
      <c r="I21" s="40" t="str">
        <f t="shared" ca="1" si="3"/>
        <v/>
      </c>
      <c r="J21" s="40" t="str">
        <f t="shared" ca="1" si="4"/>
        <v/>
      </c>
      <c r="K21" s="40"/>
      <c r="L21" s="89"/>
    </row>
    <row r="22" spans="1:12" x14ac:dyDescent="0.25">
      <c r="A22" s="64"/>
      <c r="B22" s="22" t="str">
        <f t="shared" si="0"/>
        <v/>
      </c>
      <c r="C22" s="42"/>
      <c r="D22" s="39"/>
      <c r="E22" s="39"/>
      <c r="F22" s="41" t="str">
        <f t="shared" si="1"/>
        <v/>
      </c>
      <c r="G22" s="40" t="str">
        <f t="shared" si="2"/>
        <v/>
      </c>
      <c r="H22" s="40" t="s">
        <v>984</v>
      </c>
      <c r="I22" s="40" t="str">
        <f t="shared" ca="1" si="3"/>
        <v/>
      </c>
      <c r="J22" s="40" t="str">
        <f t="shared" ca="1" si="4"/>
        <v/>
      </c>
      <c r="K22" s="40"/>
      <c r="L22" s="89"/>
    </row>
    <row r="23" spans="1:12" x14ac:dyDescent="0.25">
      <c r="A23" s="64"/>
      <c r="B23" s="22" t="str">
        <f t="shared" si="0"/>
        <v/>
      </c>
      <c r="C23" s="42"/>
      <c r="D23" s="39"/>
      <c r="E23" s="39"/>
      <c r="F23" s="41" t="str">
        <f t="shared" si="1"/>
        <v/>
      </c>
      <c r="G23" s="40" t="str">
        <f t="shared" si="2"/>
        <v/>
      </c>
      <c r="H23" s="40" t="s">
        <v>984</v>
      </c>
      <c r="I23" s="40" t="str">
        <f t="shared" ca="1" si="3"/>
        <v/>
      </c>
      <c r="J23" s="40" t="str">
        <f t="shared" ca="1" si="4"/>
        <v/>
      </c>
      <c r="K23" s="40"/>
      <c r="L23" s="89"/>
    </row>
    <row r="24" spans="1:12" x14ac:dyDescent="0.25">
      <c r="A24" s="64"/>
      <c r="B24" s="22" t="str">
        <f t="shared" si="0"/>
        <v/>
      </c>
      <c r="C24" s="42"/>
      <c r="D24" s="39"/>
      <c r="E24" s="39"/>
      <c r="F24" s="41" t="str">
        <f t="shared" si="1"/>
        <v/>
      </c>
      <c r="G24" s="40" t="str">
        <f t="shared" si="2"/>
        <v/>
      </c>
      <c r="H24" s="40" t="s">
        <v>984</v>
      </c>
      <c r="I24" s="40" t="str">
        <f t="shared" ca="1" si="3"/>
        <v/>
      </c>
      <c r="J24" s="40" t="str">
        <f t="shared" ca="1" si="4"/>
        <v/>
      </c>
      <c r="K24" s="40"/>
      <c r="L24" s="89"/>
    </row>
    <row r="25" spans="1:12" x14ac:dyDescent="0.25">
      <c r="A25" s="64"/>
      <c r="B25" s="22" t="str">
        <f t="shared" si="0"/>
        <v/>
      </c>
      <c r="C25" s="42"/>
      <c r="D25" s="39"/>
      <c r="E25" s="39"/>
      <c r="F25" s="41" t="str">
        <f t="shared" si="1"/>
        <v/>
      </c>
      <c r="G25" s="40" t="str">
        <f t="shared" si="2"/>
        <v/>
      </c>
      <c r="H25" s="40" t="s">
        <v>984</v>
      </c>
      <c r="I25" s="40" t="str">
        <f t="shared" ca="1" si="3"/>
        <v/>
      </c>
      <c r="J25" s="40" t="str">
        <f t="shared" ca="1" si="4"/>
        <v/>
      </c>
      <c r="K25" s="40"/>
      <c r="L25" s="89"/>
    </row>
    <row r="26" spans="1:12" x14ac:dyDescent="0.25">
      <c r="A26" s="64"/>
      <c r="B26" s="22" t="str">
        <f t="shared" si="0"/>
        <v/>
      </c>
      <c r="C26" s="42"/>
      <c r="D26" s="39"/>
      <c r="E26" s="39"/>
      <c r="F26" s="41" t="str">
        <f t="shared" si="1"/>
        <v/>
      </c>
      <c r="G26" s="40" t="str">
        <f t="shared" si="2"/>
        <v/>
      </c>
      <c r="H26" s="40" t="s">
        <v>984</v>
      </c>
      <c r="I26" s="40" t="str">
        <f t="shared" ca="1" si="3"/>
        <v/>
      </c>
      <c r="J26" s="40" t="str">
        <f t="shared" ca="1" si="4"/>
        <v/>
      </c>
      <c r="K26" s="40"/>
      <c r="L26" s="89"/>
    </row>
    <row r="27" spans="1:12" x14ac:dyDescent="0.25">
      <c r="A27" s="64"/>
      <c r="B27" s="22" t="str">
        <f t="shared" si="0"/>
        <v/>
      </c>
      <c r="C27" s="42"/>
      <c r="D27" s="39"/>
      <c r="E27" s="39"/>
      <c r="F27" s="41" t="str">
        <f t="shared" si="1"/>
        <v/>
      </c>
      <c r="G27" s="40" t="str">
        <f t="shared" si="2"/>
        <v/>
      </c>
      <c r="H27" s="40" t="s">
        <v>984</v>
      </c>
      <c r="I27" s="40" t="str">
        <f t="shared" ca="1" si="3"/>
        <v/>
      </c>
      <c r="J27" s="40" t="str">
        <f t="shared" ca="1" si="4"/>
        <v/>
      </c>
      <c r="K27" s="40"/>
      <c r="L27" s="89"/>
    </row>
    <row r="28" spans="1:12" x14ac:dyDescent="0.25">
      <c r="A28" s="64"/>
      <c r="B28" s="22" t="str">
        <f t="shared" si="0"/>
        <v/>
      </c>
      <c r="C28" s="42"/>
      <c r="D28" s="39"/>
      <c r="E28" s="39"/>
      <c r="F28" s="41" t="str">
        <f t="shared" si="1"/>
        <v/>
      </c>
      <c r="G28" s="40" t="str">
        <f t="shared" si="2"/>
        <v/>
      </c>
      <c r="H28" s="40" t="s">
        <v>984</v>
      </c>
      <c r="I28" s="40" t="str">
        <f t="shared" ca="1" si="3"/>
        <v/>
      </c>
      <c r="J28" s="40" t="str">
        <f t="shared" ca="1" si="4"/>
        <v/>
      </c>
      <c r="K28" s="40"/>
      <c r="L28" s="89"/>
    </row>
    <row r="29" spans="1:12" x14ac:dyDescent="0.25">
      <c r="A29" s="64"/>
      <c r="B29" s="22" t="str">
        <f t="shared" si="0"/>
        <v/>
      </c>
      <c r="C29" s="42"/>
      <c r="D29" s="39"/>
      <c r="E29" s="39"/>
      <c r="F29" s="41" t="str">
        <f t="shared" si="1"/>
        <v/>
      </c>
      <c r="G29" s="40" t="str">
        <f t="shared" si="2"/>
        <v/>
      </c>
      <c r="H29" s="40" t="s">
        <v>984</v>
      </c>
      <c r="I29" s="40" t="str">
        <f t="shared" ca="1" si="3"/>
        <v/>
      </c>
      <c r="J29" s="40" t="str">
        <f t="shared" ca="1" si="4"/>
        <v/>
      </c>
      <c r="K29" s="40"/>
      <c r="L29" s="89"/>
    </row>
    <row r="30" spans="1:12" x14ac:dyDescent="0.25">
      <c r="A30" s="64"/>
      <c r="B30" s="22" t="str">
        <f t="shared" si="0"/>
        <v/>
      </c>
      <c r="C30" s="42"/>
      <c r="D30" s="39"/>
      <c r="E30" s="39"/>
      <c r="F30" s="41" t="str">
        <f t="shared" si="1"/>
        <v/>
      </c>
      <c r="G30" s="40" t="str">
        <f t="shared" si="2"/>
        <v/>
      </c>
      <c r="H30" s="40" t="s">
        <v>984</v>
      </c>
      <c r="I30" s="40" t="str">
        <f t="shared" ca="1" si="3"/>
        <v/>
      </c>
      <c r="J30" s="40" t="str">
        <f t="shared" ca="1" si="4"/>
        <v/>
      </c>
      <c r="K30" s="40"/>
      <c r="L30" s="89"/>
    </row>
    <row r="31" spans="1:12" x14ac:dyDescent="0.25">
      <c r="A31" s="64"/>
      <c r="B31" s="22" t="str">
        <f t="shared" si="0"/>
        <v/>
      </c>
      <c r="C31" s="42"/>
      <c r="D31" s="39"/>
      <c r="E31" s="39"/>
      <c r="F31" s="41" t="str">
        <f t="shared" si="1"/>
        <v/>
      </c>
      <c r="G31" s="40" t="str">
        <f t="shared" si="2"/>
        <v/>
      </c>
      <c r="H31" s="40" t="s">
        <v>984</v>
      </c>
      <c r="I31" s="40" t="str">
        <f t="shared" ca="1" si="3"/>
        <v/>
      </c>
      <c r="J31" s="40" t="str">
        <f t="shared" ca="1" si="4"/>
        <v/>
      </c>
      <c r="K31" s="40"/>
      <c r="L31" s="89"/>
    </row>
    <row r="32" spans="1:12" x14ac:dyDescent="0.25">
      <c r="A32" s="64"/>
      <c r="B32" s="22" t="str">
        <f t="shared" si="0"/>
        <v/>
      </c>
      <c r="C32" s="42"/>
      <c r="D32" s="39"/>
      <c r="E32" s="39"/>
      <c r="F32" s="41" t="str">
        <f t="shared" si="1"/>
        <v/>
      </c>
      <c r="G32" s="40" t="str">
        <f t="shared" si="2"/>
        <v/>
      </c>
      <c r="H32" s="40" t="s">
        <v>984</v>
      </c>
      <c r="I32" s="40" t="str">
        <f t="shared" ca="1" si="3"/>
        <v/>
      </c>
      <c r="J32" s="40" t="str">
        <f t="shared" ca="1" si="4"/>
        <v/>
      </c>
      <c r="K32" s="40"/>
      <c r="L32" s="89"/>
    </row>
    <row r="33" spans="1:12" x14ac:dyDescent="0.25">
      <c r="A33" s="64"/>
      <c r="B33" s="22" t="str">
        <f t="shared" si="0"/>
        <v/>
      </c>
      <c r="C33" s="42"/>
      <c r="D33" s="39"/>
      <c r="E33" s="39"/>
      <c r="F33" s="41" t="str">
        <f t="shared" si="1"/>
        <v/>
      </c>
      <c r="G33" s="40" t="str">
        <f t="shared" si="2"/>
        <v/>
      </c>
      <c r="H33" s="40" t="s">
        <v>984</v>
      </c>
      <c r="I33" s="40" t="str">
        <f t="shared" ca="1" si="3"/>
        <v/>
      </c>
      <c r="J33" s="40" t="str">
        <f t="shared" ca="1" si="4"/>
        <v/>
      </c>
      <c r="K33" s="40"/>
      <c r="L33" s="89"/>
    </row>
    <row r="34" spans="1:12" x14ac:dyDescent="0.25">
      <c r="A34" s="64"/>
      <c r="B34" s="22" t="str">
        <f t="shared" si="0"/>
        <v/>
      </c>
      <c r="C34" s="42"/>
      <c r="D34" s="39"/>
      <c r="E34" s="39"/>
      <c r="F34" s="41" t="str">
        <f t="shared" si="1"/>
        <v/>
      </c>
      <c r="G34" s="40" t="str">
        <f t="shared" si="2"/>
        <v/>
      </c>
      <c r="H34" s="40" t="s">
        <v>984</v>
      </c>
      <c r="I34" s="40" t="str">
        <f t="shared" ca="1" si="3"/>
        <v/>
      </c>
      <c r="J34" s="40" t="str">
        <f t="shared" ca="1" si="4"/>
        <v/>
      </c>
      <c r="K34" s="40"/>
      <c r="L34" s="89"/>
    </row>
    <row r="35" spans="1:12" x14ac:dyDescent="0.25">
      <c r="A35" s="64"/>
      <c r="B35" s="22" t="str">
        <f t="shared" si="0"/>
        <v/>
      </c>
      <c r="C35" s="42"/>
      <c r="D35" s="39"/>
      <c r="E35" s="39"/>
      <c r="F35" s="41" t="str">
        <f t="shared" si="1"/>
        <v/>
      </c>
      <c r="G35" s="40" t="str">
        <f t="shared" si="2"/>
        <v/>
      </c>
      <c r="H35" s="40" t="s">
        <v>984</v>
      </c>
      <c r="I35" s="40" t="str">
        <f t="shared" ca="1" si="3"/>
        <v/>
      </c>
      <c r="J35" s="40" t="str">
        <f t="shared" ca="1" si="4"/>
        <v/>
      </c>
      <c r="K35" s="40"/>
      <c r="L35" s="89"/>
    </row>
    <row r="36" spans="1:12" x14ac:dyDescent="0.25">
      <c r="A36" s="64"/>
      <c r="B36" s="22" t="str">
        <f t="shared" si="0"/>
        <v/>
      </c>
      <c r="C36" s="42"/>
      <c r="D36" s="39"/>
      <c r="E36" s="39"/>
      <c r="F36" s="41" t="str">
        <f t="shared" si="1"/>
        <v/>
      </c>
      <c r="G36" s="40" t="str">
        <f t="shared" si="2"/>
        <v/>
      </c>
      <c r="H36" s="40" t="s">
        <v>984</v>
      </c>
      <c r="I36" s="40" t="str">
        <f t="shared" ca="1" si="3"/>
        <v/>
      </c>
      <c r="J36" s="40" t="str">
        <f t="shared" ca="1" si="4"/>
        <v/>
      </c>
      <c r="K36" s="40"/>
      <c r="L36" s="89"/>
    </row>
    <row r="37" spans="1:12" x14ac:dyDescent="0.25">
      <c r="A37" s="64"/>
      <c r="B37" s="22" t="str">
        <f t="shared" si="0"/>
        <v/>
      </c>
      <c r="C37" s="42"/>
      <c r="D37" s="39"/>
      <c r="E37" s="39"/>
      <c r="F37" s="41" t="str">
        <f t="shared" si="1"/>
        <v/>
      </c>
      <c r="G37" s="40" t="str">
        <f t="shared" si="2"/>
        <v/>
      </c>
      <c r="H37" s="40" t="s">
        <v>984</v>
      </c>
      <c r="I37" s="40" t="str">
        <f t="shared" ca="1" si="3"/>
        <v/>
      </c>
      <c r="J37" s="40" t="str">
        <f t="shared" ca="1" si="4"/>
        <v/>
      </c>
      <c r="K37" s="40"/>
      <c r="L37" s="89"/>
    </row>
    <row r="38" spans="1:12" x14ac:dyDescent="0.25">
      <c r="A38" s="64"/>
      <c r="B38" s="22" t="str">
        <f t="shared" si="0"/>
        <v/>
      </c>
      <c r="C38" s="42"/>
      <c r="D38" s="39"/>
      <c r="E38" s="39"/>
      <c r="F38" s="41" t="str">
        <f t="shared" si="1"/>
        <v/>
      </c>
      <c r="G38" s="40" t="str">
        <f t="shared" si="2"/>
        <v/>
      </c>
      <c r="H38" s="40" t="s">
        <v>984</v>
      </c>
      <c r="I38" s="40" t="str">
        <f t="shared" ca="1" si="3"/>
        <v/>
      </c>
      <c r="J38" s="40" t="str">
        <f t="shared" ca="1" si="4"/>
        <v/>
      </c>
      <c r="K38" s="40"/>
      <c r="L38" s="89"/>
    </row>
    <row r="39" spans="1:12" x14ac:dyDescent="0.25">
      <c r="A39" s="64"/>
      <c r="B39" s="22" t="str">
        <f t="shared" si="0"/>
        <v/>
      </c>
      <c r="C39" s="42"/>
      <c r="D39" s="39"/>
      <c r="E39" s="39"/>
      <c r="F39" s="41" t="str">
        <f t="shared" si="1"/>
        <v/>
      </c>
      <c r="G39" s="40" t="str">
        <f t="shared" si="2"/>
        <v/>
      </c>
      <c r="H39" s="40" t="s">
        <v>984</v>
      </c>
      <c r="I39" s="40" t="str">
        <f t="shared" ca="1" si="3"/>
        <v/>
      </c>
      <c r="J39" s="40" t="str">
        <f t="shared" ca="1" si="4"/>
        <v/>
      </c>
      <c r="K39" s="40"/>
      <c r="L39" s="89"/>
    </row>
    <row r="40" spans="1:12" x14ac:dyDescent="0.25">
      <c r="A40" s="64"/>
      <c r="B40" s="22" t="str">
        <f t="shared" si="0"/>
        <v/>
      </c>
      <c r="C40" s="42"/>
      <c r="D40" s="39"/>
      <c r="E40" s="39"/>
      <c r="F40" s="41" t="str">
        <f t="shared" si="1"/>
        <v/>
      </c>
      <c r="G40" s="40" t="str">
        <f t="shared" si="2"/>
        <v/>
      </c>
      <c r="H40" s="40" t="s">
        <v>984</v>
      </c>
      <c r="I40" s="40" t="str">
        <f t="shared" ca="1" si="3"/>
        <v/>
      </c>
      <c r="J40" s="40" t="str">
        <f t="shared" ca="1" si="4"/>
        <v/>
      </c>
      <c r="K40" s="40"/>
      <c r="L40" s="89"/>
    </row>
    <row r="41" spans="1:12" x14ac:dyDescent="0.25">
      <c r="A41" s="64"/>
      <c r="B41" s="22" t="str">
        <f t="shared" si="0"/>
        <v/>
      </c>
      <c r="C41" s="42"/>
      <c r="D41" s="39"/>
      <c r="E41" s="39"/>
      <c r="F41" s="41" t="str">
        <f t="shared" si="1"/>
        <v/>
      </c>
      <c r="G41" s="40" t="str">
        <f t="shared" si="2"/>
        <v/>
      </c>
      <c r="H41" s="40" t="s">
        <v>984</v>
      </c>
      <c r="I41" s="40" t="str">
        <f t="shared" ca="1" si="3"/>
        <v/>
      </c>
      <c r="J41" s="40" t="str">
        <f t="shared" ca="1" si="4"/>
        <v/>
      </c>
      <c r="K41" s="40"/>
      <c r="L41" s="89"/>
    </row>
    <row r="42" spans="1:12" x14ac:dyDescent="0.25">
      <c r="A42" s="64"/>
      <c r="B42" s="22" t="str">
        <f t="shared" si="0"/>
        <v/>
      </c>
      <c r="C42" s="42"/>
      <c r="D42" s="39"/>
      <c r="E42" s="39"/>
      <c r="F42" s="41" t="str">
        <f t="shared" si="1"/>
        <v/>
      </c>
      <c r="G42" s="40" t="str">
        <f t="shared" si="2"/>
        <v/>
      </c>
      <c r="H42" s="40" t="s">
        <v>984</v>
      </c>
      <c r="I42" s="40" t="str">
        <f t="shared" ca="1" si="3"/>
        <v/>
      </c>
      <c r="J42" s="40" t="str">
        <f t="shared" ca="1" si="4"/>
        <v/>
      </c>
      <c r="K42" s="40"/>
      <c r="L42" s="89"/>
    </row>
    <row r="43" spans="1:12" x14ac:dyDescent="0.25">
      <c r="A43" s="64"/>
      <c r="B43" s="22" t="str">
        <f t="shared" si="0"/>
        <v/>
      </c>
      <c r="C43" s="42"/>
      <c r="D43" s="39"/>
      <c r="E43" s="39"/>
      <c r="F43" s="41" t="str">
        <f t="shared" si="1"/>
        <v/>
      </c>
      <c r="G43" s="40" t="str">
        <f t="shared" si="2"/>
        <v/>
      </c>
      <c r="H43" s="40" t="s">
        <v>984</v>
      </c>
      <c r="I43" s="40" t="str">
        <f t="shared" ca="1" si="3"/>
        <v/>
      </c>
      <c r="J43" s="40" t="str">
        <f t="shared" ca="1" si="4"/>
        <v/>
      </c>
      <c r="K43" s="40"/>
      <c r="L43" s="89"/>
    </row>
    <row r="44" spans="1:12" x14ac:dyDescent="0.25">
      <c r="A44" s="64"/>
      <c r="B44" s="22" t="str">
        <f t="shared" si="0"/>
        <v/>
      </c>
      <c r="C44" s="42"/>
      <c r="D44" s="39"/>
      <c r="E44" s="39"/>
      <c r="F44" s="41" t="str">
        <f t="shared" si="1"/>
        <v/>
      </c>
      <c r="G44" s="40" t="str">
        <f t="shared" si="2"/>
        <v/>
      </c>
      <c r="H44" s="40" t="s">
        <v>984</v>
      </c>
      <c r="I44" s="40" t="str">
        <f t="shared" ca="1" si="3"/>
        <v/>
      </c>
      <c r="J44" s="40" t="str">
        <f t="shared" ca="1" si="4"/>
        <v/>
      </c>
      <c r="K44" s="40"/>
      <c r="L44" s="89"/>
    </row>
    <row r="45" spans="1:12" x14ac:dyDescent="0.25">
      <c r="A45" s="64"/>
      <c r="B45" s="22" t="str">
        <f t="shared" si="0"/>
        <v/>
      </c>
      <c r="C45" s="42"/>
      <c r="D45" s="39"/>
      <c r="E45" s="39"/>
      <c r="F45" s="41" t="str">
        <f t="shared" si="1"/>
        <v/>
      </c>
      <c r="G45" s="40" t="str">
        <f t="shared" si="2"/>
        <v/>
      </c>
      <c r="H45" s="40" t="s">
        <v>984</v>
      </c>
      <c r="I45" s="40" t="str">
        <f t="shared" ca="1" si="3"/>
        <v/>
      </c>
      <c r="J45" s="40" t="str">
        <f t="shared" ca="1" si="4"/>
        <v/>
      </c>
      <c r="K45" s="40"/>
      <c r="L45" s="89"/>
    </row>
    <row r="46" spans="1:12" x14ac:dyDescent="0.25">
      <c r="A46" s="64"/>
      <c r="B46" s="22" t="str">
        <f t="shared" si="0"/>
        <v/>
      </c>
      <c r="C46" s="42"/>
      <c r="D46" s="39"/>
      <c r="E46" s="39"/>
      <c r="F46" s="41" t="str">
        <f t="shared" si="1"/>
        <v/>
      </c>
      <c r="G46" s="40" t="str">
        <f t="shared" si="2"/>
        <v/>
      </c>
      <c r="H46" s="40" t="s">
        <v>984</v>
      </c>
      <c r="I46" s="40" t="str">
        <f t="shared" ca="1" si="3"/>
        <v/>
      </c>
      <c r="J46" s="40" t="str">
        <f t="shared" ca="1" si="4"/>
        <v/>
      </c>
      <c r="K46" s="40"/>
      <c r="L46" s="89"/>
    </row>
    <row r="47" spans="1:12" x14ac:dyDescent="0.25">
      <c r="A47" s="64"/>
      <c r="B47" s="22" t="str">
        <f t="shared" si="0"/>
        <v/>
      </c>
      <c r="C47" s="42"/>
      <c r="D47" s="39"/>
      <c r="E47" s="39"/>
      <c r="F47" s="41" t="str">
        <f t="shared" si="1"/>
        <v/>
      </c>
      <c r="G47" s="40" t="str">
        <f t="shared" si="2"/>
        <v/>
      </c>
      <c r="H47" s="40" t="s">
        <v>984</v>
      </c>
      <c r="I47" s="40" t="str">
        <f t="shared" ca="1" si="3"/>
        <v/>
      </c>
      <c r="J47" s="40" t="str">
        <f t="shared" ca="1" si="4"/>
        <v/>
      </c>
      <c r="K47" s="40"/>
      <c r="L47" s="89"/>
    </row>
    <row r="48" spans="1:12" x14ac:dyDescent="0.25">
      <c r="A48" s="64"/>
      <c r="B48" s="22" t="str">
        <f t="shared" si="0"/>
        <v/>
      </c>
      <c r="C48" s="42"/>
      <c r="D48" s="39"/>
      <c r="E48" s="39"/>
      <c r="F48" s="41" t="str">
        <f t="shared" si="1"/>
        <v/>
      </c>
      <c r="G48" s="40" t="str">
        <f t="shared" si="2"/>
        <v/>
      </c>
      <c r="H48" s="40" t="s">
        <v>984</v>
      </c>
      <c r="I48" s="40" t="str">
        <f t="shared" ca="1" si="3"/>
        <v/>
      </c>
      <c r="J48" s="40" t="str">
        <f t="shared" ca="1" si="4"/>
        <v/>
      </c>
      <c r="K48" s="40"/>
      <c r="L48" s="89"/>
    </row>
    <row r="49" spans="1:12" x14ac:dyDescent="0.25">
      <c r="A49" s="64"/>
      <c r="B49" s="22" t="str">
        <f t="shared" si="0"/>
        <v/>
      </c>
      <c r="C49" s="42"/>
      <c r="D49" s="39"/>
      <c r="E49" s="39"/>
      <c r="F49" s="41" t="str">
        <f t="shared" si="1"/>
        <v/>
      </c>
      <c r="G49" s="40" t="str">
        <f t="shared" si="2"/>
        <v/>
      </c>
      <c r="H49" s="40" t="s">
        <v>984</v>
      </c>
      <c r="I49" s="40" t="str">
        <f t="shared" ca="1" si="3"/>
        <v/>
      </c>
      <c r="J49" s="40" t="str">
        <f t="shared" ca="1" si="4"/>
        <v/>
      </c>
      <c r="K49" s="40"/>
      <c r="L49" s="89"/>
    </row>
    <row r="50" spans="1:12" x14ac:dyDescent="0.25">
      <c r="A50" s="64"/>
      <c r="B50" s="22" t="str">
        <f t="shared" si="0"/>
        <v/>
      </c>
      <c r="C50" s="42"/>
      <c r="D50" s="39"/>
      <c r="E50" s="39"/>
      <c r="F50" s="41" t="str">
        <f t="shared" si="1"/>
        <v/>
      </c>
      <c r="G50" s="40" t="str">
        <f t="shared" si="2"/>
        <v/>
      </c>
      <c r="H50" s="40" t="s">
        <v>984</v>
      </c>
      <c r="I50" s="40" t="str">
        <f t="shared" ca="1" si="3"/>
        <v/>
      </c>
      <c r="J50" s="40" t="str">
        <f t="shared" ca="1" si="4"/>
        <v/>
      </c>
      <c r="K50" s="40"/>
      <c r="L50" s="89"/>
    </row>
    <row r="51" spans="1:12" x14ac:dyDescent="0.25">
      <c r="A51" s="64"/>
      <c r="B51" s="22" t="str">
        <f t="shared" si="0"/>
        <v/>
      </c>
      <c r="C51" s="42"/>
      <c r="D51" s="39"/>
      <c r="E51" s="39"/>
      <c r="F51" s="41" t="str">
        <f t="shared" si="1"/>
        <v/>
      </c>
      <c r="G51" s="40" t="str">
        <f t="shared" si="2"/>
        <v/>
      </c>
      <c r="H51" s="40" t="s">
        <v>984</v>
      </c>
      <c r="I51" s="40" t="str">
        <f t="shared" ca="1" si="3"/>
        <v/>
      </c>
      <c r="J51" s="40" t="str">
        <f t="shared" ca="1" si="4"/>
        <v/>
      </c>
      <c r="K51" s="40"/>
      <c r="L51" s="89"/>
    </row>
    <row r="52" spans="1:12" x14ac:dyDescent="0.25">
      <c r="A52" s="64"/>
      <c r="B52" s="22" t="str">
        <f t="shared" si="0"/>
        <v/>
      </c>
      <c r="C52" s="42"/>
      <c r="D52" s="39"/>
      <c r="E52" s="39"/>
      <c r="F52" s="41" t="str">
        <f t="shared" si="1"/>
        <v/>
      </c>
      <c r="G52" s="40" t="str">
        <f t="shared" si="2"/>
        <v/>
      </c>
      <c r="H52" s="40" t="s">
        <v>984</v>
      </c>
      <c r="I52" s="40" t="str">
        <f t="shared" ca="1" si="3"/>
        <v/>
      </c>
      <c r="J52" s="40" t="str">
        <f t="shared" ca="1" si="4"/>
        <v/>
      </c>
      <c r="K52" s="40"/>
      <c r="L52" s="89"/>
    </row>
    <row r="53" spans="1:12" x14ac:dyDescent="0.25">
      <c r="A53" s="64"/>
      <c r="B53" s="22" t="str">
        <f t="shared" si="0"/>
        <v/>
      </c>
      <c r="C53" s="42"/>
      <c r="D53" s="39"/>
      <c r="E53" s="39"/>
      <c r="F53" s="41" t="str">
        <f t="shared" si="1"/>
        <v/>
      </c>
      <c r="G53" s="40" t="str">
        <f t="shared" si="2"/>
        <v/>
      </c>
      <c r="H53" s="40" t="s">
        <v>984</v>
      </c>
      <c r="I53" s="40" t="str">
        <f t="shared" ca="1" si="3"/>
        <v/>
      </c>
      <c r="J53" s="40" t="str">
        <f t="shared" ca="1" si="4"/>
        <v/>
      </c>
      <c r="K53" s="40"/>
      <c r="L53" s="89"/>
    </row>
    <row r="54" spans="1:12" x14ac:dyDescent="0.25">
      <c r="A54" s="64"/>
      <c r="B54" s="22" t="str">
        <f t="shared" si="0"/>
        <v/>
      </c>
      <c r="C54" s="42"/>
      <c r="D54" s="39"/>
      <c r="E54" s="39"/>
      <c r="F54" s="41" t="str">
        <f t="shared" si="1"/>
        <v/>
      </c>
      <c r="G54" s="40" t="str">
        <f t="shared" si="2"/>
        <v/>
      </c>
      <c r="H54" s="40" t="s">
        <v>984</v>
      </c>
      <c r="I54" s="40" t="str">
        <f t="shared" ca="1" si="3"/>
        <v/>
      </c>
      <c r="J54" s="40" t="str">
        <f t="shared" ca="1" si="4"/>
        <v/>
      </c>
      <c r="K54" s="40"/>
      <c r="L54" s="89"/>
    </row>
    <row r="55" spans="1:12" x14ac:dyDescent="0.25">
      <c r="A55" s="64"/>
      <c r="B55" s="22" t="str">
        <f t="shared" si="0"/>
        <v/>
      </c>
      <c r="C55" s="42"/>
      <c r="D55" s="39"/>
      <c r="E55" s="39"/>
      <c r="F55" s="41" t="str">
        <f t="shared" si="1"/>
        <v/>
      </c>
      <c r="G55" s="40" t="str">
        <f t="shared" si="2"/>
        <v/>
      </c>
      <c r="H55" s="40" t="s">
        <v>984</v>
      </c>
      <c r="I55" s="40" t="str">
        <f t="shared" ca="1" si="3"/>
        <v/>
      </c>
      <c r="J55" s="40" t="str">
        <f t="shared" ca="1" si="4"/>
        <v/>
      </c>
      <c r="K55" s="40"/>
      <c r="L55" s="89"/>
    </row>
    <row r="56" spans="1:12" x14ac:dyDescent="0.25">
      <c r="A56" s="64"/>
      <c r="B56" s="22" t="str">
        <f t="shared" si="0"/>
        <v/>
      </c>
      <c r="C56" s="42"/>
      <c r="D56" s="39"/>
      <c r="E56" s="39"/>
      <c r="F56" s="41" t="str">
        <f t="shared" si="1"/>
        <v/>
      </c>
      <c r="G56" s="40" t="str">
        <f t="shared" si="2"/>
        <v/>
      </c>
      <c r="H56" s="40" t="s">
        <v>984</v>
      </c>
      <c r="I56" s="40" t="str">
        <f t="shared" ca="1" si="3"/>
        <v/>
      </c>
      <c r="J56" s="40" t="str">
        <f t="shared" ca="1" si="4"/>
        <v/>
      </c>
      <c r="K56" s="40"/>
      <c r="L56" s="89"/>
    </row>
    <row r="57" spans="1:12" x14ac:dyDescent="0.25">
      <c r="A57" s="64"/>
      <c r="B57" s="22" t="str">
        <f t="shared" si="0"/>
        <v/>
      </c>
      <c r="C57" s="42"/>
      <c r="D57" s="39"/>
      <c r="E57" s="39"/>
      <c r="F57" s="41" t="str">
        <f t="shared" si="1"/>
        <v/>
      </c>
      <c r="G57" s="40" t="str">
        <f t="shared" si="2"/>
        <v/>
      </c>
      <c r="H57" s="40" t="s">
        <v>984</v>
      </c>
      <c r="I57" s="40" t="str">
        <f t="shared" ca="1" si="3"/>
        <v/>
      </c>
      <c r="J57" s="40" t="str">
        <f t="shared" ca="1" si="4"/>
        <v/>
      </c>
      <c r="K57" s="40"/>
      <c r="L57" s="89"/>
    </row>
    <row r="58" spans="1:12" x14ac:dyDescent="0.25">
      <c r="A58" s="64"/>
      <c r="B58" s="22" t="str">
        <f t="shared" si="0"/>
        <v/>
      </c>
      <c r="C58" s="42"/>
      <c r="D58" s="39"/>
      <c r="E58" s="39"/>
      <c r="F58" s="41" t="str">
        <f t="shared" si="1"/>
        <v/>
      </c>
      <c r="G58" s="40" t="str">
        <f t="shared" si="2"/>
        <v/>
      </c>
      <c r="H58" s="40" t="s">
        <v>984</v>
      </c>
      <c r="I58" s="40" t="str">
        <f t="shared" ca="1" si="3"/>
        <v/>
      </c>
      <c r="J58" s="40" t="str">
        <f t="shared" ca="1" si="4"/>
        <v/>
      </c>
      <c r="K58" s="40"/>
      <c r="L58" s="89"/>
    </row>
    <row r="59" spans="1:12" x14ac:dyDescent="0.25">
      <c r="A59" s="64"/>
      <c r="B59" s="22" t="str">
        <f t="shared" si="0"/>
        <v/>
      </c>
      <c r="C59" s="42"/>
      <c r="D59" s="39"/>
      <c r="E59" s="39"/>
      <c r="F59" s="41" t="str">
        <f t="shared" si="1"/>
        <v/>
      </c>
      <c r="G59" s="40" t="str">
        <f t="shared" si="2"/>
        <v/>
      </c>
      <c r="H59" s="40" t="s">
        <v>984</v>
      </c>
      <c r="I59" s="40" t="str">
        <f t="shared" ca="1" si="3"/>
        <v/>
      </c>
      <c r="J59" s="40" t="str">
        <f t="shared" ca="1" si="4"/>
        <v/>
      </c>
      <c r="K59" s="40"/>
      <c r="L59" s="89"/>
    </row>
    <row r="60" spans="1:12" x14ac:dyDescent="0.25">
      <c r="A60" s="64"/>
      <c r="B60" s="22" t="str">
        <f t="shared" si="0"/>
        <v/>
      </c>
      <c r="C60" s="42"/>
      <c r="D60" s="39"/>
      <c r="E60" s="39"/>
      <c r="F60" s="41" t="str">
        <f t="shared" si="1"/>
        <v/>
      </c>
      <c r="G60" s="40" t="str">
        <f t="shared" si="2"/>
        <v/>
      </c>
      <c r="H60" s="40" t="s">
        <v>984</v>
      </c>
      <c r="I60" s="40" t="str">
        <f t="shared" ca="1" si="3"/>
        <v/>
      </c>
      <c r="J60" s="40" t="str">
        <f t="shared" ca="1" si="4"/>
        <v/>
      </c>
      <c r="K60" s="40"/>
      <c r="L60" s="89"/>
    </row>
    <row r="61" spans="1:12" x14ac:dyDescent="0.25">
      <c r="A61" s="64"/>
      <c r="B61" s="22" t="str">
        <f t="shared" si="0"/>
        <v/>
      </c>
      <c r="C61" s="42"/>
      <c r="D61" s="39"/>
      <c r="E61" s="39"/>
      <c r="F61" s="41" t="str">
        <f t="shared" si="1"/>
        <v/>
      </c>
      <c r="G61" s="40" t="str">
        <f t="shared" si="2"/>
        <v/>
      </c>
      <c r="H61" s="40" t="s">
        <v>984</v>
      </c>
      <c r="I61" s="40" t="str">
        <f t="shared" ca="1" si="3"/>
        <v/>
      </c>
      <c r="J61" s="40" t="str">
        <f t="shared" ca="1" si="4"/>
        <v/>
      </c>
      <c r="K61" s="40"/>
      <c r="L61" s="89"/>
    </row>
    <row r="62" spans="1:12" x14ac:dyDescent="0.25">
      <c r="A62" s="64"/>
      <c r="B62" s="22" t="str">
        <f t="shared" si="0"/>
        <v/>
      </c>
      <c r="C62" s="42"/>
      <c r="D62" s="39"/>
      <c r="E62" s="39"/>
      <c r="F62" s="41" t="str">
        <f t="shared" si="1"/>
        <v/>
      </c>
      <c r="G62" s="40" t="str">
        <f t="shared" si="2"/>
        <v/>
      </c>
      <c r="H62" s="40" t="s">
        <v>984</v>
      </c>
      <c r="I62" s="40" t="str">
        <f t="shared" ca="1" si="3"/>
        <v/>
      </c>
      <c r="J62" s="40" t="str">
        <f t="shared" ca="1" si="4"/>
        <v/>
      </c>
      <c r="K62" s="40"/>
      <c r="L62" s="89"/>
    </row>
    <row r="63" spans="1:12" x14ac:dyDescent="0.25">
      <c r="A63" s="64"/>
      <c r="B63" s="22" t="str">
        <f t="shared" si="0"/>
        <v/>
      </c>
      <c r="C63" s="42"/>
      <c r="D63" s="39"/>
      <c r="E63" s="39"/>
      <c r="F63" s="41" t="str">
        <f t="shared" si="1"/>
        <v/>
      </c>
      <c r="G63" s="40" t="str">
        <f t="shared" si="2"/>
        <v/>
      </c>
      <c r="H63" s="40" t="s">
        <v>984</v>
      </c>
      <c r="I63" s="40" t="str">
        <f t="shared" ca="1" si="3"/>
        <v/>
      </c>
      <c r="J63" s="40" t="str">
        <f t="shared" ca="1" si="4"/>
        <v/>
      </c>
      <c r="K63" s="40"/>
      <c r="L63" s="89"/>
    </row>
    <row r="64" spans="1:12" x14ac:dyDescent="0.25">
      <c r="A64" s="64"/>
      <c r="B64" s="22" t="str">
        <f t="shared" si="0"/>
        <v/>
      </c>
      <c r="C64" s="42"/>
      <c r="D64" s="39"/>
      <c r="E64" s="39"/>
      <c r="F64" s="41" t="str">
        <f t="shared" si="1"/>
        <v/>
      </c>
      <c r="G64" s="40" t="str">
        <f t="shared" si="2"/>
        <v/>
      </c>
      <c r="H64" s="40" t="s">
        <v>984</v>
      </c>
      <c r="I64" s="40" t="str">
        <f t="shared" ca="1" si="3"/>
        <v/>
      </c>
      <c r="J64" s="40" t="str">
        <f t="shared" ca="1" si="4"/>
        <v/>
      </c>
      <c r="K64" s="40"/>
      <c r="L64" s="89"/>
    </row>
    <row r="65" spans="1:12" x14ac:dyDescent="0.25">
      <c r="A65" s="64"/>
      <c r="B65" s="22" t="str">
        <f t="shared" si="0"/>
        <v/>
      </c>
      <c r="C65" s="42"/>
      <c r="D65" s="39"/>
      <c r="E65" s="39"/>
      <c r="F65" s="41" t="str">
        <f t="shared" si="1"/>
        <v/>
      </c>
      <c r="G65" s="40" t="str">
        <f t="shared" si="2"/>
        <v/>
      </c>
      <c r="H65" s="40" t="s">
        <v>984</v>
      </c>
      <c r="I65" s="40" t="str">
        <f t="shared" ca="1" si="3"/>
        <v/>
      </c>
      <c r="J65" s="40" t="str">
        <f t="shared" ca="1" si="4"/>
        <v/>
      </c>
      <c r="K65" s="40"/>
      <c r="L65" s="89"/>
    </row>
    <row r="66" spans="1:12" x14ac:dyDescent="0.25">
      <c r="A66" s="64"/>
      <c r="B66" s="22" t="str">
        <f t="shared" si="0"/>
        <v/>
      </c>
      <c r="C66" s="42"/>
      <c r="D66" s="39"/>
      <c r="E66" s="39"/>
      <c r="F66" s="41" t="str">
        <f t="shared" si="1"/>
        <v/>
      </c>
      <c r="G66" s="40" t="str">
        <f t="shared" si="2"/>
        <v/>
      </c>
      <c r="H66" s="40" t="s">
        <v>984</v>
      </c>
      <c r="I66" s="40" t="str">
        <f t="shared" ca="1" si="3"/>
        <v/>
      </c>
      <c r="J66" s="40" t="str">
        <f t="shared" ca="1" si="4"/>
        <v/>
      </c>
      <c r="K66" s="40"/>
      <c r="L66" s="89"/>
    </row>
    <row r="67" spans="1:12" x14ac:dyDescent="0.25">
      <c r="A67" s="64"/>
      <c r="B67" s="22" t="str">
        <f t="shared" si="0"/>
        <v/>
      </c>
      <c r="C67" s="42"/>
      <c r="D67" s="39"/>
      <c r="E67" s="39"/>
      <c r="F67" s="41" t="str">
        <f t="shared" si="1"/>
        <v/>
      </c>
      <c r="G67" s="40" t="str">
        <f t="shared" si="2"/>
        <v/>
      </c>
      <c r="H67" s="40" t="s">
        <v>984</v>
      </c>
      <c r="I67" s="40" t="str">
        <f t="shared" ca="1" si="3"/>
        <v/>
      </c>
      <c r="J67" s="40" t="str">
        <f t="shared" ca="1" si="4"/>
        <v/>
      </c>
      <c r="K67" s="40"/>
      <c r="L67" s="89"/>
    </row>
    <row r="68" spans="1:12" x14ac:dyDescent="0.25">
      <c r="A68" s="64"/>
      <c r="B68" s="22" t="str">
        <f t="shared" si="0"/>
        <v/>
      </c>
      <c r="C68" s="42"/>
      <c r="D68" s="39"/>
      <c r="E68" s="39"/>
      <c r="F68" s="41" t="str">
        <f t="shared" ref="F68:F131" si="5">IF(OR($A68="",$B68="",$D68=""),"",IF(AND($H68="",$E68=""),DAY(DATE(IF(MONTH($D68)=12,YEAR($D68)+1,YEAR($D68)),IF(MONTH($D68)+1&lt;13,MONTH($D68)+1,1),1)-$D68),IF(AND($D68&lt;&gt;"",$E68&lt;&gt;"",YEAR($D68)&lt;=YEAR($E68),NOT(MONTH($D68)=MONTH($E68)),MONTH($E68)=MONTH($I$8)),DAY(DATE(YEAR($E68),MONTH($E68)+1,0))-DAY(DATE(IF(MONTH($E68)=12,YEAR($E68)+1,YEAR($E68)),IF(MONTH($E68)+1&lt;13,MONTH($E68)+1,1),1)-$E68),IF(AND($E68&lt;&gt;"",YEAR($D68)&lt;=YEAR($E68),(MONTH($D68)=MONTH($E68))),DATEDIF($D68,$E68,"md"),DAY(DATE(YEAR($I$8),MONTH($I$8)+1,0))))))</f>
        <v/>
      </c>
      <c r="G68" s="40" t="str">
        <f t="shared" si="2"/>
        <v/>
      </c>
      <c r="H68" s="40" t="s">
        <v>984</v>
      </c>
      <c r="I68" s="40" t="str">
        <f t="shared" ca="1" si="3"/>
        <v/>
      </c>
      <c r="J68" s="40" t="str">
        <f t="shared" ca="1" si="4"/>
        <v/>
      </c>
      <c r="K68" s="40"/>
      <c r="L68" s="89"/>
    </row>
    <row r="69" spans="1:12" x14ac:dyDescent="0.25">
      <c r="A69" s="64"/>
      <c r="B69" s="22" t="str">
        <f t="shared" si="0"/>
        <v/>
      </c>
      <c r="C69" s="42"/>
      <c r="D69" s="39"/>
      <c r="E69" s="39"/>
      <c r="F69" s="41" t="str">
        <f t="shared" si="5"/>
        <v/>
      </c>
      <c r="G69" s="40" t="str">
        <f t="shared" si="2"/>
        <v/>
      </c>
      <c r="H69" s="40" t="s">
        <v>984</v>
      </c>
      <c r="I69" s="40" t="str">
        <f t="shared" ca="1" si="3"/>
        <v/>
      </c>
      <c r="J69" s="40" t="str">
        <f t="shared" ca="1" si="4"/>
        <v/>
      </c>
      <c r="K69" s="40"/>
      <c r="L69" s="89"/>
    </row>
    <row r="70" spans="1:12" x14ac:dyDescent="0.25">
      <c r="A70" s="64"/>
      <c r="B70" s="22" t="str">
        <f t="shared" si="0"/>
        <v/>
      </c>
      <c r="C70" s="42"/>
      <c r="D70" s="39"/>
      <c r="E70" s="39"/>
      <c r="F70" s="41" t="str">
        <f t="shared" si="5"/>
        <v/>
      </c>
      <c r="G70" s="40" t="str">
        <f t="shared" si="2"/>
        <v/>
      </c>
      <c r="H70" s="40" t="s">
        <v>984</v>
      </c>
      <c r="I70" s="40" t="str">
        <f t="shared" ca="1" si="3"/>
        <v/>
      </c>
      <c r="J70" s="40" t="str">
        <f t="shared" ca="1" si="4"/>
        <v/>
      </c>
      <c r="K70" s="40"/>
      <c r="L70" s="89"/>
    </row>
    <row r="71" spans="1:12" x14ac:dyDescent="0.25">
      <c r="A71" s="64"/>
      <c r="B71" s="22" t="str">
        <f t="shared" si="0"/>
        <v/>
      </c>
      <c r="C71" s="42"/>
      <c r="D71" s="39"/>
      <c r="E71" s="39"/>
      <c r="F71" s="41" t="str">
        <f t="shared" si="5"/>
        <v/>
      </c>
      <c r="G71" s="40" t="str">
        <f t="shared" si="2"/>
        <v/>
      </c>
      <c r="H71" s="40" t="s">
        <v>984</v>
      </c>
      <c r="I71" s="40" t="str">
        <f t="shared" ca="1" si="3"/>
        <v/>
      </c>
      <c r="J71" s="40" t="str">
        <f t="shared" ca="1" si="4"/>
        <v/>
      </c>
      <c r="K71" s="40"/>
      <c r="L71" s="89"/>
    </row>
    <row r="72" spans="1:12" x14ac:dyDescent="0.25">
      <c r="A72" s="64"/>
      <c r="B72" s="22" t="str">
        <f t="shared" si="0"/>
        <v/>
      </c>
      <c r="C72" s="42"/>
      <c r="D72" s="39"/>
      <c r="E72" s="39"/>
      <c r="F72" s="41" t="str">
        <f t="shared" si="5"/>
        <v/>
      </c>
      <c r="G72" s="40" t="str">
        <f t="shared" si="2"/>
        <v/>
      </c>
      <c r="H72" s="40" t="s">
        <v>984</v>
      </c>
      <c r="I72" s="40" t="str">
        <f t="shared" ca="1" si="3"/>
        <v/>
      </c>
      <c r="J72" s="40" t="str">
        <f t="shared" ca="1" si="4"/>
        <v/>
      </c>
      <c r="K72" s="40"/>
      <c r="L72" s="89"/>
    </row>
    <row r="73" spans="1:12" x14ac:dyDescent="0.25">
      <c r="A73" s="64"/>
      <c r="B73" s="22" t="str">
        <f t="shared" si="0"/>
        <v/>
      </c>
      <c r="C73" s="42"/>
      <c r="D73" s="39"/>
      <c r="E73" s="39"/>
      <c r="F73" s="41" t="str">
        <f t="shared" si="5"/>
        <v/>
      </c>
      <c r="G73" s="40" t="str">
        <f t="shared" si="2"/>
        <v/>
      </c>
      <c r="H73" s="40" t="s">
        <v>984</v>
      </c>
      <c r="I73" s="40" t="str">
        <f t="shared" ca="1" si="3"/>
        <v/>
      </c>
      <c r="J73" s="40" t="str">
        <f t="shared" ca="1" si="4"/>
        <v/>
      </c>
      <c r="K73" s="40"/>
      <c r="L73" s="89"/>
    </row>
    <row r="74" spans="1:12" x14ac:dyDescent="0.25">
      <c r="A74" s="64"/>
      <c r="B74" s="22" t="str">
        <f t="shared" si="0"/>
        <v/>
      </c>
      <c r="C74" s="42"/>
      <c r="D74" s="39"/>
      <c r="E74" s="39"/>
      <c r="F74" s="41" t="str">
        <f t="shared" si="5"/>
        <v/>
      </c>
      <c r="G74" s="40" t="str">
        <f t="shared" si="2"/>
        <v/>
      </c>
      <c r="H74" s="40" t="s">
        <v>984</v>
      </c>
      <c r="I74" s="40" t="str">
        <f t="shared" ca="1" si="3"/>
        <v/>
      </c>
      <c r="J74" s="40" t="str">
        <f t="shared" ca="1" si="4"/>
        <v/>
      </c>
      <c r="K74" s="40"/>
      <c r="L74" s="89"/>
    </row>
    <row r="75" spans="1:12" x14ac:dyDescent="0.25">
      <c r="A75" s="64"/>
      <c r="B75" s="22" t="str">
        <f t="shared" si="0"/>
        <v/>
      </c>
      <c r="C75" s="42"/>
      <c r="D75" s="39"/>
      <c r="E75" s="39"/>
      <c r="F75" s="41" t="str">
        <f t="shared" si="5"/>
        <v/>
      </c>
      <c r="G75" s="40" t="str">
        <f t="shared" si="2"/>
        <v/>
      </c>
      <c r="H75" s="40" t="s">
        <v>984</v>
      </c>
      <c r="I75" s="40" t="str">
        <f t="shared" ca="1" si="3"/>
        <v/>
      </c>
      <c r="J75" s="40" t="str">
        <f t="shared" ca="1" si="4"/>
        <v/>
      </c>
      <c r="K75" s="40"/>
      <c r="L75" s="89"/>
    </row>
    <row r="76" spans="1:12" x14ac:dyDescent="0.25">
      <c r="A76" s="64"/>
      <c r="B76" s="22" t="str">
        <f t="shared" si="0"/>
        <v/>
      </c>
      <c r="C76" s="42"/>
      <c r="D76" s="39"/>
      <c r="E76" s="39"/>
      <c r="F76" s="41" t="str">
        <f t="shared" si="5"/>
        <v/>
      </c>
      <c r="G76" s="40" t="str">
        <f t="shared" si="2"/>
        <v/>
      </c>
      <c r="H76" s="40" t="s">
        <v>984</v>
      </c>
      <c r="I76" s="40" t="str">
        <f t="shared" ca="1" si="3"/>
        <v/>
      </c>
      <c r="J76" s="40" t="str">
        <f t="shared" ca="1" si="4"/>
        <v/>
      </c>
      <c r="K76" s="40"/>
      <c r="L76" s="89"/>
    </row>
    <row r="77" spans="1:12" x14ac:dyDescent="0.25">
      <c r="A77" s="64"/>
      <c r="B77" s="22" t="str">
        <f t="shared" si="0"/>
        <v/>
      </c>
      <c r="C77" s="42"/>
      <c r="D77" s="39"/>
      <c r="E77" s="39"/>
      <c r="F77" s="41" t="str">
        <f t="shared" si="5"/>
        <v/>
      </c>
      <c r="G77" s="40" t="str">
        <f t="shared" si="2"/>
        <v/>
      </c>
      <c r="H77" s="40" t="s">
        <v>984</v>
      </c>
      <c r="I77" s="40" t="str">
        <f t="shared" ca="1" si="3"/>
        <v/>
      </c>
      <c r="J77" s="40" t="str">
        <f t="shared" ca="1" si="4"/>
        <v/>
      </c>
      <c r="K77" s="40"/>
      <c r="L77" s="89"/>
    </row>
    <row r="78" spans="1:12" x14ac:dyDescent="0.25">
      <c r="A78" s="64"/>
      <c r="B78" s="22" t="str">
        <f t="shared" si="0"/>
        <v/>
      </c>
      <c r="C78" s="42"/>
      <c r="D78" s="39"/>
      <c r="E78" s="39"/>
      <c r="F78" s="41" t="str">
        <f t="shared" si="5"/>
        <v/>
      </c>
      <c r="G78" s="40" t="str">
        <f t="shared" si="2"/>
        <v/>
      </c>
      <c r="H78" s="40" t="s">
        <v>984</v>
      </c>
      <c r="I78" s="40" t="str">
        <f t="shared" ca="1" si="3"/>
        <v/>
      </c>
      <c r="J78" s="40" t="str">
        <f t="shared" ca="1" si="4"/>
        <v/>
      </c>
      <c r="K78" s="40"/>
      <c r="L78" s="89"/>
    </row>
    <row r="79" spans="1:12" x14ac:dyDescent="0.25">
      <c r="A79" s="64"/>
      <c r="B79" s="22" t="str">
        <f t="shared" si="0"/>
        <v/>
      </c>
      <c r="C79" s="42"/>
      <c r="D79" s="39"/>
      <c r="E79" s="39"/>
      <c r="F79" s="41" t="str">
        <f t="shared" si="5"/>
        <v/>
      </c>
      <c r="G79" s="40" t="str">
        <f t="shared" si="2"/>
        <v/>
      </c>
      <c r="H79" s="40" t="s">
        <v>984</v>
      </c>
      <c r="I79" s="40" t="str">
        <f t="shared" ca="1" si="3"/>
        <v/>
      </c>
      <c r="J79" s="40" t="str">
        <f t="shared" ca="1" si="4"/>
        <v/>
      </c>
      <c r="K79" s="40"/>
      <c r="L79" s="89"/>
    </row>
    <row r="80" spans="1:12" x14ac:dyDescent="0.25">
      <c r="A80" s="64"/>
      <c r="B80" s="22" t="str">
        <f t="shared" si="0"/>
        <v/>
      </c>
      <c r="C80" s="42"/>
      <c r="D80" s="39"/>
      <c r="E80" s="39"/>
      <c r="F80" s="41" t="str">
        <f t="shared" si="5"/>
        <v/>
      </c>
      <c r="G80" s="40" t="str">
        <f t="shared" si="2"/>
        <v/>
      </c>
      <c r="H80" s="40" t="s">
        <v>984</v>
      </c>
      <c r="I80" s="40" t="str">
        <f t="shared" ca="1" si="3"/>
        <v/>
      </c>
      <c r="J80" s="40" t="str">
        <f t="shared" ca="1" si="4"/>
        <v/>
      </c>
      <c r="K80" s="40"/>
      <c r="L80" s="89"/>
    </row>
    <row r="81" spans="1:12" x14ac:dyDescent="0.25">
      <c r="A81" s="64"/>
      <c r="B81" s="22" t="str">
        <f t="shared" si="0"/>
        <v/>
      </c>
      <c r="C81" s="42"/>
      <c r="D81" s="39"/>
      <c r="E81" s="39"/>
      <c r="F81" s="41" t="str">
        <f t="shared" si="5"/>
        <v/>
      </c>
      <c r="G81" s="40" t="str">
        <f t="shared" si="2"/>
        <v/>
      </c>
      <c r="H81" s="40" t="s">
        <v>984</v>
      </c>
      <c r="I81" s="40" t="str">
        <f t="shared" ca="1" si="3"/>
        <v/>
      </c>
      <c r="J81" s="40" t="str">
        <f t="shared" ca="1" si="4"/>
        <v/>
      </c>
      <c r="K81" s="40"/>
      <c r="L81" s="89"/>
    </row>
    <row r="82" spans="1:12" x14ac:dyDescent="0.25">
      <c r="A82" s="64"/>
      <c r="B82" s="22" t="str">
        <f t="shared" si="0"/>
        <v/>
      </c>
      <c r="C82" s="42"/>
      <c r="D82" s="39"/>
      <c r="E82" s="39"/>
      <c r="F82" s="41" t="str">
        <f t="shared" si="5"/>
        <v/>
      </c>
      <c r="G82" s="40" t="str">
        <f t="shared" si="2"/>
        <v/>
      </c>
      <c r="H82" s="40" t="s">
        <v>984</v>
      </c>
      <c r="I82" s="40" t="str">
        <f t="shared" ca="1" si="3"/>
        <v/>
      </c>
      <c r="J82" s="40" t="str">
        <f t="shared" ca="1" si="4"/>
        <v/>
      </c>
      <c r="K82" s="40"/>
      <c r="L82" s="89"/>
    </row>
    <row r="83" spans="1:12" x14ac:dyDescent="0.25">
      <c r="A83" s="64"/>
      <c r="B83" s="22" t="str">
        <f t="shared" si="0"/>
        <v/>
      </c>
      <c r="C83" s="42"/>
      <c r="D83" s="39"/>
      <c r="E83" s="39"/>
      <c r="F83" s="41" t="str">
        <f t="shared" si="5"/>
        <v/>
      </c>
      <c r="G83" s="40" t="str">
        <f t="shared" si="2"/>
        <v/>
      </c>
      <c r="H83" s="40" t="s">
        <v>984</v>
      </c>
      <c r="I83" s="40" t="str">
        <f t="shared" ca="1" si="3"/>
        <v/>
      </c>
      <c r="J83" s="40" t="str">
        <f t="shared" ca="1" si="4"/>
        <v/>
      </c>
      <c r="K83" s="40"/>
      <c r="L83" s="89"/>
    </row>
    <row r="84" spans="1:12" x14ac:dyDescent="0.25">
      <c r="A84" s="64"/>
      <c r="B84" s="22" t="str">
        <f t="shared" si="0"/>
        <v/>
      </c>
      <c r="C84" s="42"/>
      <c r="D84" s="39"/>
      <c r="E84" s="39"/>
      <c r="F84" s="41" t="str">
        <f t="shared" si="5"/>
        <v/>
      </c>
      <c r="G84" s="40" t="str">
        <f t="shared" si="2"/>
        <v/>
      </c>
      <c r="H84" s="40" t="s">
        <v>984</v>
      </c>
      <c r="I84" s="40" t="str">
        <f t="shared" ca="1" si="3"/>
        <v/>
      </c>
      <c r="J84" s="40" t="str">
        <f t="shared" ca="1" si="4"/>
        <v/>
      </c>
      <c r="K84" s="40"/>
      <c r="L84" s="89"/>
    </row>
    <row r="85" spans="1:12" x14ac:dyDescent="0.25">
      <c r="A85" s="64"/>
      <c r="B85" s="22" t="str">
        <f t="shared" si="0"/>
        <v/>
      </c>
      <c r="C85" s="42"/>
      <c r="D85" s="39"/>
      <c r="E85" s="39"/>
      <c r="F85" s="41" t="str">
        <f t="shared" si="5"/>
        <v/>
      </c>
      <c r="G85" s="40" t="str">
        <f t="shared" si="2"/>
        <v/>
      </c>
      <c r="H85" s="40" t="s">
        <v>984</v>
      </c>
      <c r="I85" s="40" t="str">
        <f t="shared" ca="1" si="3"/>
        <v/>
      </c>
      <c r="J85" s="40" t="str">
        <f t="shared" ca="1" si="4"/>
        <v/>
      </c>
      <c r="K85" s="40"/>
      <c r="L85" s="89"/>
    </row>
    <row r="86" spans="1:12" x14ac:dyDescent="0.25">
      <c r="A86" s="64"/>
      <c r="B86" s="22" t="str">
        <f t="shared" si="0"/>
        <v/>
      </c>
      <c r="C86" s="42"/>
      <c r="D86" s="39"/>
      <c r="E86" s="39"/>
      <c r="F86" s="41" t="str">
        <f t="shared" si="5"/>
        <v/>
      </c>
      <c r="G86" s="40" t="str">
        <f t="shared" si="2"/>
        <v/>
      </c>
      <c r="H86" s="40" t="s">
        <v>984</v>
      </c>
      <c r="I86" s="40" t="str">
        <f t="shared" ca="1" si="3"/>
        <v/>
      </c>
      <c r="J86" s="40" t="str">
        <f t="shared" ca="1" si="4"/>
        <v/>
      </c>
      <c r="K86" s="40"/>
      <c r="L86" s="89"/>
    </row>
    <row r="87" spans="1:12" x14ac:dyDescent="0.25">
      <c r="A87" s="64"/>
      <c r="B87" s="22" t="str">
        <f t="shared" si="0"/>
        <v/>
      </c>
      <c r="C87" s="42"/>
      <c r="D87" s="39"/>
      <c r="E87" s="39"/>
      <c r="F87" s="41" t="str">
        <f t="shared" si="5"/>
        <v/>
      </c>
      <c r="G87" s="40" t="str">
        <f t="shared" si="2"/>
        <v/>
      </c>
      <c r="H87" s="40" t="s">
        <v>984</v>
      </c>
      <c r="I87" s="40" t="str">
        <f t="shared" ca="1" si="3"/>
        <v/>
      </c>
      <c r="J87" s="40" t="str">
        <f t="shared" ca="1" si="4"/>
        <v/>
      </c>
      <c r="K87" s="40"/>
      <c r="L87" s="89"/>
    </row>
    <row r="88" spans="1:12" x14ac:dyDescent="0.25">
      <c r="A88" s="64"/>
      <c r="B88" s="22" t="str">
        <f t="shared" si="0"/>
        <v/>
      </c>
      <c r="C88" s="42"/>
      <c r="D88" s="39"/>
      <c r="E88" s="39"/>
      <c r="F88" s="41" t="str">
        <f t="shared" si="5"/>
        <v/>
      </c>
      <c r="G88" s="40" t="str">
        <f t="shared" si="2"/>
        <v/>
      </c>
      <c r="H88" s="40" t="s">
        <v>984</v>
      </c>
      <c r="I88" s="40" t="str">
        <f t="shared" ca="1" si="3"/>
        <v/>
      </c>
      <c r="J88" s="40" t="str">
        <f t="shared" ca="1" si="4"/>
        <v/>
      </c>
      <c r="K88" s="40"/>
      <c r="L88" s="89"/>
    </row>
    <row r="89" spans="1:12" x14ac:dyDescent="0.25">
      <c r="A89" s="64"/>
      <c r="B89" s="22" t="str">
        <f t="shared" si="0"/>
        <v/>
      </c>
      <c r="C89" s="42"/>
      <c r="D89" s="39"/>
      <c r="E89" s="39"/>
      <c r="F89" s="41" t="str">
        <f t="shared" si="5"/>
        <v/>
      </c>
      <c r="G89" s="40" t="str">
        <f t="shared" si="2"/>
        <v/>
      </c>
      <c r="H89" s="40" t="s">
        <v>984</v>
      </c>
      <c r="I89" s="40" t="str">
        <f t="shared" ca="1" si="3"/>
        <v/>
      </c>
      <c r="J89" s="40" t="str">
        <f t="shared" ca="1" si="4"/>
        <v/>
      </c>
      <c r="K89" s="40"/>
      <c r="L89" s="89"/>
    </row>
    <row r="90" spans="1:12" x14ac:dyDescent="0.25">
      <c r="A90" s="64"/>
      <c r="B90" s="22" t="str">
        <f t="shared" si="0"/>
        <v/>
      </c>
      <c r="C90" s="42"/>
      <c r="D90" s="39"/>
      <c r="E90" s="39"/>
      <c r="F90" s="41" t="str">
        <f t="shared" si="5"/>
        <v/>
      </c>
      <c r="G90" s="40" t="str">
        <f t="shared" si="2"/>
        <v/>
      </c>
      <c r="H90" s="40" t="s">
        <v>984</v>
      </c>
      <c r="I90" s="40" t="str">
        <f t="shared" ca="1" si="3"/>
        <v/>
      </c>
      <c r="J90" s="40" t="str">
        <f t="shared" ca="1" si="4"/>
        <v/>
      </c>
      <c r="K90" s="40"/>
      <c r="L90" s="89"/>
    </row>
    <row r="91" spans="1:12" x14ac:dyDescent="0.25">
      <c r="A91" s="64"/>
      <c r="B91" s="22" t="str">
        <f t="shared" si="0"/>
        <v/>
      </c>
      <c r="C91" s="42"/>
      <c r="D91" s="39"/>
      <c r="E91" s="39"/>
      <c r="F91" s="41" t="str">
        <f t="shared" si="5"/>
        <v/>
      </c>
      <c r="G91" s="40" t="str">
        <f t="shared" si="2"/>
        <v/>
      </c>
      <c r="H91" s="40" t="s">
        <v>984</v>
      </c>
      <c r="I91" s="40" t="str">
        <f t="shared" ca="1" si="3"/>
        <v/>
      </c>
      <c r="J91" s="40" t="str">
        <f t="shared" ca="1" si="4"/>
        <v/>
      </c>
      <c r="K91" s="40"/>
      <c r="L91" s="89"/>
    </row>
    <row r="92" spans="1:12" x14ac:dyDescent="0.25">
      <c r="A92" s="64"/>
      <c r="B92" s="22" t="str">
        <f t="shared" si="0"/>
        <v/>
      </c>
      <c r="C92" s="42"/>
      <c r="D92" s="39"/>
      <c r="E92" s="39"/>
      <c r="F92" s="41" t="str">
        <f t="shared" si="5"/>
        <v/>
      </c>
      <c r="G92" s="40" t="str">
        <f t="shared" si="2"/>
        <v/>
      </c>
      <c r="H92" s="40" t="s">
        <v>984</v>
      </c>
      <c r="I92" s="40" t="str">
        <f t="shared" ca="1" si="3"/>
        <v/>
      </c>
      <c r="J92" s="40" t="str">
        <f t="shared" ca="1" si="4"/>
        <v/>
      </c>
      <c r="K92" s="40"/>
      <c r="L92" s="89"/>
    </row>
    <row r="93" spans="1:12" x14ac:dyDescent="0.25">
      <c r="A93" s="64"/>
      <c r="B93" s="22" t="str">
        <f t="shared" si="0"/>
        <v/>
      </c>
      <c r="C93" s="42"/>
      <c r="D93" s="39"/>
      <c r="E93" s="39"/>
      <c r="F93" s="41" t="str">
        <f t="shared" si="5"/>
        <v/>
      </c>
      <c r="G93" s="40" t="str">
        <f t="shared" si="2"/>
        <v/>
      </c>
      <c r="H93" s="40" t="s">
        <v>984</v>
      </c>
      <c r="I93" s="40" t="str">
        <f t="shared" ca="1" si="3"/>
        <v/>
      </c>
      <c r="J93" s="40" t="str">
        <f t="shared" ca="1" si="4"/>
        <v/>
      </c>
      <c r="K93" s="40"/>
      <c r="L93" s="89"/>
    </row>
    <row r="94" spans="1:12" x14ac:dyDescent="0.25">
      <c r="A94" s="64"/>
      <c r="B94" s="22" t="str">
        <f t="shared" si="0"/>
        <v/>
      </c>
      <c r="C94" s="42"/>
      <c r="D94" s="39"/>
      <c r="E94" s="39"/>
      <c r="F94" s="41" t="str">
        <f t="shared" si="5"/>
        <v/>
      </c>
      <c r="G94" s="40" t="str">
        <f t="shared" si="2"/>
        <v/>
      </c>
      <c r="H94" s="40" t="s">
        <v>984</v>
      </c>
      <c r="I94" s="40" t="str">
        <f t="shared" ca="1" si="3"/>
        <v/>
      </c>
      <c r="J94" s="40" t="str">
        <f t="shared" ca="1" si="4"/>
        <v/>
      </c>
      <c r="K94" s="40"/>
      <c r="L94" s="89"/>
    </row>
    <row r="95" spans="1:12" x14ac:dyDescent="0.25">
      <c r="A95" s="64"/>
      <c r="B95" s="22" t="str">
        <f t="shared" si="0"/>
        <v/>
      </c>
      <c r="C95" s="42"/>
      <c r="D95" s="39"/>
      <c r="E95" s="39"/>
      <c r="F95" s="41" t="str">
        <f t="shared" si="5"/>
        <v/>
      </c>
      <c r="G95" s="40" t="str">
        <f t="shared" si="2"/>
        <v/>
      </c>
      <c r="H95" s="40" t="s">
        <v>984</v>
      </c>
      <c r="I95" s="40" t="str">
        <f t="shared" ca="1" si="3"/>
        <v/>
      </c>
      <c r="J95" s="40" t="str">
        <f t="shared" ca="1" si="4"/>
        <v/>
      </c>
      <c r="K95" s="40"/>
      <c r="L95" s="89"/>
    </row>
    <row r="96" spans="1:12" x14ac:dyDescent="0.25">
      <c r="A96" s="64"/>
      <c r="B96" s="22" t="str">
        <f t="shared" si="0"/>
        <v/>
      </c>
      <c r="C96" s="42"/>
      <c r="D96" s="39"/>
      <c r="E96" s="39"/>
      <c r="F96" s="41" t="str">
        <f t="shared" si="5"/>
        <v/>
      </c>
      <c r="G96" s="40" t="str">
        <f t="shared" si="2"/>
        <v/>
      </c>
      <c r="H96" s="40" t="s">
        <v>984</v>
      </c>
      <c r="I96" s="40" t="str">
        <f t="shared" ca="1" si="3"/>
        <v/>
      </c>
      <c r="J96" s="40" t="str">
        <f t="shared" ca="1" si="4"/>
        <v/>
      </c>
      <c r="K96" s="40"/>
      <c r="L96" s="89"/>
    </row>
    <row r="97" spans="1:12" x14ac:dyDescent="0.25">
      <c r="A97" s="64"/>
      <c r="B97" s="22" t="str">
        <f t="shared" si="0"/>
        <v/>
      </c>
      <c r="C97" s="42"/>
      <c r="D97" s="39"/>
      <c r="E97" s="39"/>
      <c r="F97" s="41" t="str">
        <f t="shared" si="5"/>
        <v/>
      </c>
      <c r="G97" s="40" t="str">
        <f t="shared" si="2"/>
        <v/>
      </c>
      <c r="H97" s="40" t="s">
        <v>984</v>
      </c>
      <c r="I97" s="40" t="str">
        <f t="shared" ca="1" si="3"/>
        <v/>
      </c>
      <c r="J97" s="40" t="str">
        <f t="shared" ca="1" si="4"/>
        <v/>
      </c>
      <c r="K97" s="40"/>
      <c r="L97" s="89"/>
    </row>
    <row r="98" spans="1:12" x14ac:dyDescent="0.25">
      <c r="A98" s="64"/>
      <c r="B98" s="22" t="str">
        <f t="shared" si="0"/>
        <v/>
      </c>
      <c r="C98" s="42"/>
      <c r="D98" s="39"/>
      <c r="E98" s="39"/>
      <c r="F98" s="41" t="str">
        <f t="shared" si="5"/>
        <v/>
      </c>
      <c r="G98" s="40" t="str">
        <f t="shared" si="2"/>
        <v/>
      </c>
      <c r="H98" s="40" t="s">
        <v>984</v>
      </c>
      <c r="I98" s="40" t="str">
        <f t="shared" ca="1" si="3"/>
        <v/>
      </c>
      <c r="J98" s="40" t="str">
        <f t="shared" ca="1" si="4"/>
        <v/>
      </c>
      <c r="K98" s="40"/>
      <c r="L98" s="89"/>
    </row>
    <row r="99" spans="1:12" x14ac:dyDescent="0.25">
      <c r="A99" s="64"/>
      <c r="B99" s="22" t="str">
        <f t="shared" si="0"/>
        <v/>
      </c>
      <c r="C99" s="42"/>
      <c r="D99" s="39"/>
      <c r="E99" s="39"/>
      <c r="F99" s="41" t="str">
        <f t="shared" si="5"/>
        <v/>
      </c>
      <c r="G99" s="40" t="str">
        <f t="shared" si="2"/>
        <v/>
      </c>
      <c r="H99" s="40" t="s">
        <v>984</v>
      </c>
      <c r="I99" s="40" t="str">
        <f t="shared" ca="1" si="3"/>
        <v/>
      </c>
      <c r="J99" s="40" t="str">
        <f t="shared" ca="1" si="4"/>
        <v/>
      </c>
      <c r="K99" s="40"/>
      <c r="L99" s="89"/>
    </row>
    <row r="100" spans="1:12" x14ac:dyDescent="0.25">
      <c r="A100" s="64"/>
      <c r="B100" s="22" t="str">
        <f t="shared" si="0"/>
        <v/>
      </c>
      <c r="C100" s="42"/>
      <c r="D100" s="39"/>
      <c r="E100" s="39"/>
      <c r="F100" s="41" t="str">
        <f t="shared" si="5"/>
        <v/>
      </c>
      <c r="G100" s="40" t="str">
        <f t="shared" si="2"/>
        <v/>
      </c>
      <c r="H100" s="40" t="s">
        <v>984</v>
      </c>
      <c r="I100" s="40" t="str">
        <f t="shared" ca="1" si="3"/>
        <v/>
      </c>
      <c r="J100" s="40" t="str">
        <f t="shared" ca="1" si="4"/>
        <v/>
      </c>
      <c r="K100" s="40"/>
      <c r="L100" s="89"/>
    </row>
    <row r="101" spans="1:12" x14ac:dyDescent="0.25">
      <c r="A101" s="64"/>
      <c r="B101" s="22" t="str">
        <f t="shared" si="0"/>
        <v/>
      </c>
      <c r="C101" s="42"/>
      <c r="D101" s="39"/>
      <c r="E101" s="39"/>
      <c r="F101" s="41" t="str">
        <f t="shared" si="5"/>
        <v/>
      </c>
      <c r="G101" s="40" t="str">
        <f t="shared" si="2"/>
        <v/>
      </c>
      <c r="H101" s="40" t="s">
        <v>984</v>
      </c>
      <c r="I101" s="40" t="str">
        <f t="shared" ca="1" si="3"/>
        <v/>
      </c>
      <c r="J101" s="40" t="str">
        <f t="shared" ca="1" si="4"/>
        <v/>
      </c>
      <c r="K101" s="40"/>
      <c r="L101" s="89"/>
    </row>
    <row r="102" spans="1:12" x14ac:dyDescent="0.25">
      <c r="A102" s="64"/>
      <c r="B102" s="22" t="str">
        <f t="shared" si="0"/>
        <v/>
      </c>
      <c r="C102" s="42"/>
      <c r="D102" s="39"/>
      <c r="E102" s="39"/>
      <c r="F102" s="41" t="str">
        <f t="shared" si="5"/>
        <v/>
      </c>
      <c r="G102" s="40" t="str">
        <f t="shared" si="2"/>
        <v/>
      </c>
      <c r="H102" s="40" t="s">
        <v>984</v>
      </c>
      <c r="I102" s="40" t="str">
        <f t="shared" ca="1" si="3"/>
        <v/>
      </c>
      <c r="J102" s="40" t="str">
        <f t="shared" ca="1" si="4"/>
        <v/>
      </c>
      <c r="K102" s="40"/>
      <c r="L102" s="89"/>
    </row>
    <row r="103" spans="1:12" x14ac:dyDescent="0.25">
      <c r="A103" s="64"/>
      <c r="B103" s="22" t="str">
        <f t="shared" si="0"/>
        <v/>
      </c>
      <c r="C103" s="42"/>
      <c r="D103" s="39"/>
      <c r="E103" s="39"/>
      <c r="F103" s="41" t="str">
        <f t="shared" si="5"/>
        <v/>
      </c>
      <c r="G103" s="40" t="str">
        <f t="shared" si="2"/>
        <v/>
      </c>
      <c r="H103" s="40" t="s">
        <v>984</v>
      </c>
      <c r="I103" s="40" t="str">
        <f t="shared" ca="1" si="3"/>
        <v/>
      </c>
      <c r="J103" s="40" t="str">
        <f t="shared" ca="1" si="4"/>
        <v/>
      </c>
      <c r="K103" s="40"/>
      <c r="L103" s="89"/>
    </row>
    <row r="104" spans="1:12" x14ac:dyDescent="0.25">
      <c r="A104" s="64"/>
      <c r="B104" s="22" t="str">
        <f t="shared" si="0"/>
        <v/>
      </c>
      <c r="C104" s="42"/>
      <c r="D104" s="39"/>
      <c r="E104" s="39"/>
      <c r="F104" s="41" t="str">
        <f t="shared" si="5"/>
        <v/>
      </c>
      <c r="G104" s="40" t="str">
        <f t="shared" si="2"/>
        <v/>
      </c>
      <c r="H104" s="40" t="s">
        <v>984</v>
      </c>
      <c r="I104" s="40" t="str">
        <f t="shared" ca="1" si="3"/>
        <v/>
      </c>
      <c r="J104" s="40" t="str">
        <f t="shared" ca="1" si="4"/>
        <v/>
      </c>
      <c r="K104" s="40"/>
      <c r="L104" s="89"/>
    </row>
    <row r="105" spans="1:12" x14ac:dyDescent="0.25">
      <c r="A105" s="64"/>
      <c r="B105" s="22" t="str">
        <f t="shared" si="0"/>
        <v/>
      </c>
      <c r="C105" s="42"/>
      <c r="D105" s="39"/>
      <c r="E105" s="39"/>
      <c r="F105" s="41" t="str">
        <f t="shared" si="5"/>
        <v/>
      </c>
      <c r="G105" s="40" t="str">
        <f t="shared" si="2"/>
        <v/>
      </c>
      <c r="H105" s="40" t="s">
        <v>984</v>
      </c>
      <c r="I105" s="40" t="str">
        <f t="shared" ca="1" si="3"/>
        <v/>
      </c>
      <c r="J105" s="40" t="str">
        <f t="shared" ca="1" si="4"/>
        <v/>
      </c>
      <c r="K105" s="40"/>
      <c r="L105" s="89"/>
    </row>
    <row r="106" spans="1:12" x14ac:dyDescent="0.25">
      <c r="A106" s="64"/>
      <c r="B106" s="22" t="str">
        <f t="shared" si="0"/>
        <v/>
      </c>
      <c r="C106" s="42"/>
      <c r="D106" s="39"/>
      <c r="E106" s="39"/>
      <c r="F106" s="41" t="str">
        <f t="shared" si="5"/>
        <v/>
      </c>
      <c r="G106" s="40" t="str">
        <f t="shared" si="2"/>
        <v/>
      </c>
      <c r="H106" s="40" t="s">
        <v>984</v>
      </c>
      <c r="I106" s="40" t="str">
        <f t="shared" ca="1" si="3"/>
        <v/>
      </c>
      <c r="J106" s="40" t="str">
        <f t="shared" ca="1" si="4"/>
        <v/>
      </c>
      <c r="K106" s="40"/>
      <c r="L106" s="89"/>
    </row>
    <row r="107" spans="1:12" x14ac:dyDescent="0.25">
      <c r="A107" s="64"/>
      <c r="B107" s="22" t="str">
        <f t="shared" si="0"/>
        <v/>
      </c>
      <c r="C107" s="42"/>
      <c r="D107" s="39"/>
      <c r="E107" s="39"/>
      <c r="F107" s="41" t="str">
        <f t="shared" si="5"/>
        <v/>
      </c>
      <c r="G107" s="40" t="str">
        <f t="shared" si="2"/>
        <v/>
      </c>
      <c r="H107" s="40" t="s">
        <v>984</v>
      </c>
      <c r="I107" s="40" t="str">
        <f t="shared" ca="1" si="3"/>
        <v/>
      </c>
      <c r="J107" s="40" t="str">
        <f t="shared" ca="1" si="4"/>
        <v/>
      </c>
      <c r="K107" s="40"/>
      <c r="L107" s="89"/>
    </row>
    <row r="108" spans="1:12" x14ac:dyDescent="0.25">
      <c r="A108" s="64"/>
      <c r="B108" s="22" t="str">
        <f t="shared" si="0"/>
        <v/>
      </c>
      <c r="C108" s="42"/>
      <c r="D108" s="39"/>
      <c r="E108" s="39"/>
      <c r="F108" s="41" t="str">
        <f t="shared" si="5"/>
        <v/>
      </c>
      <c r="G108" s="40" t="str">
        <f t="shared" si="2"/>
        <v/>
      </c>
      <c r="H108" s="40" t="s">
        <v>984</v>
      </c>
      <c r="I108" s="40" t="str">
        <f t="shared" ca="1" si="3"/>
        <v/>
      </c>
      <c r="J108" s="40" t="str">
        <f t="shared" ca="1" si="4"/>
        <v/>
      </c>
      <c r="K108" s="40"/>
      <c r="L108" s="89"/>
    </row>
    <row r="109" spans="1:12" x14ac:dyDescent="0.25">
      <c r="A109" s="64"/>
      <c r="B109" s="22" t="str">
        <f t="shared" si="0"/>
        <v/>
      </c>
      <c r="C109" s="42"/>
      <c r="D109" s="39"/>
      <c r="E109" s="39"/>
      <c r="F109" s="41" t="str">
        <f t="shared" si="5"/>
        <v/>
      </c>
      <c r="G109" s="40" t="str">
        <f t="shared" si="2"/>
        <v/>
      </c>
      <c r="H109" s="40" t="s">
        <v>984</v>
      </c>
      <c r="I109" s="40" t="str">
        <f t="shared" ca="1" si="3"/>
        <v/>
      </c>
      <c r="J109" s="40" t="str">
        <f t="shared" ca="1" si="4"/>
        <v/>
      </c>
      <c r="K109" s="40"/>
      <c r="L109" s="89"/>
    </row>
    <row r="110" spans="1:12" x14ac:dyDescent="0.25">
      <c r="A110" s="64"/>
      <c r="B110" s="22" t="str">
        <f t="shared" si="0"/>
        <v/>
      </c>
      <c r="C110" s="42"/>
      <c r="D110" s="39"/>
      <c r="E110" s="39"/>
      <c r="F110" s="41" t="str">
        <f t="shared" si="5"/>
        <v/>
      </c>
      <c r="G110" s="40" t="str">
        <f t="shared" si="2"/>
        <v/>
      </c>
      <c r="H110" s="40" t="s">
        <v>984</v>
      </c>
      <c r="I110" s="40" t="str">
        <f t="shared" ca="1" si="3"/>
        <v/>
      </c>
      <c r="J110" s="40" t="str">
        <f t="shared" ca="1" si="4"/>
        <v/>
      </c>
      <c r="K110" s="40"/>
      <c r="L110" s="89"/>
    </row>
    <row r="111" spans="1:12" x14ac:dyDescent="0.25">
      <c r="A111" s="64"/>
      <c r="B111" s="22" t="str">
        <f t="shared" si="0"/>
        <v/>
      </c>
      <c r="C111" s="42"/>
      <c r="D111" s="39"/>
      <c r="E111" s="39"/>
      <c r="F111" s="41" t="str">
        <f t="shared" si="5"/>
        <v/>
      </c>
      <c r="G111" s="40" t="str">
        <f t="shared" si="2"/>
        <v/>
      </c>
      <c r="H111" s="40" t="s">
        <v>984</v>
      </c>
      <c r="I111" s="40" t="str">
        <f t="shared" ca="1" si="3"/>
        <v/>
      </c>
      <c r="J111" s="40" t="str">
        <f t="shared" ca="1" si="4"/>
        <v/>
      </c>
      <c r="K111" s="40"/>
      <c r="L111" s="89"/>
    </row>
    <row r="112" spans="1:12" x14ac:dyDescent="0.25">
      <c r="A112" s="64"/>
      <c r="B112" s="22" t="str">
        <f t="shared" si="0"/>
        <v/>
      </c>
      <c r="C112" s="42"/>
      <c r="D112" s="39"/>
      <c r="E112" s="39"/>
      <c r="F112" s="41" t="str">
        <f t="shared" si="5"/>
        <v/>
      </c>
      <c r="G112" s="40" t="str">
        <f t="shared" si="2"/>
        <v/>
      </c>
      <c r="H112" s="40" t="s">
        <v>984</v>
      </c>
      <c r="I112" s="40" t="str">
        <f t="shared" ca="1" si="3"/>
        <v/>
      </c>
      <c r="J112" s="40" t="str">
        <f t="shared" ca="1" si="4"/>
        <v/>
      </c>
      <c r="K112" s="40"/>
      <c r="L112" s="89"/>
    </row>
    <row r="113" spans="1:12" x14ac:dyDescent="0.25">
      <c r="A113" s="64"/>
      <c r="B113" s="22" t="str">
        <f t="shared" si="0"/>
        <v/>
      </c>
      <c r="C113" s="42"/>
      <c r="D113" s="39"/>
      <c r="E113" s="39"/>
      <c r="F113" s="41" t="str">
        <f t="shared" si="5"/>
        <v/>
      </c>
      <c r="G113" s="40" t="str">
        <f t="shared" si="2"/>
        <v/>
      </c>
      <c r="H113" s="40" t="s">
        <v>984</v>
      </c>
      <c r="I113" s="40" t="str">
        <f t="shared" ca="1" si="3"/>
        <v/>
      </c>
      <c r="J113" s="40" t="str">
        <f t="shared" ca="1" si="4"/>
        <v/>
      </c>
      <c r="K113" s="40"/>
      <c r="L113" s="89"/>
    </row>
    <row r="114" spans="1:12" x14ac:dyDescent="0.25">
      <c r="A114" s="64"/>
      <c r="B114" s="22" t="str">
        <f t="shared" si="0"/>
        <v/>
      </c>
      <c r="C114" s="42"/>
      <c r="D114" s="39"/>
      <c r="E114" s="39"/>
      <c r="F114" s="41" t="str">
        <f t="shared" si="5"/>
        <v/>
      </c>
      <c r="G114" s="40" t="str">
        <f t="shared" si="2"/>
        <v/>
      </c>
      <c r="H114" s="40" t="s">
        <v>984</v>
      </c>
      <c r="I114" s="40" t="str">
        <f t="shared" ca="1" si="3"/>
        <v/>
      </c>
      <c r="J114" s="40" t="str">
        <f t="shared" ca="1" si="4"/>
        <v/>
      </c>
      <c r="K114" s="40"/>
      <c r="L114" s="89"/>
    </row>
    <row r="115" spans="1:12" x14ac:dyDescent="0.25">
      <c r="A115" s="64"/>
      <c r="B115" s="22" t="str">
        <f t="shared" si="0"/>
        <v/>
      </c>
      <c r="C115" s="42"/>
      <c r="D115" s="39"/>
      <c r="E115" s="39"/>
      <c r="F115" s="41" t="str">
        <f t="shared" si="5"/>
        <v/>
      </c>
      <c r="G115" s="40" t="str">
        <f t="shared" si="2"/>
        <v/>
      </c>
      <c r="H115" s="40" t="s">
        <v>984</v>
      </c>
      <c r="I115" s="40" t="str">
        <f t="shared" ca="1" si="3"/>
        <v/>
      </c>
      <c r="J115" s="40" t="str">
        <f t="shared" ca="1" si="4"/>
        <v/>
      </c>
      <c r="K115" s="40"/>
      <c r="L115" s="89"/>
    </row>
    <row r="116" spans="1:12" x14ac:dyDescent="0.25">
      <c r="A116" s="64"/>
      <c r="B116" s="22" t="str">
        <f t="shared" si="0"/>
        <v/>
      </c>
      <c r="C116" s="42"/>
      <c r="D116" s="39"/>
      <c r="E116" s="39"/>
      <c r="F116" s="41" t="str">
        <f t="shared" si="5"/>
        <v/>
      </c>
      <c r="G116" s="40" t="str">
        <f t="shared" si="2"/>
        <v/>
      </c>
      <c r="H116" s="40" t="s">
        <v>984</v>
      </c>
      <c r="I116" s="40" t="str">
        <f t="shared" ca="1" si="3"/>
        <v/>
      </c>
      <c r="J116" s="40" t="str">
        <f t="shared" ca="1" si="4"/>
        <v/>
      </c>
      <c r="K116" s="40"/>
      <c r="L116" s="89"/>
    </row>
    <row r="117" spans="1:12" x14ac:dyDescent="0.25">
      <c r="A117" s="64"/>
      <c r="B117" s="22" t="str">
        <f t="shared" si="0"/>
        <v/>
      </c>
      <c r="C117" s="42"/>
      <c r="D117" s="39"/>
      <c r="E117" s="39"/>
      <c r="F117" s="41" t="str">
        <f t="shared" si="5"/>
        <v/>
      </c>
      <c r="G117" s="40" t="str">
        <f t="shared" si="2"/>
        <v/>
      </c>
      <c r="H117" s="40" t="s">
        <v>984</v>
      </c>
      <c r="I117" s="40" t="str">
        <f t="shared" ca="1" si="3"/>
        <v/>
      </c>
      <c r="J117" s="40" t="str">
        <f t="shared" ca="1" si="4"/>
        <v/>
      </c>
      <c r="K117" s="40"/>
      <c r="L117" s="89"/>
    </row>
    <row r="118" spans="1:12" x14ac:dyDescent="0.25">
      <c r="A118" s="64"/>
      <c r="B118" s="22" t="str">
        <f t="shared" si="0"/>
        <v/>
      </c>
      <c r="C118" s="42"/>
      <c r="D118" s="39"/>
      <c r="E118" s="39"/>
      <c r="F118" s="41" t="str">
        <f t="shared" si="5"/>
        <v/>
      </c>
      <c r="G118" s="40" t="str">
        <f t="shared" si="2"/>
        <v/>
      </c>
      <c r="H118" s="40" t="s">
        <v>984</v>
      </c>
      <c r="I118" s="40" t="str">
        <f t="shared" ca="1" si="3"/>
        <v/>
      </c>
      <c r="J118" s="40" t="str">
        <f t="shared" ca="1" si="4"/>
        <v/>
      </c>
      <c r="K118" s="40"/>
      <c r="L118" s="89"/>
    </row>
    <row r="119" spans="1:12" x14ac:dyDescent="0.25">
      <c r="A119" s="64"/>
      <c r="B119" s="22" t="str">
        <f t="shared" si="0"/>
        <v/>
      </c>
      <c r="C119" s="42"/>
      <c r="D119" s="39"/>
      <c r="E119" s="39"/>
      <c r="F119" s="41" t="str">
        <f t="shared" si="5"/>
        <v/>
      </c>
      <c r="G119" s="40" t="str">
        <f t="shared" si="2"/>
        <v/>
      </c>
      <c r="H119" s="40" t="s">
        <v>984</v>
      </c>
      <c r="I119" s="40" t="str">
        <f t="shared" ca="1" si="3"/>
        <v/>
      </c>
      <c r="J119" s="40" t="str">
        <f t="shared" ca="1" si="4"/>
        <v/>
      </c>
      <c r="K119" s="40"/>
      <c r="L119" s="89"/>
    </row>
    <row r="120" spans="1:12" x14ac:dyDescent="0.25">
      <c r="A120" s="64"/>
      <c r="B120" s="22" t="str">
        <f t="shared" si="0"/>
        <v/>
      </c>
      <c r="C120" s="42"/>
      <c r="D120" s="39"/>
      <c r="E120" s="39"/>
      <c r="F120" s="41" t="str">
        <f t="shared" si="5"/>
        <v/>
      </c>
      <c r="G120" s="40" t="str">
        <f t="shared" si="2"/>
        <v/>
      </c>
      <c r="H120" s="40" t="s">
        <v>984</v>
      </c>
      <c r="I120" s="40" t="str">
        <f t="shared" ca="1" si="3"/>
        <v/>
      </c>
      <c r="J120" s="40" t="str">
        <f t="shared" ca="1" si="4"/>
        <v/>
      </c>
      <c r="K120" s="40"/>
      <c r="L120" s="89"/>
    </row>
    <row r="121" spans="1:12" x14ac:dyDescent="0.25">
      <c r="A121" s="64"/>
      <c r="B121" s="22" t="str">
        <f t="shared" si="0"/>
        <v/>
      </c>
      <c r="C121" s="42"/>
      <c r="D121" s="39"/>
      <c r="E121" s="39"/>
      <c r="F121" s="41" t="str">
        <f t="shared" si="5"/>
        <v/>
      </c>
      <c r="G121" s="40" t="str">
        <f t="shared" si="2"/>
        <v/>
      </c>
      <c r="H121" s="40" t="s">
        <v>984</v>
      </c>
      <c r="I121" s="40" t="str">
        <f t="shared" ca="1" si="3"/>
        <v/>
      </c>
      <c r="J121" s="40" t="str">
        <f t="shared" ca="1" si="4"/>
        <v/>
      </c>
      <c r="K121" s="40"/>
      <c r="L121" s="89"/>
    </row>
    <row r="122" spans="1:12" x14ac:dyDescent="0.25">
      <c r="A122" s="64"/>
      <c r="B122" s="22" t="str">
        <f t="shared" si="0"/>
        <v/>
      </c>
      <c r="C122" s="42"/>
      <c r="D122" s="39"/>
      <c r="E122" s="39"/>
      <c r="F122" s="41" t="str">
        <f t="shared" si="5"/>
        <v/>
      </c>
      <c r="G122" s="40" t="str">
        <f t="shared" si="2"/>
        <v/>
      </c>
      <c r="H122" s="40" t="s">
        <v>984</v>
      </c>
      <c r="I122" s="40" t="str">
        <f t="shared" ca="1" si="3"/>
        <v/>
      </c>
      <c r="J122" s="40" t="str">
        <f t="shared" ca="1" si="4"/>
        <v/>
      </c>
      <c r="K122" s="40"/>
      <c r="L122" s="89"/>
    </row>
    <row r="123" spans="1:12" x14ac:dyDescent="0.25">
      <c r="A123" s="64"/>
      <c r="B123" s="22" t="str">
        <f t="shared" si="0"/>
        <v/>
      </c>
      <c r="C123" s="42"/>
      <c r="D123" s="39"/>
      <c r="E123" s="39"/>
      <c r="F123" s="41" t="str">
        <f t="shared" si="5"/>
        <v/>
      </c>
      <c r="G123" s="40" t="str">
        <f t="shared" si="2"/>
        <v/>
      </c>
      <c r="H123" s="40" t="s">
        <v>984</v>
      </c>
      <c r="I123" s="40" t="str">
        <f t="shared" ca="1" si="3"/>
        <v/>
      </c>
      <c r="J123" s="40" t="str">
        <f t="shared" ca="1" si="4"/>
        <v/>
      </c>
      <c r="K123" s="40"/>
      <c r="L123" s="89"/>
    </row>
    <row r="124" spans="1:12" x14ac:dyDescent="0.25">
      <c r="A124" s="64"/>
      <c r="B124" s="22" t="str">
        <f t="shared" si="0"/>
        <v/>
      </c>
      <c r="C124" s="42"/>
      <c r="D124" s="39"/>
      <c r="E124" s="39"/>
      <c r="F124" s="41" t="str">
        <f t="shared" si="5"/>
        <v/>
      </c>
      <c r="G124" s="40" t="str">
        <f t="shared" si="2"/>
        <v/>
      </c>
      <c r="H124" s="40" t="s">
        <v>984</v>
      </c>
      <c r="I124" s="40" t="str">
        <f t="shared" ca="1" si="3"/>
        <v/>
      </c>
      <c r="J124" s="40" t="str">
        <f t="shared" ca="1" si="4"/>
        <v/>
      </c>
      <c r="K124" s="40"/>
      <c r="L124" s="89"/>
    </row>
    <row r="125" spans="1:12" x14ac:dyDescent="0.25">
      <c r="A125" s="64"/>
      <c r="B125" s="22" t="str">
        <f t="shared" si="0"/>
        <v/>
      </c>
      <c r="C125" s="42"/>
      <c r="D125" s="39"/>
      <c r="E125" s="39"/>
      <c r="F125" s="41" t="str">
        <f t="shared" si="5"/>
        <v/>
      </c>
      <c r="G125" s="40" t="str">
        <f t="shared" si="2"/>
        <v/>
      </c>
      <c r="H125" s="40" t="s">
        <v>984</v>
      </c>
      <c r="I125" s="40" t="str">
        <f t="shared" ca="1" si="3"/>
        <v/>
      </c>
      <c r="J125" s="40" t="str">
        <f t="shared" ca="1" si="4"/>
        <v/>
      </c>
      <c r="K125" s="40"/>
      <c r="L125" s="89"/>
    </row>
    <row r="126" spans="1:12" x14ac:dyDescent="0.25">
      <c r="A126" s="64"/>
      <c r="B126" s="22" t="str">
        <f t="shared" si="0"/>
        <v/>
      </c>
      <c r="C126" s="42"/>
      <c r="D126" s="39"/>
      <c r="E126" s="39"/>
      <c r="F126" s="41" t="str">
        <f t="shared" si="5"/>
        <v/>
      </c>
      <c r="G126" s="40" t="str">
        <f t="shared" si="2"/>
        <v/>
      </c>
      <c r="H126" s="40" t="s">
        <v>984</v>
      </c>
      <c r="I126" s="40" t="str">
        <f t="shared" ca="1" si="3"/>
        <v/>
      </c>
      <c r="J126" s="40" t="str">
        <f t="shared" ca="1" si="4"/>
        <v/>
      </c>
      <c r="K126" s="40"/>
      <c r="L126" s="89"/>
    </row>
    <row r="127" spans="1:12" x14ac:dyDescent="0.25">
      <c r="A127" s="64"/>
      <c r="B127" s="22" t="str">
        <f t="shared" si="0"/>
        <v/>
      </c>
      <c r="C127" s="42"/>
      <c r="D127" s="39"/>
      <c r="E127" s="39"/>
      <c r="F127" s="41" t="str">
        <f t="shared" si="5"/>
        <v/>
      </c>
      <c r="G127" s="40" t="str">
        <f t="shared" si="2"/>
        <v/>
      </c>
      <c r="H127" s="40" t="s">
        <v>984</v>
      </c>
      <c r="I127" s="40" t="str">
        <f t="shared" ca="1" si="3"/>
        <v/>
      </c>
      <c r="J127" s="40" t="str">
        <f t="shared" ca="1" si="4"/>
        <v/>
      </c>
      <c r="K127" s="40"/>
      <c r="L127" s="89"/>
    </row>
    <row r="128" spans="1:12" x14ac:dyDescent="0.25">
      <c r="A128" s="64"/>
      <c r="B128" s="22" t="str">
        <f t="shared" si="0"/>
        <v/>
      </c>
      <c r="C128" s="42"/>
      <c r="D128" s="39"/>
      <c r="E128" s="39"/>
      <c r="F128" s="41" t="str">
        <f t="shared" si="5"/>
        <v/>
      </c>
      <c r="G128" s="40" t="str">
        <f t="shared" si="2"/>
        <v/>
      </c>
      <c r="H128" s="40" t="s">
        <v>984</v>
      </c>
      <c r="I128" s="40" t="str">
        <f t="shared" ca="1" si="3"/>
        <v/>
      </c>
      <c r="J128" s="40" t="str">
        <f t="shared" ca="1" si="4"/>
        <v/>
      </c>
      <c r="K128" s="40"/>
      <c r="L128" s="89"/>
    </row>
    <row r="129" spans="1:12" x14ac:dyDescent="0.25">
      <c r="A129" s="64"/>
      <c r="B129" s="22" t="str">
        <f t="shared" si="0"/>
        <v/>
      </c>
      <c r="C129" s="42"/>
      <c r="D129" s="39"/>
      <c r="E129" s="39"/>
      <c r="F129" s="41" t="str">
        <f t="shared" si="5"/>
        <v/>
      </c>
      <c r="G129" s="40" t="str">
        <f t="shared" si="2"/>
        <v/>
      </c>
      <c r="H129" s="40" t="s">
        <v>984</v>
      </c>
      <c r="I129" s="40" t="str">
        <f t="shared" ca="1" si="3"/>
        <v/>
      </c>
      <c r="J129" s="40" t="str">
        <f t="shared" ca="1" si="4"/>
        <v/>
      </c>
      <c r="K129" s="40"/>
      <c r="L129" s="89"/>
    </row>
    <row r="130" spans="1:12" x14ac:dyDescent="0.25">
      <c r="A130" s="64"/>
      <c r="B130" s="22" t="str">
        <f t="shared" si="0"/>
        <v/>
      </c>
      <c r="C130" s="42"/>
      <c r="D130" s="39"/>
      <c r="E130" s="39"/>
      <c r="F130" s="41" t="str">
        <f t="shared" si="5"/>
        <v/>
      </c>
      <c r="G130" s="40" t="str">
        <f t="shared" si="2"/>
        <v/>
      </c>
      <c r="H130" s="40" t="s">
        <v>984</v>
      </c>
      <c r="I130" s="40" t="str">
        <f t="shared" ca="1" si="3"/>
        <v/>
      </c>
      <c r="J130" s="40" t="str">
        <f t="shared" ca="1" si="4"/>
        <v/>
      </c>
      <c r="K130" s="40"/>
      <c r="L130" s="89"/>
    </row>
    <row r="131" spans="1:12" x14ac:dyDescent="0.25">
      <c r="A131" s="64"/>
      <c r="B131" s="22" t="str">
        <f t="shared" si="0"/>
        <v/>
      </c>
      <c r="C131" s="42"/>
      <c r="D131" s="39"/>
      <c r="E131" s="39"/>
      <c r="F131" s="41" t="str">
        <f t="shared" si="5"/>
        <v/>
      </c>
      <c r="G131" s="40" t="str">
        <f t="shared" si="2"/>
        <v/>
      </c>
      <c r="H131" s="40" t="s">
        <v>984</v>
      </c>
      <c r="I131" s="40" t="str">
        <f t="shared" ca="1" si="3"/>
        <v/>
      </c>
      <c r="J131" s="40" t="str">
        <f t="shared" ca="1" si="4"/>
        <v/>
      </c>
      <c r="K131" s="40"/>
      <c r="L131" s="89"/>
    </row>
    <row r="132" spans="1:12" x14ac:dyDescent="0.25">
      <c r="A132" s="64"/>
      <c r="B132" s="22" t="str">
        <f t="shared" si="0"/>
        <v/>
      </c>
      <c r="C132" s="42"/>
      <c r="D132" s="39"/>
      <c r="E132" s="39"/>
      <c r="F132" s="41" t="str">
        <f t="shared" ref="F132:F195" si="6">IF(OR($A132="",$B132="",$D132=""),"",IF(AND($H132="",$E132=""),DAY(DATE(IF(MONTH($D132)=12,YEAR($D132)+1,YEAR($D132)),IF(MONTH($D132)+1&lt;13,MONTH($D132)+1,1),1)-$D132),IF(AND($D132&lt;&gt;"",$E132&lt;&gt;"",YEAR($D132)&lt;=YEAR($E132),NOT(MONTH($D132)=MONTH($E132)),MONTH($E132)=MONTH($I$8)),DAY(DATE(YEAR($E132),MONTH($E132)+1,0))-DAY(DATE(IF(MONTH($E132)=12,YEAR($E132)+1,YEAR($E132)),IF(MONTH($E132)+1&lt;13,MONTH($E132)+1,1),1)-$E132),IF(AND($E132&lt;&gt;"",YEAR($D132)&lt;=YEAR($E132),(MONTH($D132)=MONTH($E132))),DATEDIF($D132,$E132,"md"),DAY(DATE(YEAR($I$8),MONTH($I$8)+1,0))))))</f>
        <v/>
      </c>
      <c r="G132" s="40" t="str">
        <f t="shared" si="2"/>
        <v/>
      </c>
      <c r="H132" s="40" t="s">
        <v>984</v>
      </c>
      <c r="I132" s="40" t="str">
        <f t="shared" ca="1" si="3"/>
        <v/>
      </c>
      <c r="J132" s="40" t="str">
        <f t="shared" ca="1" si="4"/>
        <v/>
      </c>
      <c r="K132" s="40"/>
      <c r="L132" s="89"/>
    </row>
    <row r="133" spans="1:12" x14ac:dyDescent="0.25">
      <c r="A133" s="64"/>
      <c r="B133" s="22" t="str">
        <f t="shared" si="0"/>
        <v/>
      </c>
      <c r="C133" s="42"/>
      <c r="D133" s="39"/>
      <c r="E133" s="39"/>
      <c r="F133" s="41" t="str">
        <f t="shared" si="6"/>
        <v/>
      </c>
      <c r="G133" s="40" t="str">
        <f t="shared" si="2"/>
        <v/>
      </c>
      <c r="H133" s="40" t="s">
        <v>984</v>
      </c>
      <c r="I133" s="40" t="str">
        <f t="shared" ca="1" si="3"/>
        <v/>
      </c>
      <c r="J133" s="40" t="str">
        <f t="shared" ca="1" si="4"/>
        <v/>
      </c>
      <c r="K133" s="40"/>
      <c r="L133" s="89"/>
    </row>
    <row r="134" spans="1:12" x14ac:dyDescent="0.25">
      <c r="A134" s="64"/>
      <c r="B134" s="22" t="str">
        <f t="shared" si="0"/>
        <v/>
      </c>
      <c r="C134" s="42"/>
      <c r="D134" s="39"/>
      <c r="E134" s="39"/>
      <c r="F134" s="41" t="str">
        <f t="shared" si="6"/>
        <v/>
      </c>
      <c r="G134" s="40" t="str">
        <f t="shared" si="2"/>
        <v/>
      </c>
      <c r="H134" s="40" t="s">
        <v>984</v>
      </c>
      <c r="I134" s="40" t="str">
        <f t="shared" ca="1" si="3"/>
        <v/>
      </c>
      <c r="J134" s="40" t="str">
        <f t="shared" ca="1" si="4"/>
        <v/>
      </c>
      <c r="K134" s="40"/>
      <c r="L134" s="89"/>
    </row>
    <row r="135" spans="1:12" x14ac:dyDescent="0.25">
      <c r="A135" s="64"/>
      <c r="B135" s="22" t="str">
        <f t="shared" si="0"/>
        <v/>
      </c>
      <c r="C135" s="42"/>
      <c r="D135" s="39"/>
      <c r="E135" s="39"/>
      <c r="F135" s="41" t="str">
        <f t="shared" si="6"/>
        <v/>
      </c>
      <c r="G135" s="40" t="str">
        <f t="shared" si="2"/>
        <v/>
      </c>
      <c r="H135" s="40" t="s">
        <v>984</v>
      </c>
      <c r="I135" s="40" t="str">
        <f t="shared" ca="1" si="3"/>
        <v/>
      </c>
      <c r="J135" s="40" t="str">
        <f t="shared" ca="1" si="4"/>
        <v/>
      </c>
      <c r="K135" s="40"/>
      <c r="L135" s="89"/>
    </row>
    <row r="136" spans="1:12" x14ac:dyDescent="0.25">
      <c r="A136" s="64"/>
      <c r="B136" s="22" t="str">
        <f t="shared" si="0"/>
        <v/>
      </c>
      <c r="C136" s="42"/>
      <c r="D136" s="39"/>
      <c r="E136" s="39"/>
      <c r="F136" s="41" t="str">
        <f t="shared" si="6"/>
        <v/>
      </c>
      <c r="G136" s="40" t="str">
        <f t="shared" si="2"/>
        <v/>
      </c>
      <c r="H136" s="40" t="s">
        <v>984</v>
      </c>
      <c r="I136" s="40" t="str">
        <f t="shared" ca="1" si="3"/>
        <v/>
      </c>
      <c r="J136" s="40" t="str">
        <f t="shared" ca="1" si="4"/>
        <v/>
      </c>
      <c r="K136" s="40"/>
      <c r="L136" s="89"/>
    </row>
    <row r="137" spans="1:12" x14ac:dyDescent="0.25">
      <c r="A137" s="64"/>
      <c r="B137" s="22" t="str">
        <f t="shared" si="0"/>
        <v/>
      </c>
      <c r="C137" s="42"/>
      <c r="D137" s="39"/>
      <c r="E137" s="39"/>
      <c r="F137" s="41" t="str">
        <f t="shared" si="6"/>
        <v/>
      </c>
      <c r="G137" s="40" t="str">
        <f t="shared" si="2"/>
        <v/>
      </c>
      <c r="H137" s="40" t="s">
        <v>984</v>
      </c>
      <c r="I137" s="40" t="str">
        <f t="shared" ca="1" si="3"/>
        <v/>
      </c>
      <c r="J137" s="40" t="str">
        <f t="shared" ca="1" si="4"/>
        <v/>
      </c>
      <c r="K137" s="40"/>
      <c r="L137" s="89"/>
    </row>
    <row r="138" spans="1:12" x14ac:dyDescent="0.25">
      <c r="A138" s="64"/>
      <c r="B138" s="22" t="str">
        <f t="shared" si="0"/>
        <v/>
      </c>
      <c r="C138" s="42"/>
      <c r="D138" s="39"/>
      <c r="E138" s="39"/>
      <c r="F138" s="41" t="str">
        <f t="shared" si="6"/>
        <v/>
      </c>
      <c r="G138" s="40" t="str">
        <f t="shared" si="2"/>
        <v/>
      </c>
      <c r="H138" s="40" t="s">
        <v>984</v>
      </c>
      <c r="I138" s="40" t="str">
        <f t="shared" ca="1" si="3"/>
        <v/>
      </c>
      <c r="J138" s="40" t="str">
        <f t="shared" ca="1" si="4"/>
        <v/>
      </c>
      <c r="K138" s="40"/>
      <c r="L138" s="89"/>
    </row>
    <row r="139" spans="1:12" x14ac:dyDescent="0.25">
      <c r="A139" s="64"/>
      <c r="B139" s="22" t="str">
        <f t="shared" si="0"/>
        <v/>
      </c>
      <c r="C139" s="42"/>
      <c r="D139" s="39"/>
      <c r="E139" s="39"/>
      <c r="F139" s="41" t="str">
        <f t="shared" si="6"/>
        <v/>
      </c>
      <c r="G139" s="40" t="str">
        <f t="shared" si="2"/>
        <v/>
      </c>
      <c r="H139" s="40" t="s">
        <v>984</v>
      </c>
      <c r="I139" s="40" t="str">
        <f t="shared" ca="1" si="3"/>
        <v/>
      </c>
      <c r="J139" s="40" t="str">
        <f t="shared" ca="1" si="4"/>
        <v/>
      </c>
      <c r="K139" s="40"/>
      <c r="L139" s="89"/>
    </row>
    <row r="140" spans="1:12" x14ac:dyDescent="0.25">
      <c r="A140" s="64"/>
      <c r="B140" s="22" t="str">
        <f t="shared" si="0"/>
        <v/>
      </c>
      <c r="C140" s="42"/>
      <c r="D140" s="39"/>
      <c r="E140" s="39"/>
      <c r="F140" s="41" t="str">
        <f t="shared" si="6"/>
        <v/>
      </c>
      <c r="G140" s="40" t="str">
        <f t="shared" si="2"/>
        <v/>
      </c>
      <c r="H140" s="40" t="s">
        <v>984</v>
      </c>
      <c r="I140" s="40" t="str">
        <f t="shared" ca="1" si="3"/>
        <v/>
      </c>
      <c r="J140" s="40" t="str">
        <f t="shared" ca="1" si="4"/>
        <v/>
      </c>
      <c r="K140" s="40"/>
      <c r="L140" s="89"/>
    </row>
    <row r="141" spans="1:12" x14ac:dyDescent="0.25">
      <c r="A141" s="64"/>
      <c r="B141" s="22" t="str">
        <f t="shared" si="0"/>
        <v/>
      </c>
      <c r="C141" s="42"/>
      <c r="D141" s="39"/>
      <c r="E141" s="39"/>
      <c r="F141" s="41" t="str">
        <f t="shared" si="6"/>
        <v/>
      </c>
      <c r="G141" s="40" t="str">
        <f t="shared" si="2"/>
        <v/>
      </c>
      <c r="H141" s="40" t="s">
        <v>984</v>
      </c>
      <c r="I141" s="40" t="str">
        <f t="shared" ca="1" si="3"/>
        <v/>
      </c>
      <c r="J141" s="40" t="str">
        <f t="shared" ca="1" si="4"/>
        <v/>
      </c>
      <c r="K141" s="40"/>
      <c r="L141" s="89"/>
    </row>
    <row r="142" spans="1:12" x14ac:dyDescent="0.25">
      <c r="A142" s="64"/>
      <c r="B142" s="22" t="str">
        <f t="shared" si="0"/>
        <v/>
      </c>
      <c r="C142" s="42"/>
      <c r="D142" s="39"/>
      <c r="E142" s="39"/>
      <c r="F142" s="41" t="str">
        <f t="shared" si="6"/>
        <v/>
      </c>
      <c r="G142" s="40" t="str">
        <f t="shared" si="2"/>
        <v/>
      </c>
      <c r="H142" s="40" t="s">
        <v>984</v>
      </c>
      <c r="I142" s="40" t="str">
        <f t="shared" ca="1" si="3"/>
        <v/>
      </c>
      <c r="J142" s="40" t="str">
        <f t="shared" ca="1" si="4"/>
        <v/>
      </c>
      <c r="K142" s="40"/>
      <c r="L142" s="89"/>
    </row>
    <row r="143" spans="1:12" x14ac:dyDescent="0.25">
      <c r="A143" s="64"/>
      <c r="B143" s="22" t="str">
        <f t="shared" si="0"/>
        <v/>
      </c>
      <c r="C143" s="42"/>
      <c r="D143" s="39"/>
      <c r="E143" s="39"/>
      <c r="F143" s="41" t="str">
        <f t="shared" si="6"/>
        <v/>
      </c>
      <c r="G143" s="40" t="str">
        <f t="shared" si="2"/>
        <v/>
      </c>
      <c r="H143" s="40" t="s">
        <v>984</v>
      </c>
      <c r="I143" s="40" t="str">
        <f t="shared" ca="1" si="3"/>
        <v/>
      </c>
      <c r="J143" s="40" t="str">
        <f t="shared" ca="1" si="4"/>
        <v/>
      </c>
      <c r="K143" s="40"/>
      <c r="L143" s="89"/>
    </row>
    <row r="144" spans="1:12" x14ac:dyDescent="0.25">
      <c r="A144" s="64"/>
      <c r="B144" s="22" t="str">
        <f t="shared" si="0"/>
        <v/>
      </c>
      <c r="C144" s="42"/>
      <c r="D144" s="39"/>
      <c r="E144" s="39"/>
      <c r="F144" s="41" t="str">
        <f t="shared" si="6"/>
        <v/>
      </c>
      <c r="G144" s="40" t="str">
        <f t="shared" si="2"/>
        <v/>
      </c>
      <c r="H144" s="40" t="s">
        <v>984</v>
      </c>
      <c r="I144" s="40" t="str">
        <f t="shared" ca="1" si="3"/>
        <v/>
      </c>
      <c r="J144" s="40" t="str">
        <f t="shared" ca="1" si="4"/>
        <v/>
      </c>
      <c r="K144" s="40"/>
      <c r="L144" s="89"/>
    </row>
    <row r="145" spans="1:12" x14ac:dyDescent="0.25">
      <c r="A145" s="64"/>
      <c r="B145" s="22" t="str">
        <f t="shared" si="0"/>
        <v/>
      </c>
      <c r="C145" s="42"/>
      <c r="D145" s="39"/>
      <c r="E145" s="39"/>
      <c r="F145" s="41" t="str">
        <f t="shared" si="6"/>
        <v/>
      </c>
      <c r="G145" s="40" t="str">
        <f t="shared" si="2"/>
        <v/>
      </c>
      <c r="H145" s="40" t="s">
        <v>984</v>
      </c>
      <c r="I145" s="40" t="str">
        <f t="shared" ca="1" si="3"/>
        <v/>
      </c>
      <c r="J145" s="40" t="str">
        <f t="shared" ca="1" si="4"/>
        <v/>
      </c>
      <c r="K145" s="40"/>
      <c r="L145" s="89"/>
    </row>
    <row r="146" spans="1:12" x14ac:dyDescent="0.25">
      <c r="A146" s="64"/>
      <c r="B146" s="22" t="str">
        <f t="shared" si="0"/>
        <v/>
      </c>
      <c r="C146" s="42"/>
      <c r="D146" s="39"/>
      <c r="E146" s="39"/>
      <c r="F146" s="41" t="str">
        <f t="shared" si="6"/>
        <v/>
      </c>
      <c r="G146" s="40" t="str">
        <f t="shared" si="2"/>
        <v/>
      </c>
      <c r="H146" s="40" t="s">
        <v>984</v>
      </c>
      <c r="I146" s="40" t="str">
        <f t="shared" ca="1" si="3"/>
        <v/>
      </c>
      <c r="J146" s="40" t="str">
        <f t="shared" ca="1" si="4"/>
        <v/>
      </c>
      <c r="K146" s="40"/>
      <c r="L146" s="89"/>
    </row>
    <row r="147" spans="1:12" x14ac:dyDescent="0.25">
      <c r="A147" s="64"/>
      <c r="B147" s="22" t="str">
        <f t="shared" si="0"/>
        <v/>
      </c>
      <c r="C147" s="42"/>
      <c r="D147" s="39"/>
      <c r="E147" s="39"/>
      <c r="F147" s="41" t="str">
        <f t="shared" si="6"/>
        <v/>
      </c>
      <c r="G147" s="40" t="str">
        <f t="shared" si="2"/>
        <v/>
      </c>
      <c r="H147" s="40" t="s">
        <v>984</v>
      </c>
      <c r="I147" s="40" t="str">
        <f t="shared" ca="1" si="3"/>
        <v/>
      </c>
      <c r="J147" s="40" t="str">
        <f t="shared" ca="1" si="4"/>
        <v/>
      </c>
      <c r="K147" s="40"/>
      <c r="L147" s="89"/>
    </row>
    <row r="148" spans="1:12" x14ac:dyDescent="0.25">
      <c r="A148" s="64"/>
      <c r="B148" s="22" t="str">
        <f t="shared" si="0"/>
        <v/>
      </c>
      <c r="C148" s="42"/>
      <c r="D148" s="39"/>
      <c r="E148" s="39"/>
      <c r="F148" s="41" t="str">
        <f t="shared" si="6"/>
        <v/>
      </c>
      <c r="G148" s="40" t="str">
        <f t="shared" si="2"/>
        <v/>
      </c>
      <c r="H148" s="40" t="s">
        <v>984</v>
      </c>
      <c r="I148" s="40" t="str">
        <f t="shared" ca="1" si="3"/>
        <v/>
      </c>
      <c r="J148" s="40" t="str">
        <f t="shared" ca="1" si="4"/>
        <v/>
      </c>
      <c r="K148" s="40"/>
      <c r="L148" s="89"/>
    </row>
    <row r="149" spans="1:12" x14ac:dyDescent="0.25">
      <c r="A149" s="64"/>
      <c r="B149" s="22" t="str">
        <f t="shared" si="0"/>
        <v/>
      </c>
      <c r="C149" s="42"/>
      <c r="D149" s="39"/>
      <c r="E149" s="39"/>
      <c r="F149" s="41" t="str">
        <f t="shared" si="6"/>
        <v/>
      </c>
      <c r="G149" s="40" t="str">
        <f t="shared" si="2"/>
        <v/>
      </c>
      <c r="H149" s="40" t="s">
        <v>984</v>
      </c>
      <c r="I149" s="40" t="str">
        <f t="shared" ca="1" si="3"/>
        <v/>
      </c>
      <c r="J149" s="40" t="str">
        <f t="shared" ca="1" si="4"/>
        <v/>
      </c>
      <c r="K149" s="40"/>
      <c r="L149" s="89"/>
    </row>
    <row r="150" spans="1:12" x14ac:dyDescent="0.25">
      <c r="A150" s="64"/>
      <c r="B150" s="22" t="str">
        <f t="shared" si="0"/>
        <v/>
      </c>
      <c r="C150" s="42"/>
      <c r="D150" s="39"/>
      <c r="E150" s="39"/>
      <c r="F150" s="41" t="str">
        <f t="shared" si="6"/>
        <v/>
      </c>
      <c r="G150" s="40" t="str">
        <f t="shared" si="2"/>
        <v/>
      </c>
      <c r="H150" s="40" t="s">
        <v>984</v>
      </c>
      <c r="I150" s="40" t="str">
        <f t="shared" ca="1" si="3"/>
        <v/>
      </c>
      <c r="J150" s="40" t="str">
        <f t="shared" ca="1" si="4"/>
        <v/>
      </c>
      <c r="K150" s="40"/>
      <c r="L150" s="89"/>
    </row>
    <row r="151" spans="1:12" x14ac:dyDescent="0.25">
      <c r="A151" s="64"/>
      <c r="B151" s="22" t="str">
        <f t="shared" si="0"/>
        <v/>
      </c>
      <c r="C151" s="42"/>
      <c r="D151" s="39"/>
      <c r="E151" s="39"/>
      <c r="F151" s="41" t="str">
        <f t="shared" si="6"/>
        <v/>
      </c>
      <c r="G151" s="40" t="str">
        <f t="shared" si="2"/>
        <v/>
      </c>
      <c r="H151" s="40" t="s">
        <v>984</v>
      </c>
      <c r="I151" s="40" t="str">
        <f t="shared" ca="1" si="3"/>
        <v/>
      </c>
      <c r="J151" s="40" t="str">
        <f t="shared" ca="1" si="4"/>
        <v/>
      </c>
      <c r="K151" s="40"/>
      <c r="L151" s="89"/>
    </row>
    <row r="152" spans="1:12" x14ac:dyDescent="0.25">
      <c r="A152" s="64"/>
      <c r="B152" s="22" t="str">
        <f t="shared" si="0"/>
        <v/>
      </c>
      <c r="C152" s="42"/>
      <c r="D152" s="39"/>
      <c r="E152" s="39"/>
      <c r="F152" s="41" t="str">
        <f t="shared" si="6"/>
        <v/>
      </c>
      <c r="G152" s="40" t="str">
        <f t="shared" si="2"/>
        <v/>
      </c>
      <c r="H152" s="40" t="s">
        <v>984</v>
      </c>
      <c r="I152" s="40" t="str">
        <f t="shared" ca="1" si="3"/>
        <v/>
      </c>
      <c r="J152" s="40" t="str">
        <f t="shared" ca="1" si="4"/>
        <v/>
      </c>
      <c r="K152" s="40"/>
      <c r="L152" s="89"/>
    </row>
    <row r="153" spans="1:12" x14ac:dyDescent="0.25">
      <c r="A153" s="64"/>
      <c r="B153" s="22" t="str">
        <f t="shared" si="0"/>
        <v/>
      </c>
      <c r="C153" s="42"/>
      <c r="D153" s="39"/>
      <c r="E153" s="39"/>
      <c r="F153" s="41" t="str">
        <f t="shared" si="6"/>
        <v/>
      </c>
      <c r="G153" s="40" t="str">
        <f t="shared" si="2"/>
        <v/>
      </c>
      <c r="H153" s="40" t="s">
        <v>984</v>
      </c>
      <c r="I153" s="40" t="str">
        <f t="shared" ca="1" si="3"/>
        <v/>
      </c>
      <c r="J153" s="40" t="str">
        <f t="shared" ca="1" si="4"/>
        <v/>
      </c>
      <c r="K153" s="40"/>
      <c r="L153" s="89"/>
    </row>
    <row r="154" spans="1:12" x14ac:dyDescent="0.25">
      <c r="A154" s="64"/>
      <c r="B154" s="22" t="str">
        <f t="shared" si="0"/>
        <v/>
      </c>
      <c r="C154" s="42"/>
      <c r="D154" s="39"/>
      <c r="E154" s="39"/>
      <c r="F154" s="41" t="str">
        <f t="shared" si="6"/>
        <v/>
      </c>
      <c r="G154" s="40" t="str">
        <f t="shared" si="2"/>
        <v/>
      </c>
      <c r="H154" s="40" t="s">
        <v>984</v>
      </c>
      <c r="I154" s="40" t="str">
        <f t="shared" ca="1" si="3"/>
        <v/>
      </c>
      <c r="J154" s="40" t="str">
        <f t="shared" ca="1" si="4"/>
        <v/>
      </c>
      <c r="K154" s="40"/>
      <c r="L154" s="89"/>
    </row>
    <row r="155" spans="1:12" x14ac:dyDescent="0.25">
      <c r="A155" s="64"/>
      <c r="B155" s="22" t="str">
        <f t="shared" si="0"/>
        <v/>
      </c>
      <c r="C155" s="42"/>
      <c r="D155" s="39"/>
      <c r="E155" s="39"/>
      <c r="F155" s="41" t="str">
        <f t="shared" si="6"/>
        <v/>
      </c>
      <c r="G155" s="40" t="str">
        <f t="shared" si="2"/>
        <v/>
      </c>
      <c r="H155" s="40" t="s">
        <v>984</v>
      </c>
      <c r="I155" s="40" t="str">
        <f t="shared" ca="1" si="3"/>
        <v/>
      </c>
      <c r="J155" s="40" t="str">
        <f t="shared" ca="1" si="4"/>
        <v/>
      </c>
      <c r="K155" s="40"/>
      <c r="L155" s="89"/>
    </row>
    <row r="156" spans="1:12" x14ac:dyDescent="0.25">
      <c r="A156" s="64"/>
      <c r="B156" s="22" t="str">
        <f t="shared" si="0"/>
        <v/>
      </c>
      <c r="C156" s="42"/>
      <c r="D156" s="39"/>
      <c r="E156" s="39"/>
      <c r="F156" s="41" t="str">
        <f t="shared" si="6"/>
        <v/>
      </c>
      <c r="G156" s="40" t="str">
        <f t="shared" si="2"/>
        <v/>
      </c>
      <c r="H156" s="40" t="s">
        <v>984</v>
      </c>
      <c r="I156" s="40" t="str">
        <f t="shared" ca="1" si="3"/>
        <v/>
      </c>
      <c r="J156" s="40" t="str">
        <f t="shared" ca="1" si="4"/>
        <v/>
      </c>
      <c r="K156" s="40"/>
      <c r="L156" s="89"/>
    </row>
    <row r="157" spans="1:12" x14ac:dyDescent="0.25">
      <c r="A157" s="64"/>
      <c r="B157" s="22" t="str">
        <f t="shared" si="0"/>
        <v/>
      </c>
      <c r="C157" s="42"/>
      <c r="D157" s="39"/>
      <c r="E157" s="39"/>
      <c r="F157" s="41" t="str">
        <f t="shared" si="6"/>
        <v/>
      </c>
      <c r="G157" s="40" t="str">
        <f t="shared" si="2"/>
        <v/>
      </c>
      <c r="H157" s="40" t="s">
        <v>984</v>
      </c>
      <c r="I157" s="40" t="str">
        <f t="shared" ca="1" si="3"/>
        <v/>
      </c>
      <c r="J157" s="40" t="str">
        <f t="shared" ca="1" si="4"/>
        <v/>
      </c>
      <c r="K157" s="40"/>
      <c r="L157" s="89"/>
    </row>
    <row r="158" spans="1:12" x14ac:dyDescent="0.25">
      <c r="A158" s="64"/>
      <c r="B158" s="22" t="str">
        <f t="shared" si="0"/>
        <v/>
      </c>
      <c r="C158" s="42"/>
      <c r="D158" s="39"/>
      <c r="E158" s="39"/>
      <c r="F158" s="41" t="str">
        <f t="shared" si="6"/>
        <v/>
      </c>
      <c r="G158" s="40" t="str">
        <f t="shared" si="2"/>
        <v/>
      </c>
      <c r="H158" s="40" t="s">
        <v>984</v>
      </c>
      <c r="I158" s="40" t="str">
        <f t="shared" ca="1" si="3"/>
        <v/>
      </c>
      <c r="J158" s="40" t="str">
        <f t="shared" ca="1" si="4"/>
        <v/>
      </c>
      <c r="K158" s="40"/>
      <c r="L158" s="89"/>
    </row>
    <row r="159" spans="1:12" x14ac:dyDescent="0.25">
      <c r="A159" s="64"/>
      <c r="B159" s="22" t="str">
        <f t="shared" si="0"/>
        <v/>
      </c>
      <c r="C159" s="42"/>
      <c r="D159" s="39"/>
      <c r="E159" s="39"/>
      <c r="F159" s="41" t="str">
        <f t="shared" si="6"/>
        <v/>
      </c>
      <c r="G159" s="40" t="str">
        <f t="shared" si="2"/>
        <v/>
      </c>
      <c r="H159" s="40" t="s">
        <v>984</v>
      </c>
      <c r="I159" s="40" t="str">
        <f t="shared" ca="1" si="3"/>
        <v/>
      </c>
      <c r="J159" s="40" t="str">
        <f t="shared" ca="1" si="4"/>
        <v/>
      </c>
      <c r="K159" s="40"/>
      <c r="L159" s="89"/>
    </row>
    <row r="160" spans="1:12" x14ac:dyDescent="0.25">
      <c r="A160" s="64"/>
      <c r="B160" s="22" t="str">
        <f t="shared" si="0"/>
        <v/>
      </c>
      <c r="C160" s="42"/>
      <c r="D160" s="39"/>
      <c r="E160" s="39"/>
      <c r="F160" s="41" t="str">
        <f t="shared" si="6"/>
        <v/>
      </c>
      <c r="G160" s="40" t="str">
        <f t="shared" si="2"/>
        <v/>
      </c>
      <c r="H160" s="40" t="s">
        <v>984</v>
      </c>
      <c r="I160" s="40" t="str">
        <f t="shared" ca="1" si="3"/>
        <v/>
      </c>
      <c r="J160" s="40" t="str">
        <f t="shared" ca="1" si="4"/>
        <v/>
      </c>
      <c r="K160" s="40"/>
      <c r="L160" s="89"/>
    </row>
    <row r="161" spans="1:12" x14ac:dyDescent="0.25">
      <c r="A161" s="64"/>
      <c r="B161" s="22" t="str">
        <f t="shared" si="0"/>
        <v/>
      </c>
      <c r="C161" s="42"/>
      <c r="D161" s="39"/>
      <c r="E161" s="39"/>
      <c r="F161" s="41" t="str">
        <f t="shared" si="6"/>
        <v/>
      </c>
      <c r="G161" s="40" t="str">
        <f t="shared" si="2"/>
        <v/>
      </c>
      <c r="H161" s="40" t="s">
        <v>984</v>
      </c>
      <c r="I161" s="40" t="str">
        <f t="shared" ca="1" si="3"/>
        <v/>
      </c>
      <c r="J161" s="40" t="str">
        <f t="shared" ca="1" si="4"/>
        <v/>
      </c>
      <c r="K161" s="40"/>
      <c r="L161" s="89"/>
    </row>
    <row r="162" spans="1:12" x14ac:dyDescent="0.25">
      <c r="A162" s="64"/>
      <c r="B162" s="22" t="str">
        <f t="shared" si="0"/>
        <v/>
      </c>
      <c r="C162" s="42"/>
      <c r="D162" s="39"/>
      <c r="E162" s="39"/>
      <c r="F162" s="41" t="str">
        <f t="shared" si="6"/>
        <v/>
      </c>
      <c r="G162" s="40" t="str">
        <f t="shared" si="2"/>
        <v/>
      </c>
      <c r="H162" s="40" t="s">
        <v>984</v>
      </c>
      <c r="I162" s="40" t="str">
        <f t="shared" ca="1" si="3"/>
        <v/>
      </c>
      <c r="J162" s="40" t="str">
        <f t="shared" ca="1" si="4"/>
        <v/>
      </c>
      <c r="K162" s="40"/>
      <c r="L162" s="89"/>
    </row>
    <row r="163" spans="1:12" x14ac:dyDescent="0.25">
      <c r="A163" s="64"/>
      <c r="B163" s="22" t="str">
        <f t="shared" si="0"/>
        <v/>
      </c>
      <c r="C163" s="42"/>
      <c r="D163" s="39"/>
      <c r="E163" s="39"/>
      <c r="F163" s="41" t="str">
        <f t="shared" si="6"/>
        <v/>
      </c>
      <c r="G163" s="40" t="str">
        <f t="shared" si="2"/>
        <v/>
      </c>
      <c r="H163" s="40" t="s">
        <v>984</v>
      </c>
      <c r="I163" s="40" t="str">
        <f t="shared" ca="1" si="3"/>
        <v/>
      </c>
      <c r="J163" s="40" t="str">
        <f t="shared" ca="1" si="4"/>
        <v/>
      </c>
      <c r="K163" s="40"/>
      <c r="L163" s="89"/>
    </row>
    <row r="164" spans="1:12" x14ac:dyDescent="0.25">
      <c r="A164" s="64"/>
      <c r="B164" s="22" t="str">
        <f t="shared" si="0"/>
        <v/>
      </c>
      <c r="C164" s="42"/>
      <c r="D164" s="39"/>
      <c r="E164" s="39"/>
      <c r="F164" s="41" t="str">
        <f t="shared" si="6"/>
        <v/>
      </c>
      <c r="G164" s="40" t="str">
        <f t="shared" si="2"/>
        <v/>
      </c>
      <c r="H164" s="40" t="s">
        <v>984</v>
      </c>
      <c r="I164" s="40" t="str">
        <f t="shared" ca="1" si="3"/>
        <v/>
      </c>
      <c r="J164" s="40" t="str">
        <f t="shared" ca="1" si="4"/>
        <v/>
      </c>
      <c r="K164" s="40"/>
      <c r="L164" s="89"/>
    </row>
    <row r="165" spans="1:12" x14ac:dyDescent="0.25">
      <c r="A165" s="64"/>
      <c r="B165" s="22" t="str">
        <f t="shared" si="0"/>
        <v/>
      </c>
      <c r="C165" s="42"/>
      <c r="D165" s="39"/>
      <c r="E165" s="39"/>
      <c r="F165" s="41" t="str">
        <f t="shared" si="6"/>
        <v/>
      </c>
      <c r="G165" s="40" t="str">
        <f t="shared" si="2"/>
        <v/>
      </c>
      <c r="H165" s="40" t="s">
        <v>984</v>
      </c>
      <c r="I165" s="40" t="str">
        <f t="shared" ca="1" si="3"/>
        <v/>
      </c>
      <c r="J165" s="40" t="str">
        <f t="shared" ca="1" si="4"/>
        <v/>
      </c>
      <c r="K165" s="40"/>
      <c r="L165" s="89"/>
    </row>
    <row r="166" spans="1:12" x14ac:dyDescent="0.25">
      <c r="A166" s="64"/>
      <c r="B166" s="22" t="str">
        <f t="shared" si="0"/>
        <v/>
      </c>
      <c r="C166" s="42"/>
      <c r="D166" s="39"/>
      <c r="E166" s="39"/>
      <c r="F166" s="41" t="str">
        <f t="shared" si="6"/>
        <v/>
      </c>
      <c r="G166" s="40" t="str">
        <f t="shared" si="2"/>
        <v/>
      </c>
      <c r="H166" s="40" t="s">
        <v>984</v>
      </c>
      <c r="I166" s="40" t="str">
        <f t="shared" ca="1" si="3"/>
        <v/>
      </c>
      <c r="J166" s="40" t="str">
        <f t="shared" ca="1" si="4"/>
        <v/>
      </c>
      <c r="K166" s="40"/>
      <c r="L166" s="89"/>
    </row>
    <row r="167" spans="1:12" x14ac:dyDescent="0.25">
      <c r="A167" s="64"/>
      <c r="B167" s="22" t="str">
        <f t="shared" si="0"/>
        <v/>
      </c>
      <c r="C167" s="42"/>
      <c r="D167" s="39"/>
      <c r="E167" s="39"/>
      <c r="F167" s="41" t="str">
        <f t="shared" si="6"/>
        <v/>
      </c>
      <c r="G167" s="40" t="str">
        <f t="shared" si="2"/>
        <v/>
      </c>
      <c r="H167" s="40" t="s">
        <v>984</v>
      </c>
      <c r="I167" s="40" t="str">
        <f t="shared" ca="1" si="3"/>
        <v/>
      </c>
      <c r="J167" s="40" t="str">
        <f t="shared" ca="1" si="4"/>
        <v/>
      </c>
      <c r="K167" s="40"/>
      <c r="L167" s="89"/>
    </row>
    <row r="168" spans="1:12" x14ac:dyDescent="0.25">
      <c r="A168" s="64"/>
      <c r="B168" s="22" t="str">
        <f t="shared" si="0"/>
        <v/>
      </c>
      <c r="C168" s="42"/>
      <c r="D168" s="39"/>
      <c r="E168" s="39"/>
      <c r="F168" s="41" t="str">
        <f t="shared" si="6"/>
        <v/>
      </c>
      <c r="G168" s="40" t="str">
        <f t="shared" si="2"/>
        <v/>
      </c>
      <c r="H168" s="40" t="s">
        <v>984</v>
      </c>
      <c r="I168" s="40" t="str">
        <f t="shared" ca="1" si="3"/>
        <v/>
      </c>
      <c r="J168" s="40" t="str">
        <f t="shared" ca="1" si="4"/>
        <v/>
      </c>
      <c r="K168" s="40"/>
      <c r="L168" s="89"/>
    </row>
    <row r="169" spans="1:12" x14ac:dyDescent="0.25">
      <c r="A169" s="64"/>
      <c r="B169" s="22" t="str">
        <f t="shared" si="0"/>
        <v/>
      </c>
      <c r="C169" s="42"/>
      <c r="D169" s="39"/>
      <c r="E169" s="39"/>
      <c r="F169" s="41" t="str">
        <f t="shared" si="6"/>
        <v/>
      </c>
      <c r="G169" s="40" t="str">
        <f t="shared" si="2"/>
        <v/>
      </c>
      <c r="H169" s="40" t="s">
        <v>984</v>
      </c>
      <c r="I169" s="40" t="str">
        <f t="shared" ca="1" si="3"/>
        <v/>
      </c>
      <c r="J169" s="40" t="str">
        <f t="shared" ca="1" si="4"/>
        <v/>
      </c>
      <c r="K169" s="40"/>
      <c r="L169" s="89"/>
    </row>
    <row r="170" spans="1:12" x14ac:dyDescent="0.25">
      <c r="A170" s="64"/>
      <c r="B170" s="22" t="str">
        <f t="shared" si="0"/>
        <v/>
      </c>
      <c r="C170" s="42"/>
      <c r="D170" s="39"/>
      <c r="E170" s="39"/>
      <c r="F170" s="41" t="str">
        <f t="shared" si="6"/>
        <v/>
      </c>
      <c r="G170" s="40" t="str">
        <f t="shared" si="2"/>
        <v/>
      </c>
      <c r="H170" s="40" t="s">
        <v>984</v>
      </c>
      <c r="I170" s="40" t="str">
        <f t="shared" ca="1" si="3"/>
        <v/>
      </c>
      <c r="J170" s="40" t="str">
        <f t="shared" ca="1" si="4"/>
        <v/>
      </c>
      <c r="K170" s="40"/>
      <c r="L170" s="89"/>
    </row>
    <row r="171" spans="1:12" x14ac:dyDescent="0.25">
      <c r="A171" s="64"/>
      <c r="B171" s="22" t="str">
        <f t="shared" si="0"/>
        <v/>
      </c>
      <c r="C171" s="42"/>
      <c r="D171" s="39"/>
      <c r="E171" s="39"/>
      <c r="F171" s="41" t="str">
        <f t="shared" si="6"/>
        <v/>
      </c>
      <c r="G171" s="40" t="str">
        <f t="shared" si="2"/>
        <v/>
      </c>
      <c r="H171" s="40" t="s">
        <v>984</v>
      </c>
      <c r="I171" s="40" t="str">
        <f t="shared" ca="1" si="3"/>
        <v/>
      </c>
      <c r="J171" s="40" t="str">
        <f t="shared" ca="1" si="4"/>
        <v/>
      </c>
      <c r="K171" s="40"/>
      <c r="L171" s="89"/>
    </row>
    <row r="172" spans="1:12" x14ac:dyDescent="0.25">
      <c r="A172" s="64"/>
      <c r="B172" s="22" t="str">
        <f t="shared" si="0"/>
        <v/>
      </c>
      <c r="C172" s="42"/>
      <c r="D172" s="39"/>
      <c r="E172" s="39"/>
      <c r="F172" s="41" t="str">
        <f t="shared" si="6"/>
        <v/>
      </c>
      <c r="G172" s="40" t="str">
        <f t="shared" si="2"/>
        <v/>
      </c>
      <c r="H172" s="40" t="s">
        <v>984</v>
      </c>
      <c r="I172" s="40" t="str">
        <f t="shared" ca="1" si="3"/>
        <v/>
      </c>
      <c r="J172" s="40" t="str">
        <f t="shared" ca="1" si="4"/>
        <v/>
      </c>
      <c r="K172" s="40"/>
      <c r="L172" s="89"/>
    </row>
    <row r="173" spans="1:12" x14ac:dyDescent="0.25">
      <c r="A173" s="64"/>
      <c r="B173" s="22" t="str">
        <f t="shared" si="0"/>
        <v/>
      </c>
      <c r="C173" s="42"/>
      <c r="D173" s="39"/>
      <c r="E173" s="39"/>
      <c r="F173" s="41" t="str">
        <f t="shared" si="6"/>
        <v/>
      </c>
      <c r="G173" s="40" t="str">
        <f t="shared" si="2"/>
        <v/>
      </c>
      <c r="H173" s="40" t="s">
        <v>984</v>
      </c>
      <c r="I173" s="40" t="str">
        <f t="shared" ca="1" si="3"/>
        <v/>
      </c>
      <c r="J173" s="40" t="str">
        <f t="shared" ca="1" si="4"/>
        <v/>
      </c>
      <c r="K173" s="40"/>
      <c r="L173" s="89"/>
    </row>
    <row r="174" spans="1:12" x14ac:dyDescent="0.25">
      <c r="A174" s="64"/>
      <c r="B174" s="22" t="str">
        <f t="shared" si="0"/>
        <v/>
      </c>
      <c r="C174" s="42"/>
      <c r="D174" s="39"/>
      <c r="E174" s="39"/>
      <c r="F174" s="41" t="str">
        <f t="shared" si="6"/>
        <v/>
      </c>
      <c r="G174" s="40" t="str">
        <f t="shared" si="2"/>
        <v/>
      </c>
      <c r="H174" s="40" t="s">
        <v>984</v>
      </c>
      <c r="I174" s="40" t="str">
        <f t="shared" ca="1" si="3"/>
        <v/>
      </c>
      <c r="J174" s="40" t="str">
        <f t="shared" ca="1" si="4"/>
        <v/>
      </c>
      <c r="K174" s="40"/>
      <c r="L174" s="89"/>
    </row>
    <row r="175" spans="1:12" x14ac:dyDescent="0.25">
      <c r="A175" s="64"/>
      <c r="B175" s="22" t="str">
        <f t="shared" si="0"/>
        <v/>
      </c>
      <c r="C175" s="42"/>
      <c r="D175" s="39"/>
      <c r="E175" s="39"/>
      <c r="F175" s="41" t="str">
        <f t="shared" si="6"/>
        <v/>
      </c>
      <c r="G175" s="40" t="str">
        <f t="shared" si="2"/>
        <v/>
      </c>
      <c r="H175" s="40" t="s">
        <v>984</v>
      </c>
      <c r="I175" s="40" t="str">
        <f t="shared" ca="1" si="3"/>
        <v/>
      </c>
      <c r="J175" s="40" t="str">
        <f t="shared" ca="1" si="4"/>
        <v/>
      </c>
      <c r="K175" s="40"/>
      <c r="L175" s="89"/>
    </row>
    <row r="176" spans="1:12" x14ac:dyDescent="0.25">
      <c r="A176" s="64"/>
      <c r="B176" s="22" t="str">
        <f t="shared" si="0"/>
        <v/>
      </c>
      <c r="C176" s="42"/>
      <c r="D176" s="39"/>
      <c r="E176" s="39"/>
      <c r="F176" s="41" t="str">
        <f t="shared" si="6"/>
        <v/>
      </c>
      <c r="G176" s="40" t="str">
        <f t="shared" si="2"/>
        <v/>
      </c>
      <c r="H176" s="40" t="s">
        <v>984</v>
      </c>
      <c r="I176" s="40" t="str">
        <f t="shared" ca="1" si="3"/>
        <v/>
      </c>
      <c r="J176" s="40" t="str">
        <f t="shared" ca="1" si="4"/>
        <v/>
      </c>
      <c r="K176" s="40"/>
      <c r="L176" s="89"/>
    </row>
    <row r="177" spans="1:12" x14ac:dyDescent="0.25">
      <c r="A177" s="64"/>
      <c r="B177" s="22" t="str">
        <f t="shared" si="0"/>
        <v/>
      </c>
      <c r="C177" s="42"/>
      <c r="D177" s="39"/>
      <c r="E177" s="39"/>
      <c r="F177" s="41" t="str">
        <f t="shared" si="6"/>
        <v/>
      </c>
      <c r="G177" s="40" t="str">
        <f t="shared" si="2"/>
        <v/>
      </c>
      <c r="H177" s="40" t="s">
        <v>984</v>
      </c>
      <c r="I177" s="40" t="str">
        <f t="shared" ca="1" si="3"/>
        <v/>
      </c>
      <c r="J177" s="40" t="str">
        <f t="shared" ca="1" si="4"/>
        <v/>
      </c>
      <c r="K177" s="40"/>
      <c r="L177" s="89"/>
    </row>
    <row r="178" spans="1:12" x14ac:dyDescent="0.25">
      <c r="A178" s="64"/>
      <c r="B178" s="22" t="str">
        <f t="shared" si="0"/>
        <v/>
      </c>
      <c r="C178" s="42"/>
      <c r="D178" s="39"/>
      <c r="E178" s="39"/>
      <c r="F178" s="41" t="str">
        <f t="shared" si="6"/>
        <v/>
      </c>
      <c r="G178" s="40" t="str">
        <f t="shared" si="2"/>
        <v/>
      </c>
      <c r="H178" s="40" t="s">
        <v>984</v>
      </c>
      <c r="I178" s="40" t="str">
        <f t="shared" ca="1" si="3"/>
        <v/>
      </c>
      <c r="J178" s="40" t="str">
        <f t="shared" ca="1" si="4"/>
        <v/>
      </c>
      <c r="K178" s="40"/>
      <c r="L178" s="89"/>
    </row>
    <row r="179" spans="1:12" x14ac:dyDescent="0.25">
      <c r="A179" s="64"/>
      <c r="B179" s="22" t="str">
        <f t="shared" si="0"/>
        <v/>
      </c>
      <c r="C179" s="42"/>
      <c r="D179" s="39"/>
      <c r="E179" s="39"/>
      <c r="F179" s="41" t="str">
        <f t="shared" si="6"/>
        <v/>
      </c>
      <c r="G179" s="40" t="str">
        <f t="shared" si="2"/>
        <v/>
      </c>
      <c r="H179" s="40" t="s">
        <v>984</v>
      </c>
      <c r="I179" s="40" t="str">
        <f t="shared" ca="1" si="3"/>
        <v/>
      </c>
      <c r="J179" s="40" t="str">
        <f t="shared" ca="1" si="4"/>
        <v/>
      </c>
      <c r="K179" s="40"/>
      <c r="L179" s="89"/>
    </row>
    <row r="180" spans="1:12" x14ac:dyDescent="0.25">
      <c r="A180" s="64"/>
      <c r="B180" s="22" t="str">
        <f t="shared" si="0"/>
        <v/>
      </c>
      <c r="C180" s="42"/>
      <c r="D180" s="39"/>
      <c r="E180" s="39"/>
      <c r="F180" s="41" t="str">
        <f t="shared" si="6"/>
        <v/>
      </c>
      <c r="G180" s="40" t="str">
        <f t="shared" si="2"/>
        <v/>
      </c>
      <c r="H180" s="40" t="s">
        <v>984</v>
      </c>
      <c r="I180" s="40" t="str">
        <f t="shared" ca="1" si="3"/>
        <v/>
      </c>
      <c r="J180" s="40" t="str">
        <f t="shared" ca="1" si="4"/>
        <v/>
      </c>
      <c r="K180" s="40"/>
      <c r="L180" s="89"/>
    </row>
    <row r="181" spans="1:12" x14ac:dyDescent="0.25">
      <c r="A181" s="64"/>
      <c r="B181" s="22" t="str">
        <f t="shared" si="0"/>
        <v/>
      </c>
      <c r="C181" s="42"/>
      <c r="D181" s="39"/>
      <c r="E181" s="39"/>
      <c r="F181" s="41" t="str">
        <f t="shared" si="6"/>
        <v/>
      </c>
      <c r="G181" s="40" t="str">
        <f t="shared" si="2"/>
        <v/>
      </c>
      <c r="H181" s="40" t="s">
        <v>984</v>
      </c>
      <c r="I181" s="40" t="str">
        <f t="shared" ca="1" si="3"/>
        <v/>
      </c>
      <c r="J181" s="40" t="str">
        <f t="shared" ca="1" si="4"/>
        <v/>
      </c>
      <c r="K181" s="40"/>
      <c r="L181" s="89"/>
    </row>
    <row r="182" spans="1:12" x14ac:dyDescent="0.25">
      <c r="A182" s="64"/>
      <c r="B182" s="22" t="str">
        <f t="shared" si="0"/>
        <v/>
      </c>
      <c r="C182" s="42"/>
      <c r="D182" s="39"/>
      <c r="E182" s="39"/>
      <c r="F182" s="41" t="str">
        <f t="shared" si="6"/>
        <v/>
      </c>
      <c r="G182" s="40" t="str">
        <f t="shared" si="2"/>
        <v/>
      </c>
      <c r="H182" s="40" t="s">
        <v>984</v>
      </c>
      <c r="I182" s="40" t="str">
        <f t="shared" ca="1" si="3"/>
        <v/>
      </c>
      <c r="J182" s="40" t="str">
        <f t="shared" ca="1" si="4"/>
        <v/>
      </c>
      <c r="K182" s="40"/>
      <c r="L182" s="89"/>
    </row>
    <row r="183" spans="1:12" x14ac:dyDescent="0.25">
      <c r="A183" s="64"/>
      <c r="B183" s="22" t="str">
        <f t="shared" si="0"/>
        <v/>
      </c>
      <c r="C183" s="42"/>
      <c r="D183" s="39"/>
      <c r="E183" s="39"/>
      <c r="F183" s="41" t="str">
        <f t="shared" si="6"/>
        <v/>
      </c>
      <c r="G183" s="40" t="str">
        <f t="shared" si="2"/>
        <v/>
      </c>
      <c r="H183" s="40" t="s">
        <v>984</v>
      </c>
      <c r="I183" s="40" t="str">
        <f t="shared" ca="1" si="3"/>
        <v/>
      </c>
      <c r="J183" s="40" t="str">
        <f t="shared" ca="1" si="4"/>
        <v/>
      </c>
      <c r="K183" s="40"/>
      <c r="L183" s="89"/>
    </row>
    <row r="184" spans="1:12" x14ac:dyDescent="0.25">
      <c r="A184" s="64"/>
      <c r="B184" s="22" t="str">
        <f t="shared" si="0"/>
        <v/>
      </c>
      <c r="C184" s="42"/>
      <c r="D184" s="39"/>
      <c r="E184" s="39"/>
      <c r="F184" s="41" t="str">
        <f t="shared" si="6"/>
        <v/>
      </c>
      <c r="G184" s="40" t="str">
        <f t="shared" si="2"/>
        <v/>
      </c>
      <c r="H184" s="40" t="s">
        <v>984</v>
      </c>
      <c r="I184" s="40" t="str">
        <f t="shared" ca="1" si="3"/>
        <v/>
      </c>
      <c r="J184" s="40" t="str">
        <f t="shared" ca="1" si="4"/>
        <v/>
      </c>
      <c r="K184" s="40"/>
      <c r="L184" s="89"/>
    </row>
    <row r="185" spans="1:12" x14ac:dyDescent="0.25">
      <c r="A185" s="64"/>
      <c r="B185" s="22" t="str">
        <f t="shared" si="0"/>
        <v/>
      </c>
      <c r="C185" s="42"/>
      <c r="D185" s="39"/>
      <c r="E185" s="39"/>
      <c r="F185" s="41" t="str">
        <f t="shared" si="6"/>
        <v/>
      </c>
      <c r="G185" s="40" t="str">
        <f t="shared" si="2"/>
        <v/>
      </c>
      <c r="H185" s="40" t="s">
        <v>984</v>
      </c>
      <c r="I185" s="40" t="str">
        <f t="shared" ca="1" si="3"/>
        <v/>
      </c>
      <c r="J185" s="40" t="str">
        <f t="shared" ca="1" si="4"/>
        <v/>
      </c>
      <c r="K185" s="40"/>
      <c r="L185" s="89"/>
    </row>
    <row r="186" spans="1:12" x14ac:dyDescent="0.25">
      <c r="A186" s="64"/>
      <c r="B186" s="22" t="str">
        <f t="shared" si="0"/>
        <v/>
      </c>
      <c r="C186" s="42"/>
      <c r="D186" s="39"/>
      <c r="E186" s="39"/>
      <c r="F186" s="41" t="str">
        <f t="shared" si="6"/>
        <v/>
      </c>
      <c r="G186" s="40" t="str">
        <f t="shared" si="2"/>
        <v/>
      </c>
      <c r="H186" s="40" t="s">
        <v>984</v>
      </c>
      <c r="I186" s="40" t="str">
        <f t="shared" ca="1" si="3"/>
        <v/>
      </c>
      <c r="J186" s="40" t="str">
        <f t="shared" ca="1" si="4"/>
        <v/>
      </c>
      <c r="K186" s="40"/>
      <c r="L186" s="89"/>
    </row>
    <row r="187" spans="1:12" x14ac:dyDescent="0.25">
      <c r="A187" s="64"/>
      <c r="B187" s="22" t="str">
        <f t="shared" si="0"/>
        <v/>
      </c>
      <c r="C187" s="42"/>
      <c r="D187" s="39"/>
      <c r="E187" s="39"/>
      <c r="F187" s="41" t="str">
        <f t="shared" si="6"/>
        <v/>
      </c>
      <c r="G187" s="40" t="str">
        <f t="shared" si="2"/>
        <v/>
      </c>
      <c r="H187" s="40" t="s">
        <v>984</v>
      </c>
      <c r="I187" s="40" t="str">
        <f t="shared" ca="1" si="3"/>
        <v/>
      </c>
      <c r="J187" s="40" t="str">
        <f t="shared" ca="1" si="4"/>
        <v/>
      </c>
      <c r="K187" s="40"/>
      <c r="L187" s="89"/>
    </row>
    <row r="188" spans="1:12" x14ac:dyDescent="0.25">
      <c r="A188" s="64"/>
      <c r="B188" s="22" t="str">
        <f t="shared" si="0"/>
        <v/>
      </c>
      <c r="C188" s="42"/>
      <c r="D188" s="39"/>
      <c r="E188" s="39"/>
      <c r="F188" s="41" t="str">
        <f t="shared" si="6"/>
        <v/>
      </c>
      <c r="G188" s="40" t="str">
        <f t="shared" si="2"/>
        <v/>
      </c>
      <c r="H188" s="40" t="s">
        <v>984</v>
      </c>
      <c r="I188" s="40" t="str">
        <f t="shared" ca="1" si="3"/>
        <v/>
      </c>
      <c r="J188" s="40" t="str">
        <f t="shared" ca="1" si="4"/>
        <v/>
      </c>
      <c r="K188" s="40"/>
      <c r="L188" s="89"/>
    </row>
    <row r="189" spans="1:12" x14ac:dyDescent="0.25">
      <c r="A189" s="64"/>
      <c r="B189" s="22" t="str">
        <f t="shared" si="0"/>
        <v/>
      </c>
      <c r="C189" s="42"/>
      <c r="D189" s="39"/>
      <c r="E189" s="39"/>
      <c r="F189" s="41" t="str">
        <f t="shared" si="6"/>
        <v/>
      </c>
      <c r="G189" s="40" t="str">
        <f t="shared" si="2"/>
        <v/>
      </c>
      <c r="H189" s="40" t="s">
        <v>984</v>
      </c>
      <c r="I189" s="40" t="str">
        <f t="shared" ca="1" si="3"/>
        <v/>
      </c>
      <c r="J189" s="40" t="str">
        <f t="shared" ca="1" si="4"/>
        <v/>
      </c>
      <c r="K189" s="40"/>
      <c r="L189" s="89"/>
    </row>
    <row r="190" spans="1:12" x14ac:dyDescent="0.25">
      <c r="A190" s="64"/>
      <c r="B190" s="22" t="str">
        <f t="shared" si="0"/>
        <v/>
      </c>
      <c r="C190" s="42"/>
      <c r="D190" s="39"/>
      <c r="E190" s="39"/>
      <c r="F190" s="41" t="str">
        <f t="shared" si="6"/>
        <v/>
      </c>
      <c r="G190" s="40" t="str">
        <f t="shared" si="2"/>
        <v/>
      </c>
      <c r="H190" s="40" t="s">
        <v>984</v>
      </c>
      <c r="I190" s="40" t="str">
        <f t="shared" ca="1" si="3"/>
        <v/>
      </c>
      <c r="J190" s="40" t="str">
        <f t="shared" ca="1" si="4"/>
        <v/>
      </c>
      <c r="K190" s="40"/>
      <c r="L190" s="89"/>
    </row>
    <row r="191" spans="1:12" x14ac:dyDescent="0.25">
      <c r="A191" s="64"/>
      <c r="B191" s="22" t="str">
        <f t="shared" si="0"/>
        <v/>
      </c>
      <c r="C191" s="42"/>
      <c r="D191" s="39"/>
      <c r="E191" s="39"/>
      <c r="F191" s="41" t="str">
        <f t="shared" si="6"/>
        <v/>
      </c>
      <c r="G191" s="40" t="str">
        <f t="shared" si="2"/>
        <v/>
      </c>
      <c r="H191" s="40" t="s">
        <v>984</v>
      </c>
      <c r="I191" s="40" t="str">
        <f t="shared" ca="1" si="3"/>
        <v/>
      </c>
      <c r="J191" s="40" t="str">
        <f t="shared" ca="1" si="4"/>
        <v/>
      </c>
      <c r="K191" s="40"/>
      <c r="L191" s="89"/>
    </row>
    <row r="192" spans="1:12" x14ac:dyDescent="0.25">
      <c r="A192" s="64"/>
      <c r="B192" s="22" t="str">
        <f t="shared" si="0"/>
        <v/>
      </c>
      <c r="C192" s="42"/>
      <c r="D192" s="39"/>
      <c r="E192" s="39"/>
      <c r="F192" s="41" t="str">
        <f t="shared" si="6"/>
        <v/>
      </c>
      <c r="G192" s="40" t="str">
        <f t="shared" si="2"/>
        <v/>
      </c>
      <c r="H192" s="40" t="s">
        <v>984</v>
      </c>
      <c r="I192" s="40" t="str">
        <f t="shared" ca="1" si="3"/>
        <v/>
      </c>
      <c r="J192" s="40" t="str">
        <f t="shared" ca="1" si="4"/>
        <v/>
      </c>
      <c r="K192" s="40"/>
      <c r="L192" s="89"/>
    </row>
    <row r="193" spans="1:12" x14ac:dyDescent="0.25">
      <c r="A193" s="64"/>
      <c r="B193" s="22" t="str">
        <f t="shared" si="0"/>
        <v/>
      </c>
      <c r="C193" s="42"/>
      <c r="D193" s="39"/>
      <c r="E193" s="39"/>
      <c r="F193" s="41" t="str">
        <f t="shared" si="6"/>
        <v/>
      </c>
      <c r="G193" s="40" t="str">
        <f t="shared" si="2"/>
        <v/>
      </c>
      <c r="H193" s="40" t="s">
        <v>984</v>
      </c>
      <c r="I193" s="40" t="str">
        <f t="shared" ca="1" si="3"/>
        <v/>
      </c>
      <c r="J193" s="40" t="str">
        <f t="shared" ca="1" si="4"/>
        <v/>
      </c>
      <c r="K193" s="40"/>
      <c r="L193" s="89"/>
    </row>
    <row r="194" spans="1:12" x14ac:dyDescent="0.25">
      <c r="A194" s="64"/>
      <c r="B194" s="22" t="str">
        <f t="shared" si="0"/>
        <v/>
      </c>
      <c r="C194" s="42"/>
      <c r="D194" s="39"/>
      <c r="E194" s="39"/>
      <c r="F194" s="41" t="str">
        <f t="shared" si="6"/>
        <v/>
      </c>
      <c r="G194" s="40" t="str">
        <f t="shared" si="2"/>
        <v/>
      </c>
      <c r="H194" s="40" t="s">
        <v>984</v>
      </c>
      <c r="I194" s="40" t="str">
        <f t="shared" ca="1" si="3"/>
        <v/>
      </c>
      <c r="J194" s="40" t="str">
        <f t="shared" ca="1" si="4"/>
        <v/>
      </c>
      <c r="K194" s="40"/>
      <c r="L194" s="89"/>
    </row>
    <row r="195" spans="1:12" x14ac:dyDescent="0.25">
      <c r="A195" s="64"/>
      <c r="B195" s="22" t="str">
        <f t="shared" si="0"/>
        <v/>
      </c>
      <c r="C195" s="42"/>
      <c r="D195" s="39"/>
      <c r="E195" s="39"/>
      <c r="F195" s="41" t="str">
        <f t="shared" si="6"/>
        <v/>
      </c>
      <c r="G195" s="40" t="str">
        <f t="shared" si="2"/>
        <v/>
      </c>
      <c r="H195" s="40" t="s">
        <v>984</v>
      </c>
      <c r="I195" s="40" t="str">
        <f t="shared" ca="1" si="3"/>
        <v/>
      </c>
      <c r="J195" s="40" t="str">
        <f t="shared" ca="1" si="4"/>
        <v/>
      </c>
      <c r="K195" s="40"/>
      <c r="L195" s="89"/>
    </row>
    <row r="196" spans="1:12" x14ac:dyDescent="0.25">
      <c r="A196" s="64"/>
      <c r="B196" s="22" t="str">
        <f t="shared" si="0"/>
        <v/>
      </c>
      <c r="C196" s="42"/>
      <c r="D196" s="39"/>
      <c r="E196" s="39"/>
      <c r="F196" s="41" t="str">
        <f t="shared" ref="F196:F259" si="7">IF(OR($A196="",$B196="",$D196=""),"",IF(AND($H196="",$E196=""),DAY(DATE(IF(MONTH($D196)=12,YEAR($D196)+1,YEAR($D196)),IF(MONTH($D196)+1&lt;13,MONTH($D196)+1,1),1)-$D196),IF(AND($D196&lt;&gt;"",$E196&lt;&gt;"",YEAR($D196)&lt;=YEAR($E196),NOT(MONTH($D196)=MONTH($E196)),MONTH($E196)=MONTH($I$8)),DAY(DATE(YEAR($E196),MONTH($E196)+1,0))-DAY(DATE(IF(MONTH($E196)=12,YEAR($E196)+1,YEAR($E196)),IF(MONTH($E196)+1&lt;13,MONTH($E196)+1,1),1)-$E196),IF(AND($E196&lt;&gt;"",YEAR($D196)&lt;=YEAR($E196),(MONTH($D196)=MONTH($E196))),DATEDIF($D196,$E196,"md"),DAY(DATE(YEAR($I$8),MONTH($I$8)+1,0))))))</f>
        <v/>
      </c>
      <c r="G196" s="40" t="str">
        <f t="shared" si="2"/>
        <v/>
      </c>
      <c r="H196" s="40" t="s">
        <v>984</v>
      </c>
      <c r="I196" s="40" t="str">
        <f t="shared" ca="1" si="3"/>
        <v/>
      </c>
      <c r="J196" s="40" t="str">
        <f t="shared" ca="1" si="4"/>
        <v/>
      </c>
      <c r="K196" s="40"/>
      <c r="L196" s="89"/>
    </row>
    <row r="197" spans="1:12" x14ac:dyDescent="0.25">
      <c r="A197" s="64"/>
      <c r="B197" s="22" t="str">
        <f t="shared" si="0"/>
        <v/>
      </c>
      <c r="C197" s="42"/>
      <c r="D197" s="39"/>
      <c r="E197" s="39"/>
      <c r="F197" s="41" t="str">
        <f t="shared" si="7"/>
        <v/>
      </c>
      <c r="G197" s="40" t="str">
        <f t="shared" si="2"/>
        <v/>
      </c>
      <c r="H197" s="40" t="s">
        <v>984</v>
      </c>
      <c r="I197" s="40" t="str">
        <f t="shared" ca="1" si="3"/>
        <v/>
      </c>
      <c r="J197" s="40" t="str">
        <f t="shared" ca="1" si="4"/>
        <v/>
      </c>
      <c r="K197" s="40"/>
      <c r="L197" s="89"/>
    </row>
    <row r="198" spans="1:12" x14ac:dyDescent="0.25">
      <c r="A198" s="64"/>
      <c r="B198" s="22" t="str">
        <f t="shared" si="0"/>
        <v/>
      </c>
      <c r="C198" s="42"/>
      <c r="D198" s="39"/>
      <c r="E198" s="39"/>
      <c r="F198" s="41" t="str">
        <f t="shared" si="7"/>
        <v/>
      </c>
      <c r="G198" s="40" t="str">
        <f t="shared" si="2"/>
        <v/>
      </c>
      <c r="H198" s="40" t="s">
        <v>984</v>
      </c>
      <c r="I198" s="40" t="str">
        <f t="shared" ca="1" si="3"/>
        <v/>
      </c>
      <c r="J198" s="40" t="str">
        <f t="shared" ca="1" si="4"/>
        <v/>
      </c>
      <c r="K198" s="40"/>
      <c r="L198" s="89"/>
    </row>
    <row r="199" spans="1:12" x14ac:dyDescent="0.25">
      <c r="A199" s="64"/>
      <c r="B199" s="22" t="str">
        <f t="shared" si="0"/>
        <v/>
      </c>
      <c r="C199" s="42"/>
      <c r="D199" s="39"/>
      <c r="E199" s="39"/>
      <c r="F199" s="41" t="str">
        <f t="shared" si="7"/>
        <v/>
      </c>
      <c r="G199" s="40" t="str">
        <f t="shared" si="2"/>
        <v/>
      </c>
      <c r="H199" s="40" t="s">
        <v>984</v>
      </c>
      <c r="I199" s="40" t="str">
        <f t="shared" ca="1" si="3"/>
        <v/>
      </c>
      <c r="J199" s="40" t="str">
        <f t="shared" ca="1" si="4"/>
        <v/>
      </c>
      <c r="K199" s="40"/>
      <c r="L199" s="89"/>
    </row>
    <row r="200" spans="1:12" x14ac:dyDescent="0.25">
      <c r="A200" s="64"/>
      <c r="B200" s="22" t="str">
        <f t="shared" si="0"/>
        <v/>
      </c>
      <c r="C200" s="42"/>
      <c r="D200" s="39"/>
      <c r="E200" s="39"/>
      <c r="F200" s="41" t="str">
        <f t="shared" si="7"/>
        <v/>
      </c>
      <c r="G200" s="40" t="str">
        <f t="shared" si="2"/>
        <v/>
      </c>
      <c r="H200" s="40" t="s">
        <v>984</v>
      </c>
      <c r="I200" s="40" t="str">
        <f t="shared" ca="1" si="3"/>
        <v/>
      </c>
      <c r="J200" s="40" t="str">
        <f t="shared" ca="1" si="4"/>
        <v/>
      </c>
      <c r="K200" s="40"/>
      <c r="L200" s="89"/>
    </row>
    <row r="201" spans="1:12" x14ac:dyDescent="0.25">
      <c r="A201" s="64"/>
      <c r="B201" s="22" t="str">
        <f t="shared" si="0"/>
        <v/>
      </c>
      <c r="C201" s="42"/>
      <c r="D201" s="39"/>
      <c r="E201" s="39"/>
      <c r="F201" s="41" t="str">
        <f t="shared" si="7"/>
        <v/>
      </c>
      <c r="G201" s="40" t="str">
        <f t="shared" si="2"/>
        <v/>
      </c>
      <c r="H201" s="40" t="s">
        <v>984</v>
      </c>
      <c r="I201" s="40" t="str">
        <f t="shared" ca="1" si="3"/>
        <v/>
      </c>
      <c r="J201" s="40" t="str">
        <f t="shared" ca="1" si="4"/>
        <v/>
      </c>
      <c r="K201" s="40"/>
      <c r="L201" s="89"/>
    </row>
    <row r="202" spans="1:12" x14ac:dyDescent="0.25">
      <c r="A202" s="64"/>
      <c r="B202" s="22" t="str">
        <f t="shared" si="0"/>
        <v/>
      </c>
      <c r="C202" s="42"/>
      <c r="D202" s="39"/>
      <c r="E202" s="39"/>
      <c r="F202" s="41" t="str">
        <f t="shared" si="7"/>
        <v/>
      </c>
      <c r="G202" s="40" t="str">
        <f t="shared" si="2"/>
        <v/>
      </c>
      <c r="H202" s="40" t="s">
        <v>984</v>
      </c>
      <c r="I202" s="40" t="str">
        <f t="shared" ca="1" si="3"/>
        <v/>
      </c>
      <c r="J202" s="40" t="str">
        <f t="shared" ca="1" si="4"/>
        <v/>
      </c>
      <c r="K202" s="40"/>
      <c r="L202" s="89"/>
    </row>
    <row r="203" spans="1:12" x14ac:dyDescent="0.25">
      <c r="A203" s="64"/>
      <c r="B203" s="22" t="str">
        <f t="shared" si="0"/>
        <v/>
      </c>
      <c r="C203" s="42"/>
      <c r="D203" s="39"/>
      <c r="E203" s="39"/>
      <c r="F203" s="41" t="str">
        <f t="shared" si="7"/>
        <v/>
      </c>
      <c r="G203" s="40" t="str">
        <f t="shared" si="2"/>
        <v/>
      </c>
      <c r="H203" s="40" t="s">
        <v>984</v>
      </c>
      <c r="I203" s="40" t="str">
        <f t="shared" ca="1" si="3"/>
        <v/>
      </c>
      <c r="J203" s="40" t="str">
        <f t="shared" ca="1" si="4"/>
        <v/>
      </c>
      <c r="K203" s="40"/>
      <c r="L203" s="89"/>
    </row>
    <row r="204" spans="1:12" x14ac:dyDescent="0.25">
      <c r="A204" s="64"/>
      <c r="B204" s="22" t="str">
        <f t="shared" si="0"/>
        <v/>
      </c>
      <c r="C204" s="42"/>
      <c r="D204" s="39"/>
      <c r="E204" s="39"/>
      <c r="F204" s="41" t="str">
        <f t="shared" si="7"/>
        <v/>
      </c>
      <c r="G204" s="40" t="str">
        <f t="shared" si="2"/>
        <v/>
      </c>
      <c r="H204" s="40" t="s">
        <v>984</v>
      </c>
      <c r="I204" s="40" t="str">
        <f t="shared" ca="1" si="3"/>
        <v/>
      </c>
      <c r="J204" s="40" t="str">
        <f t="shared" ca="1" si="4"/>
        <v/>
      </c>
      <c r="K204" s="40"/>
      <c r="L204" s="89"/>
    </row>
    <row r="205" spans="1:12" x14ac:dyDescent="0.25">
      <c r="A205" s="64"/>
      <c r="B205" s="22" t="str">
        <f t="shared" si="0"/>
        <v/>
      </c>
      <c r="C205" s="42"/>
      <c r="D205" s="39"/>
      <c r="E205" s="39"/>
      <c r="F205" s="41" t="str">
        <f t="shared" si="7"/>
        <v/>
      </c>
      <c r="G205" s="40" t="str">
        <f t="shared" si="2"/>
        <v/>
      </c>
      <c r="H205" s="40" t="s">
        <v>984</v>
      </c>
      <c r="I205" s="40" t="str">
        <f t="shared" ca="1" si="3"/>
        <v/>
      </c>
      <c r="J205" s="40" t="str">
        <f t="shared" ca="1" si="4"/>
        <v/>
      </c>
      <c r="K205" s="40"/>
      <c r="L205" s="89"/>
    </row>
    <row r="206" spans="1:12" x14ac:dyDescent="0.25">
      <c r="A206" s="64"/>
      <c r="B206" s="22" t="str">
        <f t="shared" si="0"/>
        <v/>
      </c>
      <c r="C206" s="42"/>
      <c r="D206" s="39"/>
      <c r="E206" s="39"/>
      <c r="F206" s="41" t="str">
        <f t="shared" si="7"/>
        <v/>
      </c>
      <c r="G206" s="40" t="str">
        <f t="shared" si="2"/>
        <v/>
      </c>
      <c r="H206" s="40" t="s">
        <v>984</v>
      </c>
      <c r="I206" s="40" t="str">
        <f t="shared" ca="1" si="3"/>
        <v/>
      </c>
      <c r="J206" s="40" t="str">
        <f t="shared" ca="1" si="4"/>
        <v/>
      </c>
      <c r="K206" s="40"/>
      <c r="L206" s="89"/>
    </row>
    <row r="207" spans="1:12" x14ac:dyDescent="0.25">
      <c r="A207" s="64"/>
      <c r="B207" s="22" t="str">
        <f t="shared" si="0"/>
        <v/>
      </c>
      <c r="C207" s="42"/>
      <c r="D207" s="39"/>
      <c r="E207" s="39"/>
      <c r="F207" s="41" t="str">
        <f t="shared" si="7"/>
        <v/>
      </c>
      <c r="G207" s="40" t="str">
        <f t="shared" si="2"/>
        <v/>
      </c>
      <c r="H207" s="40" t="s">
        <v>984</v>
      </c>
      <c r="I207" s="40" t="str">
        <f t="shared" ca="1" si="3"/>
        <v/>
      </c>
      <c r="J207" s="40" t="str">
        <f t="shared" ca="1" si="4"/>
        <v/>
      </c>
      <c r="K207" s="40"/>
      <c r="L207" s="89"/>
    </row>
    <row r="208" spans="1:12" x14ac:dyDescent="0.25">
      <c r="A208" s="64"/>
      <c r="B208" s="22" t="str">
        <f t="shared" si="0"/>
        <v/>
      </c>
      <c r="C208" s="42"/>
      <c r="D208" s="39"/>
      <c r="E208" s="39"/>
      <c r="F208" s="41" t="str">
        <f t="shared" si="7"/>
        <v/>
      </c>
      <c r="G208" s="40" t="str">
        <f t="shared" si="2"/>
        <v/>
      </c>
      <c r="H208" s="40" t="s">
        <v>984</v>
      </c>
      <c r="I208" s="40" t="str">
        <f t="shared" ca="1" si="3"/>
        <v/>
      </c>
      <c r="J208" s="40" t="str">
        <f t="shared" ca="1" si="4"/>
        <v/>
      </c>
      <c r="K208" s="40"/>
      <c r="L208" s="89"/>
    </row>
    <row r="209" spans="1:12" x14ac:dyDescent="0.25">
      <c r="A209" s="64"/>
      <c r="B209" s="22" t="str">
        <f t="shared" si="0"/>
        <v/>
      </c>
      <c r="C209" s="42"/>
      <c r="D209" s="39"/>
      <c r="E209" s="39"/>
      <c r="F209" s="41" t="str">
        <f t="shared" si="7"/>
        <v/>
      </c>
      <c r="G209" s="40" t="str">
        <f t="shared" si="2"/>
        <v/>
      </c>
      <c r="H209" s="40" t="s">
        <v>984</v>
      </c>
      <c r="I209" s="40" t="str">
        <f t="shared" ca="1" si="3"/>
        <v/>
      </c>
      <c r="J209" s="40" t="str">
        <f t="shared" ca="1" si="4"/>
        <v/>
      </c>
      <c r="K209" s="40"/>
      <c r="L209" s="89"/>
    </row>
    <row r="210" spans="1:12" x14ac:dyDescent="0.25">
      <c r="A210" s="64"/>
      <c r="B210" s="22" t="str">
        <f t="shared" si="0"/>
        <v/>
      </c>
      <c r="C210" s="42"/>
      <c r="D210" s="39"/>
      <c r="E210" s="39"/>
      <c r="F210" s="41" t="str">
        <f t="shared" si="7"/>
        <v/>
      </c>
      <c r="G210" s="40" t="str">
        <f t="shared" si="2"/>
        <v/>
      </c>
      <c r="H210" s="40" t="s">
        <v>984</v>
      </c>
      <c r="I210" s="40" t="str">
        <f t="shared" ca="1" si="3"/>
        <v/>
      </c>
      <c r="J210" s="40" t="str">
        <f t="shared" ca="1" si="4"/>
        <v/>
      </c>
      <c r="K210" s="40"/>
      <c r="L210" s="89"/>
    </row>
    <row r="211" spans="1:12" x14ac:dyDescent="0.25">
      <c r="A211" s="64"/>
      <c r="B211" s="22" t="str">
        <f t="shared" si="0"/>
        <v/>
      </c>
      <c r="C211" s="42"/>
      <c r="D211" s="39"/>
      <c r="E211" s="39"/>
      <c r="F211" s="41" t="str">
        <f t="shared" si="7"/>
        <v/>
      </c>
      <c r="G211" s="40" t="str">
        <f t="shared" si="2"/>
        <v/>
      </c>
      <c r="H211" s="40" t="s">
        <v>984</v>
      </c>
      <c r="I211" s="40" t="str">
        <f t="shared" ca="1" si="3"/>
        <v/>
      </c>
      <c r="J211" s="40" t="str">
        <f t="shared" ca="1" si="4"/>
        <v/>
      </c>
      <c r="K211" s="40"/>
      <c r="L211" s="89"/>
    </row>
    <row r="212" spans="1:12" x14ac:dyDescent="0.25">
      <c r="A212" s="64"/>
      <c r="B212" s="22" t="str">
        <f t="shared" si="0"/>
        <v/>
      </c>
      <c r="C212" s="42"/>
      <c r="D212" s="39"/>
      <c r="E212" s="39"/>
      <c r="F212" s="41" t="str">
        <f t="shared" si="7"/>
        <v/>
      </c>
      <c r="G212" s="40" t="str">
        <f t="shared" si="2"/>
        <v/>
      </c>
      <c r="H212" s="40" t="s">
        <v>984</v>
      </c>
      <c r="I212" s="40" t="str">
        <f t="shared" ca="1" si="3"/>
        <v/>
      </c>
      <c r="J212" s="40" t="str">
        <f t="shared" ca="1" si="4"/>
        <v/>
      </c>
      <c r="K212" s="40"/>
      <c r="L212" s="89"/>
    </row>
    <row r="213" spans="1:12" x14ac:dyDescent="0.25">
      <c r="A213" s="64"/>
      <c r="B213" s="22" t="str">
        <f t="shared" si="0"/>
        <v/>
      </c>
      <c r="C213" s="42"/>
      <c r="D213" s="39"/>
      <c r="E213" s="39"/>
      <c r="F213" s="41" t="str">
        <f t="shared" si="7"/>
        <v/>
      </c>
      <c r="G213" s="40" t="str">
        <f t="shared" si="2"/>
        <v/>
      </c>
      <c r="H213" s="40" t="s">
        <v>984</v>
      </c>
      <c r="I213" s="40" t="str">
        <f t="shared" ca="1" si="3"/>
        <v/>
      </c>
      <c r="J213" s="40" t="str">
        <f t="shared" ca="1" si="4"/>
        <v/>
      </c>
      <c r="K213" s="40"/>
      <c r="L213" s="89"/>
    </row>
    <row r="214" spans="1:12" x14ac:dyDescent="0.25">
      <c r="A214" s="64"/>
      <c r="B214" s="22" t="str">
        <f t="shared" si="0"/>
        <v/>
      </c>
      <c r="C214" s="42"/>
      <c r="D214" s="39"/>
      <c r="E214" s="39"/>
      <c r="F214" s="41" t="str">
        <f t="shared" si="7"/>
        <v/>
      </c>
      <c r="G214" s="40" t="str">
        <f t="shared" si="2"/>
        <v/>
      </c>
      <c r="H214" s="40" t="s">
        <v>984</v>
      </c>
      <c r="I214" s="40" t="str">
        <f t="shared" ca="1" si="3"/>
        <v/>
      </c>
      <c r="J214" s="40" t="str">
        <f t="shared" ca="1" si="4"/>
        <v/>
      </c>
      <c r="K214" s="40"/>
      <c r="L214" s="89"/>
    </row>
    <row r="215" spans="1:12" x14ac:dyDescent="0.25">
      <c r="A215" s="64"/>
      <c r="B215" s="22" t="str">
        <f t="shared" si="0"/>
        <v/>
      </c>
      <c r="C215" s="42"/>
      <c r="D215" s="39"/>
      <c r="E215" s="39"/>
      <c r="F215" s="41" t="str">
        <f t="shared" si="7"/>
        <v/>
      </c>
      <c r="G215" s="40" t="str">
        <f t="shared" si="2"/>
        <v/>
      </c>
      <c r="H215" s="40" t="s">
        <v>984</v>
      </c>
      <c r="I215" s="40" t="str">
        <f t="shared" ca="1" si="3"/>
        <v/>
      </c>
      <c r="J215" s="40" t="str">
        <f t="shared" ca="1" si="4"/>
        <v/>
      </c>
      <c r="K215" s="40"/>
      <c r="L215" s="89"/>
    </row>
    <row r="216" spans="1:12" x14ac:dyDescent="0.25">
      <c r="A216" s="64"/>
      <c r="B216" s="22" t="str">
        <f t="shared" si="0"/>
        <v/>
      </c>
      <c r="C216" s="42"/>
      <c r="D216" s="39"/>
      <c r="E216" s="39"/>
      <c r="F216" s="41" t="str">
        <f t="shared" si="7"/>
        <v/>
      </c>
      <c r="G216" s="40" t="str">
        <f t="shared" si="2"/>
        <v/>
      </c>
      <c r="H216" s="40" t="s">
        <v>984</v>
      </c>
      <c r="I216" s="40" t="str">
        <f t="shared" ca="1" si="3"/>
        <v/>
      </c>
      <c r="J216" s="40" t="str">
        <f t="shared" ca="1" si="4"/>
        <v/>
      </c>
      <c r="K216" s="40"/>
      <c r="L216" s="89"/>
    </row>
    <row r="217" spans="1:12" x14ac:dyDescent="0.25">
      <c r="A217" s="64"/>
      <c r="B217" s="22" t="str">
        <f t="shared" si="0"/>
        <v/>
      </c>
      <c r="C217" s="42"/>
      <c r="D217" s="39"/>
      <c r="E217" s="39"/>
      <c r="F217" s="41" t="str">
        <f t="shared" si="7"/>
        <v/>
      </c>
      <c r="G217" s="40" t="str">
        <f t="shared" si="2"/>
        <v/>
      </c>
      <c r="H217" s="40" t="s">
        <v>984</v>
      </c>
      <c r="I217" s="40" t="str">
        <f t="shared" ca="1" si="3"/>
        <v/>
      </c>
      <c r="J217" s="40" t="str">
        <f t="shared" ca="1" si="4"/>
        <v/>
      </c>
      <c r="K217" s="40"/>
      <c r="L217" s="89"/>
    </row>
    <row r="218" spans="1:12" x14ac:dyDescent="0.25">
      <c r="A218" s="64"/>
      <c r="B218" s="22" t="str">
        <f t="shared" si="0"/>
        <v/>
      </c>
      <c r="C218" s="42"/>
      <c r="D218" s="39"/>
      <c r="E218" s="39"/>
      <c r="F218" s="41" t="str">
        <f t="shared" si="7"/>
        <v/>
      </c>
      <c r="G218" s="40" t="str">
        <f t="shared" si="2"/>
        <v/>
      </c>
      <c r="H218" s="40" t="s">
        <v>984</v>
      </c>
      <c r="I218" s="40" t="str">
        <f t="shared" ca="1" si="3"/>
        <v/>
      </c>
      <c r="J218" s="40" t="str">
        <f t="shared" ca="1" si="4"/>
        <v/>
      </c>
      <c r="K218" s="40"/>
      <c r="L218" s="89"/>
    </row>
    <row r="219" spans="1:12" x14ac:dyDescent="0.25">
      <c r="A219" s="64"/>
      <c r="B219" s="22" t="str">
        <f t="shared" si="0"/>
        <v/>
      </c>
      <c r="C219" s="42"/>
      <c r="D219" s="39"/>
      <c r="E219" s="39"/>
      <c r="F219" s="41" t="str">
        <f t="shared" si="7"/>
        <v/>
      </c>
      <c r="G219" s="40" t="str">
        <f t="shared" si="2"/>
        <v/>
      </c>
      <c r="H219" s="40" t="s">
        <v>984</v>
      </c>
      <c r="I219" s="40" t="str">
        <f t="shared" ca="1" si="3"/>
        <v/>
      </c>
      <c r="J219" s="40" t="str">
        <f t="shared" ca="1" si="4"/>
        <v/>
      </c>
      <c r="K219" s="40"/>
      <c r="L219" s="89"/>
    </row>
    <row r="220" spans="1:12" x14ac:dyDescent="0.25">
      <c r="A220" s="64"/>
      <c r="B220" s="22" t="str">
        <f t="shared" si="0"/>
        <v/>
      </c>
      <c r="C220" s="42"/>
      <c r="D220" s="39"/>
      <c r="E220" s="39"/>
      <c r="F220" s="41" t="str">
        <f t="shared" si="7"/>
        <v/>
      </c>
      <c r="G220" s="40" t="str">
        <f t="shared" si="2"/>
        <v/>
      </c>
      <c r="H220" s="40" t="s">
        <v>984</v>
      </c>
      <c r="I220" s="40" t="str">
        <f t="shared" ca="1" si="3"/>
        <v/>
      </c>
      <c r="J220" s="40" t="str">
        <f t="shared" ca="1" si="4"/>
        <v/>
      </c>
      <c r="K220" s="40"/>
      <c r="L220" s="89"/>
    </row>
    <row r="221" spans="1:12" x14ac:dyDescent="0.25">
      <c r="A221" s="64"/>
      <c r="B221" s="22" t="str">
        <f t="shared" si="0"/>
        <v/>
      </c>
      <c r="C221" s="42"/>
      <c r="D221" s="39"/>
      <c r="E221" s="39"/>
      <c r="F221" s="41" t="str">
        <f t="shared" si="7"/>
        <v/>
      </c>
      <c r="G221" s="40" t="str">
        <f t="shared" si="2"/>
        <v/>
      </c>
      <c r="H221" s="40" t="s">
        <v>984</v>
      </c>
      <c r="I221" s="40" t="str">
        <f t="shared" ca="1" si="3"/>
        <v/>
      </c>
      <c r="J221" s="40" t="str">
        <f t="shared" ca="1" si="4"/>
        <v/>
      </c>
      <c r="K221" s="40"/>
      <c r="L221" s="89"/>
    </row>
    <row r="222" spans="1:12" x14ac:dyDescent="0.25">
      <c r="A222" s="64"/>
      <c r="B222" s="22" t="str">
        <f t="shared" si="0"/>
        <v/>
      </c>
      <c r="C222" s="42"/>
      <c r="D222" s="39"/>
      <c r="E222" s="39"/>
      <c r="F222" s="41" t="str">
        <f t="shared" si="7"/>
        <v/>
      </c>
      <c r="G222" s="40" t="str">
        <f t="shared" si="2"/>
        <v/>
      </c>
      <c r="H222" s="40" t="s">
        <v>984</v>
      </c>
      <c r="I222" s="40" t="str">
        <f t="shared" ca="1" si="3"/>
        <v/>
      </c>
      <c r="J222" s="40" t="str">
        <f t="shared" ca="1" si="4"/>
        <v/>
      </c>
      <c r="K222" s="40"/>
      <c r="L222" s="89"/>
    </row>
    <row r="223" spans="1:12" x14ac:dyDescent="0.25">
      <c r="A223" s="64"/>
      <c r="B223" s="22" t="str">
        <f t="shared" si="0"/>
        <v/>
      </c>
      <c r="C223" s="42"/>
      <c r="D223" s="39"/>
      <c r="E223" s="39"/>
      <c r="F223" s="41" t="str">
        <f t="shared" si="7"/>
        <v/>
      </c>
      <c r="G223" s="40" t="str">
        <f t="shared" si="2"/>
        <v/>
      </c>
      <c r="H223" s="40" t="s">
        <v>984</v>
      </c>
      <c r="I223" s="40" t="str">
        <f t="shared" ca="1" si="3"/>
        <v/>
      </c>
      <c r="J223" s="40" t="str">
        <f t="shared" ca="1" si="4"/>
        <v/>
      </c>
      <c r="K223" s="40"/>
      <c r="L223" s="89"/>
    </row>
    <row r="224" spans="1:12" x14ac:dyDescent="0.25">
      <c r="A224" s="64"/>
      <c r="B224" s="22" t="str">
        <f t="shared" si="0"/>
        <v/>
      </c>
      <c r="C224" s="42"/>
      <c r="D224" s="39"/>
      <c r="E224" s="39"/>
      <c r="F224" s="41" t="str">
        <f t="shared" si="7"/>
        <v/>
      </c>
      <c r="G224" s="40" t="str">
        <f t="shared" si="2"/>
        <v/>
      </c>
      <c r="H224" s="40" t="s">
        <v>984</v>
      </c>
      <c r="I224" s="40" t="str">
        <f t="shared" ca="1" si="3"/>
        <v/>
      </c>
      <c r="J224" s="40" t="str">
        <f t="shared" ca="1" si="4"/>
        <v/>
      </c>
      <c r="K224" s="40"/>
      <c r="L224" s="89"/>
    </row>
    <row r="225" spans="1:12" x14ac:dyDescent="0.25">
      <c r="A225" s="64"/>
      <c r="B225" s="22" t="str">
        <f t="shared" si="0"/>
        <v/>
      </c>
      <c r="C225" s="42"/>
      <c r="D225" s="39"/>
      <c r="E225" s="39"/>
      <c r="F225" s="41" t="str">
        <f t="shared" si="7"/>
        <v/>
      </c>
      <c r="G225" s="40" t="str">
        <f t="shared" si="2"/>
        <v/>
      </c>
      <c r="H225" s="40" t="s">
        <v>984</v>
      </c>
      <c r="I225" s="40" t="str">
        <f t="shared" ca="1" si="3"/>
        <v/>
      </c>
      <c r="J225" s="40" t="str">
        <f t="shared" ca="1" si="4"/>
        <v/>
      </c>
      <c r="K225" s="40"/>
      <c r="L225" s="89"/>
    </row>
    <row r="226" spans="1:12" x14ac:dyDescent="0.25">
      <c r="A226" s="64"/>
      <c r="B226" s="22" t="str">
        <f t="shared" si="0"/>
        <v/>
      </c>
      <c r="C226" s="42"/>
      <c r="D226" s="39"/>
      <c r="E226" s="39"/>
      <c r="F226" s="41" t="str">
        <f t="shared" si="7"/>
        <v/>
      </c>
      <c r="G226" s="40" t="str">
        <f t="shared" si="2"/>
        <v/>
      </c>
      <c r="H226" s="40" t="s">
        <v>984</v>
      </c>
      <c r="I226" s="40" t="str">
        <f t="shared" ca="1" si="3"/>
        <v/>
      </c>
      <c r="J226" s="40" t="str">
        <f t="shared" ca="1" si="4"/>
        <v/>
      </c>
      <c r="K226" s="40"/>
      <c r="L226" s="89"/>
    </row>
    <row r="227" spans="1:12" x14ac:dyDescent="0.25">
      <c r="A227" s="64"/>
      <c r="B227" s="22" t="str">
        <f t="shared" si="0"/>
        <v/>
      </c>
      <c r="C227" s="42"/>
      <c r="D227" s="39"/>
      <c r="E227" s="39"/>
      <c r="F227" s="41" t="str">
        <f t="shared" si="7"/>
        <v/>
      </c>
      <c r="G227" s="40" t="str">
        <f t="shared" si="2"/>
        <v/>
      </c>
      <c r="H227" s="40" t="s">
        <v>984</v>
      </c>
      <c r="I227" s="40" t="str">
        <f t="shared" ca="1" si="3"/>
        <v/>
      </c>
      <c r="J227" s="40" t="str">
        <f t="shared" ca="1" si="4"/>
        <v/>
      </c>
      <c r="K227" s="40"/>
      <c r="L227" s="89"/>
    </row>
    <row r="228" spans="1:12" x14ac:dyDescent="0.25">
      <c r="A228" s="64"/>
      <c r="B228" s="22" t="str">
        <f t="shared" si="0"/>
        <v/>
      </c>
      <c r="C228" s="42"/>
      <c r="D228" s="39"/>
      <c r="E228" s="39"/>
      <c r="F228" s="41" t="str">
        <f t="shared" si="7"/>
        <v/>
      </c>
      <c r="G228" s="40" t="str">
        <f t="shared" si="2"/>
        <v/>
      </c>
      <c r="H228" s="40" t="s">
        <v>984</v>
      </c>
      <c r="I228" s="40" t="str">
        <f t="shared" ca="1" si="3"/>
        <v/>
      </c>
      <c r="J228" s="40" t="str">
        <f t="shared" ca="1" si="4"/>
        <v/>
      </c>
      <c r="K228" s="40"/>
      <c r="L228" s="89"/>
    </row>
    <row r="229" spans="1:12" x14ac:dyDescent="0.25">
      <c r="A229" s="64"/>
      <c r="B229" s="22" t="str">
        <f t="shared" si="0"/>
        <v/>
      </c>
      <c r="C229" s="42"/>
      <c r="D229" s="39"/>
      <c r="E229" s="39"/>
      <c r="F229" s="41" t="str">
        <f t="shared" si="7"/>
        <v/>
      </c>
      <c r="G229" s="40" t="str">
        <f t="shared" si="2"/>
        <v/>
      </c>
      <c r="H229" s="40" t="s">
        <v>984</v>
      </c>
      <c r="I229" s="40" t="str">
        <f t="shared" ca="1" si="3"/>
        <v/>
      </c>
      <c r="J229" s="40" t="str">
        <f t="shared" ca="1" si="4"/>
        <v/>
      </c>
      <c r="K229" s="40"/>
      <c r="L229" s="89"/>
    </row>
    <row r="230" spans="1:12" x14ac:dyDescent="0.25">
      <c r="A230" s="64"/>
      <c r="B230" s="22" t="str">
        <f t="shared" si="0"/>
        <v/>
      </c>
      <c r="C230" s="42"/>
      <c r="D230" s="39"/>
      <c r="E230" s="39"/>
      <c r="F230" s="41" t="str">
        <f t="shared" si="7"/>
        <v/>
      </c>
      <c r="G230" s="40" t="str">
        <f t="shared" si="2"/>
        <v/>
      </c>
      <c r="H230" s="40" t="s">
        <v>984</v>
      </c>
      <c r="I230" s="40" t="str">
        <f t="shared" ca="1" si="3"/>
        <v/>
      </c>
      <c r="J230" s="40" t="str">
        <f t="shared" ca="1" si="4"/>
        <v/>
      </c>
      <c r="K230" s="40"/>
      <c r="L230" s="89"/>
    </row>
    <row r="231" spans="1:12" x14ac:dyDescent="0.25">
      <c r="A231" s="64"/>
      <c r="B231" s="22" t="str">
        <f t="shared" si="0"/>
        <v/>
      </c>
      <c r="C231" s="42"/>
      <c r="D231" s="39"/>
      <c r="E231" s="39"/>
      <c r="F231" s="41" t="str">
        <f t="shared" si="7"/>
        <v/>
      </c>
      <c r="G231" s="40" t="str">
        <f t="shared" si="2"/>
        <v/>
      </c>
      <c r="H231" s="40" t="s">
        <v>984</v>
      </c>
      <c r="I231" s="40" t="str">
        <f t="shared" ca="1" si="3"/>
        <v/>
      </c>
      <c r="J231" s="40" t="str">
        <f t="shared" ca="1" si="4"/>
        <v/>
      </c>
      <c r="K231" s="40"/>
      <c r="L231" s="89"/>
    </row>
    <row r="232" spans="1:12" x14ac:dyDescent="0.25">
      <c r="A232" s="64"/>
      <c r="B232" s="22" t="str">
        <f t="shared" si="0"/>
        <v/>
      </c>
      <c r="C232" s="42"/>
      <c r="D232" s="39"/>
      <c r="E232" s="39"/>
      <c r="F232" s="41" t="str">
        <f t="shared" si="7"/>
        <v/>
      </c>
      <c r="G232" s="40" t="str">
        <f t="shared" si="2"/>
        <v/>
      </c>
      <c r="H232" s="40" t="s">
        <v>984</v>
      </c>
      <c r="I232" s="40" t="str">
        <f t="shared" ca="1" si="3"/>
        <v/>
      </c>
      <c r="J232" s="40" t="str">
        <f t="shared" ca="1" si="4"/>
        <v/>
      </c>
      <c r="K232" s="40"/>
      <c r="L232" s="89"/>
    </row>
    <row r="233" spans="1:12" x14ac:dyDescent="0.25">
      <c r="A233" s="64"/>
      <c r="B233" s="22" t="str">
        <f t="shared" si="0"/>
        <v/>
      </c>
      <c r="C233" s="42"/>
      <c r="D233" s="39"/>
      <c r="E233" s="39"/>
      <c r="F233" s="41" t="str">
        <f t="shared" si="7"/>
        <v/>
      </c>
      <c r="G233" s="40" t="str">
        <f t="shared" si="2"/>
        <v/>
      </c>
      <c r="H233" s="40" t="s">
        <v>984</v>
      </c>
      <c r="I233" s="40" t="str">
        <f t="shared" ca="1" si="3"/>
        <v/>
      </c>
      <c r="J233" s="40" t="str">
        <f t="shared" ca="1" si="4"/>
        <v/>
      </c>
      <c r="K233" s="40"/>
      <c r="L233" s="89"/>
    </row>
    <row r="234" spans="1:12" x14ac:dyDescent="0.25">
      <c r="A234" s="64"/>
      <c r="B234" s="22" t="str">
        <f t="shared" si="0"/>
        <v/>
      </c>
      <c r="C234" s="42"/>
      <c r="D234" s="39"/>
      <c r="E234" s="39"/>
      <c r="F234" s="41" t="str">
        <f t="shared" si="7"/>
        <v/>
      </c>
      <c r="G234" s="40" t="str">
        <f t="shared" si="2"/>
        <v/>
      </c>
      <c r="H234" s="40" t="s">
        <v>984</v>
      </c>
      <c r="I234" s="40" t="str">
        <f t="shared" ca="1" si="3"/>
        <v/>
      </c>
      <c r="J234" s="40" t="str">
        <f t="shared" ca="1" si="4"/>
        <v/>
      </c>
      <c r="K234" s="40"/>
      <c r="L234" s="89"/>
    </row>
    <row r="235" spans="1:12" x14ac:dyDescent="0.25">
      <c r="A235" s="64"/>
      <c r="B235" s="22" t="str">
        <f t="shared" si="0"/>
        <v/>
      </c>
      <c r="C235" s="42"/>
      <c r="D235" s="39"/>
      <c r="E235" s="39"/>
      <c r="F235" s="41" t="str">
        <f t="shared" si="7"/>
        <v/>
      </c>
      <c r="G235" s="40" t="str">
        <f t="shared" si="2"/>
        <v/>
      </c>
      <c r="H235" s="40" t="s">
        <v>984</v>
      </c>
      <c r="I235" s="40" t="str">
        <f t="shared" ca="1" si="3"/>
        <v/>
      </c>
      <c r="J235" s="40" t="str">
        <f t="shared" ca="1" si="4"/>
        <v/>
      </c>
      <c r="K235" s="40"/>
      <c r="L235" s="89"/>
    </row>
    <row r="236" spans="1:12" x14ac:dyDescent="0.25">
      <c r="A236" s="64"/>
      <c r="B236" s="22" t="str">
        <f t="shared" si="0"/>
        <v/>
      </c>
      <c r="C236" s="42"/>
      <c r="D236" s="39"/>
      <c r="E236" s="39"/>
      <c r="F236" s="41" t="str">
        <f t="shared" si="7"/>
        <v/>
      </c>
      <c r="G236" s="40" t="str">
        <f t="shared" si="2"/>
        <v/>
      </c>
      <c r="H236" s="40" t="s">
        <v>984</v>
      </c>
      <c r="I236" s="40" t="str">
        <f t="shared" ca="1" si="3"/>
        <v/>
      </c>
      <c r="J236" s="40" t="str">
        <f t="shared" ca="1" si="4"/>
        <v/>
      </c>
      <c r="K236" s="40"/>
      <c r="L236" s="89"/>
    </row>
    <row r="237" spans="1:12" x14ac:dyDescent="0.25">
      <c r="A237" s="64"/>
      <c r="B237" s="22" t="str">
        <f t="shared" si="0"/>
        <v/>
      </c>
      <c r="C237" s="42"/>
      <c r="D237" s="39"/>
      <c r="E237" s="39"/>
      <c r="F237" s="41" t="str">
        <f t="shared" si="7"/>
        <v/>
      </c>
      <c r="G237" s="40" t="str">
        <f t="shared" si="2"/>
        <v/>
      </c>
      <c r="H237" s="40" t="s">
        <v>984</v>
      </c>
      <c r="I237" s="40" t="str">
        <f t="shared" ca="1" si="3"/>
        <v/>
      </c>
      <c r="J237" s="40" t="str">
        <f t="shared" ca="1" si="4"/>
        <v/>
      </c>
      <c r="K237" s="40"/>
      <c r="L237" s="89"/>
    </row>
    <row r="238" spans="1:12" x14ac:dyDescent="0.25">
      <c r="A238" s="64"/>
      <c r="B238" s="22" t="str">
        <f t="shared" si="0"/>
        <v/>
      </c>
      <c r="C238" s="42"/>
      <c r="D238" s="39"/>
      <c r="E238" s="39"/>
      <c r="F238" s="41" t="str">
        <f t="shared" si="7"/>
        <v/>
      </c>
      <c r="G238" s="40" t="str">
        <f t="shared" si="2"/>
        <v/>
      </c>
      <c r="H238" s="40" t="s">
        <v>984</v>
      </c>
      <c r="I238" s="40" t="str">
        <f t="shared" ca="1" si="3"/>
        <v/>
      </c>
      <c r="J238" s="40" t="str">
        <f t="shared" ca="1" si="4"/>
        <v/>
      </c>
      <c r="K238" s="40"/>
      <c r="L238" s="89"/>
    </row>
    <row r="239" spans="1:12" x14ac:dyDescent="0.25">
      <c r="A239" s="64"/>
      <c r="B239" s="22" t="str">
        <f t="shared" si="0"/>
        <v/>
      </c>
      <c r="C239" s="42"/>
      <c r="D239" s="39"/>
      <c r="E239" s="39"/>
      <c r="F239" s="41" t="str">
        <f t="shared" si="7"/>
        <v/>
      </c>
      <c r="G239" s="40" t="str">
        <f t="shared" si="2"/>
        <v/>
      </c>
      <c r="H239" s="40" t="s">
        <v>984</v>
      </c>
      <c r="I239" s="40" t="str">
        <f t="shared" ca="1" si="3"/>
        <v/>
      </c>
      <c r="J239" s="40" t="str">
        <f t="shared" ca="1" si="4"/>
        <v/>
      </c>
      <c r="K239" s="40"/>
      <c r="L239" s="89"/>
    </row>
    <row r="240" spans="1:12" x14ac:dyDescent="0.25">
      <c r="A240" s="64"/>
      <c r="B240" s="22" t="str">
        <f t="shared" si="0"/>
        <v/>
      </c>
      <c r="C240" s="42"/>
      <c r="D240" s="39"/>
      <c r="E240" s="39"/>
      <c r="F240" s="41" t="str">
        <f t="shared" si="7"/>
        <v/>
      </c>
      <c r="G240" s="40" t="str">
        <f t="shared" si="2"/>
        <v/>
      </c>
      <c r="H240" s="40" t="s">
        <v>984</v>
      </c>
      <c r="I240" s="40" t="str">
        <f t="shared" ca="1" si="3"/>
        <v/>
      </c>
      <c r="J240" s="40" t="str">
        <f t="shared" ca="1" si="4"/>
        <v/>
      </c>
      <c r="K240" s="40"/>
      <c r="L240" s="89"/>
    </row>
    <row r="241" spans="1:12" x14ac:dyDescent="0.25">
      <c r="A241" s="64"/>
      <c r="B241" s="22" t="str">
        <f t="shared" si="0"/>
        <v/>
      </c>
      <c r="C241" s="42"/>
      <c r="D241" s="39"/>
      <c r="E241" s="39"/>
      <c r="F241" s="41" t="str">
        <f t="shared" si="7"/>
        <v/>
      </c>
      <c r="G241" s="40" t="str">
        <f t="shared" si="2"/>
        <v/>
      </c>
      <c r="H241" s="40" t="s">
        <v>984</v>
      </c>
      <c r="I241" s="40" t="str">
        <f t="shared" ca="1" si="3"/>
        <v/>
      </c>
      <c r="J241" s="40" t="str">
        <f t="shared" ca="1" si="4"/>
        <v/>
      </c>
      <c r="K241" s="40"/>
      <c r="L241" s="89"/>
    </row>
    <row r="242" spans="1:12" x14ac:dyDescent="0.25">
      <c r="A242" s="64"/>
      <c r="B242" s="22" t="str">
        <f t="shared" si="0"/>
        <v/>
      </c>
      <c r="C242" s="42"/>
      <c r="D242" s="39"/>
      <c r="E242" s="39"/>
      <c r="F242" s="41" t="str">
        <f t="shared" si="7"/>
        <v/>
      </c>
      <c r="G242" s="40" t="str">
        <f t="shared" si="2"/>
        <v/>
      </c>
      <c r="H242" s="40" t="s">
        <v>984</v>
      </c>
      <c r="I242" s="40" t="str">
        <f t="shared" ca="1" si="3"/>
        <v/>
      </c>
      <c r="J242" s="40" t="str">
        <f t="shared" ca="1" si="4"/>
        <v/>
      </c>
      <c r="K242" s="40"/>
      <c r="L242" s="89"/>
    </row>
    <row r="243" spans="1:12" x14ac:dyDescent="0.25">
      <c r="A243" s="64"/>
      <c r="B243" s="22" t="str">
        <f t="shared" si="0"/>
        <v/>
      </c>
      <c r="C243" s="42"/>
      <c r="D243" s="39"/>
      <c r="E243" s="39"/>
      <c r="F243" s="41" t="str">
        <f t="shared" si="7"/>
        <v/>
      </c>
      <c r="G243" s="40" t="str">
        <f t="shared" si="2"/>
        <v/>
      </c>
      <c r="H243" s="40" t="s">
        <v>984</v>
      </c>
      <c r="I243" s="40" t="str">
        <f t="shared" ca="1" si="3"/>
        <v/>
      </c>
      <c r="J243" s="40" t="str">
        <f t="shared" ca="1" si="4"/>
        <v/>
      </c>
      <c r="K243" s="40"/>
      <c r="L243" s="89"/>
    </row>
    <row r="244" spans="1:12" x14ac:dyDescent="0.25">
      <c r="A244" s="64"/>
      <c r="B244" s="22" t="str">
        <f t="shared" si="0"/>
        <v/>
      </c>
      <c r="C244" s="42"/>
      <c r="D244" s="39"/>
      <c r="E244" s="39"/>
      <c r="F244" s="41" t="str">
        <f t="shared" si="7"/>
        <v/>
      </c>
      <c r="G244" s="40" t="str">
        <f t="shared" si="2"/>
        <v/>
      </c>
      <c r="H244" s="40" t="s">
        <v>984</v>
      </c>
      <c r="I244" s="40" t="str">
        <f t="shared" ca="1" si="3"/>
        <v/>
      </c>
      <c r="J244" s="40" t="str">
        <f t="shared" ca="1" si="4"/>
        <v/>
      </c>
      <c r="K244" s="40"/>
      <c r="L244" s="89"/>
    </row>
    <row r="245" spans="1:12" x14ac:dyDescent="0.25">
      <c r="A245" s="64"/>
      <c r="B245" s="22" t="str">
        <f t="shared" ref="B245:B308" si="8">IFERROR(IF($A245&lt;&gt;"",VLOOKUP($A245,Matos,2,0),""),"")</f>
        <v/>
      </c>
      <c r="C245" s="42"/>
      <c r="D245" s="39"/>
      <c r="E245" s="39"/>
      <c r="F245" s="41" t="str">
        <f t="shared" si="7"/>
        <v/>
      </c>
      <c r="G245" s="40" t="str">
        <f t="shared" si="2"/>
        <v/>
      </c>
      <c r="H245" s="40" t="s">
        <v>984</v>
      </c>
      <c r="I245" s="40" t="str">
        <f t="shared" ca="1" si="3"/>
        <v/>
      </c>
      <c r="J245" s="40" t="str">
        <f t="shared" ca="1" si="4"/>
        <v/>
      </c>
      <c r="K245" s="40"/>
      <c r="L245" s="89"/>
    </row>
    <row r="246" spans="1:12" x14ac:dyDescent="0.25">
      <c r="A246" s="64"/>
      <c r="B246" s="22" t="str">
        <f t="shared" si="8"/>
        <v/>
      </c>
      <c r="C246" s="42"/>
      <c r="D246" s="39"/>
      <c r="E246" s="39"/>
      <c r="F246" s="41" t="str">
        <f t="shared" si="7"/>
        <v/>
      </c>
      <c r="G246" s="40" t="str">
        <f t="shared" ref="G246:G309" si="9">IFERROR(IF($A246&lt;&gt;"",VLOOKUP($A246,Matos,3,0),""),"")</f>
        <v/>
      </c>
      <c r="H246" s="40" t="s">
        <v>984</v>
      </c>
      <c r="I246" s="40" t="str">
        <f t="shared" ref="I246:I309" ca="1" si="10">IFERROR(SUM($G246/DAY(DATE(YEAR($I$8),MONTH($I$8)+1,0)))*$F246*$C246,"")</f>
        <v/>
      </c>
      <c r="J246" s="40" t="str">
        <f t="shared" ref="J246:J309" ca="1" si="11">IF(SUM($H246:$I246)=0,"",SUM($H246:$I246))</f>
        <v/>
      </c>
      <c r="K246" s="40"/>
      <c r="L246" s="89"/>
    </row>
    <row r="247" spans="1:12" x14ac:dyDescent="0.25">
      <c r="A247" s="64"/>
      <c r="B247" s="22" t="str">
        <f t="shared" si="8"/>
        <v/>
      </c>
      <c r="C247" s="42"/>
      <c r="D247" s="39"/>
      <c r="E247" s="39"/>
      <c r="F247" s="41" t="str">
        <f t="shared" si="7"/>
        <v/>
      </c>
      <c r="G247" s="40" t="str">
        <f t="shared" si="9"/>
        <v/>
      </c>
      <c r="H247" s="40" t="s">
        <v>984</v>
      </c>
      <c r="I247" s="40" t="str">
        <f t="shared" ca="1" si="10"/>
        <v/>
      </c>
      <c r="J247" s="40" t="str">
        <f t="shared" ca="1" si="11"/>
        <v/>
      </c>
      <c r="K247" s="40"/>
      <c r="L247" s="89"/>
    </row>
    <row r="248" spans="1:12" x14ac:dyDescent="0.25">
      <c r="A248" s="64"/>
      <c r="B248" s="22" t="str">
        <f t="shared" si="8"/>
        <v/>
      </c>
      <c r="C248" s="42"/>
      <c r="D248" s="39"/>
      <c r="E248" s="39"/>
      <c r="F248" s="41" t="str">
        <f t="shared" si="7"/>
        <v/>
      </c>
      <c r="G248" s="40" t="str">
        <f t="shared" si="9"/>
        <v/>
      </c>
      <c r="H248" s="40" t="s">
        <v>984</v>
      </c>
      <c r="I248" s="40" t="str">
        <f t="shared" ca="1" si="10"/>
        <v/>
      </c>
      <c r="J248" s="40" t="str">
        <f t="shared" ca="1" si="11"/>
        <v/>
      </c>
      <c r="K248" s="40"/>
      <c r="L248" s="89"/>
    </row>
    <row r="249" spans="1:12" x14ac:dyDescent="0.25">
      <c r="A249" s="64"/>
      <c r="B249" s="22" t="str">
        <f t="shared" si="8"/>
        <v/>
      </c>
      <c r="C249" s="42"/>
      <c r="D249" s="39"/>
      <c r="E249" s="39"/>
      <c r="F249" s="41" t="str">
        <f t="shared" si="7"/>
        <v/>
      </c>
      <c r="G249" s="40" t="str">
        <f t="shared" si="9"/>
        <v/>
      </c>
      <c r="H249" s="40" t="s">
        <v>984</v>
      </c>
      <c r="I249" s="40" t="str">
        <f t="shared" ca="1" si="10"/>
        <v/>
      </c>
      <c r="J249" s="40" t="str">
        <f t="shared" ca="1" si="11"/>
        <v/>
      </c>
      <c r="K249" s="40"/>
      <c r="L249" s="89"/>
    </row>
    <row r="250" spans="1:12" x14ac:dyDescent="0.25">
      <c r="A250" s="64"/>
      <c r="B250" s="22" t="str">
        <f t="shared" si="8"/>
        <v/>
      </c>
      <c r="C250" s="42"/>
      <c r="D250" s="39"/>
      <c r="E250" s="39"/>
      <c r="F250" s="41" t="str">
        <f t="shared" si="7"/>
        <v/>
      </c>
      <c r="G250" s="40" t="str">
        <f t="shared" si="9"/>
        <v/>
      </c>
      <c r="H250" s="40" t="s">
        <v>984</v>
      </c>
      <c r="I250" s="40" t="str">
        <f t="shared" ca="1" si="10"/>
        <v/>
      </c>
      <c r="J250" s="40" t="str">
        <f t="shared" ca="1" si="11"/>
        <v/>
      </c>
      <c r="K250" s="40"/>
      <c r="L250" s="89"/>
    </row>
    <row r="251" spans="1:12" x14ac:dyDescent="0.25">
      <c r="A251" s="64"/>
      <c r="B251" s="22" t="str">
        <f t="shared" si="8"/>
        <v/>
      </c>
      <c r="C251" s="42"/>
      <c r="D251" s="39"/>
      <c r="E251" s="39"/>
      <c r="F251" s="41" t="str">
        <f t="shared" si="7"/>
        <v/>
      </c>
      <c r="G251" s="40" t="str">
        <f t="shared" si="9"/>
        <v/>
      </c>
      <c r="H251" s="40" t="s">
        <v>984</v>
      </c>
      <c r="I251" s="40" t="str">
        <f t="shared" ca="1" si="10"/>
        <v/>
      </c>
      <c r="J251" s="40" t="str">
        <f t="shared" ca="1" si="11"/>
        <v/>
      </c>
      <c r="K251" s="40"/>
      <c r="L251" s="89"/>
    </row>
    <row r="252" spans="1:12" x14ac:dyDescent="0.25">
      <c r="A252" s="64"/>
      <c r="B252" s="22" t="str">
        <f t="shared" si="8"/>
        <v/>
      </c>
      <c r="C252" s="42"/>
      <c r="D252" s="39"/>
      <c r="E252" s="39"/>
      <c r="F252" s="41" t="str">
        <f t="shared" si="7"/>
        <v/>
      </c>
      <c r="G252" s="40" t="str">
        <f t="shared" si="9"/>
        <v/>
      </c>
      <c r="H252" s="40" t="s">
        <v>984</v>
      </c>
      <c r="I252" s="40" t="str">
        <f t="shared" ca="1" si="10"/>
        <v/>
      </c>
      <c r="J252" s="40" t="str">
        <f t="shared" ca="1" si="11"/>
        <v/>
      </c>
      <c r="K252" s="40"/>
      <c r="L252" s="89"/>
    </row>
    <row r="253" spans="1:12" x14ac:dyDescent="0.25">
      <c r="A253" s="64"/>
      <c r="B253" s="22" t="str">
        <f t="shared" si="8"/>
        <v/>
      </c>
      <c r="C253" s="42"/>
      <c r="D253" s="39"/>
      <c r="E253" s="39"/>
      <c r="F253" s="41" t="str">
        <f t="shared" si="7"/>
        <v/>
      </c>
      <c r="G253" s="40" t="str">
        <f t="shared" si="9"/>
        <v/>
      </c>
      <c r="H253" s="40" t="s">
        <v>984</v>
      </c>
      <c r="I253" s="40" t="str">
        <f t="shared" ca="1" si="10"/>
        <v/>
      </c>
      <c r="J253" s="40" t="str">
        <f t="shared" ca="1" si="11"/>
        <v/>
      </c>
      <c r="K253" s="40"/>
      <c r="L253" s="89"/>
    </row>
    <row r="254" spans="1:12" x14ac:dyDescent="0.25">
      <c r="A254" s="64"/>
      <c r="B254" s="22" t="str">
        <f t="shared" si="8"/>
        <v/>
      </c>
      <c r="C254" s="42"/>
      <c r="D254" s="39"/>
      <c r="E254" s="39"/>
      <c r="F254" s="41" t="str">
        <f t="shared" si="7"/>
        <v/>
      </c>
      <c r="G254" s="40" t="str">
        <f t="shared" si="9"/>
        <v/>
      </c>
      <c r="H254" s="40" t="s">
        <v>984</v>
      </c>
      <c r="I254" s="40" t="str">
        <f t="shared" ca="1" si="10"/>
        <v/>
      </c>
      <c r="J254" s="40" t="str">
        <f t="shared" ca="1" si="11"/>
        <v/>
      </c>
      <c r="K254" s="40"/>
      <c r="L254" s="89"/>
    </row>
    <row r="255" spans="1:12" x14ac:dyDescent="0.25">
      <c r="A255" s="64"/>
      <c r="B255" s="22" t="str">
        <f t="shared" si="8"/>
        <v/>
      </c>
      <c r="C255" s="42"/>
      <c r="D255" s="39"/>
      <c r="E255" s="39"/>
      <c r="F255" s="41" t="str">
        <f t="shared" si="7"/>
        <v/>
      </c>
      <c r="G255" s="40" t="str">
        <f t="shared" si="9"/>
        <v/>
      </c>
      <c r="H255" s="40" t="s">
        <v>984</v>
      </c>
      <c r="I255" s="40" t="str">
        <f t="shared" ca="1" si="10"/>
        <v/>
      </c>
      <c r="J255" s="40" t="str">
        <f t="shared" ca="1" si="11"/>
        <v/>
      </c>
      <c r="K255" s="40"/>
      <c r="L255" s="89"/>
    </row>
    <row r="256" spans="1:12" x14ac:dyDescent="0.25">
      <c r="A256" s="64"/>
      <c r="B256" s="22" t="str">
        <f t="shared" si="8"/>
        <v/>
      </c>
      <c r="C256" s="42"/>
      <c r="D256" s="39"/>
      <c r="E256" s="39"/>
      <c r="F256" s="41" t="str">
        <f t="shared" si="7"/>
        <v/>
      </c>
      <c r="G256" s="40" t="str">
        <f t="shared" si="9"/>
        <v/>
      </c>
      <c r="H256" s="40" t="s">
        <v>984</v>
      </c>
      <c r="I256" s="40" t="str">
        <f t="shared" ca="1" si="10"/>
        <v/>
      </c>
      <c r="J256" s="40" t="str">
        <f t="shared" ca="1" si="11"/>
        <v/>
      </c>
      <c r="K256" s="40"/>
      <c r="L256" s="89"/>
    </row>
    <row r="257" spans="1:12" x14ac:dyDescent="0.25">
      <c r="A257" s="64"/>
      <c r="B257" s="22" t="str">
        <f t="shared" si="8"/>
        <v/>
      </c>
      <c r="C257" s="42"/>
      <c r="D257" s="39"/>
      <c r="E257" s="39"/>
      <c r="F257" s="41" t="str">
        <f t="shared" si="7"/>
        <v/>
      </c>
      <c r="G257" s="40" t="str">
        <f t="shared" si="9"/>
        <v/>
      </c>
      <c r="H257" s="40" t="s">
        <v>984</v>
      </c>
      <c r="I257" s="40" t="str">
        <f t="shared" ca="1" si="10"/>
        <v/>
      </c>
      <c r="J257" s="40" t="str">
        <f t="shared" ca="1" si="11"/>
        <v/>
      </c>
      <c r="K257" s="40"/>
      <c r="L257" s="89"/>
    </row>
    <row r="258" spans="1:12" x14ac:dyDescent="0.25">
      <c r="A258" s="64"/>
      <c r="B258" s="22" t="str">
        <f t="shared" si="8"/>
        <v/>
      </c>
      <c r="C258" s="42"/>
      <c r="D258" s="39"/>
      <c r="E258" s="39"/>
      <c r="F258" s="41" t="str">
        <f t="shared" si="7"/>
        <v/>
      </c>
      <c r="G258" s="40" t="str">
        <f t="shared" si="9"/>
        <v/>
      </c>
      <c r="H258" s="40" t="s">
        <v>984</v>
      </c>
      <c r="I258" s="40" t="str">
        <f t="shared" ca="1" si="10"/>
        <v/>
      </c>
      <c r="J258" s="40" t="str">
        <f t="shared" ca="1" si="11"/>
        <v/>
      </c>
      <c r="K258" s="40"/>
      <c r="L258" s="89"/>
    </row>
    <row r="259" spans="1:12" x14ac:dyDescent="0.25">
      <c r="A259" s="64"/>
      <c r="B259" s="22" t="str">
        <f t="shared" si="8"/>
        <v/>
      </c>
      <c r="C259" s="42"/>
      <c r="D259" s="39"/>
      <c r="E259" s="39"/>
      <c r="F259" s="41" t="str">
        <f t="shared" si="7"/>
        <v/>
      </c>
      <c r="G259" s="40" t="str">
        <f t="shared" si="9"/>
        <v/>
      </c>
      <c r="H259" s="40" t="s">
        <v>984</v>
      </c>
      <c r="I259" s="40" t="str">
        <f t="shared" ca="1" si="10"/>
        <v/>
      </c>
      <c r="J259" s="40" t="str">
        <f t="shared" ca="1" si="11"/>
        <v/>
      </c>
      <c r="K259" s="40"/>
      <c r="L259" s="89"/>
    </row>
    <row r="260" spans="1:12" x14ac:dyDescent="0.25">
      <c r="A260" s="64"/>
      <c r="B260" s="22" t="str">
        <f t="shared" si="8"/>
        <v/>
      </c>
      <c r="C260" s="42"/>
      <c r="D260" s="39"/>
      <c r="E260" s="39"/>
      <c r="F260" s="41" t="str">
        <f t="shared" ref="F260:F323" si="12">IF(OR($A260="",$B260="",$D260=""),"",IF(AND($H260="",$E260=""),DAY(DATE(IF(MONTH($D260)=12,YEAR($D260)+1,YEAR($D260)),IF(MONTH($D260)+1&lt;13,MONTH($D260)+1,1),1)-$D260),IF(AND($D260&lt;&gt;"",$E260&lt;&gt;"",YEAR($D260)&lt;=YEAR($E260),NOT(MONTH($D260)=MONTH($E260)),MONTH($E260)=MONTH($I$8)),DAY(DATE(YEAR($E260),MONTH($E260)+1,0))-DAY(DATE(IF(MONTH($E260)=12,YEAR($E260)+1,YEAR($E260)),IF(MONTH($E260)+1&lt;13,MONTH($E260)+1,1),1)-$E260),IF(AND($E260&lt;&gt;"",YEAR($D260)&lt;=YEAR($E260),(MONTH($D260)=MONTH($E260))),DATEDIF($D260,$E260,"md"),DAY(DATE(YEAR($I$8),MONTH($I$8)+1,0))))))</f>
        <v/>
      </c>
      <c r="G260" s="40" t="str">
        <f t="shared" si="9"/>
        <v/>
      </c>
      <c r="H260" s="40" t="s">
        <v>984</v>
      </c>
      <c r="I260" s="40" t="str">
        <f t="shared" ca="1" si="10"/>
        <v/>
      </c>
      <c r="J260" s="40" t="str">
        <f t="shared" ca="1" si="11"/>
        <v/>
      </c>
      <c r="K260" s="40"/>
      <c r="L260" s="89"/>
    </row>
    <row r="261" spans="1:12" x14ac:dyDescent="0.25">
      <c r="A261" s="64"/>
      <c r="B261" s="22" t="str">
        <f t="shared" si="8"/>
        <v/>
      </c>
      <c r="C261" s="42"/>
      <c r="D261" s="39"/>
      <c r="E261" s="39"/>
      <c r="F261" s="41" t="str">
        <f t="shared" si="12"/>
        <v/>
      </c>
      <c r="G261" s="40" t="str">
        <f t="shared" si="9"/>
        <v/>
      </c>
      <c r="H261" s="40" t="s">
        <v>984</v>
      </c>
      <c r="I261" s="40" t="str">
        <f t="shared" ca="1" si="10"/>
        <v/>
      </c>
      <c r="J261" s="40" t="str">
        <f t="shared" ca="1" si="11"/>
        <v/>
      </c>
      <c r="K261" s="40"/>
      <c r="L261" s="89"/>
    </row>
    <row r="262" spans="1:12" x14ac:dyDescent="0.25">
      <c r="A262" s="64"/>
      <c r="B262" s="22" t="str">
        <f t="shared" si="8"/>
        <v/>
      </c>
      <c r="C262" s="42"/>
      <c r="D262" s="39"/>
      <c r="E262" s="39"/>
      <c r="F262" s="41" t="str">
        <f t="shared" si="12"/>
        <v/>
      </c>
      <c r="G262" s="40" t="str">
        <f t="shared" si="9"/>
        <v/>
      </c>
      <c r="H262" s="40" t="s">
        <v>984</v>
      </c>
      <c r="I262" s="40" t="str">
        <f t="shared" ca="1" si="10"/>
        <v/>
      </c>
      <c r="J262" s="40" t="str">
        <f t="shared" ca="1" si="11"/>
        <v/>
      </c>
      <c r="K262" s="40"/>
      <c r="L262" s="89"/>
    </row>
    <row r="263" spans="1:12" x14ac:dyDescent="0.25">
      <c r="A263" s="64"/>
      <c r="B263" s="22" t="str">
        <f t="shared" si="8"/>
        <v/>
      </c>
      <c r="C263" s="42"/>
      <c r="D263" s="39"/>
      <c r="E263" s="39"/>
      <c r="F263" s="41" t="str">
        <f t="shared" si="12"/>
        <v/>
      </c>
      <c r="G263" s="40" t="str">
        <f t="shared" si="9"/>
        <v/>
      </c>
      <c r="H263" s="40" t="s">
        <v>984</v>
      </c>
      <c r="I263" s="40" t="str">
        <f t="shared" ca="1" si="10"/>
        <v/>
      </c>
      <c r="J263" s="40" t="str">
        <f t="shared" ca="1" si="11"/>
        <v/>
      </c>
      <c r="K263" s="40"/>
      <c r="L263" s="89"/>
    </row>
    <row r="264" spans="1:12" x14ac:dyDescent="0.25">
      <c r="A264" s="64"/>
      <c r="B264" s="22" t="str">
        <f t="shared" si="8"/>
        <v/>
      </c>
      <c r="C264" s="42"/>
      <c r="D264" s="39"/>
      <c r="E264" s="39"/>
      <c r="F264" s="41" t="str">
        <f t="shared" si="12"/>
        <v/>
      </c>
      <c r="G264" s="40" t="str">
        <f t="shared" si="9"/>
        <v/>
      </c>
      <c r="H264" s="40" t="s">
        <v>984</v>
      </c>
      <c r="I264" s="40" t="str">
        <f t="shared" ca="1" si="10"/>
        <v/>
      </c>
      <c r="J264" s="40" t="str">
        <f t="shared" ca="1" si="11"/>
        <v/>
      </c>
      <c r="K264" s="40"/>
      <c r="L264" s="89"/>
    </row>
    <row r="265" spans="1:12" x14ac:dyDescent="0.25">
      <c r="A265" s="64"/>
      <c r="B265" s="22" t="str">
        <f t="shared" si="8"/>
        <v/>
      </c>
      <c r="C265" s="42"/>
      <c r="D265" s="39"/>
      <c r="E265" s="39"/>
      <c r="F265" s="41" t="str">
        <f t="shared" si="12"/>
        <v/>
      </c>
      <c r="G265" s="40" t="str">
        <f t="shared" si="9"/>
        <v/>
      </c>
      <c r="H265" s="40" t="s">
        <v>984</v>
      </c>
      <c r="I265" s="40" t="str">
        <f t="shared" ca="1" si="10"/>
        <v/>
      </c>
      <c r="J265" s="40" t="str">
        <f t="shared" ca="1" si="11"/>
        <v/>
      </c>
      <c r="K265" s="40"/>
      <c r="L265" s="89"/>
    </row>
    <row r="266" spans="1:12" x14ac:dyDescent="0.25">
      <c r="A266" s="64"/>
      <c r="B266" s="22" t="str">
        <f t="shared" si="8"/>
        <v/>
      </c>
      <c r="C266" s="42"/>
      <c r="D266" s="39"/>
      <c r="E266" s="39"/>
      <c r="F266" s="41" t="str">
        <f t="shared" si="12"/>
        <v/>
      </c>
      <c r="G266" s="40" t="str">
        <f t="shared" si="9"/>
        <v/>
      </c>
      <c r="H266" s="40" t="s">
        <v>984</v>
      </c>
      <c r="I266" s="40" t="str">
        <f t="shared" ca="1" si="10"/>
        <v/>
      </c>
      <c r="J266" s="40" t="str">
        <f t="shared" ca="1" si="11"/>
        <v/>
      </c>
      <c r="K266" s="40"/>
      <c r="L266" s="89"/>
    </row>
    <row r="267" spans="1:12" x14ac:dyDescent="0.25">
      <c r="A267" s="64"/>
      <c r="B267" s="22" t="str">
        <f t="shared" si="8"/>
        <v/>
      </c>
      <c r="C267" s="42"/>
      <c r="D267" s="39"/>
      <c r="E267" s="39"/>
      <c r="F267" s="41" t="str">
        <f t="shared" si="12"/>
        <v/>
      </c>
      <c r="G267" s="40" t="str">
        <f t="shared" si="9"/>
        <v/>
      </c>
      <c r="H267" s="40" t="s">
        <v>984</v>
      </c>
      <c r="I267" s="40" t="str">
        <f t="shared" ca="1" si="10"/>
        <v/>
      </c>
      <c r="J267" s="40" t="str">
        <f t="shared" ca="1" si="11"/>
        <v/>
      </c>
      <c r="K267" s="40"/>
      <c r="L267" s="89"/>
    </row>
    <row r="268" spans="1:12" x14ac:dyDescent="0.25">
      <c r="A268" s="64"/>
      <c r="B268" s="22" t="str">
        <f t="shared" si="8"/>
        <v/>
      </c>
      <c r="C268" s="42"/>
      <c r="D268" s="39"/>
      <c r="E268" s="39"/>
      <c r="F268" s="41" t="str">
        <f t="shared" si="12"/>
        <v/>
      </c>
      <c r="G268" s="40" t="str">
        <f t="shared" si="9"/>
        <v/>
      </c>
      <c r="H268" s="40" t="s">
        <v>984</v>
      </c>
      <c r="I268" s="40" t="str">
        <f t="shared" ca="1" si="10"/>
        <v/>
      </c>
      <c r="J268" s="40" t="str">
        <f t="shared" ca="1" si="11"/>
        <v/>
      </c>
      <c r="K268" s="40"/>
      <c r="L268" s="89"/>
    </row>
    <row r="269" spans="1:12" x14ac:dyDescent="0.25">
      <c r="A269" s="64"/>
      <c r="B269" s="22" t="str">
        <f t="shared" si="8"/>
        <v/>
      </c>
      <c r="C269" s="42"/>
      <c r="D269" s="39"/>
      <c r="E269" s="39"/>
      <c r="F269" s="41" t="str">
        <f t="shared" si="12"/>
        <v/>
      </c>
      <c r="G269" s="40" t="str">
        <f t="shared" si="9"/>
        <v/>
      </c>
      <c r="H269" s="40" t="s">
        <v>984</v>
      </c>
      <c r="I269" s="40" t="str">
        <f t="shared" ca="1" si="10"/>
        <v/>
      </c>
      <c r="J269" s="40" t="str">
        <f t="shared" ca="1" si="11"/>
        <v/>
      </c>
      <c r="K269" s="40"/>
      <c r="L269" s="89"/>
    </row>
    <row r="270" spans="1:12" x14ac:dyDescent="0.25">
      <c r="A270" s="64"/>
      <c r="B270" s="22" t="str">
        <f t="shared" si="8"/>
        <v/>
      </c>
      <c r="C270" s="42"/>
      <c r="D270" s="39"/>
      <c r="E270" s="39"/>
      <c r="F270" s="41" t="str">
        <f t="shared" si="12"/>
        <v/>
      </c>
      <c r="G270" s="40" t="str">
        <f t="shared" si="9"/>
        <v/>
      </c>
      <c r="H270" s="40" t="s">
        <v>984</v>
      </c>
      <c r="I270" s="40" t="str">
        <f t="shared" ca="1" si="10"/>
        <v/>
      </c>
      <c r="J270" s="40" t="str">
        <f t="shared" ca="1" si="11"/>
        <v/>
      </c>
      <c r="K270" s="40"/>
      <c r="L270" s="89"/>
    </row>
    <row r="271" spans="1:12" x14ac:dyDescent="0.25">
      <c r="A271" s="64"/>
      <c r="B271" s="22" t="str">
        <f t="shared" si="8"/>
        <v/>
      </c>
      <c r="C271" s="42"/>
      <c r="D271" s="39"/>
      <c r="E271" s="39"/>
      <c r="F271" s="41" t="str">
        <f t="shared" si="12"/>
        <v/>
      </c>
      <c r="G271" s="40" t="str">
        <f t="shared" si="9"/>
        <v/>
      </c>
      <c r="H271" s="40" t="s">
        <v>984</v>
      </c>
      <c r="I271" s="40" t="str">
        <f t="shared" ca="1" si="10"/>
        <v/>
      </c>
      <c r="J271" s="40" t="str">
        <f t="shared" ca="1" si="11"/>
        <v/>
      </c>
      <c r="K271" s="40"/>
      <c r="L271" s="89"/>
    </row>
    <row r="272" spans="1:12" x14ac:dyDescent="0.25">
      <c r="A272" s="64"/>
      <c r="B272" s="22" t="str">
        <f t="shared" si="8"/>
        <v/>
      </c>
      <c r="C272" s="42"/>
      <c r="D272" s="39"/>
      <c r="E272" s="39"/>
      <c r="F272" s="41" t="str">
        <f t="shared" si="12"/>
        <v/>
      </c>
      <c r="G272" s="40" t="str">
        <f t="shared" si="9"/>
        <v/>
      </c>
      <c r="H272" s="40" t="s">
        <v>984</v>
      </c>
      <c r="I272" s="40" t="str">
        <f t="shared" ca="1" si="10"/>
        <v/>
      </c>
      <c r="J272" s="40" t="str">
        <f t="shared" ca="1" si="11"/>
        <v/>
      </c>
      <c r="K272" s="40"/>
      <c r="L272" s="89"/>
    </row>
    <row r="273" spans="1:12" x14ac:dyDescent="0.25">
      <c r="A273" s="64"/>
      <c r="B273" s="22" t="str">
        <f t="shared" si="8"/>
        <v/>
      </c>
      <c r="C273" s="42"/>
      <c r="D273" s="39"/>
      <c r="E273" s="39"/>
      <c r="F273" s="41" t="str">
        <f t="shared" si="12"/>
        <v/>
      </c>
      <c r="G273" s="40" t="str">
        <f t="shared" si="9"/>
        <v/>
      </c>
      <c r="H273" s="40" t="s">
        <v>984</v>
      </c>
      <c r="I273" s="40" t="str">
        <f t="shared" ca="1" si="10"/>
        <v/>
      </c>
      <c r="J273" s="40" t="str">
        <f t="shared" ca="1" si="11"/>
        <v/>
      </c>
      <c r="K273" s="40"/>
      <c r="L273" s="89"/>
    </row>
    <row r="274" spans="1:12" x14ac:dyDescent="0.25">
      <c r="A274" s="64"/>
      <c r="B274" s="22" t="str">
        <f t="shared" si="8"/>
        <v/>
      </c>
      <c r="C274" s="42"/>
      <c r="D274" s="39"/>
      <c r="E274" s="39"/>
      <c r="F274" s="41" t="str">
        <f t="shared" si="12"/>
        <v/>
      </c>
      <c r="G274" s="40" t="str">
        <f t="shared" si="9"/>
        <v/>
      </c>
      <c r="H274" s="40" t="s">
        <v>984</v>
      </c>
      <c r="I274" s="40" t="str">
        <f t="shared" ca="1" si="10"/>
        <v/>
      </c>
      <c r="J274" s="40" t="str">
        <f t="shared" ca="1" si="11"/>
        <v/>
      </c>
      <c r="K274" s="40"/>
      <c r="L274" s="89"/>
    </row>
    <row r="275" spans="1:12" x14ac:dyDescent="0.25">
      <c r="A275" s="64"/>
      <c r="B275" s="22" t="str">
        <f t="shared" si="8"/>
        <v/>
      </c>
      <c r="C275" s="42"/>
      <c r="D275" s="39"/>
      <c r="E275" s="39"/>
      <c r="F275" s="41" t="str">
        <f t="shared" si="12"/>
        <v/>
      </c>
      <c r="G275" s="40" t="str">
        <f t="shared" si="9"/>
        <v/>
      </c>
      <c r="H275" s="40" t="s">
        <v>984</v>
      </c>
      <c r="I275" s="40" t="str">
        <f t="shared" ca="1" si="10"/>
        <v/>
      </c>
      <c r="J275" s="40" t="str">
        <f t="shared" ca="1" si="11"/>
        <v/>
      </c>
      <c r="K275" s="40"/>
      <c r="L275" s="89"/>
    </row>
    <row r="276" spans="1:12" x14ac:dyDescent="0.25">
      <c r="A276" s="64"/>
      <c r="B276" s="22" t="str">
        <f t="shared" si="8"/>
        <v/>
      </c>
      <c r="C276" s="42"/>
      <c r="D276" s="39"/>
      <c r="E276" s="39"/>
      <c r="F276" s="41" t="str">
        <f t="shared" si="12"/>
        <v/>
      </c>
      <c r="G276" s="40" t="str">
        <f t="shared" si="9"/>
        <v/>
      </c>
      <c r="H276" s="40" t="s">
        <v>984</v>
      </c>
      <c r="I276" s="40" t="str">
        <f t="shared" ca="1" si="10"/>
        <v/>
      </c>
      <c r="J276" s="40" t="str">
        <f t="shared" ca="1" si="11"/>
        <v/>
      </c>
      <c r="K276" s="40"/>
      <c r="L276" s="89"/>
    </row>
    <row r="277" spans="1:12" x14ac:dyDescent="0.25">
      <c r="A277" s="64"/>
      <c r="B277" s="22" t="str">
        <f t="shared" si="8"/>
        <v/>
      </c>
      <c r="C277" s="42"/>
      <c r="D277" s="39"/>
      <c r="E277" s="39"/>
      <c r="F277" s="41" t="str">
        <f t="shared" si="12"/>
        <v/>
      </c>
      <c r="G277" s="40" t="str">
        <f t="shared" si="9"/>
        <v/>
      </c>
      <c r="H277" s="40" t="s">
        <v>984</v>
      </c>
      <c r="I277" s="40" t="str">
        <f t="shared" ca="1" si="10"/>
        <v/>
      </c>
      <c r="J277" s="40" t="str">
        <f t="shared" ca="1" si="11"/>
        <v/>
      </c>
      <c r="K277" s="40"/>
      <c r="L277" s="89"/>
    </row>
    <row r="278" spans="1:12" x14ac:dyDescent="0.25">
      <c r="A278" s="64"/>
      <c r="B278" s="22" t="str">
        <f t="shared" si="8"/>
        <v/>
      </c>
      <c r="C278" s="42"/>
      <c r="D278" s="39"/>
      <c r="E278" s="39"/>
      <c r="F278" s="41" t="str">
        <f t="shared" si="12"/>
        <v/>
      </c>
      <c r="G278" s="40" t="str">
        <f t="shared" si="9"/>
        <v/>
      </c>
      <c r="H278" s="40" t="s">
        <v>984</v>
      </c>
      <c r="I278" s="40" t="str">
        <f t="shared" ca="1" si="10"/>
        <v/>
      </c>
      <c r="J278" s="40" t="str">
        <f t="shared" ca="1" si="11"/>
        <v/>
      </c>
      <c r="K278" s="40"/>
      <c r="L278" s="89"/>
    </row>
    <row r="279" spans="1:12" x14ac:dyDescent="0.25">
      <c r="A279" s="64"/>
      <c r="B279" s="22" t="str">
        <f t="shared" si="8"/>
        <v/>
      </c>
      <c r="C279" s="42"/>
      <c r="D279" s="39"/>
      <c r="E279" s="39"/>
      <c r="F279" s="41" t="str">
        <f t="shared" si="12"/>
        <v/>
      </c>
      <c r="G279" s="40" t="str">
        <f t="shared" si="9"/>
        <v/>
      </c>
      <c r="H279" s="40" t="s">
        <v>984</v>
      </c>
      <c r="I279" s="40" t="str">
        <f t="shared" ca="1" si="10"/>
        <v/>
      </c>
      <c r="J279" s="40" t="str">
        <f t="shared" ca="1" si="11"/>
        <v/>
      </c>
      <c r="K279" s="40"/>
      <c r="L279" s="89"/>
    </row>
    <row r="280" spans="1:12" x14ac:dyDescent="0.25">
      <c r="A280" s="64"/>
      <c r="B280" s="22" t="str">
        <f t="shared" si="8"/>
        <v/>
      </c>
      <c r="C280" s="42"/>
      <c r="D280" s="39"/>
      <c r="E280" s="39"/>
      <c r="F280" s="41" t="str">
        <f t="shared" si="12"/>
        <v/>
      </c>
      <c r="G280" s="40" t="str">
        <f t="shared" si="9"/>
        <v/>
      </c>
      <c r="H280" s="40" t="s">
        <v>984</v>
      </c>
      <c r="I280" s="40" t="str">
        <f t="shared" ca="1" si="10"/>
        <v/>
      </c>
      <c r="J280" s="40" t="str">
        <f t="shared" ca="1" si="11"/>
        <v/>
      </c>
      <c r="K280" s="40"/>
      <c r="L280" s="89"/>
    </row>
    <row r="281" spans="1:12" x14ac:dyDescent="0.25">
      <c r="A281" s="64"/>
      <c r="B281" s="22" t="str">
        <f t="shared" si="8"/>
        <v/>
      </c>
      <c r="C281" s="42"/>
      <c r="D281" s="39"/>
      <c r="E281" s="39"/>
      <c r="F281" s="41" t="str">
        <f t="shared" si="12"/>
        <v/>
      </c>
      <c r="G281" s="40" t="str">
        <f t="shared" si="9"/>
        <v/>
      </c>
      <c r="H281" s="40" t="s">
        <v>984</v>
      </c>
      <c r="I281" s="40" t="str">
        <f t="shared" ca="1" si="10"/>
        <v/>
      </c>
      <c r="J281" s="40" t="str">
        <f t="shared" ca="1" si="11"/>
        <v/>
      </c>
      <c r="K281" s="40"/>
      <c r="L281" s="23"/>
    </row>
    <row r="282" spans="1:12" x14ac:dyDescent="0.25">
      <c r="A282" s="64"/>
      <c r="B282" s="22" t="str">
        <f t="shared" si="8"/>
        <v/>
      </c>
      <c r="C282" s="42"/>
      <c r="D282" s="39"/>
      <c r="E282" s="39"/>
      <c r="F282" s="41" t="str">
        <f t="shared" si="12"/>
        <v/>
      </c>
      <c r="G282" s="40" t="str">
        <f t="shared" si="9"/>
        <v/>
      </c>
      <c r="H282" s="40" t="s">
        <v>984</v>
      </c>
      <c r="I282" s="40" t="str">
        <f t="shared" ca="1" si="10"/>
        <v/>
      </c>
      <c r="J282" s="40" t="str">
        <f t="shared" ca="1" si="11"/>
        <v/>
      </c>
      <c r="K282" s="40"/>
      <c r="L282" s="23"/>
    </row>
    <row r="283" spans="1:12" x14ac:dyDescent="0.25">
      <c r="A283" s="64"/>
      <c r="B283" s="22" t="str">
        <f t="shared" si="8"/>
        <v/>
      </c>
      <c r="C283" s="42"/>
      <c r="D283" s="39"/>
      <c r="E283" s="39"/>
      <c r="F283" s="41" t="str">
        <f t="shared" si="12"/>
        <v/>
      </c>
      <c r="G283" s="40" t="str">
        <f t="shared" si="9"/>
        <v/>
      </c>
      <c r="H283" s="40" t="s">
        <v>984</v>
      </c>
      <c r="I283" s="40" t="str">
        <f t="shared" ca="1" si="10"/>
        <v/>
      </c>
      <c r="J283" s="40" t="str">
        <f t="shared" ca="1" si="11"/>
        <v/>
      </c>
      <c r="K283" s="40"/>
      <c r="L283" s="23"/>
    </row>
    <row r="284" spans="1:12" x14ac:dyDescent="0.25">
      <c r="A284" s="64"/>
      <c r="B284" s="22" t="str">
        <f t="shared" si="8"/>
        <v/>
      </c>
      <c r="C284" s="42"/>
      <c r="D284" s="39"/>
      <c r="E284" s="39"/>
      <c r="F284" s="41" t="str">
        <f t="shared" si="12"/>
        <v/>
      </c>
      <c r="G284" s="40" t="str">
        <f t="shared" si="9"/>
        <v/>
      </c>
      <c r="H284" s="40" t="s">
        <v>984</v>
      </c>
      <c r="I284" s="40" t="str">
        <f t="shared" ca="1" si="10"/>
        <v/>
      </c>
      <c r="J284" s="40" t="str">
        <f t="shared" ca="1" si="11"/>
        <v/>
      </c>
      <c r="K284" s="40"/>
      <c r="L284" s="23"/>
    </row>
    <row r="285" spans="1:12" x14ac:dyDescent="0.25">
      <c r="A285" s="64"/>
      <c r="B285" s="22" t="str">
        <f t="shared" si="8"/>
        <v/>
      </c>
      <c r="C285" s="42"/>
      <c r="D285" s="39"/>
      <c r="E285" s="39"/>
      <c r="F285" s="41" t="str">
        <f t="shared" si="12"/>
        <v/>
      </c>
      <c r="G285" s="40" t="str">
        <f t="shared" si="9"/>
        <v/>
      </c>
      <c r="H285" s="40" t="s">
        <v>984</v>
      </c>
      <c r="I285" s="40" t="str">
        <f t="shared" ca="1" si="10"/>
        <v/>
      </c>
      <c r="J285" s="40" t="str">
        <f t="shared" ca="1" si="11"/>
        <v/>
      </c>
      <c r="K285" s="40"/>
      <c r="L285" s="23"/>
    </row>
    <row r="286" spans="1:12" x14ac:dyDescent="0.25">
      <c r="A286" s="64"/>
      <c r="B286" s="22" t="str">
        <f t="shared" si="8"/>
        <v/>
      </c>
      <c r="C286" s="42"/>
      <c r="D286" s="39"/>
      <c r="E286" s="39"/>
      <c r="F286" s="41" t="str">
        <f t="shared" si="12"/>
        <v/>
      </c>
      <c r="G286" s="40" t="str">
        <f t="shared" si="9"/>
        <v/>
      </c>
      <c r="H286" s="40" t="s">
        <v>984</v>
      </c>
      <c r="I286" s="40" t="str">
        <f t="shared" ca="1" si="10"/>
        <v/>
      </c>
      <c r="J286" s="40" t="str">
        <f t="shared" ca="1" si="11"/>
        <v/>
      </c>
      <c r="K286" s="40"/>
      <c r="L286" s="23"/>
    </row>
    <row r="287" spans="1:12" x14ac:dyDescent="0.25">
      <c r="A287" s="64"/>
      <c r="B287" s="22" t="str">
        <f t="shared" si="8"/>
        <v/>
      </c>
      <c r="C287" s="42"/>
      <c r="D287" s="39"/>
      <c r="E287" s="39"/>
      <c r="F287" s="41" t="str">
        <f t="shared" si="12"/>
        <v/>
      </c>
      <c r="G287" s="40" t="str">
        <f t="shared" si="9"/>
        <v/>
      </c>
      <c r="H287" s="40" t="s">
        <v>984</v>
      </c>
      <c r="I287" s="40" t="str">
        <f t="shared" ca="1" si="10"/>
        <v/>
      </c>
      <c r="J287" s="40" t="str">
        <f t="shared" ca="1" si="11"/>
        <v/>
      </c>
      <c r="K287" s="40"/>
      <c r="L287" s="23"/>
    </row>
    <row r="288" spans="1:12" x14ac:dyDescent="0.25">
      <c r="A288" s="64"/>
      <c r="B288" s="22" t="str">
        <f t="shared" si="8"/>
        <v/>
      </c>
      <c r="C288" s="42"/>
      <c r="D288" s="39"/>
      <c r="E288" s="39"/>
      <c r="F288" s="41" t="str">
        <f t="shared" si="12"/>
        <v/>
      </c>
      <c r="G288" s="40" t="str">
        <f t="shared" si="9"/>
        <v/>
      </c>
      <c r="H288" s="40" t="s">
        <v>984</v>
      </c>
      <c r="I288" s="40" t="str">
        <f t="shared" ca="1" si="10"/>
        <v/>
      </c>
      <c r="J288" s="40" t="str">
        <f t="shared" ca="1" si="11"/>
        <v/>
      </c>
      <c r="K288" s="40"/>
      <c r="L288" s="23"/>
    </row>
    <row r="289" spans="1:12" x14ac:dyDescent="0.25">
      <c r="A289" s="64"/>
      <c r="B289" s="22" t="str">
        <f t="shared" si="8"/>
        <v/>
      </c>
      <c r="C289" s="42"/>
      <c r="D289" s="39"/>
      <c r="E289" s="39"/>
      <c r="F289" s="41" t="str">
        <f t="shared" si="12"/>
        <v/>
      </c>
      <c r="G289" s="40" t="str">
        <f t="shared" si="9"/>
        <v/>
      </c>
      <c r="H289" s="40" t="s">
        <v>984</v>
      </c>
      <c r="I289" s="40" t="str">
        <f t="shared" ca="1" si="10"/>
        <v/>
      </c>
      <c r="J289" s="40" t="str">
        <f t="shared" ca="1" si="11"/>
        <v/>
      </c>
      <c r="K289" s="40"/>
      <c r="L289" s="23"/>
    </row>
    <row r="290" spans="1:12" x14ac:dyDescent="0.25">
      <c r="A290" s="64"/>
      <c r="B290" s="22" t="str">
        <f t="shared" si="8"/>
        <v/>
      </c>
      <c r="C290" s="42"/>
      <c r="D290" s="39"/>
      <c r="E290" s="39"/>
      <c r="F290" s="41" t="str">
        <f t="shared" si="12"/>
        <v/>
      </c>
      <c r="G290" s="40" t="str">
        <f t="shared" si="9"/>
        <v/>
      </c>
      <c r="H290" s="40" t="s">
        <v>984</v>
      </c>
      <c r="I290" s="40" t="str">
        <f t="shared" ca="1" si="10"/>
        <v/>
      </c>
      <c r="J290" s="40" t="str">
        <f t="shared" ca="1" si="11"/>
        <v/>
      </c>
      <c r="K290" s="40"/>
      <c r="L290" s="23"/>
    </row>
    <row r="291" spans="1:12" x14ac:dyDescent="0.25">
      <c r="A291" s="64"/>
      <c r="B291" s="22" t="str">
        <f t="shared" si="8"/>
        <v/>
      </c>
      <c r="C291" s="42"/>
      <c r="D291" s="39"/>
      <c r="E291" s="39"/>
      <c r="F291" s="41" t="str">
        <f t="shared" si="12"/>
        <v/>
      </c>
      <c r="G291" s="40" t="str">
        <f t="shared" si="9"/>
        <v/>
      </c>
      <c r="H291" s="40" t="s">
        <v>984</v>
      </c>
      <c r="I291" s="40" t="str">
        <f t="shared" ca="1" si="10"/>
        <v/>
      </c>
      <c r="J291" s="40" t="str">
        <f t="shared" ca="1" si="11"/>
        <v/>
      </c>
      <c r="K291" s="40"/>
      <c r="L291" s="23"/>
    </row>
    <row r="292" spans="1:12" x14ac:dyDescent="0.25">
      <c r="A292" s="64"/>
      <c r="B292" s="22" t="str">
        <f t="shared" si="8"/>
        <v/>
      </c>
      <c r="C292" s="42"/>
      <c r="D292" s="39"/>
      <c r="E292" s="39"/>
      <c r="F292" s="41" t="str">
        <f t="shared" si="12"/>
        <v/>
      </c>
      <c r="G292" s="40" t="str">
        <f t="shared" si="9"/>
        <v/>
      </c>
      <c r="H292" s="40" t="s">
        <v>984</v>
      </c>
      <c r="I292" s="40" t="str">
        <f t="shared" ca="1" si="10"/>
        <v/>
      </c>
      <c r="J292" s="40" t="str">
        <f t="shared" ca="1" si="11"/>
        <v/>
      </c>
      <c r="K292" s="40"/>
      <c r="L292" s="23"/>
    </row>
    <row r="293" spans="1:12" x14ac:dyDescent="0.25">
      <c r="A293" s="64"/>
      <c r="B293" s="22" t="str">
        <f t="shared" si="8"/>
        <v/>
      </c>
      <c r="C293" s="42"/>
      <c r="D293" s="39"/>
      <c r="E293" s="39"/>
      <c r="F293" s="41" t="str">
        <f t="shared" si="12"/>
        <v/>
      </c>
      <c r="G293" s="40" t="str">
        <f t="shared" si="9"/>
        <v/>
      </c>
      <c r="H293" s="40" t="s">
        <v>984</v>
      </c>
      <c r="I293" s="40" t="str">
        <f t="shared" ca="1" si="10"/>
        <v/>
      </c>
      <c r="J293" s="40" t="str">
        <f t="shared" ca="1" si="11"/>
        <v/>
      </c>
      <c r="K293" s="40"/>
      <c r="L293" s="23"/>
    </row>
    <row r="294" spans="1:12" x14ac:dyDescent="0.25">
      <c r="A294" s="64"/>
      <c r="B294" s="22" t="str">
        <f t="shared" si="8"/>
        <v/>
      </c>
      <c r="C294" s="42"/>
      <c r="D294" s="39"/>
      <c r="E294" s="39"/>
      <c r="F294" s="41" t="str">
        <f t="shared" si="12"/>
        <v/>
      </c>
      <c r="G294" s="40" t="str">
        <f t="shared" si="9"/>
        <v/>
      </c>
      <c r="H294" s="40" t="s">
        <v>984</v>
      </c>
      <c r="I294" s="40" t="str">
        <f t="shared" ca="1" si="10"/>
        <v/>
      </c>
      <c r="J294" s="40" t="str">
        <f t="shared" ca="1" si="11"/>
        <v/>
      </c>
      <c r="K294" s="40"/>
      <c r="L294" s="23"/>
    </row>
    <row r="295" spans="1:12" x14ac:dyDescent="0.25">
      <c r="A295" s="64"/>
      <c r="B295" s="22" t="str">
        <f t="shared" si="8"/>
        <v/>
      </c>
      <c r="C295" s="42"/>
      <c r="D295" s="39"/>
      <c r="E295" s="39"/>
      <c r="F295" s="41" t="str">
        <f t="shared" si="12"/>
        <v/>
      </c>
      <c r="G295" s="40" t="str">
        <f t="shared" si="9"/>
        <v/>
      </c>
      <c r="H295" s="40" t="s">
        <v>984</v>
      </c>
      <c r="I295" s="40" t="str">
        <f t="shared" ca="1" si="10"/>
        <v/>
      </c>
      <c r="J295" s="40" t="str">
        <f t="shared" ca="1" si="11"/>
        <v/>
      </c>
      <c r="K295" s="40"/>
      <c r="L295" s="23"/>
    </row>
    <row r="296" spans="1:12" x14ac:dyDescent="0.25">
      <c r="A296" s="64"/>
      <c r="B296" s="22" t="str">
        <f t="shared" si="8"/>
        <v/>
      </c>
      <c r="C296" s="42"/>
      <c r="D296" s="39"/>
      <c r="E296" s="39"/>
      <c r="F296" s="41" t="str">
        <f t="shared" si="12"/>
        <v/>
      </c>
      <c r="G296" s="40" t="str">
        <f t="shared" si="9"/>
        <v/>
      </c>
      <c r="H296" s="40" t="s">
        <v>984</v>
      </c>
      <c r="I296" s="40" t="str">
        <f t="shared" ca="1" si="10"/>
        <v/>
      </c>
      <c r="J296" s="40" t="str">
        <f t="shared" ca="1" si="11"/>
        <v/>
      </c>
      <c r="K296" s="40"/>
      <c r="L296" s="23"/>
    </row>
    <row r="297" spans="1:12" x14ac:dyDescent="0.25">
      <c r="A297" s="64"/>
      <c r="B297" s="22" t="str">
        <f t="shared" si="8"/>
        <v/>
      </c>
      <c r="C297" s="42"/>
      <c r="D297" s="39"/>
      <c r="E297" s="39"/>
      <c r="F297" s="41" t="str">
        <f t="shared" si="12"/>
        <v/>
      </c>
      <c r="G297" s="40" t="str">
        <f t="shared" si="9"/>
        <v/>
      </c>
      <c r="H297" s="40" t="s">
        <v>984</v>
      </c>
      <c r="I297" s="40" t="str">
        <f t="shared" ca="1" si="10"/>
        <v/>
      </c>
      <c r="J297" s="40" t="str">
        <f t="shared" ca="1" si="11"/>
        <v/>
      </c>
      <c r="K297" s="40"/>
      <c r="L297" s="23"/>
    </row>
    <row r="298" spans="1:12" x14ac:dyDescent="0.25">
      <c r="A298" s="64"/>
      <c r="B298" s="22" t="str">
        <f t="shared" si="8"/>
        <v/>
      </c>
      <c r="C298" s="42"/>
      <c r="D298" s="39"/>
      <c r="E298" s="39"/>
      <c r="F298" s="41" t="str">
        <f t="shared" si="12"/>
        <v/>
      </c>
      <c r="G298" s="40" t="str">
        <f t="shared" si="9"/>
        <v/>
      </c>
      <c r="H298" s="40" t="s">
        <v>984</v>
      </c>
      <c r="I298" s="40" t="str">
        <f t="shared" ca="1" si="10"/>
        <v/>
      </c>
      <c r="J298" s="40" t="str">
        <f t="shared" ca="1" si="11"/>
        <v/>
      </c>
      <c r="K298" s="40"/>
      <c r="L298" s="23"/>
    </row>
    <row r="299" spans="1:12" x14ac:dyDescent="0.25">
      <c r="A299" s="64"/>
      <c r="B299" s="22" t="str">
        <f t="shared" si="8"/>
        <v/>
      </c>
      <c r="C299" s="42"/>
      <c r="D299" s="39"/>
      <c r="E299" s="39"/>
      <c r="F299" s="41" t="str">
        <f t="shared" si="12"/>
        <v/>
      </c>
      <c r="G299" s="40" t="str">
        <f t="shared" si="9"/>
        <v/>
      </c>
      <c r="H299" s="40" t="s">
        <v>984</v>
      </c>
      <c r="I299" s="40" t="str">
        <f t="shared" ca="1" si="10"/>
        <v/>
      </c>
      <c r="J299" s="40" t="str">
        <f t="shared" ca="1" si="11"/>
        <v/>
      </c>
      <c r="K299" s="40"/>
      <c r="L299" s="23"/>
    </row>
    <row r="300" spans="1:12" x14ac:dyDescent="0.25">
      <c r="A300" s="64"/>
      <c r="B300" s="22" t="str">
        <f t="shared" si="8"/>
        <v/>
      </c>
      <c r="C300" s="42"/>
      <c r="D300" s="39"/>
      <c r="E300" s="39"/>
      <c r="F300" s="41" t="str">
        <f t="shared" si="12"/>
        <v/>
      </c>
      <c r="G300" s="40" t="str">
        <f t="shared" si="9"/>
        <v/>
      </c>
      <c r="H300" s="40" t="s">
        <v>984</v>
      </c>
      <c r="I300" s="40" t="str">
        <f t="shared" ca="1" si="10"/>
        <v/>
      </c>
      <c r="J300" s="40" t="str">
        <f t="shared" ca="1" si="11"/>
        <v/>
      </c>
      <c r="K300" s="40"/>
      <c r="L300" s="23"/>
    </row>
    <row r="301" spans="1:12" x14ac:dyDescent="0.25">
      <c r="A301" s="64"/>
      <c r="B301" s="22" t="str">
        <f t="shared" si="8"/>
        <v/>
      </c>
      <c r="C301" s="42"/>
      <c r="D301" s="39"/>
      <c r="E301" s="39"/>
      <c r="F301" s="41" t="str">
        <f t="shared" si="12"/>
        <v/>
      </c>
      <c r="G301" s="40" t="str">
        <f t="shared" si="9"/>
        <v/>
      </c>
      <c r="H301" s="40" t="s">
        <v>984</v>
      </c>
      <c r="I301" s="40" t="str">
        <f t="shared" ca="1" si="10"/>
        <v/>
      </c>
      <c r="J301" s="40" t="str">
        <f t="shared" ca="1" si="11"/>
        <v/>
      </c>
      <c r="K301" s="40"/>
      <c r="L301" s="23"/>
    </row>
    <row r="302" spans="1:12" x14ac:dyDescent="0.25">
      <c r="A302" s="64"/>
      <c r="B302" s="22" t="str">
        <f t="shared" si="8"/>
        <v/>
      </c>
      <c r="C302" s="42"/>
      <c r="D302" s="39"/>
      <c r="E302" s="39"/>
      <c r="F302" s="41" t="str">
        <f t="shared" si="12"/>
        <v/>
      </c>
      <c r="G302" s="40" t="str">
        <f t="shared" si="9"/>
        <v/>
      </c>
      <c r="H302" s="40" t="s">
        <v>984</v>
      </c>
      <c r="I302" s="40" t="str">
        <f t="shared" ca="1" si="10"/>
        <v/>
      </c>
      <c r="J302" s="40" t="str">
        <f t="shared" ca="1" si="11"/>
        <v/>
      </c>
      <c r="K302" s="40"/>
      <c r="L302" s="23"/>
    </row>
    <row r="303" spans="1:12" x14ac:dyDescent="0.25">
      <c r="A303" s="64"/>
      <c r="B303" s="22" t="str">
        <f t="shared" si="8"/>
        <v/>
      </c>
      <c r="C303" s="42"/>
      <c r="D303" s="39"/>
      <c r="E303" s="39"/>
      <c r="F303" s="41" t="str">
        <f t="shared" si="12"/>
        <v/>
      </c>
      <c r="G303" s="40" t="str">
        <f t="shared" si="9"/>
        <v/>
      </c>
      <c r="H303" s="40" t="s">
        <v>984</v>
      </c>
      <c r="I303" s="40" t="str">
        <f t="shared" ca="1" si="10"/>
        <v/>
      </c>
      <c r="J303" s="40" t="str">
        <f t="shared" ca="1" si="11"/>
        <v/>
      </c>
      <c r="K303" s="40"/>
      <c r="L303" s="23"/>
    </row>
    <row r="304" spans="1:12" x14ac:dyDescent="0.25">
      <c r="A304" s="64"/>
      <c r="B304" s="22" t="str">
        <f t="shared" si="8"/>
        <v/>
      </c>
      <c r="C304" s="42"/>
      <c r="D304" s="39"/>
      <c r="E304" s="39"/>
      <c r="F304" s="41" t="str">
        <f t="shared" si="12"/>
        <v/>
      </c>
      <c r="G304" s="40" t="str">
        <f t="shared" si="9"/>
        <v/>
      </c>
      <c r="H304" s="40" t="s">
        <v>984</v>
      </c>
      <c r="I304" s="40" t="str">
        <f t="shared" ca="1" si="10"/>
        <v/>
      </c>
      <c r="J304" s="40" t="str">
        <f t="shared" ca="1" si="11"/>
        <v/>
      </c>
      <c r="K304" s="40"/>
      <c r="L304" s="23"/>
    </row>
    <row r="305" spans="1:12" x14ac:dyDescent="0.25">
      <c r="A305" s="64"/>
      <c r="B305" s="22" t="str">
        <f t="shared" si="8"/>
        <v/>
      </c>
      <c r="C305" s="42"/>
      <c r="D305" s="39"/>
      <c r="E305" s="39"/>
      <c r="F305" s="41" t="str">
        <f t="shared" si="12"/>
        <v/>
      </c>
      <c r="G305" s="40" t="str">
        <f t="shared" si="9"/>
        <v/>
      </c>
      <c r="H305" s="40" t="s">
        <v>984</v>
      </c>
      <c r="I305" s="40" t="str">
        <f t="shared" ca="1" si="10"/>
        <v/>
      </c>
      <c r="J305" s="40" t="str">
        <f t="shared" ca="1" si="11"/>
        <v/>
      </c>
      <c r="K305" s="40"/>
      <c r="L305" s="23"/>
    </row>
    <row r="306" spans="1:12" x14ac:dyDescent="0.25">
      <c r="A306" s="64"/>
      <c r="B306" s="22" t="str">
        <f t="shared" si="8"/>
        <v/>
      </c>
      <c r="C306" s="42"/>
      <c r="D306" s="39"/>
      <c r="E306" s="39"/>
      <c r="F306" s="41" t="str">
        <f t="shared" si="12"/>
        <v/>
      </c>
      <c r="G306" s="40" t="str">
        <f t="shared" si="9"/>
        <v/>
      </c>
      <c r="H306" s="40" t="s">
        <v>984</v>
      </c>
      <c r="I306" s="40" t="str">
        <f t="shared" ca="1" si="10"/>
        <v/>
      </c>
      <c r="J306" s="40" t="str">
        <f t="shared" ca="1" si="11"/>
        <v/>
      </c>
      <c r="K306" s="40"/>
      <c r="L306" s="23"/>
    </row>
    <row r="307" spans="1:12" x14ac:dyDescent="0.25">
      <c r="A307" s="64"/>
      <c r="B307" s="22" t="str">
        <f t="shared" si="8"/>
        <v/>
      </c>
      <c r="C307" s="42"/>
      <c r="D307" s="39"/>
      <c r="E307" s="39"/>
      <c r="F307" s="41" t="str">
        <f t="shared" si="12"/>
        <v/>
      </c>
      <c r="G307" s="40" t="str">
        <f t="shared" si="9"/>
        <v/>
      </c>
      <c r="H307" s="40" t="s">
        <v>984</v>
      </c>
      <c r="I307" s="40" t="str">
        <f t="shared" ca="1" si="10"/>
        <v/>
      </c>
      <c r="J307" s="40" t="str">
        <f t="shared" ca="1" si="11"/>
        <v/>
      </c>
      <c r="K307" s="40"/>
      <c r="L307" s="23"/>
    </row>
    <row r="308" spans="1:12" x14ac:dyDescent="0.25">
      <c r="A308" s="64"/>
      <c r="B308" s="22" t="str">
        <f t="shared" si="8"/>
        <v/>
      </c>
      <c r="C308" s="42"/>
      <c r="D308" s="39"/>
      <c r="E308" s="39"/>
      <c r="F308" s="41" t="str">
        <f t="shared" si="12"/>
        <v/>
      </c>
      <c r="G308" s="40" t="str">
        <f t="shared" si="9"/>
        <v/>
      </c>
      <c r="H308" s="40" t="s">
        <v>984</v>
      </c>
      <c r="I308" s="40" t="str">
        <f t="shared" ca="1" si="10"/>
        <v/>
      </c>
      <c r="J308" s="40" t="str">
        <f t="shared" ca="1" si="11"/>
        <v/>
      </c>
      <c r="K308" s="40"/>
      <c r="L308" s="23"/>
    </row>
    <row r="309" spans="1:12" x14ac:dyDescent="0.25">
      <c r="A309" s="64"/>
      <c r="B309" s="22" t="str">
        <f t="shared" ref="B309:B372" si="13">IFERROR(IF($A309&lt;&gt;"",VLOOKUP($A309,Matos,2,0),""),"")</f>
        <v/>
      </c>
      <c r="C309" s="42"/>
      <c r="D309" s="39"/>
      <c r="E309" s="39"/>
      <c r="F309" s="41" t="str">
        <f t="shared" si="12"/>
        <v/>
      </c>
      <c r="G309" s="40" t="str">
        <f t="shared" si="9"/>
        <v/>
      </c>
      <c r="H309" s="40" t="s">
        <v>984</v>
      </c>
      <c r="I309" s="40" t="str">
        <f t="shared" ca="1" si="10"/>
        <v/>
      </c>
      <c r="J309" s="40" t="str">
        <f t="shared" ca="1" si="11"/>
        <v/>
      </c>
      <c r="K309" s="40"/>
      <c r="L309" s="23"/>
    </row>
    <row r="310" spans="1:12" x14ac:dyDescent="0.25">
      <c r="A310" s="64"/>
      <c r="B310" s="22" t="str">
        <f t="shared" si="13"/>
        <v/>
      </c>
      <c r="C310" s="42"/>
      <c r="D310" s="39"/>
      <c r="E310" s="39"/>
      <c r="F310" s="41" t="str">
        <f t="shared" si="12"/>
        <v/>
      </c>
      <c r="G310" s="40" t="str">
        <f t="shared" ref="G310:G373" si="14">IFERROR(IF($A310&lt;&gt;"",VLOOKUP($A310,Matos,3,0),""),"")</f>
        <v/>
      </c>
      <c r="H310" s="40" t="s">
        <v>984</v>
      </c>
      <c r="I310" s="40" t="str">
        <f t="shared" ref="I310:I373" ca="1" si="15">IFERROR(SUM($G310/DAY(DATE(YEAR($I$8),MONTH($I$8)+1,0)))*$F310*$C310,"")</f>
        <v/>
      </c>
      <c r="J310" s="40" t="str">
        <f t="shared" ref="J310:J373" ca="1" si="16">IF(SUM($H310:$I310)=0,"",SUM($H310:$I310))</f>
        <v/>
      </c>
      <c r="K310" s="40"/>
      <c r="L310" s="23"/>
    </row>
    <row r="311" spans="1:12" x14ac:dyDescent="0.25">
      <c r="A311" s="64"/>
      <c r="B311" s="22" t="str">
        <f t="shared" si="13"/>
        <v/>
      </c>
      <c r="C311" s="42"/>
      <c r="D311" s="39"/>
      <c r="E311" s="39"/>
      <c r="F311" s="41" t="str">
        <f t="shared" si="12"/>
        <v/>
      </c>
      <c r="G311" s="40" t="str">
        <f t="shared" si="14"/>
        <v/>
      </c>
      <c r="H311" s="40" t="s">
        <v>984</v>
      </c>
      <c r="I311" s="40" t="str">
        <f t="shared" ca="1" si="15"/>
        <v/>
      </c>
      <c r="J311" s="40" t="str">
        <f t="shared" ca="1" si="16"/>
        <v/>
      </c>
      <c r="K311" s="40"/>
      <c r="L311" s="23"/>
    </row>
    <row r="312" spans="1:12" x14ac:dyDescent="0.25">
      <c r="A312" s="64"/>
      <c r="B312" s="22" t="str">
        <f t="shared" si="13"/>
        <v/>
      </c>
      <c r="C312" s="42"/>
      <c r="D312" s="39"/>
      <c r="E312" s="39"/>
      <c r="F312" s="41" t="str">
        <f t="shared" si="12"/>
        <v/>
      </c>
      <c r="G312" s="40" t="str">
        <f t="shared" si="14"/>
        <v/>
      </c>
      <c r="H312" s="40" t="s">
        <v>984</v>
      </c>
      <c r="I312" s="40" t="str">
        <f t="shared" ca="1" si="15"/>
        <v/>
      </c>
      <c r="J312" s="40" t="str">
        <f t="shared" ca="1" si="16"/>
        <v/>
      </c>
      <c r="K312" s="40"/>
      <c r="L312" s="23"/>
    </row>
    <row r="313" spans="1:12" x14ac:dyDescent="0.25">
      <c r="A313" s="64"/>
      <c r="B313" s="22" t="str">
        <f t="shared" si="13"/>
        <v/>
      </c>
      <c r="C313" s="42"/>
      <c r="D313" s="39"/>
      <c r="E313" s="39"/>
      <c r="F313" s="41" t="str">
        <f t="shared" si="12"/>
        <v/>
      </c>
      <c r="G313" s="40" t="str">
        <f t="shared" si="14"/>
        <v/>
      </c>
      <c r="H313" s="40" t="s">
        <v>984</v>
      </c>
      <c r="I313" s="40" t="str">
        <f t="shared" ca="1" si="15"/>
        <v/>
      </c>
      <c r="J313" s="40" t="str">
        <f t="shared" ca="1" si="16"/>
        <v/>
      </c>
      <c r="K313" s="40"/>
      <c r="L313" s="23"/>
    </row>
    <row r="314" spans="1:12" x14ac:dyDescent="0.25">
      <c r="A314" s="64"/>
      <c r="B314" s="22" t="str">
        <f t="shared" si="13"/>
        <v/>
      </c>
      <c r="C314" s="42"/>
      <c r="D314" s="39"/>
      <c r="E314" s="39"/>
      <c r="F314" s="41" t="str">
        <f t="shared" si="12"/>
        <v/>
      </c>
      <c r="G314" s="40" t="str">
        <f t="shared" si="14"/>
        <v/>
      </c>
      <c r="H314" s="40" t="s">
        <v>984</v>
      </c>
      <c r="I314" s="40" t="str">
        <f t="shared" ca="1" si="15"/>
        <v/>
      </c>
      <c r="J314" s="40" t="str">
        <f t="shared" ca="1" si="16"/>
        <v/>
      </c>
      <c r="K314" s="40"/>
      <c r="L314" s="23"/>
    </row>
    <row r="315" spans="1:12" x14ac:dyDescent="0.25">
      <c r="A315" s="64"/>
      <c r="B315" s="22" t="str">
        <f t="shared" si="13"/>
        <v/>
      </c>
      <c r="C315" s="42"/>
      <c r="D315" s="39"/>
      <c r="E315" s="39"/>
      <c r="F315" s="41" t="str">
        <f t="shared" si="12"/>
        <v/>
      </c>
      <c r="G315" s="40" t="str">
        <f t="shared" si="14"/>
        <v/>
      </c>
      <c r="H315" s="40" t="s">
        <v>984</v>
      </c>
      <c r="I315" s="40" t="str">
        <f t="shared" ca="1" si="15"/>
        <v/>
      </c>
      <c r="J315" s="40" t="str">
        <f t="shared" ca="1" si="16"/>
        <v/>
      </c>
      <c r="K315" s="40"/>
      <c r="L315" s="23"/>
    </row>
    <row r="316" spans="1:12" x14ac:dyDescent="0.25">
      <c r="A316" s="64"/>
      <c r="B316" s="22" t="str">
        <f t="shared" si="13"/>
        <v/>
      </c>
      <c r="C316" s="42"/>
      <c r="D316" s="39"/>
      <c r="E316" s="39"/>
      <c r="F316" s="41" t="str">
        <f t="shared" si="12"/>
        <v/>
      </c>
      <c r="G316" s="40" t="str">
        <f t="shared" si="14"/>
        <v/>
      </c>
      <c r="H316" s="40" t="s">
        <v>984</v>
      </c>
      <c r="I316" s="40" t="str">
        <f t="shared" ca="1" si="15"/>
        <v/>
      </c>
      <c r="J316" s="40" t="str">
        <f t="shared" ca="1" si="16"/>
        <v/>
      </c>
      <c r="K316" s="40"/>
      <c r="L316" s="23"/>
    </row>
    <row r="317" spans="1:12" x14ac:dyDescent="0.25">
      <c r="A317" s="64"/>
      <c r="B317" s="22" t="str">
        <f t="shared" si="13"/>
        <v/>
      </c>
      <c r="C317" s="42"/>
      <c r="D317" s="39"/>
      <c r="E317" s="39"/>
      <c r="F317" s="41" t="str">
        <f t="shared" si="12"/>
        <v/>
      </c>
      <c r="G317" s="40" t="str">
        <f t="shared" si="14"/>
        <v/>
      </c>
      <c r="H317" s="40" t="s">
        <v>984</v>
      </c>
      <c r="I317" s="40" t="str">
        <f t="shared" ca="1" si="15"/>
        <v/>
      </c>
      <c r="J317" s="40" t="str">
        <f t="shared" ca="1" si="16"/>
        <v/>
      </c>
      <c r="K317" s="40"/>
      <c r="L317" s="23"/>
    </row>
    <row r="318" spans="1:12" x14ac:dyDescent="0.25">
      <c r="A318" s="64"/>
      <c r="B318" s="22" t="str">
        <f t="shared" si="13"/>
        <v/>
      </c>
      <c r="C318" s="42"/>
      <c r="D318" s="39"/>
      <c r="E318" s="39"/>
      <c r="F318" s="41" t="str">
        <f t="shared" si="12"/>
        <v/>
      </c>
      <c r="G318" s="40" t="str">
        <f t="shared" si="14"/>
        <v/>
      </c>
      <c r="H318" s="40" t="s">
        <v>984</v>
      </c>
      <c r="I318" s="40" t="str">
        <f t="shared" ca="1" si="15"/>
        <v/>
      </c>
      <c r="J318" s="40" t="str">
        <f t="shared" ca="1" si="16"/>
        <v/>
      </c>
      <c r="K318" s="40"/>
      <c r="L318" s="23"/>
    </row>
    <row r="319" spans="1:12" x14ac:dyDescent="0.25">
      <c r="A319" s="64"/>
      <c r="B319" s="22" t="str">
        <f t="shared" si="13"/>
        <v/>
      </c>
      <c r="C319" s="42"/>
      <c r="D319" s="39"/>
      <c r="E319" s="39"/>
      <c r="F319" s="41" t="str">
        <f t="shared" si="12"/>
        <v/>
      </c>
      <c r="G319" s="40" t="str">
        <f t="shared" si="14"/>
        <v/>
      </c>
      <c r="H319" s="40" t="s">
        <v>984</v>
      </c>
      <c r="I319" s="40" t="str">
        <f t="shared" ca="1" si="15"/>
        <v/>
      </c>
      <c r="J319" s="40" t="str">
        <f t="shared" ca="1" si="16"/>
        <v/>
      </c>
      <c r="K319" s="40"/>
      <c r="L319" s="23"/>
    </row>
    <row r="320" spans="1:12" x14ac:dyDescent="0.25">
      <c r="A320" s="64"/>
      <c r="B320" s="22" t="str">
        <f t="shared" si="13"/>
        <v/>
      </c>
      <c r="C320" s="42"/>
      <c r="D320" s="39"/>
      <c r="E320" s="39"/>
      <c r="F320" s="41" t="str">
        <f t="shared" si="12"/>
        <v/>
      </c>
      <c r="G320" s="40" t="str">
        <f t="shared" si="14"/>
        <v/>
      </c>
      <c r="H320" s="40" t="s">
        <v>984</v>
      </c>
      <c r="I320" s="40" t="str">
        <f t="shared" ca="1" si="15"/>
        <v/>
      </c>
      <c r="J320" s="40" t="str">
        <f t="shared" ca="1" si="16"/>
        <v/>
      </c>
      <c r="K320" s="40"/>
      <c r="L320" s="23"/>
    </row>
    <row r="321" spans="1:12" x14ac:dyDescent="0.25">
      <c r="A321" s="64"/>
      <c r="B321" s="22" t="str">
        <f t="shared" si="13"/>
        <v/>
      </c>
      <c r="C321" s="42"/>
      <c r="D321" s="39"/>
      <c r="E321" s="39"/>
      <c r="F321" s="41" t="str">
        <f t="shared" si="12"/>
        <v/>
      </c>
      <c r="G321" s="40" t="str">
        <f t="shared" si="14"/>
        <v/>
      </c>
      <c r="H321" s="40" t="s">
        <v>984</v>
      </c>
      <c r="I321" s="40" t="str">
        <f t="shared" ca="1" si="15"/>
        <v/>
      </c>
      <c r="J321" s="40" t="str">
        <f t="shared" ca="1" si="16"/>
        <v/>
      </c>
      <c r="K321" s="40"/>
      <c r="L321" s="23"/>
    </row>
    <row r="322" spans="1:12" x14ac:dyDescent="0.25">
      <c r="A322" s="64"/>
      <c r="B322" s="22" t="str">
        <f t="shared" si="13"/>
        <v/>
      </c>
      <c r="C322" s="42"/>
      <c r="D322" s="39"/>
      <c r="E322" s="39"/>
      <c r="F322" s="41" t="str">
        <f t="shared" si="12"/>
        <v/>
      </c>
      <c r="G322" s="40" t="str">
        <f t="shared" si="14"/>
        <v/>
      </c>
      <c r="H322" s="40" t="s">
        <v>984</v>
      </c>
      <c r="I322" s="40" t="str">
        <f t="shared" ca="1" si="15"/>
        <v/>
      </c>
      <c r="J322" s="40" t="str">
        <f t="shared" ca="1" si="16"/>
        <v/>
      </c>
      <c r="K322" s="40"/>
      <c r="L322" s="23"/>
    </row>
    <row r="323" spans="1:12" x14ac:dyDescent="0.25">
      <c r="A323" s="64"/>
      <c r="B323" s="22" t="str">
        <f t="shared" si="13"/>
        <v/>
      </c>
      <c r="C323" s="42"/>
      <c r="D323" s="39"/>
      <c r="E323" s="39"/>
      <c r="F323" s="41" t="str">
        <f t="shared" si="12"/>
        <v/>
      </c>
      <c r="G323" s="40" t="str">
        <f t="shared" si="14"/>
        <v/>
      </c>
      <c r="H323" s="40" t="s">
        <v>984</v>
      </c>
      <c r="I323" s="40" t="str">
        <f t="shared" ca="1" si="15"/>
        <v/>
      </c>
      <c r="J323" s="40" t="str">
        <f t="shared" ca="1" si="16"/>
        <v/>
      </c>
      <c r="K323" s="40"/>
      <c r="L323" s="23"/>
    </row>
    <row r="324" spans="1:12" x14ac:dyDescent="0.25">
      <c r="A324" s="64"/>
      <c r="B324" s="22" t="str">
        <f t="shared" si="13"/>
        <v/>
      </c>
      <c r="C324" s="42"/>
      <c r="D324" s="39"/>
      <c r="E324" s="39"/>
      <c r="F324" s="41" t="str">
        <f t="shared" ref="F324:F387" si="17">IF(OR($A324="",$B324="",$D324=""),"",IF(AND($H324="",$E324=""),DAY(DATE(IF(MONTH($D324)=12,YEAR($D324)+1,YEAR($D324)),IF(MONTH($D324)+1&lt;13,MONTH($D324)+1,1),1)-$D324),IF(AND($D324&lt;&gt;"",$E324&lt;&gt;"",YEAR($D324)&lt;=YEAR($E324),NOT(MONTH($D324)=MONTH($E324)),MONTH($E324)=MONTH($I$8)),DAY(DATE(YEAR($E324),MONTH($E324)+1,0))-DAY(DATE(IF(MONTH($E324)=12,YEAR($E324)+1,YEAR($E324)),IF(MONTH($E324)+1&lt;13,MONTH($E324)+1,1),1)-$E324),IF(AND($E324&lt;&gt;"",YEAR($D324)&lt;=YEAR($E324),(MONTH($D324)=MONTH($E324))),DATEDIF($D324,$E324,"md"),DAY(DATE(YEAR($I$8),MONTH($I$8)+1,0))))))</f>
        <v/>
      </c>
      <c r="G324" s="40" t="str">
        <f t="shared" si="14"/>
        <v/>
      </c>
      <c r="H324" s="40" t="s">
        <v>984</v>
      </c>
      <c r="I324" s="40" t="str">
        <f t="shared" ca="1" si="15"/>
        <v/>
      </c>
      <c r="J324" s="40" t="str">
        <f t="shared" ca="1" si="16"/>
        <v/>
      </c>
      <c r="K324" s="40"/>
      <c r="L324" s="23"/>
    </row>
    <row r="325" spans="1:12" x14ac:dyDescent="0.25">
      <c r="A325" s="64"/>
      <c r="B325" s="22" t="str">
        <f t="shared" si="13"/>
        <v/>
      </c>
      <c r="C325" s="42"/>
      <c r="D325" s="39"/>
      <c r="E325" s="39"/>
      <c r="F325" s="41" t="str">
        <f t="shared" si="17"/>
        <v/>
      </c>
      <c r="G325" s="40" t="str">
        <f t="shared" si="14"/>
        <v/>
      </c>
      <c r="H325" s="40" t="s">
        <v>984</v>
      </c>
      <c r="I325" s="40" t="str">
        <f t="shared" ca="1" si="15"/>
        <v/>
      </c>
      <c r="J325" s="40" t="str">
        <f t="shared" ca="1" si="16"/>
        <v/>
      </c>
      <c r="K325" s="40"/>
      <c r="L325" s="23"/>
    </row>
    <row r="326" spans="1:12" x14ac:dyDescent="0.25">
      <c r="A326" s="64"/>
      <c r="B326" s="22" t="str">
        <f t="shared" si="13"/>
        <v/>
      </c>
      <c r="C326" s="42"/>
      <c r="D326" s="39"/>
      <c r="E326" s="39"/>
      <c r="F326" s="41" t="str">
        <f t="shared" si="17"/>
        <v/>
      </c>
      <c r="G326" s="40" t="str">
        <f t="shared" si="14"/>
        <v/>
      </c>
      <c r="H326" s="40" t="s">
        <v>984</v>
      </c>
      <c r="I326" s="40" t="str">
        <f t="shared" ca="1" si="15"/>
        <v/>
      </c>
      <c r="J326" s="40" t="str">
        <f t="shared" ca="1" si="16"/>
        <v/>
      </c>
      <c r="K326" s="40"/>
      <c r="L326" s="23"/>
    </row>
    <row r="327" spans="1:12" x14ac:dyDescent="0.25">
      <c r="A327" s="64"/>
      <c r="B327" s="22" t="str">
        <f t="shared" si="13"/>
        <v/>
      </c>
      <c r="C327" s="42"/>
      <c r="D327" s="39"/>
      <c r="E327" s="39"/>
      <c r="F327" s="41" t="str">
        <f t="shared" si="17"/>
        <v/>
      </c>
      <c r="G327" s="40" t="str">
        <f t="shared" si="14"/>
        <v/>
      </c>
      <c r="H327" s="40" t="s">
        <v>984</v>
      </c>
      <c r="I327" s="40" t="str">
        <f t="shared" ca="1" si="15"/>
        <v/>
      </c>
      <c r="J327" s="40" t="str">
        <f t="shared" ca="1" si="16"/>
        <v/>
      </c>
      <c r="K327" s="40"/>
      <c r="L327" s="23"/>
    </row>
    <row r="328" spans="1:12" x14ac:dyDescent="0.25">
      <c r="A328" s="64"/>
      <c r="B328" s="22" t="str">
        <f t="shared" si="13"/>
        <v/>
      </c>
      <c r="C328" s="42"/>
      <c r="D328" s="39"/>
      <c r="E328" s="39"/>
      <c r="F328" s="41" t="str">
        <f t="shared" si="17"/>
        <v/>
      </c>
      <c r="G328" s="40" t="str">
        <f t="shared" si="14"/>
        <v/>
      </c>
      <c r="H328" s="40" t="s">
        <v>984</v>
      </c>
      <c r="I328" s="40" t="str">
        <f t="shared" ca="1" si="15"/>
        <v/>
      </c>
      <c r="J328" s="40" t="str">
        <f t="shared" ca="1" si="16"/>
        <v/>
      </c>
      <c r="K328" s="40"/>
      <c r="L328" s="23"/>
    </row>
    <row r="329" spans="1:12" x14ac:dyDescent="0.25">
      <c r="A329" s="64"/>
      <c r="B329" s="22" t="str">
        <f t="shared" si="13"/>
        <v/>
      </c>
      <c r="C329" s="42"/>
      <c r="D329" s="39"/>
      <c r="E329" s="39"/>
      <c r="F329" s="41" t="str">
        <f t="shared" si="17"/>
        <v/>
      </c>
      <c r="G329" s="40" t="str">
        <f t="shared" si="14"/>
        <v/>
      </c>
      <c r="H329" s="40" t="s">
        <v>984</v>
      </c>
      <c r="I329" s="40" t="str">
        <f t="shared" ca="1" si="15"/>
        <v/>
      </c>
      <c r="J329" s="40" t="str">
        <f t="shared" ca="1" si="16"/>
        <v/>
      </c>
      <c r="K329" s="40"/>
      <c r="L329" s="23"/>
    </row>
    <row r="330" spans="1:12" x14ac:dyDescent="0.25">
      <c r="A330" s="64"/>
      <c r="B330" s="22" t="str">
        <f t="shared" si="13"/>
        <v/>
      </c>
      <c r="C330" s="42"/>
      <c r="D330" s="39"/>
      <c r="E330" s="39"/>
      <c r="F330" s="41" t="str">
        <f t="shared" si="17"/>
        <v/>
      </c>
      <c r="G330" s="40" t="str">
        <f t="shared" si="14"/>
        <v/>
      </c>
      <c r="H330" s="40" t="s">
        <v>984</v>
      </c>
      <c r="I330" s="40" t="str">
        <f t="shared" ca="1" si="15"/>
        <v/>
      </c>
      <c r="J330" s="40" t="str">
        <f t="shared" ca="1" si="16"/>
        <v/>
      </c>
      <c r="K330" s="40"/>
      <c r="L330" s="23"/>
    </row>
    <row r="331" spans="1:12" x14ac:dyDescent="0.25">
      <c r="A331" s="64"/>
      <c r="B331" s="22" t="str">
        <f t="shared" si="13"/>
        <v/>
      </c>
      <c r="C331" s="42"/>
      <c r="D331" s="39"/>
      <c r="E331" s="39"/>
      <c r="F331" s="41" t="str">
        <f t="shared" si="17"/>
        <v/>
      </c>
      <c r="G331" s="40" t="str">
        <f t="shared" si="14"/>
        <v/>
      </c>
      <c r="H331" s="40" t="s">
        <v>984</v>
      </c>
      <c r="I331" s="40" t="str">
        <f t="shared" ca="1" si="15"/>
        <v/>
      </c>
      <c r="J331" s="40" t="str">
        <f t="shared" ca="1" si="16"/>
        <v/>
      </c>
      <c r="K331" s="40"/>
      <c r="L331" s="23"/>
    </row>
    <row r="332" spans="1:12" x14ac:dyDescent="0.25">
      <c r="A332" s="64"/>
      <c r="B332" s="22" t="str">
        <f t="shared" si="13"/>
        <v/>
      </c>
      <c r="C332" s="42"/>
      <c r="D332" s="39"/>
      <c r="E332" s="39"/>
      <c r="F332" s="41" t="str">
        <f t="shared" si="17"/>
        <v/>
      </c>
      <c r="G332" s="40" t="str">
        <f t="shared" si="14"/>
        <v/>
      </c>
      <c r="H332" s="40" t="s">
        <v>984</v>
      </c>
      <c r="I332" s="40" t="str">
        <f t="shared" ca="1" si="15"/>
        <v/>
      </c>
      <c r="J332" s="40" t="str">
        <f t="shared" ca="1" si="16"/>
        <v/>
      </c>
      <c r="K332" s="40"/>
      <c r="L332" s="23"/>
    </row>
    <row r="333" spans="1:12" x14ac:dyDescent="0.25">
      <c r="A333" s="64"/>
      <c r="B333" s="22" t="str">
        <f t="shared" si="13"/>
        <v/>
      </c>
      <c r="C333" s="42"/>
      <c r="D333" s="39"/>
      <c r="E333" s="39"/>
      <c r="F333" s="41" t="str">
        <f t="shared" si="17"/>
        <v/>
      </c>
      <c r="G333" s="40" t="str">
        <f t="shared" si="14"/>
        <v/>
      </c>
      <c r="H333" s="40" t="s">
        <v>984</v>
      </c>
      <c r="I333" s="40" t="str">
        <f t="shared" ca="1" si="15"/>
        <v/>
      </c>
      <c r="J333" s="40" t="str">
        <f t="shared" ca="1" si="16"/>
        <v/>
      </c>
      <c r="K333" s="40"/>
      <c r="L333" s="23"/>
    </row>
    <row r="334" spans="1:12" x14ac:dyDescent="0.25">
      <c r="A334" s="64"/>
      <c r="B334" s="22" t="str">
        <f t="shared" si="13"/>
        <v/>
      </c>
      <c r="C334" s="42"/>
      <c r="D334" s="39"/>
      <c r="E334" s="39"/>
      <c r="F334" s="41" t="str">
        <f t="shared" si="17"/>
        <v/>
      </c>
      <c r="G334" s="40" t="str">
        <f t="shared" si="14"/>
        <v/>
      </c>
      <c r="H334" s="40" t="s">
        <v>984</v>
      </c>
      <c r="I334" s="40" t="str">
        <f t="shared" ca="1" si="15"/>
        <v/>
      </c>
      <c r="J334" s="40" t="str">
        <f t="shared" ca="1" si="16"/>
        <v/>
      </c>
      <c r="K334" s="40"/>
      <c r="L334" s="23"/>
    </row>
    <row r="335" spans="1:12" x14ac:dyDescent="0.25">
      <c r="A335" s="64"/>
      <c r="B335" s="22" t="str">
        <f t="shared" si="13"/>
        <v/>
      </c>
      <c r="C335" s="42"/>
      <c r="D335" s="39"/>
      <c r="E335" s="39"/>
      <c r="F335" s="41" t="str">
        <f t="shared" si="17"/>
        <v/>
      </c>
      <c r="G335" s="40" t="str">
        <f t="shared" si="14"/>
        <v/>
      </c>
      <c r="H335" s="40" t="s">
        <v>984</v>
      </c>
      <c r="I335" s="40" t="str">
        <f t="shared" ca="1" si="15"/>
        <v/>
      </c>
      <c r="J335" s="40" t="str">
        <f t="shared" ca="1" si="16"/>
        <v/>
      </c>
      <c r="K335" s="40"/>
      <c r="L335" s="23"/>
    </row>
    <row r="336" spans="1:12" x14ac:dyDescent="0.25">
      <c r="A336" s="64"/>
      <c r="B336" s="22" t="str">
        <f t="shared" si="13"/>
        <v/>
      </c>
      <c r="C336" s="42"/>
      <c r="D336" s="39"/>
      <c r="E336" s="39"/>
      <c r="F336" s="41" t="str">
        <f t="shared" si="17"/>
        <v/>
      </c>
      <c r="G336" s="40" t="str">
        <f t="shared" si="14"/>
        <v/>
      </c>
      <c r="H336" s="40" t="s">
        <v>984</v>
      </c>
      <c r="I336" s="40" t="str">
        <f t="shared" ca="1" si="15"/>
        <v/>
      </c>
      <c r="J336" s="40" t="str">
        <f t="shared" ca="1" si="16"/>
        <v/>
      </c>
      <c r="K336" s="40"/>
      <c r="L336" s="23"/>
    </row>
    <row r="337" spans="1:12" x14ac:dyDescent="0.25">
      <c r="A337" s="64"/>
      <c r="B337" s="22" t="str">
        <f t="shared" si="13"/>
        <v/>
      </c>
      <c r="C337" s="42"/>
      <c r="D337" s="39"/>
      <c r="E337" s="39"/>
      <c r="F337" s="41" t="str">
        <f t="shared" si="17"/>
        <v/>
      </c>
      <c r="G337" s="40" t="str">
        <f t="shared" si="14"/>
        <v/>
      </c>
      <c r="H337" s="40" t="s">
        <v>984</v>
      </c>
      <c r="I337" s="40" t="str">
        <f t="shared" ca="1" si="15"/>
        <v/>
      </c>
      <c r="J337" s="40" t="str">
        <f t="shared" ca="1" si="16"/>
        <v/>
      </c>
      <c r="K337" s="40"/>
      <c r="L337" s="23"/>
    </row>
    <row r="338" spans="1:12" x14ac:dyDescent="0.25">
      <c r="A338" s="64"/>
      <c r="B338" s="22" t="str">
        <f t="shared" si="13"/>
        <v/>
      </c>
      <c r="C338" s="42"/>
      <c r="D338" s="39"/>
      <c r="E338" s="39"/>
      <c r="F338" s="41" t="str">
        <f t="shared" si="17"/>
        <v/>
      </c>
      <c r="G338" s="40" t="str">
        <f t="shared" si="14"/>
        <v/>
      </c>
      <c r="H338" s="40" t="s">
        <v>984</v>
      </c>
      <c r="I338" s="40" t="str">
        <f t="shared" ca="1" si="15"/>
        <v/>
      </c>
      <c r="J338" s="40" t="str">
        <f t="shared" ca="1" si="16"/>
        <v/>
      </c>
      <c r="K338" s="40"/>
      <c r="L338" s="23"/>
    </row>
    <row r="339" spans="1:12" x14ac:dyDescent="0.25">
      <c r="A339" s="64"/>
      <c r="B339" s="22" t="str">
        <f t="shared" si="13"/>
        <v/>
      </c>
      <c r="C339" s="42"/>
      <c r="D339" s="39"/>
      <c r="E339" s="39"/>
      <c r="F339" s="41" t="str">
        <f t="shared" si="17"/>
        <v/>
      </c>
      <c r="G339" s="40" t="str">
        <f t="shared" si="14"/>
        <v/>
      </c>
      <c r="H339" s="40" t="s">
        <v>984</v>
      </c>
      <c r="I339" s="40" t="str">
        <f t="shared" ca="1" si="15"/>
        <v/>
      </c>
      <c r="J339" s="40" t="str">
        <f t="shared" ca="1" si="16"/>
        <v/>
      </c>
      <c r="K339" s="40"/>
      <c r="L339" s="23"/>
    </row>
    <row r="340" spans="1:12" x14ac:dyDescent="0.25">
      <c r="A340" s="64"/>
      <c r="B340" s="22" t="str">
        <f t="shared" si="13"/>
        <v/>
      </c>
      <c r="C340" s="42"/>
      <c r="D340" s="39"/>
      <c r="E340" s="39"/>
      <c r="F340" s="41" t="str">
        <f t="shared" si="17"/>
        <v/>
      </c>
      <c r="G340" s="40" t="str">
        <f t="shared" si="14"/>
        <v/>
      </c>
      <c r="H340" s="40" t="s">
        <v>984</v>
      </c>
      <c r="I340" s="40" t="str">
        <f t="shared" ca="1" si="15"/>
        <v/>
      </c>
      <c r="J340" s="40" t="str">
        <f t="shared" ca="1" si="16"/>
        <v/>
      </c>
      <c r="K340" s="40"/>
      <c r="L340" s="23"/>
    </row>
    <row r="341" spans="1:12" x14ac:dyDescent="0.25">
      <c r="A341" s="64"/>
      <c r="B341" s="22" t="str">
        <f t="shared" si="13"/>
        <v/>
      </c>
      <c r="C341" s="42"/>
      <c r="D341" s="39"/>
      <c r="E341" s="39"/>
      <c r="F341" s="41" t="str">
        <f t="shared" si="17"/>
        <v/>
      </c>
      <c r="G341" s="40" t="str">
        <f t="shared" si="14"/>
        <v/>
      </c>
      <c r="H341" s="40" t="s">
        <v>984</v>
      </c>
      <c r="I341" s="40" t="str">
        <f t="shared" ca="1" si="15"/>
        <v/>
      </c>
      <c r="J341" s="40" t="str">
        <f t="shared" ca="1" si="16"/>
        <v/>
      </c>
      <c r="K341" s="40"/>
      <c r="L341" s="23"/>
    </row>
    <row r="342" spans="1:12" x14ac:dyDescent="0.25">
      <c r="A342" s="64"/>
      <c r="B342" s="22" t="str">
        <f t="shared" si="13"/>
        <v/>
      </c>
      <c r="C342" s="42"/>
      <c r="D342" s="39"/>
      <c r="E342" s="39"/>
      <c r="F342" s="41" t="str">
        <f t="shared" si="17"/>
        <v/>
      </c>
      <c r="G342" s="40" t="str">
        <f t="shared" si="14"/>
        <v/>
      </c>
      <c r="H342" s="40" t="s">
        <v>984</v>
      </c>
      <c r="I342" s="40" t="str">
        <f t="shared" ca="1" si="15"/>
        <v/>
      </c>
      <c r="J342" s="40" t="str">
        <f t="shared" ca="1" si="16"/>
        <v/>
      </c>
      <c r="K342" s="40"/>
      <c r="L342" s="23"/>
    </row>
    <row r="343" spans="1:12" x14ac:dyDescent="0.25">
      <c r="A343" s="64"/>
      <c r="B343" s="22" t="str">
        <f t="shared" si="13"/>
        <v/>
      </c>
      <c r="C343" s="42"/>
      <c r="D343" s="39"/>
      <c r="E343" s="39"/>
      <c r="F343" s="41" t="str">
        <f t="shared" si="17"/>
        <v/>
      </c>
      <c r="G343" s="40" t="str">
        <f t="shared" si="14"/>
        <v/>
      </c>
      <c r="H343" s="40" t="s">
        <v>984</v>
      </c>
      <c r="I343" s="40" t="str">
        <f t="shared" ca="1" si="15"/>
        <v/>
      </c>
      <c r="J343" s="40" t="str">
        <f t="shared" ca="1" si="16"/>
        <v/>
      </c>
      <c r="K343" s="40"/>
      <c r="L343" s="23"/>
    </row>
    <row r="344" spans="1:12" x14ac:dyDescent="0.25">
      <c r="A344" s="64"/>
      <c r="B344" s="22" t="str">
        <f t="shared" si="13"/>
        <v/>
      </c>
      <c r="C344" s="42"/>
      <c r="D344" s="39"/>
      <c r="E344" s="39"/>
      <c r="F344" s="41" t="str">
        <f t="shared" si="17"/>
        <v/>
      </c>
      <c r="G344" s="40" t="str">
        <f t="shared" si="14"/>
        <v/>
      </c>
      <c r="H344" s="40" t="s">
        <v>984</v>
      </c>
      <c r="I344" s="40" t="str">
        <f t="shared" ca="1" si="15"/>
        <v/>
      </c>
      <c r="J344" s="40" t="str">
        <f t="shared" ca="1" si="16"/>
        <v/>
      </c>
      <c r="K344" s="40"/>
      <c r="L344" s="23"/>
    </row>
    <row r="345" spans="1:12" x14ac:dyDescent="0.25">
      <c r="A345" s="64"/>
      <c r="B345" s="22" t="str">
        <f t="shared" si="13"/>
        <v/>
      </c>
      <c r="C345" s="42"/>
      <c r="D345" s="39"/>
      <c r="E345" s="39"/>
      <c r="F345" s="41" t="str">
        <f t="shared" si="17"/>
        <v/>
      </c>
      <c r="G345" s="40" t="str">
        <f t="shared" si="14"/>
        <v/>
      </c>
      <c r="H345" s="40" t="s">
        <v>984</v>
      </c>
      <c r="I345" s="40" t="str">
        <f t="shared" ca="1" si="15"/>
        <v/>
      </c>
      <c r="J345" s="40" t="str">
        <f t="shared" ca="1" si="16"/>
        <v/>
      </c>
      <c r="K345" s="40"/>
      <c r="L345" s="23"/>
    </row>
    <row r="346" spans="1:12" x14ac:dyDescent="0.25">
      <c r="A346" s="64"/>
      <c r="B346" s="22" t="str">
        <f t="shared" si="13"/>
        <v/>
      </c>
      <c r="C346" s="42"/>
      <c r="D346" s="39"/>
      <c r="E346" s="39"/>
      <c r="F346" s="41" t="str">
        <f t="shared" si="17"/>
        <v/>
      </c>
      <c r="G346" s="40" t="str">
        <f t="shared" si="14"/>
        <v/>
      </c>
      <c r="H346" s="40" t="s">
        <v>984</v>
      </c>
      <c r="I346" s="40" t="str">
        <f t="shared" ca="1" si="15"/>
        <v/>
      </c>
      <c r="J346" s="40" t="str">
        <f t="shared" ca="1" si="16"/>
        <v/>
      </c>
      <c r="K346" s="40"/>
      <c r="L346" s="23"/>
    </row>
    <row r="347" spans="1:12" x14ac:dyDescent="0.25">
      <c r="A347" s="64"/>
      <c r="B347" s="22" t="str">
        <f t="shared" si="13"/>
        <v/>
      </c>
      <c r="C347" s="42"/>
      <c r="D347" s="39"/>
      <c r="E347" s="39"/>
      <c r="F347" s="41" t="str">
        <f t="shared" si="17"/>
        <v/>
      </c>
      <c r="G347" s="40" t="str">
        <f t="shared" si="14"/>
        <v/>
      </c>
      <c r="H347" s="40" t="s">
        <v>984</v>
      </c>
      <c r="I347" s="40" t="str">
        <f t="shared" ca="1" si="15"/>
        <v/>
      </c>
      <c r="J347" s="40" t="str">
        <f t="shared" ca="1" si="16"/>
        <v/>
      </c>
      <c r="K347" s="40"/>
      <c r="L347" s="23"/>
    </row>
    <row r="348" spans="1:12" x14ac:dyDescent="0.25">
      <c r="A348" s="64"/>
      <c r="B348" s="22" t="str">
        <f t="shared" si="13"/>
        <v/>
      </c>
      <c r="C348" s="42"/>
      <c r="D348" s="39"/>
      <c r="E348" s="39"/>
      <c r="F348" s="41" t="str">
        <f t="shared" si="17"/>
        <v/>
      </c>
      <c r="G348" s="40" t="str">
        <f t="shared" si="14"/>
        <v/>
      </c>
      <c r="H348" s="40" t="s">
        <v>984</v>
      </c>
      <c r="I348" s="40" t="str">
        <f t="shared" ca="1" si="15"/>
        <v/>
      </c>
      <c r="J348" s="40" t="str">
        <f t="shared" ca="1" si="16"/>
        <v/>
      </c>
      <c r="K348" s="40"/>
      <c r="L348" s="23"/>
    </row>
    <row r="349" spans="1:12" x14ac:dyDescent="0.25">
      <c r="A349" s="64"/>
      <c r="B349" s="22" t="str">
        <f t="shared" si="13"/>
        <v/>
      </c>
      <c r="C349" s="42"/>
      <c r="D349" s="39"/>
      <c r="E349" s="39"/>
      <c r="F349" s="41" t="str">
        <f t="shared" si="17"/>
        <v/>
      </c>
      <c r="G349" s="40" t="str">
        <f t="shared" si="14"/>
        <v/>
      </c>
      <c r="H349" s="40" t="s">
        <v>984</v>
      </c>
      <c r="I349" s="40" t="str">
        <f t="shared" ca="1" si="15"/>
        <v/>
      </c>
      <c r="J349" s="40" t="str">
        <f t="shared" ca="1" si="16"/>
        <v/>
      </c>
      <c r="K349" s="40"/>
      <c r="L349" s="23"/>
    </row>
    <row r="350" spans="1:12" x14ac:dyDescent="0.25">
      <c r="A350" s="64"/>
      <c r="B350" s="22" t="str">
        <f t="shared" si="13"/>
        <v/>
      </c>
      <c r="C350" s="42"/>
      <c r="D350" s="39"/>
      <c r="E350" s="39"/>
      <c r="F350" s="41" t="str">
        <f t="shared" si="17"/>
        <v/>
      </c>
      <c r="G350" s="40" t="str">
        <f t="shared" si="14"/>
        <v/>
      </c>
      <c r="H350" s="40" t="s">
        <v>984</v>
      </c>
      <c r="I350" s="40" t="str">
        <f t="shared" ca="1" si="15"/>
        <v/>
      </c>
      <c r="J350" s="40" t="str">
        <f t="shared" ca="1" si="16"/>
        <v/>
      </c>
      <c r="K350" s="40"/>
      <c r="L350" s="23"/>
    </row>
    <row r="351" spans="1:12" x14ac:dyDescent="0.25">
      <c r="A351" s="64"/>
      <c r="B351" s="22" t="str">
        <f t="shared" si="13"/>
        <v/>
      </c>
      <c r="C351" s="42"/>
      <c r="D351" s="39"/>
      <c r="E351" s="39"/>
      <c r="F351" s="41" t="str">
        <f t="shared" si="17"/>
        <v/>
      </c>
      <c r="G351" s="40" t="str">
        <f t="shared" si="14"/>
        <v/>
      </c>
      <c r="H351" s="40" t="s">
        <v>984</v>
      </c>
      <c r="I351" s="40" t="str">
        <f t="shared" ca="1" si="15"/>
        <v/>
      </c>
      <c r="J351" s="40" t="str">
        <f t="shared" ca="1" si="16"/>
        <v/>
      </c>
      <c r="K351" s="40"/>
      <c r="L351" s="23"/>
    </row>
    <row r="352" spans="1:12" x14ac:dyDescent="0.25">
      <c r="A352" s="64"/>
      <c r="B352" s="22" t="str">
        <f t="shared" si="13"/>
        <v/>
      </c>
      <c r="C352" s="42"/>
      <c r="D352" s="39"/>
      <c r="E352" s="39"/>
      <c r="F352" s="41" t="str">
        <f t="shared" si="17"/>
        <v/>
      </c>
      <c r="G352" s="40" t="str">
        <f t="shared" si="14"/>
        <v/>
      </c>
      <c r="H352" s="40" t="s">
        <v>984</v>
      </c>
      <c r="I352" s="40" t="str">
        <f t="shared" ca="1" si="15"/>
        <v/>
      </c>
      <c r="J352" s="40" t="str">
        <f t="shared" ca="1" si="16"/>
        <v/>
      </c>
      <c r="K352" s="40"/>
      <c r="L352" s="23"/>
    </row>
    <row r="353" spans="1:12" x14ac:dyDescent="0.25">
      <c r="A353" s="64"/>
      <c r="B353" s="22" t="str">
        <f t="shared" si="13"/>
        <v/>
      </c>
      <c r="C353" s="42"/>
      <c r="D353" s="39"/>
      <c r="E353" s="39"/>
      <c r="F353" s="41" t="str">
        <f t="shared" si="17"/>
        <v/>
      </c>
      <c r="G353" s="40" t="str">
        <f t="shared" si="14"/>
        <v/>
      </c>
      <c r="H353" s="40" t="s">
        <v>984</v>
      </c>
      <c r="I353" s="40" t="str">
        <f t="shared" ca="1" si="15"/>
        <v/>
      </c>
      <c r="J353" s="40" t="str">
        <f t="shared" ca="1" si="16"/>
        <v/>
      </c>
      <c r="K353" s="40"/>
      <c r="L353" s="23"/>
    </row>
    <row r="354" spans="1:12" x14ac:dyDescent="0.25">
      <c r="A354" s="64"/>
      <c r="B354" s="22" t="str">
        <f t="shared" si="13"/>
        <v/>
      </c>
      <c r="C354" s="42"/>
      <c r="D354" s="39"/>
      <c r="E354" s="39"/>
      <c r="F354" s="41" t="str">
        <f t="shared" si="17"/>
        <v/>
      </c>
      <c r="G354" s="40" t="str">
        <f t="shared" si="14"/>
        <v/>
      </c>
      <c r="H354" s="40" t="s">
        <v>984</v>
      </c>
      <c r="I354" s="40" t="str">
        <f t="shared" ca="1" si="15"/>
        <v/>
      </c>
      <c r="J354" s="40" t="str">
        <f t="shared" ca="1" si="16"/>
        <v/>
      </c>
      <c r="K354" s="40"/>
      <c r="L354" s="23"/>
    </row>
    <row r="355" spans="1:12" x14ac:dyDescent="0.25">
      <c r="A355" s="64"/>
      <c r="B355" s="22" t="str">
        <f t="shared" si="13"/>
        <v/>
      </c>
      <c r="C355" s="42"/>
      <c r="D355" s="39"/>
      <c r="E355" s="39"/>
      <c r="F355" s="41" t="str">
        <f t="shared" si="17"/>
        <v/>
      </c>
      <c r="G355" s="40" t="str">
        <f t="shared" si="14"/>
        <v/>
      </c>
      <c r="H355" s="40" t="s">
        <v>984</v>
      </c>
      <c r="I355" s="40" t="str">
        <f t="shared" ca="1" si="15"/>
        <v/>
      </c>
      <c r="J355" s="40" t="str">
        <f t="shared" ca="1" si="16"/>
        <v/>
      </c>
      <c r="K355" s="40"/>
      <c r="L355" s="23"/>
    </row>
    <row r="356" spans="1:12" x14ac:dyDescent="0.25">
      <c r="A356" s="64"/>
      <c r="B356" s="22" t="str">
        <f t="shared" si="13"/>
        <v/>
      </c>
      <c r="C356" s="42"/>
      <c r="D356" s="39"/>
      <c r="E356" s="39"/>
      <c r="F356" s="41" t="str">
        <f t="shared" si="17"/>
        <v/>
      </c>
      <c r="G356" s="40" t="str">
        <f t="shared" si="14"/>
        <v/>
      </c>
      <c r="H356" s="40" t="s">
        <v>984</v>
      </c>
      <c r="I356" s="40" t="str">
        <f t="shared" ca="1" si="15"/>
        <v/>
      </c>
      <c r="J356" s="40" t="str">
        <f t="shared" ca="1" si="16"/>
        <v/>
      </c>
      <c r="K356" s="40"/>
      <c r="L356" s="23"/>
    </row>
    <row r="357" spans="1:12" x14ac:dyDescent="0.25">
      <c r="A357" s="64"/>
      <c r="B357" s="22" t="str">
        <f t="shared" si="13"/>
        <v/>
      </c>
      <c r="C357" s="42"/>
      <c r="D357" s="39"/>
      <c r="E357" s="39"/>
      <c r="F357" s="41" t="str">
        <f t="shared" si="17"/>
        <v/>
      </c>
      <c r="G357" s="40" t="str">
        <f t="shared" si="14"/>
        <v/>
      </c>
      <c r="H357" s="40" t="s">
        <v>984</v>
      </c>
      <c r="I357" s="40" t="str">
        <f t="shared" ca="1" si="15"/>
        <v/>
      </c>
      <c r="J357" s="40" t="str">
        <f t="shared" ca="1" si="16"/>
        <v/>
      </c>
      <c r="K357" s="40"/>
      <c r="L357" s="23"/>
    </row>
    <row r="358" spans="1:12" x14ac:dyDescent="0.25">
      <c r="A358" s="64"/>
      <c r="B358" s="22" t="str">
        <f t="shared" si="13"/>
        <v/>
      </c>
      <c r="C358" s="42"/>
      <c r="D358" s="39"/>
      <c r="E358" s="39"/>
      <c r="F358" s="41" t="str">
        <f t="shared" si="17"/>
        <v/>
      </c>
      <c r="G358" s="40" t="str">
        <f t="shared" si="14"/>
        <v/>
      </c>
      <c r="H358" s="40" t="s">
        <v>984</v>
      </c>
      <c r="I358" s="40" t="str">
        <f t="shared" ca="1" si="15"/>
        <v/>
      </c>
      <c r="J358" s="40" t="str">
        <f t="shared" ca="1" si="16"/>
        <v/>
      </c>
      <c r="K358" s="40"/>
      <c r="L358" s="23"/>
    </row>
    <row r="359" spans="1:12" x14ac:dyDescent="0.25">
      <c r="A359" s="64"/>
      <c r="B359" s="22" t="str">
        <f t="shared" si="13"/>
        <v/>
      </c>
      <c r="C359" s="42"/>
      <c r="D359" s="39"/>
      <c r="E359" s="39"/>
      <c r="F359" s="41" t="str">
        <f t="shared" si="17"/>
        <v/>
      </c>
      <c r="G359" s="40" t="str">
        <f t="shared" si="14"/>
        <v/>
      </c>
      <c r="H359" s="40" t="s">
        <v>984</v>
      </c>
      <c r="I359" s="40" t="str">
        <f t="shared" ca="1" si="15"/>
        <v/>
      </c>
      <c r="J359" s="40" t="str">
        <f t="shared" ca="1" si="16"/>
        <v/>
      </c>
      <c r="K359" s="40"/>
      <c r="L359" s="23"/>
    </row>
    <row r="360" spans="1:12" x14ac:dyDescent="0.25">
      <c r="A360" s="64"/>
      <c r="B360" s="22" t="str">
        <f t="shared" si="13"/>
        <v/>
      </c>
      <c r="C360" s="42"/>
      <c r="D360" s="39"/>
      <c r="E360" s="39"/>
      <c r="F360" s="41" t="str">
        <f t="shared" si="17"/>
        <v/>
      </c>
      <c r="G360" s="40" t="str">
        <f t="shared" si="14"/>
        <v/>
      </c>
      <c r="H360" s="40" t="s">
        <v>984</v>
      </c>
      <c r="I360" s="40" t="str">
        <f t="shared" ca="1" si="15"/>
        <v/>
      </c>
      <c r="J360" s="40" t="str">
        <f t="shared" ca="1" si="16"/>
        <v/>
      </c>
      <c r="K360" s="40"/>
      <c r="L360" s="23"/>
    </row>
    <row r="361" spans="1:12" x14ac:dyDescent="0.25">
      <c r="A361" s="64"/>
      <c r="B361" s="22" t="str">
        <f t="shared" si="13"/>
        <v/>
      </c>
      <c r="C361" s="42"/>
      <c r="D361" s="39"/>
      <c r="E361" s="39"/>
      <c r="F361" s="41" t="str">
        <f t="shared" si="17"/>
        <v/>
      </c>
      <c r="G361" s="40" t="str">
        <f t="shared" si="14"/>
        <v/>
      </c>
      <c r="H361" s="40" t="s">
        <v>984</v>
      </c>
      <c r="I361" s="40" t="str">
        <f t="shared" ca="1" si="15"/>
        <v/>
      </c>
      <c r="J361" s="40" t="str">
        <f t="shared" ca="1" si="16"/>
        <v/>
      </c>
      <c r="K361" s="40"/>
      <c r="L361" s="23"/>
    </row>
    <row r="362" spans="1:12" x14ac:dyDescent="0.25">
      <c r="A362" s="64"/>
      <c r="B362" s="22" t="str">
        <f t="shared" si="13"/>
        <v/>
      </c>
      <c r="C362" s="42"/>
      <c r="D362" s="39"/>
      <c r="E362" s="39"/>
      <c r="F362" s="41" t="str">
        <f t="shared" si="17"/>
        <v/>
      </c>
      <c r="G362" s="40" t="str">
        <f t="shared" si="14"/>
        <v/>
      </c>
      <c r="H362" s="40" t="s">
        <v>984</v>
      </c>
      <c r="I362" s="40" t="str">
        <f t="shared" ca="1" si="15"/>
        <v/>
      </c>
      <c r="J362" s="40" t="str">
        <f t="shared" ca="1" si="16"/>
        <v/>
      </c>
      <c r="K362" s="40"/>
      <c r="L362" s="23"/>
    </row>
    <row r="363" spans="1:12" x14ac:dyDescent="0.25">
      <c r="A363" s="64"/>
      <c r="B363" s="22" t="str">
        <f t="shared" si="13"/>
        <v/>
      </c>
      <c r="C363" s="42"/>
      <c r="D363" s="39"/>
      <c r="E363" s="39"/>
      <c r="F363" s="41" t="str">
        <f t="shared" si="17"/>
        <v/>
      </c>
      <c r="G363" s="40" t="str">
        <f t="shared" si="14"/>
        <v/>
      </c>
      <c r="H363" s="40" t="s">
        <v>984</v>
      </c>
      <c r="I363" s="40" t="str">
        <f t="shared" ca="1" si="15"/>
        <v/>
      </c>
      <c r="J363" s="40" t="str">
        <f t="shared" ca="1" si="16"/>
        <v/>
      </c>
      <c r="K363" s="40"/>
      <c r="L363" s="23"/>
    </row>
    <row r="364" spans="1:12" x14ac:dyDescent="0.25">
      <c r="A364" s="64"/>
      <c r="B364" s="22" t="str">
        <f t="shared" si="13"/>
        <v/>
      </c>
      <c r="C364" s="42"/>
      <c r="D364" s="39"/>
      <c r="E364" s="39"/>
      <c r="F364" s="41" t="str">
        <f t="shared" si="17"/>
        <v/>
      </c>
      <c r="G364" s="40" t="str">
        <f t="shared" si="14"/>
        <v/>
      </c>
      <c r="H364" s="40" t="s">
        <v>984</v>
      </c>
      <c r="I364" s="40" t="str">
        <f t="shared" ca="1" si="15"/>
        <v/>
      </c>
      <c r="J364" s="40" t="str">
        <f t="shared" ca="1" si="16"/>
        <v/>
      </c>
      <c r="K364" s="40"/>
      <c r="L364" s="23"/>
    </row>
    <row r="365" spans="1:12" x14ac:dyDescent="0.25">
      <c r="A365" s="64"/>
      <c r="B365" s="22" t="str">
        <f t="shared" si="13"/>
        <v/>
      </c>
      <c r="C365" s="42"/>
      <c r="D365" s="39"/>
      <c r="E365" s="39"/>
      <c r="F365" s="41" t="str">
        <f t="shared" si="17"/>
        <v/>
      </c>
      <c r="G365" s="40" t="str">
        <f t="shared" si="14"/>
        <v/>
      </c>
      <c r="H365" s="40" t="s">
        <v>984</v>
      </c>
      <c r="I365" s="40" t="str">
        <f t="shared" ca="1" si="15"/>
        <v/>
      </c>
      <c r="J365" s="40" t="str">
        <f t="shared" ca="1" si="16"/>
        <v/>
      </c>
      <c r="K365" s="40"/>
      <c r="L365" s="23"/>
    </row>
    <row r="366" spans="1:12" x14ac:dyDescent="0.25">
      <c r="A366" s="64"/>
      <c r="B366" s="22" t="str">
        <f t="shared" si="13"/>
        <v/>
      </c>
      <c r="C366" s="42"/>
      <c r="D366" s="39"/>
      <c r="E366" s="39"/>
      <c r="F366" s="41" t="str">
        <f t="shared" si="17"/>
        <v/>
      </c>
      <c r="G366" s="40" t="str">
        <f t="shared" si="14"/>
        <v/>
      </c>
      <c r="H366" s="40" t="s">
        <v>984</v>
      </c>
      <c r="I366" s="40" t="str">
        <f t="shared" ca="1" si="15"/>
        <v/>
      </c>
      <c r="J366" s="40" t="str">
        <f t="shared" ca="1" si="16"/>
        <v/>
      </c>
      <c r="K366" s="40"/>
      <c r="L366" s="23"/>
    </row>
    <row r="367" spans="1:12" x14ac:dyDescent="0.25">
      <c r="A367" s="64"/>
      <c r="B367" s="22" t="str">
        <f t="shared" si="13"/>
        <v/>
      </c>
      <c r="C367" s="42"/>
      <c r="D367" s="39"/>
      <c r="E367" s="39"/>
      <c r="F367" s="41" t="str">
        <f t="shared" si="17"/>
        <v/>
      </c>
      <c r="G367" s="40" t="str">
        <f t="shared" si="14"/>
        <v/>
      </c>
      <c r="H367" s="40" t="s">
        <v>984</v>
      </c>
      <c r="I367" s="40" t="str">
        <f t="shared" ca="1" si="15"/>
        <v/>
      </c>
      <c r="J367" s="40" t="str">
        <f t="shared" ca="1" si="16"/>
        <v/>
      </c>
      <c r="K367" s="40"/>
      <c r="L367" s="23"/>
    </row>
    <row r="368" spans="1:12" x14ac:dyDescent="0.25">
      <c r="A368" s="64"/>
      <c r="B368" s="22" t="str">
        <f t="shared" si="13"/>
        <v/>
      </c>
      <c r="C368" s="42"/>
      <c r="D368" s="39"/>
      <c r="E368" s="39"/>
      <c r="F368" s="41" t="str">
        <f t="shared" si="17"/>
        <v/>
      </c>
      <c r="G368" s="40" t="str">
        <f t="shared" si="14"/>
        <v/>
      </c>
      <c r="H368" s="40" t="s">
        <v>984</v>
      </c>
      <c r="I368" s="40" t="str">
        <f t="shared" ca="1" si="15"/>
        <v/>
      </c>
      <c r="J368" s="40" t="str">
        <f t="shared" ca="1" si="16"/>
        <v/>
      </c>
      <c r="K368" s="40"/>
      <c r="L368" s="23"/>
    </row>
    <row r="369" spans="1:12" x14ac:dyDescent="0.25">
      <c r="A369" s="64"/>
      <c r="B369" s="22" t="str">
        <f t="shared" si="13"/>
        <v/>
      </c>
      <c r="C369" s="42"/>
      <c r="D369" s="39"/>
      <c r="E369" s="39"/>
      <c r="F369" s="41" t="str">
        <f t="shared" si="17"/>
        <v/>
      </c>
      <c r="G369" s="40" t="str">
        <f t="shared" si="14"/>
        <v/>
      </c>
      <c r="H369" s="40" t="s">
        <v>984</v>
      </c>
      <c r="I369" s="40" t="str">
        <f t="shared" ca="1" si="15"/>
        <v/>
      </c>
      <c r="J369" s="40" t="str">
        <f t="shared" ca="1" si="16"/>
        <v/>
      </c>
      <c r="K369" s="40"/>
      <c r="L369" s="23"/>
    </row>
    <row r="370" spans="1:12" x14ac:dyDescent="0.25">
      <c r="A370" s="64"/>
      <c r="B370" s="22" t="str">
        <f t="shared" si="13"/>
        <v/>
      </c>
      <c r="C370" s="42"/>
      <c r="D370" s="39"/>
      <c r="E370" s="39"/>
      <c r="F370" s="41" t="str">
        <f t="shared" si="17"/>
        <v/>
      </c>
      <c r="G370" s="40" t="str">
        <f t="shared" si="14"/>
        <v/>
      </c>
      <c r="H370" s="40" t="s">
        <v>984</v>
      </c>
      <c r="I370" s="40" t="str">
        <f t="shared" ca="1" si="15"/>
        <v/>
      </c>
      <c r="J370" s="40" t="str">
        <f t="shared" ca="1" si="16"/>
        <v/>
      </c>
      <c r="K370" s="40"/>
      <c r="L370" s="23"/>
    </row>
    <row r="371" spans="1:12" x14ac:dyDescent="0.25">
      <c r="A371" s="64"/>
      <c r="B371" s="22" t="str">
        <f t="shared" si="13"/>
        <v/>
      </c>
      <c r="C371" s="42"/>
      <c r="D371" s="39"/>
      <c r="E371" s="39"/>
      <c r="F371" s="41" t="str">
        <f t="shared" si="17"/>
        <v/>
      </c>
      <c r="G371" s="40" t="str">
        <f t="shared" si="14"/>
        <v/>
      </c>
      <c r="H371" s="40" t="s">
        <v>984</v>
      </c>
      <c r="I371" s="40" t="str">
        <f t="shared" ca="1" si="15"/>
        <v/>
      </c>
      <c r="J371" s="40" t="str">
        <f t="shared" ca="1" si="16"/>
        <v/>
      </c>
      <c r="K371" s="40"/>
      <c r="L371" s="23"/>
    </row>
    <row r="372" spans="1:12" x14ac:dyDescent="0.25">
      <c r="A372" s="64"/>
      <c r="B372" s="22" t="str">
        <f t="shared" si="13"/>
        <v/>
      </c>
      <c r="C372" s="42"/>
      <c r="D372" s="39"/>
      <c r="E372" s="39"/>
      <c r="F372" s="41" t="str">
        <f t="shared" si="17"/>
        <v/>
      </c>
      <c r="G372" s="40" t="str">
        <f t="shared" si="14"/>
        <v/>
      </c>
      <c r="H372" s="40" t="s">
        <v>984</v>
      </c>
      <c r="I372" s="40" t="str">
        <f t="shared" ca="1" si="15"/>
        <v/>
      </c>
      <c r="J372" s="40" t="str">
        <f t="shared" ca="1" si="16"/>
        <v/>
      </c>
      <c r="K372" s="40"/>
      <c r="L372" s="23"/>
    </row>
    <row r="373" spans="1:12" x14ac:dyDescent="0.25">
      <c r="A373" s="64"/>
      <c r="B373" s="22" t="str">
        <f t="shared" ref="B373:B436" si="18">IFERROR(IF($A373&lt;&gt;"",VLOOKUP($A373,Matos,2,0),""),"")</f>
        <v/>
      </c>
      <c r="C373" s="42"/>
      <c r="D373" s="39"/>
      <c r="E373" s="39"/>
      <c r="F373" s="41" t="str">
        <f t="shared" si="17"/>
        <v/>
      </c>
      <c r="G373" s="40" t="str">
        <f t="shared" si="14"/>
        <v/>
      </c>
      <c r="H373" s="40" t="s">
        <v>984</v>
      </c>
      <c r="I373" s="40" t="str">
        <f t="shared" ca="1" si="15"/>
        <v/>
      </c>
      <c r="J373" s="40" t="str">
        <f t="shared" ca="1" si="16"/>
        <v/>
      </c>
      <c r="K373" s="40"/>
      <c r="L373" s="23"/>
    </row>
    <row r="374" spans="1:12" x14ac:dyDescent="0.25">
      <c r="A374" s="64"/>
      <c r="B374" s="22" t="str">
        <f t="shared" si="18"/>
        <v/>
      </c>
      <c r="C374" s="42"/>
      <c r="D374" s="39"/>
      <c r="E374" s="39"/>
      <c r="F374" s="41" t="str">
        <f t="shared" si="17"/>
        <v/>
      </c>
      <c r="G374" s="40" t="str">
        <f t="shared" ref="G374:G437" si="19">IFERROR(IF($A374&lt;&gt;"",VLOOKUP($A374,Matos,3,0),""),"")</f>
        <v/>
      </c>
      <c r="H374" s="40" t="s">
        <v>984</v>
      </c>
      <c r="I374" s="40" t="str">
        <f t="shared" ref="I374:I437" ca="1" si="20">IFERROR(SUM($G374/DAY(DATE(YEAR($I$8),MONTH($I$8)+1,0)))*$F374*$C374,"")</f>
        <v/>
      </c>
      <c r="J374" s="40" t="str">
        <f t="shared" ref="J374:J437" ca="1" si="21">IF(SUM($H374:$I374)=0,"",SUM($H374:$I374))</f>
        <v/>
      </c>
      <c r="K374" s="40"/>
      <c r="L374" s="23"/>
    </row>
    <row r="375" spans="1:12" x14ac:dyDescent="0.25">
      <c r="A375" s="64"/>
      <c r="B375" s="22" t="str">
        <f t="shared" si="18"/>
        <v/>
      </c>
      <c r="C375" s="42"/>
      <c r="D375" s="39"/>
      <c r="E375" s="39"/>
      <c r="F375" s="41" t="str">
        <f t="shared" si="17"/>
        <v/>
      </c>
      <c r="G375" s="40" t="str">
        <f t="shared" si="19"/>
        <v/>
      </c>
      <c r="H375" s="40" t="s">
        <v>984</v>
      </c>
      <c r="I375" s="40" t="str">
        <f t="shared" ca="1" si="20"/>
        <v/>
      </c>
      <c r="J375" s="40" t="str">
        <f t="shared" ca="1" si="21"/>
        <v/>
      </c>
      <c r="K375" s="40"/>
      <c r="L375" s="23"/>
    </row>
    <row r="376" spans="1:12" x14ac:dyDescent="0.25">
      <c r="A376" s="64"/>
      <c r="B376" s="22" t="str">
        <f t="shared" si="18"/>
        <v/>
      </c>
      <c r="C376" s="42"/>
      <c r="D376" s="39"/>
      <c r="E376" s="39"/>
      <c r="F376" s="41" t="str">
        <f t="shared" si="17"/>
        <v/>
      </c>
      <c r="G376" s="40" t="str">
        <f t="shared" si="19"/>
        <v/>
      </c>
      <c r="H376" s="40" t="s">
        <v>984</v>
      </c>
      <c r="I376" s="40" t="str">
        <f t="shared" ca="1" si="20"/>
        <v/>
      </c>
      <c r="J376" s="40" t="str">
        <f t="shared" ca="1" si="21"/>
        <v/>
      </c>
      <c r="K376" s="40"/>
      <c r="L376" s="23"/>
    </row>
    <row r="377" spans="1:12" x14ac:dyDescent="0.25">
      <c r="A377" s="64"/>
      <c r="B377" s="22" t="str">
        <f t="shared" si="18"/>
        <v/>
      </c>
      <c r="C377" s="42"/>
      <c r="D377" s="39"/>
      <c r="E377" s="39"/>
      <c r="F377" s="41" t="str">
        <f t="shared" si="17"/>
        <v/>
      </c>
      <c r="G377" s="40" t="str">
        <f t="shared" si="19"/>
        <v/>
      </c>
      <c r="H377" s="40" t="s">
        <v>984</v>
      </c>
      <c r="I377" s="40" t="str">
        <f t="shared" ca="1" si="20"/>
        <v/>
      </c>
      <c r="J377" s="40" t="str">
        <f t="shared" ca="1" si="21"/>
        <v/>
      </c>
      <c r="K377" s="40"/>
      <c r="L377" s="23"/>
    </row>
    <row r="378" spans="1:12" x14ac:dyDescent="0.25">
      <c r="A378" s="64"/>
      <c r="B378" s="22" t="str">
        <f t="shared" si="18"/>
        <v/>
      </c>
      <c r="C378" s="42"/>
      <c r="D378" s="39"/>
      <c r="E378" s="39"/>
      <c r="F378" s="41" t="str">
        <f t="shared" si="17"/>
        <v/>
      </c>
      <c r="G378" s="40" t="str">
        <f t="shared" si="19"/>
        <v/>
      </c>
      <c r="H378" s="40" t="s">
        <v>984</v>
      </c>
      <c r="I378" s="40" t="str">
        <f t="shared" ca="1" si="20"/>
        <v/>
      </c>
      <c r="J378" s="40" t="str">
        <f t="shared" ca="1" si="21"/>
        <v/>
      </c>
      <c r="K378" s="40"/>
      <c r="L378" s="23"/>
    </row>
    <row r="379" spans="1:12" x14ac:dyDescent="0.25">
      <c r="A379" s="64"/>
      <c r="B379" s="22" t="str">
        <f t="shared" si="18"/>
        <v/>
      </c>
      <c r="C379" s="42"/>
      <c r="D379" s="39"/>
      <c r="E379" s="39"/>
      <c r="F379" s="41" t="str">
        <f t="shared" si="17"/>
        <v/>
      </c>
      <c r="G379" s="40" t="str">
        <f t="shared" si="19"/>
        <v/>
      </c>
      <c r="H379" s="40" t="s">
        <v>984</v>
      </c>
      <c r="I379" s="40" t="str">
        <f t="shared" ca="1" si="20"/>
        <v/>
      </c>
      <c r="J379" s="40" t="str">
        <f t="shared" ca="1" si="21"/>
        <v/>
      </c>
      <c r="K379" s="40"/>
      <c r="L379" s="23"/>
    </row>
    <row r="380" spans="1:12" x14ac:dyDescent="0.25">
      <c r="A380" s="64"/>
      <c r="B380" s="22" t="str">
        <f t="shared" si="18"/>
        <v/>
      </c>
      <c r="C380" s="42"/>
      <c r="D380" s="39"/>
      <c r="E380" s="39"/>
      <c r="F380" s="41" t="str">
        <f t="shared" si="17"/>
        <v/>
      </c>
      <c r="G380" s="40" t="str">
        <f t="shared" si="19"/>
        <v/>
      </c>
      <c r="H380" s="40" t="s">
        <v>984</v>
      </c>
      <c r="I380" s="40" t="str">
        <f t="shared" ca="1" si="20"/>
        <v/>
      </c>
      <c r="J380" s="40" t="str">
        <f t="shared" ca="1" si="21"/>
        <v/>
      </c>
      <c r="K380" s="40"/>
      <c r="L380" s="23"/>
    </row>
    <row r="381" spans="1:12" x14ac:dyDescent="0.25">
      <c r="A381" s="64"/>
      <c r="B381" s="22" t="str">
        <f t="shared" si="18"/>
        <v/>
      </c>
      <c r="C381" s="42"/>
      <c r="D381" s="39"/>
      <c r="E381" s="39"/>
      <c r="F381" s="41" t="str">
        <f t="shared" si="17"/>
        <v/>
      </c>
      <c r="G381" s="40" t="str">
        <f t="shared" si="19"/>
        <v/>
      </c>
      <c r="H381" s="40" t="s">
        <v>984</v>
      </c>
      <c r="I381" s="40" t="str">
        <f t="shared" ca="1" si="20"/>
        <v/>
      </c>
      <c r="J381" s="40" t="str">
        <f t="shared" ca="1" si="21"/>
        <v/>
      </c>
      <c r="K381" s="40"/>
      <c r="L381" s="23"/>
    </row>
    <row r="382" spans="1:12" x14ac:dyDescent="0.25">
      <c r="A382" s="64"/>
      <c r="B382" s="22" t="str">
        <f t="shared" si="18"/>
        <v/>
      </c>
      <c r="C382" s="42"/>
      <c r="D382" s="39"/>
      <c r="E382" s="39"/>
      <c r="F382" s="41" t="str">
        <f t="shared" si="17"/>
        <v/>
      </c>
      <c r="G382" s="40" t="str">
        <f t="shared" si="19"/>
        <v/>
      </c>
      <c r="H382" s="40" t="s">
        <v>984</v>
      </c>
      <c r="I382" s="40" t="str">
        <f t="shared" ca="1" si="20"/>
        <v/>
      </c>
      <c r="J382" s="40" t="str">
        <f t="shared" ca="1" si="21"/>
        <v/>
      </c>
      <c r="K382" s="40"/>
      <c r="L382" s="23"/>
    </row>
    <row r="383" spans="1:12" x14ac:dyDescent="0.25">
      <c r="A383" s="64"/>
      <c r="B383" s="22" t="str">
        <f t="shared" si="18"/>
        <v/>
      </c>
      <c r="C383" s="42"/>
      <c r="D383" s="39"/>
      <c r="E383" s="39"/>
      <c r="F383" s="41" t="str">
        <f t="shared" si="17"/>
        <v/>
      </c>
      <c r="G383" s="40" t="str">
        <f t="shared" si="19"/>
        <v/>
      </c>
      <c r="H383" s="40" t="s">
        <v>984</v>
      </c>
      <c r="I383" s="40" t="str">
        <f t="shared" ca="1" si="20"/>
        <v/>
      </c>
      <c r="J383" s="40" t="str">
        <f t="shared" ca="1" si="21"/>
        <v/>
      </c>
      <c r="K383" s="40"/>
      <c r="L383" s="23"/>
    </row>
    <row r="384" spans="1:12" x14ac:dyDescent="0.25">
      <c r="A384" s="64"/>
      <c r="B384" s="22" t="str">
        <f t="shared" si="18"/>
        <v/>
      </c>
      <c r="C384" s="42"/>
      <c r="D384" s="39"/>
      <c r="E384" s="39"/>
      <c r="F384" s="41" t="str">
        <f t="shared" si="17"/>
        <v/>
      </c>
      <c r="G384" s="40" t="str">
        <f t="shared" si="19"/>
        <v/>
      </c>
      <c r="H384" s="40" t="s">
        <v>984</v>
      </c>
      <c r="I384" s="40" t="str">
        <f t="shared" ca="1" si="20"/>
        <v/>
      </c>
      <c r="J384" s="40" t="str">
        <f t="shared" ca="1" si="21"/>
        <v/>
      </c>
      <c r="K384" s="40"/>
      <c r="L384" s="23"/>
    </row>
    <row r="385" spans="1:12" x14ac:dyDescent="0.25">
      <c r="A385" s="64"/>
      <c r="B385" s="22" t="str">
        <f t="shared" si="18"/>
        <v/>
      </c>
      <c r="C385" s="42"/>
      <c r="D385" s="39"/>
      <c r="E385" s="39"/>
      <c r="F385" s="41" t="str">
        <f t="shared" si="17"/>
        <v/>
      </c>
      <c r="G385" s="40" t="str">
        <f t="shared" si="19"/>
        <v/>
      </c>
      <c r="H385" s="40" t="s">
        <v>984</v>
      </c>
      <c r="I385" s="40" t="str">
        <f t="shared" ca="1" si="20"/>
        <v/>
      </c>
      <c r="J385" s="40" t="str">
        <f t="shared" ca="1" si="21"/>
        <v/>
      </c>
      <c r="K385" s="40"/>
      <c r="L385" s="23"/>
    </row>
    <row r="386" spans="1:12" x14ac:dyDescent="0.25">
      <c r="A386" s="64"/>
      <c r="B386" s="22" t="str">
        <f t="shared" si="18"/>
        <v/>
      </c>
      <c r="C386" s="42"/>
      <c r="D386" s="39"/>
      <c r="E386" s="39"/>
      <c r="F386" s="41" t="str">
        <f t="shared" si="17"/>
        <v/>
      </c>
      <c r="G386" s="40" t="str">
        <f t="shared" si="19"/>
        <v/>
      </c>
      <c r="H386" s="40" t="s">
        <v>984</v>
      </c>
      <c r="I386" s="40" t="str">
        <f t="shared" ca="1" si="20"/>
        <v/>
      </c>
      <c r="J386" s="40" t="str">
        <f t="shared" ca="1" si="21"/>
        <v/>
      </c>
      <c r="K386" s="40"/>
      <c r="L386" s="23"/>
    </row>
    <row r="387" spans="1:12" x14ac:dyDescent="0.25">
      <c r="A387" s="64"/>
      <c r="B387" s="22" t="str">
        <f t="shared" si="18"/>
        <v/>
      </c>
      <c r="C387" s="42"/>
      <c r="D387" s="39"/>
      <c r="E387" s="39"/>
      <c r="F387" s="41" t="str">
        <f t="shared" si="17"/>
        <v/>
      </c>
      <c r="G387" s="40" t="str">
        <f t="shared" si="19"/>
        <v/>
      </c>
      <c r="H387" s="40" t="s">
        <v>984</v>
      </c>
      <c r="I387" s="40" t="str">
        <f t="shared" ca="1" si="20"/>
        <v/>
      </c>
      <c r="J387" s="40" t="str">
        <f t="shared" ca="1" si="21"/>
        <v/>
      </c>
      <c r="K387" s="40"/>
      <c r="L387" s="23"/>
    </row>
    <row r="388" spans="1:12" x14ac:dyDescent="0.25">
      <c r="A388" s="64"/>
      <c r="B388" s="22" t="str">
        <f t="shared" si="18"/>
        <v/>
      </c>
      <c r="C388" s="42"/>
      <c r="D388" s="39"/>
      <c r="E388" s="39"/>
      <c r="F388" s="41" t="str">
        <f t="shared" ref="F388:F451" si="22">IF(OR($A388="",$B388="",$D388=""),"",IF(AND($H388="",$E388=""),DAY(DATE(IF(MONTH($D388)=12,YEAR($D388)+1,YEAR($D388)),IF(MONTH($D388)+1&lt;13,MONTH($D388)+1,1),1)-$D388),IF(AND($D388&lt;&gt;"",$E388&lt;&gt;"",YEAR($D388)&lt;=YEAR($E388),NOT(MONTH($D388)=MONTH($E388)),MONTH($E388)=MONTH($I$8)),DAY(DATE(YEAR($E388),MONTH($E388)+1,0))-DAY(DATE(IF(MONTH($E388)=12,YEAR($E388)+1,YEAR($E388)),IF(MONTH($E388)+1&lt;13,MONTH($E388)+1,1),1)-$E388),IF(AND($E388&lt;&gt;"",YEAR($D388)&lt;=YEAR($E388),(MONTH($D388)=MONTH($E388))),DATEDIF($D388,$E388,"md"),DAY(DATE(YEAR($I$8),MONTH($I$8)+1,0))))))</f>
        <v/>
      </c>
      <c r="G388" s="40" t="str">
        <f t="shared" si="19"/>
        <v/>
      </c>
      <c r="H388" s="40" t="s">
        <v>984</v>
      </c>
      <c r="I388" s="40" t="str">
        <f t="shared" ca="1" si="20"/>
        <v/>
      </c>
      <c r="J388" s="40" t="str">
        <f t="shared" ca="1" si="21"/>
        <v/>
      </c>
      <c r="K388" s="40"/>
      <c r="L388" s="23"/>
    </row>
    <row r="389" spans="1:12" x14ac:dyDescent="0.25">
      <c r="A389" s="64"/>
      <c r="B389" s="22" t="str">
        <f t="shared" si="18"/>
        <v/>
      </c>
      <c r="C389" s="42"/>
      <c r="D389" s="39"/>
      <c r="E389" s="39"/>
      <c r="F389" s="41" t="str">
        <f t="shared" si="22"/>
        <v/>
      </c>
      <c r="G389" s="40" t="str">
        <f t="shared" si="19"/>
        <v/>
      </c>
      <c r="H389" s="40" t="s">
        <v>984</v>
      </c>
      <c r="I389" s="40" t="str">
        <f t="shared" ca="1" si="20"/>
        <v/>
      </c>
      <c r="J389" s="40" t="str">
        <f t="shared" ca="1" si="21"/>
        <v/>
      </c>
      <c r="K389" s="40"/>
      <c r="L389" s="23"/>
    </row>
    <row r="390" spans="1:12" x14ac:dyDescent="0.25">
      <c r="A390" s="64"/>
      <c r="B390" s="22" t="str">
        <f t="shared" si="18"/>
        <v/>
      </c>
      <c r="C390" s="42"/>
      <c r="D390" s="39"/>
      <c r="E390" s="39"/>
      <c r="F390" s="41" t="str">
        <f t="shared" si="22"/>
        <v/>
      </c>
      <c r="G390" s="40" t="str">
        <f t="shared" si="19"/>
        <v/>
      </c>
      <c r="H390" s="40" t="s">
        <v>984</v>
      </c>
      <c r="I390" s="40" t="str">
        <f t="shared" ca="1" si="20"/>
        <v/>
      </c>
      <c r="J390" s="40" t="str">
        <f t="shared" ca="1" si="21"/>
        <v/>
      </c>
      <c r="K390" s="40"/>
      <c r="L390" s="23"/>
    </row>
    <row r="391" spans="1:12" x14ac:dyDescent="0.25">
      <c r="A391" s="64"/>
      <c r="B391" s="22" t="str">
        <f t="shared" si="18"/>
        <v/>
      </c>
      <c r="C391" s="42"/>
      <c r="D391" s="39"/>
      <c r="E391" s="39"/>
      <c r="F391" s="41" t="str">
        <f t="shared" si="22"/>
        <v/>
      </c>
      <c r="G391" s="40" t="str">
        <f t="shared" si="19"/>
        <v/>
      </c>
      <c r="H391" s="40" t="s">
        <v>984</v>
      </c>
      <c r="I391" s="40" t="str">
        <f t="shared" ca="1" si="20"/>
        <v/>
      </c>
      <c r="J391" s="40" t="str">
        <f t="shared" ca="1" si="21"/>
        <v/>
      </c>
      <c r="K391" s="40"/>
      <c r="L391" s="23"/>
    </row>
    <row r="392" spans="1:12" x14ac:dyDescent="0.25">
      <c r="A392" s="64"/>
      <c r="B392" s="22" t="str">
        <f t="shared" si="18"/>
        <v/>
      </c>
      <c r="C392" s="42"/>
      <c r="D392" s="39"/>
      <c r="E392" s="39"/>
      <c r="F392" s="41" t="str">
        <f t="shared" si="22"/>
        <v/>
      </c>
      <c r="G392" s="40" t="str">
        <f t="shared" si="19"/>
        <v/>
      </c>
      <c r="H392" s="40" t="s">
        <v>984</v>
      </c>
      <c r="I392" s="40" t="str">
        <f t="shared" ca="1" si="20"/>
        <v/>
      </c>
      <c r="J392" s="40" t="str">
        <f t="shared" ca="1" si="21"/>
        <v/>
      </c>
      <c r="K392" s="40"/>
      <c r="L392" s="23"/>
    </row>
    <row r="393" spans="1:12" x14ac:dyDescent="0.25">
      <c r="A393" s="64"/>
      <c r="B393" s="22" t="str">
        <f t="shared" si="18"/>
        <v/>
      </c>
      <c r="C393" s="42"/>
      <c r="D393" s="39"/>
      <c r="E393" s="39"/>
      <c r="F393" s="41" t="str">
        <f t="shared" si="22"/>
        <v/>
      </c>
      <c r="G393" s="40" t="str">
        <f t="shared" si="19"/>
        <v/>
      </c>
      <c r="H393" s="40" t="s">
        <v>984</v>
      </c>
      <c r="I393" s="40" t="str">
        <f t="shared" ca="1" si="20"/>
        <v/>
      </c>
      <c r="J393" s="40" t="str">
        <f t="shared" ca="1" si="21"/>
        <v/>
      </c>
      <c r="K393" s="40"/>
      <c r="L393" s="23"/>
    </row>
    <row r="394" spans="1:12" x14ac:dyDescent="0.25">
      <c r="A394" s="64"/>
      <c r="B394" s="22" t="str">
        <f t="shared" si="18"/>
        <v/>
      </c>
      <c r="C394" s="42"/>
      <c r="D394" s="39"/>
      <c r="E394" s="39"/>
      <c r="F394" s="41" t="str">
        <f t="shared" si="22"/>
        <v/>
      </c>
      <c r="G394" s="40" t="str">
        <f t="shared" si="19"/>
        <v/>
      </c>
      <c r="H394" s="40" t="s">
        <v>984</v>
      </c>
      <c r="I394" s="40" t="str">
        <f t="shared" ca="1" si="20"/>
        <v/>
      </c>
      <c r="J394" s="40" t="str">
        <f t="shared" ca="1" si="21"/>
        <v/>
      </c>
      <c r="K394" s="40"/>
      <c r="L394" s="23"/>
    </row>
    <row r="395" spans="1:12" x14ac:dyDescent="0.25">
      <c r="A395" s="64"/>
      <c r="B395" s="22" t="str">
        <f t="shared" si="18"/>
        <v/>
      </c>
      <c r="C395" s="42"/>
      <c r="D395" s="39"/>
      <c r="E395" s="39"/>
      <c r="F395" s="41" t="str">
        <f t="shared" si="22"/>
        <v/>
      </c>
      <c r="G395" s="40" t="str">
        <f t="shared" si="19"/>
        <v/>
      </c>
      <c r="H395" s="40" t="s">
        <v>984</v>
      </c>
      <c r="I395" s="40" t="str">
        <f t="shared" ca="1" si="20"/>
        <v/>
      </c>
      <c r="J395" s="40" t="str">
        <f t="shared" ca="1" si="21"/>
        <v/>
      </c>
      <c r="K395" s="40"/>
      <c r="L395" s="23"/>
    </row>
    <row r="396" spans="1:12" x14ac:dyDescent="0.25">
      <c r="A396" s="64"/>
      <c r="B396" s="22" t="str">
        <f t="shared" si="18"/>
        <v/>
      </c>
      <c r="C396" s="42"/>
      <c r="D396" s="39"/>
      <c r="E396" s="39"/>
      <c r="F396" s="41" t="str">
        <f t="shared" si="22"/>
        <v/>
      </c>
      <c r="G396" s="40" t="str">
        <f t="shared" si="19"/>
        <v/>
      </c>
      <c r="H396" s="40" t="s">
        <v>984</v>
      </c>
      <c r="I396" s="40" t="str">
        <f t="shared" ca="1" si="20"/>
        <v/>
      </c>
      <c r="J396" s="40" t="str">
        <f t="shared" ca="1" si="21"/>
        <v/>
      </c>
      <c r="K396" s="40"/>
      <c r="L396" s="23"/>
    </row>
    <row r="397" spans="1:12" x14ac:dyDescent="0.25">
      <c r="A397" s="64"/>
      <c r="B397" s="22" t="str">
        <f t="shared" si="18"/>
        <v/>
      </c>
      <c r="C397" s="42"/>
      <c r="D397" s="39"/>
      <c r="E397" s="39"/>
      <c r="F397" s="41" t="str">
        <f t="shared" si="22"/>
        <v/>
      </c>
      <c r="G397" s="40" t="str">
        <f t="shared" si="19"/>
        <v/>
      </c>
      <c r="H397" s="40" t="s">
        <v>984</v>
      </c>
      <c r="I397" s="40" t="str">
        <f t="shared" ca="1" si="20"/>
        <v/>
      </c>
      <c r="J397" s="40" t="str">
        <f t="shared" ca="1" si="21"/>
        <v/>
      </c>
      <c r="K397" s="40"/>
      <c r="L397" s="23"/>
    </row>
    <row r="398" spans="1:12" x14ac:dyDescent="0.25">
      <c r="A398" s="64"/>
      <c r="B398" s="22" t="str">
        <f t="shared" si="18"/>
        <v/>
      </c>
      <c r="C398" s="42"/>
      <c r="D398" s="39"/>
      <c r="E398" s="39"/>
      <c r="F398" s="41" t="str">
        <f t="shared" si="22"/>
        <v/>
      </c>
      <c r="G398" s="40" t="str">
        <f t="shared" si="19"/>
        <v/>
      </c>
      <c r="H398" s="40" t="s">
        <v>984</v>
      </c>
      <c r="I398" s="40" t="str">
        <f t="shared" ca="1" si="20"/>
        <v/>
      </c>
      <c r="J398" s="40" t="str">
        <f t="shared" ca="1" si="21"/>
        <v/>
      </c>
      <c r="K398" s="40"/>
      <c r="L398" s="23"/>
    </row>
    <row r="399" spans="1:12" x14ac:dyDescent="0.25">
      <c r="A399" s="64"/>
      <c r="B399" s="22" t="str">
        <f t="shared" si="18"/>
        <v/>
      </c>
      <c r="C399" s="42"/>
      <c r="D399" s="39"/>
      <c r="E399" s="39"/>
      <c r="F399" s="41" t="str">
        <f t="shared" si="22"/>
        <v/>
      </c>
      <c r="G399" s="40" t="str">
        <f t="shared" si="19"/>
        <v/>
      </c>
      <c r="H399" s="40" t="s">
        <v>984</v>
      </c>
      <c r="I399" s="40" t="str">
        <f t="shared" ca="1" si="20"/>
        <v/>
      </c>
      <c r="J399" s="40" t="str">
        <f t="shared" ca="1" si="21"/>
        <v/>
      </c>
      <c r="K399" s="40"/>
      <c r="L399" s="23"/>
    </row>
    <row r="400" spans="1:12" x14ac:dyDescent="0.25">
      <c r="A400" s="64"/>
      <c r="B400" s="22" t="str">
        <f t="shared" si="18"/>
        <v/>
      </c>
      <c r="C400" s="42"/>
      <c r="D400" s="39"/>
      <c r="E400" s="39"/>
      <c r="F400" s="41" t="str">
        <f t="shared" si="22"/>
        <v/>
      </c>
      <c r="G400" s="40" t="str">
        <f t="shared" si="19"/>
        <v/>
      </c>
      <c r="H400" s="40" t="s">
        <v>984</v>
      </c>
      <c r="I400" s="40" t="str">
        <f t="shared" ca="1" si="20"/>
        <v/>
      </c>
      <c r="J400" s="40" t="str">
        <f t="shared" ca="1" si="21"/>
        <v/>
      </c>
      <c r="K400" s="40"/>
      <c r="L400" s="23"/>
    </row>
    <row r="401" spans="1:12" x14ac:dyDescent="0.25">
      <c r="A401" s="64"/>
      <c r="B401" s="22" t="str">
        <f t="shared" si="18"/>
        <v/>
      </c>
      <c r="C401" s="42"/>
      <c r="D401" s="39"/>
      <c r="E401" s="39"/>
      <c r="F401" s="41" t="str">
        <f t="shared" si="22"/>
        <v/>
      </c>
      <c r="G401" s="40" t="str">
        <f t="shared" si="19"/>
        <v/>
      </c>
      <c r="H401" s="40" t="s">
        <v>984</v>
      </c>
      <c r="I401" s="40" t="str">
        <f t="shared" ca="1" si="20"/>
        <v/>
      </c>
      <c r="J401" s="40" t="str">
        <f t="shared" ca="1" si="21"/>
        <v/>
      </c>
      <c r="K401" s="40"/>
      <c r="L401" s="23"/>
    </row>
    <row r="402" spans="1:12" x14ac:dyDescent="0.25">
      <c r="A402" s="64"/>
      <c r="B402" s="22" t="str">
        <f t="shared" si="18"/>
        <v/>
      </c>
      <c r="C402" s="42"/>
      <c r="D402" s="39"/>
      <c r="E402" s="39"/>
      <c r="F402" s="41" t="str">
        <f t="shared" si="22"/>
        <v/>
      </c>
      <c r="G402" s="40" t="str">
        <f t="shared" si="19"/>
        <v/>
      </c>
      <c r="H402" s="40" t="s">
        <v>984</v>
      </c>
      <c r="I402" s="40" t="str">
        <f t="shared" ca="1" si="20"/>
        <v/>
      </c>
      <c r="J402" s="40" t="str">
        <f t="shared" ca="1" si="21"/>
        <v/>
      </c>
      <c r="K402" s="40"/>
      <c r="L402" s="23"/>
    </row>
    <row r="403" spans="1:12" x14ac:dyDescent="0.25">
      <c r="A403" s="64"/>
      <c r="B403" s="22" t="str">
        <f t="shared" si="18"/>
        <v/>
      </c>
      <c r="C403" s="42"/>
      <c r="D403" s="39"/>
      <c r="E403" s="39"/>
      <c r="F403" s="41" t="str">
        <f t="shared" si="22"/>
        <v/>
      </c>
      <c r="G403" s="40" t="str">
        <f t="shared" si="19"/>
        <v/>
      </c>
      <c r="H403" s="40" t="s">
        <v>984</v>
      </c>
      <c r="I403" s="40" t="str">
        <f t="shared" ca="1" si="20"/>
        <v/>
      </c>
      <c r="J403" s="40" t="str">
        <f t="shared" ca="1" si="21"/>
        <v/>
      </c>
      <c r="K403" s="40"/>
      <c r="L403" s="23"/>
    </row>
    <row r="404" spans="1:12" x14ac:dyDescent="0.25">
      <c r="A404" s="64"/>
      <c r="B404" s="22" t="str">
        <f t="shared" si="18"/>
        <v/>
      </c>
      <c r="C404" s="42"/>
      <c r="D404" s="39"/>
      <c r="E404" s="39"/>
      <c r="F404" s="41" t="str">
        <f t="shared" si="22"/>
        <v/>
      </c>
      <c r="G404" s="40" t="str">
        <f t="shared" si="19"/>
        <v/>
      </c>
      <c r="H404" s="40" t="s">
        <v>984</v>
      </c>
      <c r="I404" s="40" t="str">
        <f t="shared" ca="1" si="20"/>
        <v/>
      </c>
      <c r="J404" s="40" t="str">
        <f t="shared" ca="1" si="21"/>
        <v/>
      </c>
      <c r="K404" s="40"/>
      <c r="L404" s="23"/>
    </row>
    <row r="405" spans="1:12" x14ac:dyDescent="0.25">
      <c r="A405" s="64"/>
      <c r="B405" s="22" t="str">
        <f t="shared" si="18"/>
        <v/>
      </c>
      <c r="C405" s="42"/>
      <c r="D405" s="39"/>
      <c r="E405" s="39"/>
      <c r="F405" s="41" t="str">
        <f t="shared" si="22"/>
        <v/>
      </c>
      <c r="G405" s="40" t="str">
        <f t="shared" si="19"/>
        <v/>
      </c>
      <c r="H405" s="40" t="s">
        <v>984</v>
      </c>
      <c r="I405" s="40" t="str">
        <f t="shared" ca="1" si="20"/>
        <v/>
      </c>
      <c r="J405" s="40" t="str">
        <f t="shared" ca="1" si="21"/>
        <v/>
      </c>
      <c r="K405" s="40"/>
      <c r="L405" s="23"/>
    </row>
    <row r="406" spans="1:12" x14ac:dyDescent="0.25">
      <c r="A406" s="64"/>
      <c r="B406" s="22" t="str">
        <f t="shared" si="18"/>
        <v/>
      </c>
      <c r="C406" s="42"/>
      <c r="D406" s="39"/>
      <c r="E406" s="39"/>
      <c r="F406" s="41" t="str">
        <f t="shared" si="22"/>
        <v/>
      </c>
      <c r="G406" s="40" t="str">
        <f t="shared" si="19"/>
        <v/>
      </c>
      <c r="H406" s="40" t="s">
        <v>984</v>
      </c>
      <c r="I406" s="40" t="str">
        <f t="shared" ca="1" si="20"/>
        <v/>
      </c>
      <c r="J406" s="40" t="str">
        <f t="shared" ca="1" si="21"/>
        <v/>
      </c>
      <c r="K406" s="40"/>
      <c r="L406" s="23"/>
    </row>
    <row r="407" spans="1:12" x14ac:dyDescent="0.25">
      <c r="A407" s="64"/>
      <c r="B407" s="22" t="str">
        <f t="shared" si="18"/>
        <v/>
      </c>
      <c r="C407" s="42"/>
      <c r="D407" s="39"/>
      <c r="E407" s="39"/>
      <c r="F407" s="41" t="str">
        <f t="shared" si="22"/>
        <v/>
      </c>
      <c r="G407" s="40" t="str">
        <f t="shared" si="19"/>
        <v/>
      </c>
      <c r="H407" s="40" t="s">
        <v>984</v>
      </c>
      <c r="I407" s="40" t="str">
        <f t="shared" ca="1" si="20"/>
        <v/>
      </c>
      <c r="J407" s="40" t="str">
        <f t="shared" ca="1" si="21"/>
        <v/>
      </c>
      <c r="K407" s="40"/>
      <c r="L407" s="23"/>
    </row>
    <row r="408" spans="1:12" x14ac:dyDescent="0.25">
      <c r="A408" s="64"/>
      <c r="B408" s="22" t="str">
        <f t="shared" si="18"/>
        <v/>
      </c>
      <c r="C408" s="42"/>
      <c r="D408" s="39"/>
      <c r="E408" s="39"/>
      <c r="F408" s="41" t="str">
        <f t="shared" si="22"/>
        <v/>
      </c>
      <c r="G408" s="40" t="str">
        <f t="shared" si="19"/>
        <v/>
      </c>
      <c r="H408" s="40" t="s">
        <v>984</v>
      </c>
      <c r="I408" s="40" t="str">
        <f t="shared" ca="1" si="20"/>
        <v/>
      </c>
      <c r="J408" s="40" t="str">
        <f t="shared" ca="1" si="21"/>
        <v/>
      </c>
      <c r="K408" s="40"/>
      <c r="L408" s="23"/>
    </row>
    <row r="409" spans="1:12" x14ac:dyDescent="0.25">
      <c r="A409" s="64"/>
      <c r="B409" s="22" t="str">
        <f t="shared" si="18"/>
        <v/>
      </c>
      <c r="C409" s="42"/>
      <c r="D409" s="39"/>
      <c r="E409" s="39"/>
      <c r="F409" s="41" t="str">
        <f t="shared" si="22"/>
        <v/>
      </c>
      <c r="G409" s="40" t="str">
        <f t="shared" si="19"/>
        <v/>
      </c>
      <c r="H409" s="40" t="s">
        <v>984</v>
      </c>
      <c r="I409" s="40" t="str">
        <f t="shared" ca="1" si="20"/>
        <v/>
      </c>
      <c r="J409" s="40" t="str">
        <f t="shared" ca="1" si="21"/>
        <v/>
      </c>
      <c r="K409" s="40"/>
      <c r="L409" s="23"/>
    </row>
    <row r="410" spans="1:12" x14ac:dyDescent="0.25">
      <c r="A410" s="64"/>
      <c r="B410" s="22" t="str">
        <f t="shared" si="18"/>
        <v/>
      </c>
      <c r="C410" s="42"/>
      <c r="D410" s="39"/>
      <c r="E410" s="39"/>
      <c r="F410" s="41" t="str">
        <f t="shared" si="22"/>
        <v/>
      </c>
      <c r="G410" s="40" t="str">
        <f t="shared" si="19"/>
        <v/>
      </c>
      <c r="H410" s="40" t="s">
        <v>984</v>
      </c>
      <c r="I410" s="40" t="str">
        <f t="shared" ca="1" si="20"/>
        <v/>
      </c>
      <c r="J410" s="40" t="str">
        <f t="shared" ca="1" si="21"/>
        <v/>
      </c>
      <c r="K410" s="40"/>
      <c r="L410" s="23"/>
    </row>
    <row r="411" spans="1:12" x14ac:dyDescent="0.25">
      <c r="A411" s="64"/>
      <c r="B411" s="22" t="str">
        <f t="shared" si="18"/>
        <v/>
      </c>
      <c r="C411" s="42"/>
      <c r="D411" s="39"/>
      <c r="E411" s="39"/>
      <c r="F411" s="41" t="str">
        <f t="shared" si="22"/>
        <v/>
      </c>
      <c r="G411" s="40" t="str">
        <f t="shared" si="19"/>
        <v/>
      </c>
      <c r="H411" s="40" t="s">
        <v>984</v>
      </c>
      <c r="I411" s="40" t="str">
        <f t="shared" ca="1" si="20"/>
        <v/>
      </c>
      <c r="J411" s="40" t="str">
        <f t="shared" ca="1" si="21"/>
        <v/>
      </c>
      <c r="K411" s="40"/>
      <c r="L411" s="23"/>
    </row>
    <row r="412" spans="1:12" x14ac:dyDescent="0.25">
      <c r="A412" s="64"/>
      <c r="B412" s="22" t="str">
        <f t="shared" si="18"/>
        <v/>
      </c>
      <c r="C412" s="42"/>
      <c r="D412" s="39"/>
      <c r="E412" s="39"/>
      <c r="F412" s="41" t="str">
        <f t="shared" si="22"/>
        <v/>
      </c>
      <c r="G412" s="40" t="str">
        <f t="shared" si="19"/>
        <v/>
      </c>
      <c r="H412" s="40" t="s">
        <v>984</v>
      </c>
      <c r="I412" s="40" t="str">
        <f t="shared" ca="1" si="20"/>
        <v/>
      </c>
      <c r="J412" s="40" t="str">
        <f t="shared" ca="1" si="21"/>
        <v/>
      </c>
      <c r="K412" s="40"/>
      <c r="L412" s="23"/>
    </row>
    <row r="413" spans="1:12" x14ac:dyDescent="0.25">
      <c r="A413" s="64"/>
      <c r="B413" s="22" t="str">
        <f t="shared" si="18"/>
        <v/>
      </c>
      <c r="C413" s="42"/>
      <c r="D413" s="39"/>
      <c r="E413" s="39"/>
      <c r="F413" s="41" t="str">
        <f t="shared" si="22"/>
        <v/>
      </c>
      <c r="G413" s="40" t="str">
        <f t="shared" si="19"/>
        <v/>
      </c>
      <c r="H413" s="40" t="s">
        <v>984</v>
      </c>
      <c r="I413" s="40" t="str">
        <f t="shared" ca="1" si="20"/>
        <v/>
      </c>
      <c r="J413" s="40" t="str">
        <f t="shared" ca="1" si="21"/>
        <v/>
      </c>
      <c r="K413" s="40"/>
      <c r="L413" s="23"/>
    </row>
    <row r="414" spans="1:12" x14ac:dyDescent="0.25">
      <c r="A414" s="64"/>
      <c r="B414" s="22" t="str">
        <f t="shared" si="18"/>
        <v/>
      </c>
      <c r="C414" s="42"/>
      <c r="D414" s="39"/>
      <c r="E414" s="39"/>
      <c r="F414" s="41" t="str">
        <f t="shared" si="22"/>
        <v/>
      </c>
      <c r="G414" s="40" t="str">
        <f t="shared" si="19"/>
        <v/>
      </c>
      <c r="H414" s="40" t="s">
        <v>984</v>
      </c>
      <c r="I414" s="40" t="str">
        <f t="shared" ca="1" si="20"/>
        <v/>
      </c>
      <c r="J414" s="40" t="str">
        <f t="shared" ca="1" si="21"/>
        <v/>
      </c>
      <c r="K414" s="40"/>
      <c r="L414" s="23"/>
    </row>
    <row r="415" spans="1:12" x14ac:dyDescent="0.25">
      <c r="A415" s="64"/>
      <c r="B415" s="22" t="str">
        <f t="shared" si="18"/>
        <v/>
      </c>
      <c r="C415" s="42"/>
      <c r="D415" s="39"/>
      <c r="E415" s="39"/>
      <c r="F415" s="41" t="str">
        <f t="shared" si="22"/>
        <v/>
      </c>
      <c r="G415" s="40" t="str">
        <f t="shared" si="19"/>
        <v/>
      </c>
      <c r="H415" s="40" t="s">
        <v>984</v>
      </c>
      <c r="I415" s="40" t="str">
        <f t="shared" ca="1" si="20"/>
        <v/>
      </c>
      <c r="J415" s="40" t="str">
        <f t="shared" ca="1" si="21"/>
        <v/>
      </c>
      <c r="K415" s="40"/>
      <c r="L415" s="23"/>
    </row>
    <row r="416" spans="1:12" x14ac:dyDescent="0.25">
      <c r="A416" s="64"/>
      <c r="B416" s="22" t="str">
        <f t="shared" si="18"/>
        <v/>
      </c>
      <c r="C416" s="42"/>
      <c r="D416" s="39"/>
      <c r="E416" s="39"/>
      <c r="F416" s="41" t="str">
        <f t="shared" si="22"/>
        <v/>
      </c>
      <c r="G416" s="40" t="str">
        <f t="shared" si="19"/>
        <v/>
      </c>
      <c r="H416" s="40" t="s">
        <v>984</v>
      </c>
      <c r="I416" s="40" t="str">
        <f t="shared" ca="1" si="20"/>
        <v/>
      </c>
      <c r="J416" s="40" t="str">
        <f t="shared" ca="1" si="21"/>
        <v/>
      </c>
      <c r="K416" s="40"/>
      <c r="L416" s="23"/>
    </row>
    <row r="417" spans="1:12" x14ac:dyDescent="0.25">
      <c r="A417" s="64"/>
      <c r="B417" s="22" t="str">
        <f t="shared" si="18"/>
        <v/>
      </c>
      <c r="C417" s="42"/>
      <c r="D417" s="39"/>
      <c r="E417" s="39"/>
      <c r="F417" s="41" t="str">
        <f t="shared" si="22"/>
        <v/>
      </c>
      <c r="G417" s="40" t="str">
        <f t="shared" si="19"/>
        <v/>
      </c>
      <c r="H417" s="40" t="s">
        <v>984</v>
      </c>
      <c r="I417" s="40" t="str">
        <f t="shared" ca="1" si="20"/>
        <v/>
      </c>
      <c r="J417" s="40" t="str">
        <f t="shared" ca="1" si="21"/>
        <v/>
      </c>
      <c r="K417" s="40"/>
      <c r="L417" s="23"/>
    </row>
    <row r="418" spans="1:12" x14ac:dyDescent="0.25">
      <c r="A418" s="64"/>
      <c r="B418" s="22" t="str">
        <f t="shared" si="18"/>
        <v/>
      </c>
      <c r="C418" s="42"/>
      <c r="D418" s="39"/>
      <c r="E418" s="39"/>
      <c r="F418" s="41" t="str">
        <f t="shared" si="22"/>
        <v/>
      </c>
      <c r="G418" s="40" t="str">
        <f t="shared" si="19"/>
        <v/>
      </c>
      <c r="H418" s="40" t="s">
        <v>984</v>
      </c>
      <c r="I418" s="40" t="str">
        <f t="shared" ca="1" si="20"/>
        <v/>
      </c>
      <c r="J418" s="40" t="str">
        <f t="shared" ca="1" si="21"/>
        <v/>
      </c>
      <c r="K418" s="40"/>
      <c r="L418" s="23"/>
    </row>
    <row r="419" spans="1:12" x14ac:dyDescent="0.25">
      <c r="A419" s="64"/>
      <c r="B419" s="22" t="str">
        <f t="shared" si="18"/>
        <v/>
      </c>
      <c r="C419" s="42"/>
      <c r="D419" s="39"/>
      <c r="E419" s="39"/>
      <c r="F419" s="41" t="str">
        <f t="shared" si="22"/>
        <v/>
      </c>
      <c r="G419" s="40" t="str">
        <f t="shared" si="19"/>
        <v/>
      </c>
      <c r="H419" s="40" t="s">
        <v>984</v>
      </c>
      <c r="I419" s="40" t="str">
        <f t="shared" ca="1" si="20"/>
        <v/>
      </c>
      <c r="J419" s="40" t="str">
        <f t="shared" ca="1" si="21"/>
        <v/>
      </c>
      <c r="K419" s="40"/>
      <c r="L419" s="23"/>
    </row>
    <row r="420" spans="1:12" x14ac:dyDescent="0.25">
      <c r="A420" s="64"/>
      <c r="B420" s="22" t="str">
        <f t="shared" si="18"/>
        <v/>
      </c>
      <c r="C420" s="42"/>
      <c r="D420" s="39"/>
      <c r="E420" s="39"/>
      <c r="F420" s="41" t="str">
        <f t="shared" si="22"/>
        <v/>
      </c>
      <c r="G420" s="40" t="str">
        <f t="shared" si="19"/>
        <v/>
      </c>
      <c r="H420" s="40" t="s">
        <v>984</v>
      </c>
      <c r="I420" s="40" t="str">
        <f t="shared" ca="1" si="20"/>
        <v/>
      </c>
      <c r="J420" s="40" t="str">
        <f t="shared" ca="1" si="21"/>
        <v/>
      </c>
      <c r="K420" s="40"/>
      <c r="L420" s="23"/>
    </row>
    <row r="421" spans="1:12" x14ac:dyDescent="0.25">
      <c r="A421" s="64"/>
      <c r="B421" s="22" t="str">
        <f t="shared" si="18"/>
        <v/>
      </c>
      <c r="C421" s="42"/>
      <c r="D421" s="39"/>
      <c r="E421" s="39"/>
      <c r="F421" s="41" t="str">
        <f t="shared" si="22"/>
        <v/>
      </c>
      <c r="G421" s="40" t="str">
        <f t="shared" si="19"/>
        <v/>
      </c>
      <c r="H421" s="40" t="s">
        <v>984</v>
      </c>
      <c r="I421" s="40" t="str">
        <f t="shared" ca="1" si="20"/>
        <v/>
      </c>
      <c r="J421" s="40" t="str">
        <f t="shared" ca="1" si="21"/>
        <v/>
      </c>
      <c r="K421" s="40"/>
      <c r="L421" s="23"/>
    </row>
    <row r="422" spans="1:12" x14ac:dyDescent="0.25">
      <c r="A422" s="64"/>
      <c r="B422" s="22" t="str">
        <f t="shared" si="18"/>
        <v/>
      </c>
      <c r="C422" s="42"/>
      <c r="D422" s="39"/>
      <c r="E422" s="39"/>
      <c r="F422" s="41" t="str">
        <f t="shared" si="22"/>
        <v/>
      </c>
      <c r="G422" s="40" t="str">
        <f t="shared" si="19"/>
        <v/>
      </c>
      <c r="H422" s="40" t="s">
        <v>984</v>
      </c>
      <c r="I422" s="40" t="str">
        <f t="shared" ca="1" si="20"/>
        <v/>
      </c>
      <c r="J422" s="40" t="str">
        <f t="shared" ca="1" si="21"/>
        <v/>
      </c>
      <c r="K422" s="40"/>
      <c r="L422" s="23"/>
    </row>
    <row r="423" spans="1:12" x14ac:dyDescent="0.25">
      <c r="A423" s="64"/>
      <c r="B423" s="22" t="str">
        <f t="shared" si="18"/>
        <v/>
      </c>
      <c r="C423" s="42"/>
      <c r="D423" s="39"/>
      <c r="E423" s="39"/>
      <c r="F423" s="41" t="str">
        <f t="shared" si="22"/>
        <v/>
      </c>
      <c r="G423" s="40" t="str">
        <f t="shared" si="19"/>
        <v/>
      </c>
      <c r="H423" s="40" t="s">
        <v>984</v>
      </c>
      <c r="I423" s="40" t="str">
        <f t="shared" ca="1" si="20"/>
        <v/>
      </c>
      <c r="J423" s="40" t="str">
        <f t="shared" ca="1" si="21"/>
        <v/>
      </c>
      <c r="K423" s="40"/>
      <c r="L423" s="23"/>
    </row>
    <row r="424" spans="1:12" x14ac:dyDescent="0.25">
      <c r="A424" s="64"/>
      <c r="B424" s="22" t="str">
        <f t="shared" si="18"/>
        <v/>
      </c>
      <c r="C424" s="42"/>
      <c r="D424" s="39"/>
      <c r="E424" s="39"/>
      <c r="F424" s="41" t="str">
        <f t="shared" si="22"/>
        <v/>
      </c>
      <c r="G424" s="40" t="str">
        <f t="shared" si="19"/>
        <v/>
      </c>
      <c r="H424" s="40" t="s">
        <v>984</v>
      </c>
      <c r="I424" s="40" t="str">
        <f t="shared" ca="1" si="20"/>
        <v/>
      </c>
      <c r="J424" s="40" t="str">
        <f t="shared" ca="1" si="21"/>
        <v/>
      </c>
      <c r="K424" s="40"/>
      <c r="L424" s="23"/>
    </row>
    <row r="425" spans="1:12" x14ac:dyDescent="0.25">
      <c r="A425" s="64"/>
      <c r="B425" s="22" t="str">
        <f t="shared" si="18"/>
        <v/>
      </c>
      <c r="C425" s="42"/>
      <c r="D425" s="39"/>
      <c r="E425" s="39"/>
      <c r="F425" s="41" t="str">
        <f t="shared" si="22"/>
        <v/>
      </c>
      <c r="G425" s="40" t="str">
        <f t="shared" si="19"/>
        <v/>
      </c>
      <c r="H425" s="40" t="s">
        <v>984</v>
      </c>
      <c r="I425" s="40" t="str">
        <f t="shared" ca="1" si="20"/>
        <v/>
      </c>
      <c r="J425" s="40" t="str">
        <f t="shared" ca="1" si="21"/>
        <v/>
      </c>
      <c r="K425" s="40"/>
      <c r="L425" s="23"/>
    </row>
    <row r="426" spans="1:12" x14ac:dyDescent="0.25">
      <c r="A426" s="64"/>
      <c r="B426" s="22" t="str">
        <f t="shared" si="18"/>
        <v/>
      </c>
      <c r="C426" s="42"/>
      <c r="D426" s="39"/>
      <c r="E426" s="39"/>
      <c r="F426" s="41" t="str">
        <f t="shared" si="22"/>
        <v/>
      </c>
      <c r="G426" s="40" t="str">
        <f t="shared" si="19"/>
        <v/>
      </c>
      <c r="H426" s="40" t="s">
        <v>984</v>
      </c>
      <c r="I426" s="40" t="str">
        <f t="shared" ca="1" si="20"/>
        <v/>
      </c>
      <c r="J426" s="40" t="str">
        <f t="shared" ca="1" si="21"/>
        <v/>
      </c>
      <c r="K426" s="40"/>
      <c r="L426" s="23"/>
    </row>
    <row r="427" spans="1:12" x14ac:dyDescent="0.25">
      <c r="A427" s="64"/>
      <c r="B427" s="22" t="str">
        <f t="shared" si="18"/>
        <v/>
      </c>
      <c r="C427" s="42"/>
      <c r="D427" s="39"/>
      <c r="E427" s="39"/>
      <c r="F427" s="41" t="str">
        <f t="shared" si="22"/>
        <v/>
      </c>
      <c r="G427" s="40" t="str">
        <f t="shared" si="19"/>
        <v/>
      </c>
      <c r="H427" s="40" t="s">
        <v>984</v>
      </c>
      <c r="I427" s="40" t="str">
        <f t="shared" ca="1" si="20"/>
        <v/>
      </c>
      <c r="J427" s="40" t="str">
        <f t="shared" ca="1" si="21"/>
        <v/>
      </c>
      <c r="K427" s="40"/>
      <c r="L427" s="23"/>
    </row>
    <row r="428" spans="1:12" x14ac:dyDescent="0.25">
      <c r="A428" s="64"/>
      <c r="B428" s="22" t="str">
        <f t="shared" si="18"/>
        <v/>
      </c>
      <c r="C428" s="42"/>
      <c r="D428" s="39"/>
      <c r="E428" s="39"/>
      <c r="F428" s="41" t="str">
        <f t="shared" si="22"/>
        <v/>
      </c>
      <c r="G428" s="40" t="str">
        <f t="shared" si="19"/>
        <v/>
      </c>
      <c r="H428" s="40" t="s">
        <v>984</v>
      </c>
      <c r="I428" s="40" t="str">
        <f t="shared" ca="1" si="20"/>
        <v/>
      </c>
      <c r="J428" s="40" t="str">
        <f t="shared" ca="1" si="21"/>
        <v/>
      </c>
      <c r="K428" s="40"/>
      <c r="L428" s="23"/>
    </row>
    <row r="429" spans="1:12" x14ac:dyDescent="0.25">
      <c r="A429" s="64"/>
      <c r="B429" s="22" t="str">
        <f t="shared" si="18"/>
        <v/>
      </c>
      <c r="C429" s="42"/>
      <c r="D429" s="39"/>
      <c r="E429" s="39"/>
      <c r="F429" s="41" t="str">
        <f t="shared" si="22"/>
        <v/>
      </c>
      <c r="G429" s="40" t="str">
        <f t="shared" si="19"/>
        <v/>
      </c>
      <c r="H429" s="40" t="s">
        <v>984</v>
      </c>
      <c r="I429" s="40" t="str">
        <f t="shared" ca="1" si="20"/>
        <v/>
      </c>
      <c r="J429" s="40" t="str">
        <f t="shared" ca="1" si="21"/>
        <v/>
      </c>
      <c r="K429" s="40"/>
      <c r="L429" s="23"/>
    </row>
    <row r="430" spans="1:12" x14ac:dyDescent="0.25">
      <c r="A430" s="64"/>
      <c r="B430" s="22" t="str">
        <f t="shared" si="18"/>
        <v/>
      </c>
      <c r="C430" s="42"/>
      <c r="D430" s="39"/>
      <c r="E430" s="39"/>
      <c r="F430" s="41" t="str">
        <f t="shared" si="22"/>
        <v/>
      </c>
      <c r="G430" s="40" t="str">
        <f t="shared" si="19"/>
        <v/>
      </c>
      <c r="H430" s="40" t="s">
        <v>984</v>
      </c>
      <c r="I430" s="40" t="str">
        <f t="shared" ca="1" si="20"/>
        <v/>
      </c>
      <c r="J430" s="40" t="str">
        <f t="shared" ca="1" si="21"/>
        <v/>
      </c>
      <c r="K430" s="40"/>
      <c r="L430" s="23"/>
    </row>
    <row r="431" spans="1:12" x14ac:dyDescent="0.25">
      <c r="A431" s="64"/>
      <c r="B431" s="22" t="str">
        <f t="shared" si="18"/>
        <v/>
      </c>
      <c r="C431" s="42"/>
      <c r="D431" s="39"/>
      <c r="E431" s="39"/>
      <c r="F431" s="41" t="str">
        <f t="shared" si="22"/>
        <v/>
      </c>
      <c r="G431" s="40" t="str">
        <f t="shared" si="19"/>
        <v/>
      </c>
      <c r="H431" s="40" t="s">
        <v>984</v>
      </c>
      <c r="I431" s="40" t="str">
        <f t="shared" ca="1" si="20"/>
        <v/>
      </c>
      <c r="J431" s="40" t="str">
        <f t="shared" ca="1" si="21"/>
        <v/>
      </c>
      <c r="K431" s="40"/>
      <c r="L431" s="23"/>
    </row>
    <row r="432" spans="1:12" x14ac:dyDescent="0.25">
      <c r="A432" s="64"/>
      <c r="B432" s="22" t="str">
        <f t="shared" si="18"/>
        <v/>
      </c>
      <c r="C432" s="42"/>
      <c r="D432" s="39"/>
      <c r="E432" s="39"/>
      <c r="F432" s="41" t="str">
        <f t="shared" si="22"/>
        <v/>
      </c>
      <c r="G432" s="40" t="str">
        <f t="shared" si="19"/>
        <v/>
      </c>
      <c r="H432" s="40" t="s">
        <v>984</v>
      </c>
      <c r="I432" s="40" t="str">
        <f t="shared" ca="1" si="20"/>
        <v/>
      </c>
      <c r="J432" s="40" t="str">
        <f t="shared" ca="1" si="21"/>
        <v/>
      </c>
      <c r="K432" s="40"/>
      <c r="L432" s="23"/>
    </row>
    <row r="433" spans="1:12" x14ac:dyDescent="0.25">
      <c r="A433" s="64"/>
      <c r="B433" s="22" t="str">
        <f t="shared" si="18"/>
        <v/>
      </c>
      <c r="C433" s="42"/>
      <c r="D433" s="39"/>
      <c r="E433" s="39"/>
      <c r="F433" s="41" t="str">
        <f t="shared" si="22"/>
        <v/>
      </c>
      <c r="G433" s="40" t="str">
        <f t="shared" si="19"/>
        <v/>
      </c>
      <c r="H433" s="40" t="s">
        <v>984</v>
      </c>
      <c r="I433" s="40" t="str">
        <f t="shared" ca="1" si="20"/>
        <v/>
      </c>
      <c r="J433" s="40" t="str">
        <f t="shared" ca="1" si="21"/>
        <v/>
      </c>
      <c r="K433" s="40"/>
      <c r="L433" s="23"/>
    </row>
    <row r="434" spans="1:12" x14ac:dyDescent="0.25">
      <c r="A434" s="64"/>
      <c r="B434" s="22" t="str">
        <f t="shared" si="18"/>
        <v/>
      </c>
      <c r="C434" s="42"/>
      <c r="D434" s="39"/>
      <c r="E434" s="39"/>
      <c r="F434" s="41" t="str">
        <f t="shared" si="22"/>
        <v/>
      </c>
      <c r="G434" s="40" t="str">
        <f t="shared" si="19"/>
        <v/>
      </c>
      <c r="H434" s="40" t="s">
        <v>984</v>
      </c>
      <c r="I434" s="40" t="str">
        <f t="shared" ca="1" si="20"/>
        <v/>
      </c>
      <c r="J434" s="40" t="str">
        <f t="shared" ca="1" si="21"/>
        <v/>
      </c>
      <c r="K434" s="40"/>
      <c r="L434" s="23"/>
    </row>
    <row r="435" spans="1:12" x14ac:dyDescent="0.25">
      <c r="A435" s="64"/>
      <c r="B435" s="22" t="str">
        <f t="shared" si="18"/>
        <v/>
      </c>
      <c r="C435" s="42"/>
      <c r="D435" s="39"/>
      <c r="E435" s="39"/>
      <c r="F435" s="41" t="str">
        <f t="shared" si="22"/>
        <v/>
      </c>
      <c r="G435" s="40" t="str">
        <f t="shared" si="19"/>
        <v/>
      </c>
      <c r="H435" s="40" t="s">
        <v>984</v>
      </c>
      <c r="I435" s="40" t="str">
        <f t="shared" ca="1" si="20"/>
        <v/>
      </c>
      <c r="J435" s="40" t="str">
        <f t="shared" ca="1" si="21"/>
        <v/>
      </c>
      <c r="K435" s="40"/>
      <c r="L435" s="23"/>
    </row>
    <row r="436" spans="1:12" x14ac:dyDescent="0.25">
      <c r="A436" s="64"/>
      <c r="B436" s="22" t="str">
        <f t="shared" si="18"/>
        <v/>
      </c>
      <c r="C436" s="42"/>
      <c r="D436" s="39"/>
      <c r="E436" s="39"/>
      <c r="F436" s="41" t="str">
        <f t="shared" si="22"/>
        <v/>
      </c>
      <c r="G436" s="40" t="str">
        <f t="shared" si="19"/>
        <v/>
      </c>
      <c r="H436" s="40" t="s">
        <v>984</v>
      </c>
      <c r="I436" s="40" t="str">
        <f t="shared" ca="1" si="20"/>
        <v/>
      </c>
      <c r="J436" s="40" t="str">
        <f t="shared" ca="1" si="21"/>
        <v/>
      </c>
      <c r="K436" s="40"/>
      <c r="L436" s="23"/>
    </row>
    <row r="437" spans="1:12" x14ac:dyDescent="0.25">
      <c r="A437" s="64"/>
      <c r="B437" s="22" t="str">
        <f t="shared" ref="B437:B500" si="23">IFERROR(IF($A437&lt;&gt;"",VLOOKUP($A437,Matos,2,0),""),"")</f>
        <v/>
      </c>
      <c r="C437" s="42"/>
      <c r="D437" s="39"/>
      <c r="E437" s="39"/>
      <c r="F437" s="41" t="str">
        <f t="shared" si="22"/>
        <v/>
      </c>
      <c r="G437" s="40" t="str">
        <f t="shared" si="19"/>
        <v/>
      </c>
      <c r="H437" s="40" t="s">
        <v>984</v>
      </c>
      <c r="I437" s="40" t="str">
        <f t="shared" ca="1" si="20"/>
        <v/>
      </c>
      <c r="J437" s="40" t="str">
        <f t="shared" ca="1" si="21"/>
        <v/>
      </c>
      <c r="K437" s="40"/>
      <c r="L437" s="23"/>
    </row>
    <row r="438" spans="1:12" x14ac:dyDescent="0.25">
      <c r="A438" s="64"/>
      <c r="B438" s="22" t="str">
        <f t="shared" si="23"/>
        <v/>
      </c>
      <c r="C438" s="42"/>
      <c r="D438" s="39"/>
      <c r="E438" s="39"/>
      <c r="F438" s="41" t="str">
        <f t="shared" si="22"/>
        <v/>
      </c>
      <c r="G438" s="40" t="str">
        <f t="shared" ref="G438:G501" si="24">IFERROR(IF($A438&lt;&gt;"",VLOOKUP($A438,Matos,3,0),""),"")</f>
        <v/>
      </c>
      <c r="H438" s="40" t="s">
        <v>984</v>
      </c>
      <c r="I438" s="40" t="str">
        <f t="shared" ref="I438:I501" ca="1" si="25">IFERROR(SUM($G438/DAY(DATE(YEAR($I$8),MONTH($I$8)+1,0)))*$F438*$C438,"")</f>
        <v/>
      </c>
      <c r="J438" s="40" t="str">
        <f t="shared" ref="J438:J501" ca="1" si="26">IF(SUM($H438:$I438)=0,"",SUM($H438:$I438))</f>
        <v/>
      </c>
      <c r="K438" s="40"/>
      <c r="L438" s="23"/>
    </row>
    <row r="439" spans="1:12" x14ac:dyDescent="0.25">
      <c r="A439" s="64"/>
      <c r="B439" s="22" t="str">
        <f t="shared" si="23"/>
        <v/>
      </c>
      <c r="C439" s="42"/>
      <c r="D439" s="39"/>
      <c r="E439" s="39"/>
      <c r="F439" s="41" t="str">
        <f t="shared" si="22"/>
        <v/>
      </c>
      <c r="G439" s="40" t="str">
        <f t="shared" si="24"/>
        <v/>
      </c>
      <c r="H439" s="40" t="s">
        <v>984</v>
      </c>
      <c r="I439" s="40" t="str">
        <f t="shared" ca="1" si="25"/>
        <v/>
      </c>
      <c r="J439" s="40" t="str">
        <f t="shared" ca="1" si="26"/>
        <v/>
      </c>
      <c r="K439" s="40"/>
      <c r="L439" s="23"/>
    </row>
    <row r="440" spans="1:12" x14ac:dyDescent="0.25">
      <c r="A440" s="64"/>
      <c r="B440" s="22" t="str">
        <f t="shared" si="23"/>
        <v/>
      </c>
      <c r="C440" s="42"/>
      <c r="D440" s="39"/>
      <c r="E440" s="39"/>
      <c r="F440" s="41" t="str">
        <f t="shared" si="22"/>
        <v/>
      </c>
      <c r="G440" s="40" t="str">
        <f t="shared" si="24"/>
        <v/>
      </c>
      <c r="H440" s="40" t="s">
        <v>984</v>
      </c>
      <c r="I440" s="40" t="str">
        <f t="shared" ca="1" si="25"/>
        <v/>
      </c>
      <c r="J440" s="40" t="str">
        <f t="shared" ca="1" si="26"/>
        <v/>
      </c>
      <c r="K440" s="40"/>
      <c r="L440" s="23"/>
    </row>
    <row r="441" spans="1:12" x14ac:dyDescent="0.25">
      <c r="A441" s="64"/>
      <c r="B441" s="22" t="str">
        <f t="shared" si="23"/>
        <v/>
      </c>
      <c r="C441" s="42"/>
      <c r="D441" s="39"/>
      <c r="E441" s="39"/>
      <c r="F441" s="41" t="str">
        <f t="shared" si="22"/>
        <v/>
      </c>
      <c r="G441" s="40" t="str">
        <f t="shared" si="24"/>
        <v/>
      </c>
      <c r="H441" s="40" t="s">
        <v>984</v>
      </c>
      <c r="I441" s="40" t="str">
        <f t="shared" ca="1" si="25"/>
        <v/>
      </c>
      <c r="J441" s="40" t="str">
        <f t="shared" ca="1" si="26"/>
        <v/>
      </c>
      <c r="K441" s="40"/>
      <c r="L441" s="23"/>
    </row>
    <row r="442" spans="1:12" x14ac:dyDescent="0.25">
      <c r="A442" s="64"/>
      <c r="B442" s="22" t="str">
        <f t="shared" si="23"/>
        <v/>
      </c>
      <c r="C442" s="42"/>
      <c r="D442" s="39"/>
      <c r="E442" s="39"/>
      <c r="F442" s="41" t="str">
        <f t="shared" si="22"/>
        <v/>
      </c>
      <c r="G442" s="40" t="str">
        <f t="shared" si="24"/>
        <v/>
      </c>
      <c r="H442" s="40" t="s">
        <v>984</v>
      </c>
      <c r="I442" s="40" t="str">
        <f t="shared" ca="1" si="25"/>
        <v/>
      </c>
      <c r="J442" s="40" t="str">
        <f t="shared" ca="1" si="26"/>
        <v/>
      </c>
      <c r="K442" s="40"/>
      <c r="L442" s="23"/>
    </row>
    <row r="443" spans="1:12" x14ac:dyDescent="0.25">
      <c r="A443" s="64"/>
      <c r="B443" s="22" t="str">
        <f t="shared" si="23"/>
        <v/>
      </c>
      <c r="C443" s="42"/>
      <c r="D443" s="39"/>
      <c r="E443" s="39"/>
      <c r="F443" s="41" t="str">
        <f t="shared" si="22"/>
        <v/>
      </c>
      <c r="G443" s="40" t="str">
        <f t="shared" si="24"/>
        <v/>
      </c>
      <c r="H443" s="40" t="s">
        <v>984</v>
      </c>
      <c r="I443" s="40" t="str">
        <f t="shared" ca="1" si="25"/>
        <v/>
      </c>
      <c r="J443" s="40" t="str">
        <f t="shared" ca="1" si="26"/>
        <v/>
      </c>
      <c r="K443" s="40"/>
      <c r="L443" s="23"/>
    </row>
    <row r="444" spans="1:12" x14ac:dyDescent="0.25">
      <c r="A444" s="64"/>
      <c r="B444" s="22" t="str">
        <f t="shared" si="23"/>
        <v/>
      </c>
      <c r="C444" s="42"/>
      <c r="D444" s="39"/>
      <c r="E444" s="39"/>
      <c r="F444" s="41" t="str">
        <f t="shared" si="22"/>
        <v/>
      </c>
      <c r="G444" s="40" t="str">
        <f t="shared" si="24"/>
        <v/>
      </c>
      <c r="H444" s="40" t="s">
        <v>984</v>
      </c>
      <c r="I444" s="40" t="str">
        <f t="shared" ca="1" si="25"/>
        <v/>
      </c>
      <c r="J444" s="40" t="str">
        <f t="shared" ca="1" si="26"/>
        <v/>
      </c>
      <c r="K444" s="40"/>
      <c r="L444" s="23"/>
    </row>
    <row r="445" spans="1:12" x14ac:dyDescent="0.25">
      <c r="A445" s="64"/>
      <c r="B445" s="22" t="str">
        <f t="shared" si="23"/>
        <v/>
      </c>
      <c r="C445" s="42"/>
      <c r="D445" s="39"/>
      <c r="E445" s="39"/>
      <c r="F445" s="41" t="str">
        <f t="shared" si="22"/>
        <v/>
      </c>
      <c r="G445" s="40" t="str">
        <f t="shared" si="24"/>
        <v/>
      </c>
      <c r="H445" s="40" t="s">
        <v>984</v>
      </c>
      <c r="I445" s="40" t="str">
        <f t="shared" ca="1" si="25"/>
        <v/>
      </c>
      <c r="J445" s="40" t="str">
        <f t="shared" ca="1" si="26"/>
        <v/>
      </c>
      <c r="K445" s="40"/>
      <c r="L445" s="23"/>
    </row>
    <row r="446" spans="1:12" x14ac:dyDescent="0.25">
      <c r="A446" s="64"/>
      <c r="B446" s="22" t="str">
        <f t="shared" si="23"/>
        <v/>
      </c>
      <c r="C446" s="42"/>
      <c r="D446" s="39"/>
      <c r="E446" s="39"/>
      <c r="F446" s="41" t="str">
        <f t="shared" si="22"/>
        <v/>
      </c>
      <c r="G446" s="40" t="str">
        <f t="shared" si="24"/>
        <v/>
      </c>
      <c r="H446" s="40" t="s">
        <v>984</v>
      </c>
      <c r="I446" s="40" t="str">
        <f t="shared" ca="1" si="25"/>
        <v/>
      </c>
      <c r="J446" s="40" t="str">
        <f t="shared" ca="1" si="26"/>
        <v/>
      </c>
      <c r="K446" s="40"/>
      <c r="L446" s="23"/>
    </row>
    <row r="447" spans="1:12" x14ac:dyDescent="0.25">
      <c r="A447" s="64"/>
      <c r="B447" s="22" t="str">
        <f t="shared" si="23"/>
        <v/>
      </c>
      <c r="C447" s="42"/>
      <c r="D447" s="39"/>
      <c r="E447" s="39"/>
      <c r="F447" s="41" t="str">
        <f t="shared" si="22"/>
        <v/>
      </c>
      <c r="G447" s="40" t="str">
        <f t="shared" si="24"/>
        <v/>
      </c>
      <c r="H447" s="40" t="s">
        <v>984</v>
      </c>
      <c r="I447" s="40" t="str">
        <f t="shared" ca="1" si="25"/>
        <v/>
      </c>
      <c r="J447" s="40" t="str">
        <f t="shared" ca="1" si="26"/>
        <v/>
      </c>
      <c r="K447" s="40"/>
      <c r="L447" s="23"/>
    </row>
    <row r="448" spans="1:12" x14ac:dyDescent="0.25">
      <c r="A448" s="64"/>
      <c r="B448" s="22" t="str">
        <f t="shared" si="23"/>
        <v/>
      </c>
      <c r="C448" s="42"/>
      <c r="D448" s="39"/>
      <c r="E448" s="39"/>
      <c r="F448" s="41" t="str">
        <f t="shared" si="22"/>
        <v/>
      </c>
      <c r="G448" s="40" t="str">
        <f t="shared" si="24"/>
        <v/>
      </c>
      <c r="H448" s="40" t="s">
        <v>984</v>
      </c>
      <c r="I448" s="40" t="str">
        <f t="shared" ca="1" si="25"/>
        <v/>
      </c>
      <c r="J448" s="40" t="str">
        <f t="shared" ca="1" si="26"/>
        <v/>
      </c>
      <c r="K448" s="40"/>
      <c r="L448" s="23"/>
    </row>
    <row r="449" spans="1:12" x14ac:dyDescent="0.25">
      <c r="A449" s="64"/>
      <c r="B449" s="22" t="str">
        <f t="shared" si="23"/>
        <v/>
      </c>
      <c r="C449" s="42"/>
      <c r="D449" s="39"/>
      <c r="E449" s="39"/>
      <c r="F449" s="41" t="str">
        <f t="shared" si="22"/>
        <v/>
      </c>
      <c r="G449" s="40" t="str">
        <f t="shared" si="24"/>
        <v/>
      </c>
      <c r="H449" s="40" t="s">
        <v>984</v>
      </c>
      <c r="I449" s="40" t="str">
        <f t="shared" ca="1" si="25"/>
        <v/>
      </c>
      <c r="J449" s="40" t="str">
        <f t="shared" ca="1" si="26"/>
        <v/>
      </c>
      <c r="K449" s="40"/>
      <c r="L449" s="23"/>
    </row>
    <row r="450" spans="1:12" x14ac:dyDescent="0.25">
      <c r="A450" s="64"/>
      <c r="B450" s="22" t="str">
        <f t="shared" si="23"/>
        <v/>
      </c>
      <c r="C450" s="42"/>
      <c r="D450" s="39"/>
      <c r="E450" s="39"/>
      <c r="F450" s="41" t="str">
        <f t="shared" si="22"/>
        <v/>
      </c>
      <c r="G450" s="40" t="str">
        <f t="shared" si="24"/>
        <v/>
      </c>
      <c r="H450" s="40" t="s">
        <v>984</v>
      </c>
      <c r="I450" s="40" t="str">
        <f t="shared" ca="1" si="25"/>
        <v/>
      </c>
      <c r="J450" s="40" t="str">
        <f t="shared" ca="1" si="26"/>
        <v/>
      </c>
      <c r="K450" s="40"/>
      <c r="L450" s="23"/>
    </row>
    <row r="451" spans="1:12" x14ac:dyDescent="0.25">
      <c r="A451" s="64"/>
      <c r="B451" s="22" t="str">
        <f t="shared" si="23"/>
        <v/>
      </c>
      <c r="C451" s="42"/>
      <c r="D451" s="39"/>
      <c r="E451" s="39"/>
      <c r="F451" s="41" t="str">
        <f t="shared" si="22"/>
        <v/>
      </c>
      <c r="G451" s="40" t="str">
        <f t="shared" si="24"/>
        <v/>
      </c>
      <c r="H451" s="40" t="s">
        <v>984</v>
      </c>
      <c r="I451" s="40" t="str">
        <f t="shared" ca="1" si="25"/>
        <v/>
      </c>
      <c r="J451" s="40" t="str">
        <f t="shared" ca="1" si="26"/>
        <v/>
      </c>
      <c r="K451" s="40"/>
      <c r="L451" s="23"/>
    </row>
    <row r="452" spans="1:12" x14ac:dyDescent="0.25">
      <c r="A452" s="64"/>
      <c r="B452" s="22" t="str">
        <f t="shared" si="23"/>
        <v/>
      </c>
      <c r="C452" s="42"/>
      <c r="D452" s="39"/>
      <c r="E452" s="39"/>
      <c r="F452" s="41" t="str">
        <f t="shared" ref="F452:F515" si="27">IF(OR($A452="",$B452="",$D452=""),"",IF(AND($H452="",$E452=""),DAY(DATE(IF(MONTH($D452)=12,YEAR($D452)+1,YEAR($D452)),IF(MONTH($D452)+1&lt;13,MONTH($D452)+1,1),1)-$D452),IF(AND($D452&lt;&gt;"",$E452&lt;&gt;"",YEAR($D452)&lt;=YEAR($E452),NOT(MONTH($D452)=MONTH($E452)),MONTH($E452)=MONTH($I$8)),DAY(DATE(YEAR($E452),MONTH($E452)+1,0))-DAY(DATE(IF(MONTH($E452)=12,YEAR($E452)+1,YEAR($E452)),IF(MONTH($E452)+1&lt;13,MONTH($E452)+1,1),1)-$E452),IF(AND($E452&lt;&gt;"",YEAR($D452)&lt;=YEAR($E452),(MONTH($D452)=MONTH($E452))),DATEDIF($D452,$E452,"md"),DAY(DATE(YEAR($I$8),MONTH($I$8)+1,0))))))</f>
        <v/>
      </c>
      <c r="G452" s="40" t="str">
        <f t="shared" si="24"/>
        <v/>
      </c>
      <c r="H452" s="40" t="s">
        <v>984</v>
      </c>
      <c r="I452" s="40" t="str">
        <f t="shared" ca="1" si="25"/>
        <v/>
      </c>
      <c r="J452" s="40" t="str">
        <f t="shared" ca="1" si="26"/>
        <v/>
      </c>
      <c r="K452" s="40"/>
      <c r="L452" s="23"/>
    </row>
    <row r="453" spans="1:12" x14ac:dyDescent="0.25">
      <c r="A453" s="64"/>
      <c r="B453" s="22" t="str">
        <f t="shared" si="23"/>
        <v/>
      </c>
      <c r="C453" s="42"/>
      <c r="D453" s="39"/>
      <c r="E453" s="39"/>
      <c r="F453" s="41" t="str">
        <f t="shared" si="27"/>
        <v/>
      </c>
      <c r="G453" s="40" t="str">
        <f t="shared" si="24"/>
        <v/>
      </c>
      <c r="H453" s="40" t="s">
        <v>984</v>
      </c>
      <c r="I453" s="40" t="str">
        <f t="shared" ca="1" si="25"/>
        <v/>
      </c>
      <c r="J453" s="40" t="str">
        <f t="shared" ca="1" si="26"/>
        <v/>
      </c>
      <c r="K453" s="40"/>
      <c r="L453" s="23"/>
    </row>
    <row r="454" spans="1:12" x14ac:dyDescent="0.25">
      <c r="A454" s="64"/>
      <c r="B454" s="22" t="str">
        <f t="shared" si="23"/>
        <v/>
      </c>
      <c r="C454" s="42"/>
      <c r="D454" s="39"/>
      <c r="E454" s="39"/>
      <c r="F454" s="41" t="str">
        <f t="shared" si="27"/>
        <v/>
      </c>
      <c r="G454" s="40" t="str">
        <f t="shared" si="24"/>
        <v/>
      </c>
      <c r="H454" s="40" t="s">
        <v>984</v>
      </c>
      <c r="I454" s="40" t="str">
        <f t="shared" ca="1" si="25"/>
        <v/>
      </c>
      <c r="J454" s="40" t="str">
        <f t="shared" ca="1" si="26"/>
        <v/>
      </c>
      <c r="K454" s="40"/>
      <c r="L454" s="23"/>
    </row>
    <row r="455" spans="1:12" x14ac:dyDescent="0.25">
      <c r="A455" s="64"/>
      <c r="B455" s="22" t="str">
        <f t="shared" si="23"/>
        <v/>
      </c>
      <c r="C455" s="42"/>
      <c r="D455" s="39"/>
      <c r="E455" s="39"/>
      <c r="F455" s="41" t="str">
        <f t="shared" si="27"/>
        <v/>
      </c>
      <c r="G455" s="40" t="str">
        <f t="shared" si="24"/>
        <v/>
      </c>
      <c r="H455" s="40" t="s">
        <v>984</v>
      </c>
      <c r="I455" s="40" t="str">
        <f t="shared" ca="1" si="25"/>
        <v/>
      </c>
      <c r="J455" s="40" t="str">
        <f t="shared" ca="1" si="26"/>
        <v/>
      </c>
      <c r="K455" s="40"/>
      <c r="L455" s="23"/>
    </row>
    <row r="456" spans="1:12" x14ac:dyDescent="0.25">
      <c r="A456" s="64"/>
      <c r="B456" s="22" t="str">
        <f t="shared" si="23"/>
        <v/>
      </c>
      <c r="C456" s="42"/>
      <c r="D456" s="39"/>
      <c r="E456" s="39"/>
      <c r="F456" s="41" t="str">
        <f t="shared" si="27"/>
        <v/>
      </c>
      <c r="G456" s="40" t="str">
        <f t="shared" si="24"/>
        <v/>
      </c>
      <c r="H456" s="40" t="s">
        <v>984</v>
      </c>
      <c r="I456" s="40" t="str">
        <f t="shared" ca="1" si="25"/>
        <v/>
      </c>
      <c r="J456" s="40" t="str">
        <f t="shared" ca="1" si="26"/>
        <v/>
      </c>
      <c r="K456" s="40"/>
      <c r="L456" s="23"/>
    </row>
    <row r="457" spans="1:12" x14ac:dyDescent="0.25">
      <c r="A457" s="64"/>
      <c r="B457" s="22" t="str">
        <f t="shared" si="23"/>
        <v/>
      </c>
      <c r="C457" s="42"/>
      <c r="D457" s="39"/>
      <c r="E457" s="39"/>
      <c r="F457" s="41" t="str">
        <f t="shared" si="27"/>
        <v/>
      </c>
      <c r="G457" s="40" t="str">
        <f t="shared" si="24"/>
        <v/>
      </c>
      <c r="H457" s="40" t="s">
        <v>984</v>
      </c>
      <c r="I457" s="40" t="str">
        <f t="shared" ca="1" si="25"/>
        <v/>
      </c>
      <c r="J457" s="40" t="str">
        <f t="shared" ca="1" si="26"/>
        <v/>
      </c>
      <c r="K457" s="40"/>
      <c r="L457" s="23"/>
    </row>
    <row r="458" spans="1:12" x14ac:dyDescent="0.25">
      <c r="A458" s="64"/>
      <c r="B458" s="22" t="str">
        <f t="shared" si="23"/>
        <v/>
      </c>
      <c r="C458" s="42"/>
      <c r="D458" s="39"/>
      <c r="E458" s="39"/>
      <c r="F458" s="41" t="str">
        <f t="shared" si="27"/>
        <v/>
      </c>
      <c r="G458" s="40" t="str">
        <f t="shared" si="24"/>
        <v/>
      </c>
      <c r="H458" s="40" t="s">
        <v>984</v>
      </c>
      <c r="I458" s="40" t="str">
        <f t="shared" ca="1" si="25"/>
        <v/>
      </c>
      <c r="J458" s="40" t="str">
        <f t="shared" ca="1" si="26"/>
        <v/>
      </c>
      <c r="K458" s="40"/>
      <c r="L458" s="23"/>
    </row>
    <row r="459" spans="1:12" x14ac:dyDescent="0.25">
      <c r="A459" s="64"/>
      <c r="B459" s="22" t="str">
        <f t="shared" si="23"/>
        <v/>
      </c>
      <c r="C459" s="42"/>
      <c r="D459" s="39"/>
      <c r="E459" s="39"/>
      <c r="F459" s="41" t="str">
        <f t="shared" si="27"/>
        <v/>
      </c>
      <c r="G459" s="40" t="str">
        <f t="shared" si="24"/>
        <v/>
      </c>
      <c r="H459" s="40" t="s">
        <v>984</v>
      </c>
      <c r="I459" s="40" t="str">
        <f t="shared" ca="1" si="25"/>
        <v/>
      </c>
      <c r="J459" s="40" t="str">
        <f t="shared" ca="1" si="26"/>
        <v/>
      </c>
      <c r="K459" s="40"/>
      <c r="L459" s="23"/>
    </row>
    <row r="460" spans="1:12" x14ac:dyDescent="0.25">
      <c r="A460" s="64"/>
      <c r="B460" s="22" t="str">
        <f t="shared" si="23"/>
        <v/>
      </c>
      <c r="C460" s="42"/>
      <c r="D460" s="39"/>
      <c r="E460" s="39"/>
      <c r="F460" s="41" t="str">
        <f t="shared" si="27"/>
        <v/>
      </c>
      <c r="G460" s="40" t="str">
        <f t="shared" si="24"/>
        <v/>
      </c>
      <c r="H460" s="40" t="s">
        <v>984</v>
      </c>
      <c r="I460" s="40" t="str">
        <f t="shared" ca="1" si="25"/>
        <v/>
      </c>
      <c r="J460" s="40" t="str">
        <f t="shared" ca="1" si="26"/>
        <v/>
      </c>
      <c r="K460" s="40"/>
      <c r="L460" s="23"/>
    </row>
    <row r="461" spans="1:12" x14ac:dyDescent="0.25">
      <c r="A461" s="64"/>
      <c r="B461" s="22" t="str">
        <f t="shared" si="23"/>
        <v/>
      </c>
      <c r="C461" s="42"/>
      <c r="D461" s="39"/>
      <c r="E461" s="39"/>
      <c r="F461" s="41" t="str">
        <f t="shared" si="27"/>
        <v/>
      </c>
      <c r="G461" s="40" t="str">
        <f t="shared" si="24"/>
        <v/>
      </c>
      <c r="H461" s="40" t="s">
        <v>984</v>
      </c>
      <c r="I461" s="40" t="str">
        <f t="shared" ca="1" si="25"/>
        <v/>
      </c>
      <c r="J461" s="40" t="str">
        <f t="shared" ca="1" si="26"/>
        <v/>
      </c>
      <c r="K461" s="40"/>
      <c r="L461" s="23"/>
    </row>
    <row r="462" spans="1:12" x14ac:dyDescent="0.25">
      <c r="A462" s="64"/>
      <c r="B462" s="22" t="str">
        <f t="shared" si="23"/>
        <v/>
      </c>
      <c r="C462" s="42"/>
      <c r="D462" s="39"/>
      <c r="E462" s="39"/>
      <c r="F462" s="41" t="str">
        <f t="shared" si="27"/>
        <v/>
      </c>
      <c r="G462" s="40" t="str">
        <f t="shared" si="24"/>
        <v/>
      </c>
      <c r="H462" s="40" t="s">
        <v>984</v>
      </c>
      <c r="I462" s="40" t="str">
        <f t="shared" ca="1" si="25"/>
        <v/>
      </c>
      <c r="J462" s="40" t="str">
        <f t="shared" ca="1" si="26"/>
        <v/>
      </c>
      <c r="K462" s="40"/>
      <c r="L462" s="23"/>
    </row>
    <row r="463" spans="1:12" x14ac:dyDescent="0.25">
      <c r="A463" s="64"/>
      <c r="B463" s="22" t="str">
        <f t="shared" si="23"/>
        <v/>
      </c>
      <c r="C463" s="42"/>
      <c r="D463" s="39"/>
      <c r="E463" s="39"/>
      <c r="F463" s="41" t="str">
        <f t="shared" si="27"/>
        <v/>
      </c>
      <c r="G463" s="40" t="str">
        <f t="shared" si="24"/>
        <v/>
      </c>
      <c r="H463" s="40" t="s">
        <v>984</v>
      </c>
      <c r="I463" s="40" t="str">
        <f t="shared" ca="1" si="25"/>
        <v/>
      </c>
      <c r="J463" s="40" t="str">
        <f t="shared" ca="1" si="26"/>
        <v/>
      </c>
      <c r="K463" s="40"/>
      <c r="L463" s="23"/>
    </row>
    <row r="464" spans="1:12" x14ac:dyDescent="0.25">
      <c r="A464" s="64"/>
      <c r="B464" s="22" t="str">
        <f t="shared" si="23"/>
        <v/>
      </c>
      <c r="C464" s="42"/>
      <c r="D464" s="39"/>
      <c r="E464" s="39"/>
      <c r="F464" s="41" t="str">
        <f t="shared" si="27"/>
        <v/>
      </c>
      <c r="G464" s="40" t="str">
        <f t="shared" si="24"/>
        <v/>
      </c>
      <c r="H464" s="40" t="s">
        <v>984</v>
      </c>
      <c r="I464" s="40" t="str">
        <f t="shared" ca="1" si="25"/>
        <v/>
      </c>
      <c r="J464" s="40" t="str">
        <f t="shared" ca="1" si="26"/>
        <v/>
      </c>
      <c r="K464" s="40"/>
      <c r="L464" s="23"/>
    </row>
    <row r="465" spans="1:12" x14ac:dyDescent="0.25">
      <c r="A465" s="64"/>
      <c r="B465" s="22" t="str">
        <f t="shared" si="23"/>
        <v/>
      </c>
      <c r="C465" s="42"/>
      <c r="D465" s="39"/>
      <c r="E465" s="39"/>
      <c r="F465" s="41" t="str">
        <f t="shared" si="27"/>
        <v/>
      </c>
      <c r="G465" s="40" t="str">
        <f t="shared" si="24"/>
        <v/>
      </c>
      <c r="H465" s="40" t="s">
        <v>984</v>
      </c>
      <c r="I465" s="40" t="str">
        <f t="shared" ca="1" si="25"/>
        <v/>
      </c>
      <c r="J465" s="40" t="str">
        <f t="shared" ca="1" si="26"/>
        <v/>
      </c>
      <c r="K465" s="40"/>
      <c r="L465" s="23"/>
    </row>
    <row r="466" spans="1:12" x14ac:dyDescent="0.25">
      <c r="A466" s="64"/>
      <c r="B466" s="22" t="str">
        <f t="shared" si="23"/>
        <v/>
      </c>
      <c r="C466" s="42"/>
      <c r="D466" s="39"/>
      <c r="E466" s="39"/>
      <c r="F466" s="41" t="str">
        <f t="shared" si="27"/>
        <v/>
      </c>
      <c r="G466" s="40" t="str">
        <f t="shared" si="24"/>
        <v/>
      </c>
      <c r="H466" s="40" t="s">
        <v>984</v>
      </c>
      <c r="I466" s="40" t="str">
        <f t="shared" ca="1" si="25"/>
        <v/>
      </c>
      <c r="J466" s="40" t="str">
        <f t="shared" ca="1" si="26"/>
        <v/>
      </c>
      <c r="K466" s="40"/>
      <c r="L466" s="23"/>
    </row>
    <row r="467" spans="1:12" x14ac:dyDescent="0.25">
      <c r="A467" s="64"/>
      <c r="B467" s="22" t="str">
        <f t="shared" si="23"/>
        <v/>
      </c>
      <c r="C467" s="42"/>
      <c r="D467" s="39"/>
      <c r="E467" s="39"/>
      <c r="F467" s="41" t="str">
        <f t="shared" si="27"/>
        <v/>
      </c>
      <c r="G467" s="40" t="str">
        <f t="shared" si="24"/>
        <v/>
      </c>
      <c r="H467" s="40" t="s">
        <v>984</v>
      </c>
      <c r="I467" s="40" t="str">
        <f t="shared" ca="1" si="25"/>
        <v/>
      </c>
      <c r="J467" s="40" t="str">
        <f t="shared" ca="1" si="26"/>
        <v/>
      </c>
      <c r="K467" s="40"/>
      <c r="L467" s="23"/>
    </row>
    <row r="468" spans="1:12" x14ac:dyDescent="0.25">
      <c r="A468" s="64"/>
      <c r="B468" s="22" t="str">
        <f t="shared" si="23"/>
        <v/>
      </c>
      <c r="C468" s="42"/>
      <c r="D468" s="39"/>
      <c r="E468" s="39"/>
      <c r="F468" s="41" t="str">
        <f t="shared" si="27"/>
        <v/>
      </c>
      <c r="G468" s="40" t="str">
        <f t="shared" si="24"/>
        <v/>
      </c>
      <c r="H468" s="40" t="s">
        <v>984</v>
      </c>
      <c r="I468" s="40" t="str">
        <f t="shared" ca="1" si="25"/>
        <v/>
      </c>
      <c r="J468" s="40" t="str">
        <f t="shared" ca="1" si="26"/>
        <v/>
      </c>
      <c r="K468" s="40"/>
      <c r="L468" s="23"/>
    </row>
    <row r="469" spans="1:12" x14ac:dyDescent="0.25">
      <c r="A469" s="64"/>
      <c r="B469" s="22" t="str">
        <f t="shared" si="23"/>
        <v/>
      </c>
      <c r="C469" s="42"/>
      <c r="D469" s="39"/>
      <c r="E469" s="39"/>
      <c r="F469" s="41" t="str">
        <f t="shared" si="27"/>
        <v/>
      </c>
      <c r="G469" s="40" t="str">
        <f t="shared" si="24"/>
        <v/>
      </c>
      <c r="H469" s="40" t="s">
        <v>984</v>
      </c>
      <c r="I469" s="40" t="str">
        <f t="shared" ca="1" si="25"/>
        <v/>
      </c>
      <c r="J469" s="40" t="str">
        <f t="shared" ca="1" si="26"/>
        <v/>
      </c>
      <c r="K469" s="40"/>
      <c r="L469" s="23"/>
    </row>
    <row r="470" spans="1:12" x14ac:dyDescent="0.25">
      <c r="A470" s="64"/>
      <c r="B470" s="22" t="str">
        <f t="shared" si="23"/>
        <v/>
      </c>
      <c r="C470" s="42"/>
      <c r="D470" s="39"/>
      <c r="E470" s="39"/>
      <c r="F470" s="41" t="str">
        <f t="shared" si="27"/>
        <v/>
      </c>
      <c r="G470" s="40" t="str">
        <f t="shared" si="24"/>
        <v/>
      </c>
      <c r="H470" s="40" t="s">
        <v>984</v>
      </c>
      <c r="I470" s="40" t="str">
        <f t="shared" ca="1" si="25"/>
        <v/>
      </c>
      <c r="J470" s="40" t="str">
        <f t="shared" ca="1" si="26"/>
        <v/>
      </c>
      <c r="K470" s="40"/>
      <c r="L470" s="23"/>
    </row>
    <row r="471" spans="1:12" x14ac:dyDescent="0.25">
      <c r="A471" s="64"/>
      <c r="B471" s="22" t="str">
        <f t="shared" si="23"/>
        <v/>
      </c>
      <c r="C471" s="42"/>
      <c r="D471" s="39"/>
      <c r="E471" s="39"/>
      <c r="F471" s="41" t="str">
        <f t="shared" si="27"/>
        <v/>
      </c>
      <c r="G471" s="40" t="str">
        <f t="shared" si="24"/>
        <v/>
      </c>
      <c r="H471" s="40" t="s">
        <v>984</v>
      </c>
      <c r="I471" s="40" t="str">
        <f t="shared" ca="1" si="25"/>
        <v/>
      </c>
      <c r="J471" s="40" t="str">
        <f t="shared" ca="1" si="26"/>
        <v/>
      </c>
      <c r="K471" s="40"/>
      <c r="L471" s="23"/>
    </row>
    <row r="472" spans="1:12" x14ac:dyDescent="0.25">
      <c r="A472" s="64"/>
      <c r="B472" s="22" t="str">
        <f t="shared" si="23"/>
        <v/>
      </c>
      <c r="C472" s="42"/>
      <c r="D472" s="39"/>
      <c r="E472" s="39"/>
      <c r="F472" s="41" t="str">
        <f t="shared" si="27"/>
        <v/>
      </c>
      <c r="G472" s="40" t="str">
        <f t="shared" si="24"/>
        <v/>
      </c>
      <c r="H472" s="40" t="s">
        <v>984</v>
      </c>
      <c r="I472" s="40" t="str">
        <f t="shared" ca="1" si="25"/>
        <v/>
      </c>
      <c r="J472" s="40" t="str">
        <f t="shared" ca="1" si="26"/>
        <v/>
      </c>
      <c r="K472" s="40"/>
      <c r="L472" s="23"/>
    </row>
    <row r="473" spans="1:12" x14ac:dyDescent="0.25">
      <c r="A473" s="64"/>
      <c r="B473" s="22" t="str">
        <f t="shared" si="23"/>
        <v/>
      </c>
      <c r="C473" s="42"/>
      <c r="D473" s="39"/>
      <c r="E473" s="39"/>
      <c r="F473" s="41" t="str">
        <f t="shared" si="27"/>
        <v/>
      </c>
      <c r="G473" s="40" t="str">
        <f t="shared" si="24"/>
        <v/>
      </c>
      <c r="H473" s="40" t="s">
        <v>984</v>
      </c>
      <c r="I473" s="40" t="str">
        <f t="shared" ca="1" si="25"/>
        <v/>
      </c>
      <c r="J473" s="40" t="str">
        <f t="shared" ca="1" si="26"/>
        <v/>
      </c>
      <c r="K473" s="40"/>
      <c r="L473" s="23"/>
    </row>
    <row r="474" spans="1:12" x14ac:dyDescent="0.25">
      <c r="A474" s="64"/>
      <c r="B474" s="22" t="str">
        <f t="shared" si="23"/>
        <v/>
      </c>
      <c r="C474" s="42"/>
      <c r="D474" s="39"/>
      <c r="E474" s="39"/>
      <c r="F474" s="41" t="str">
        <f t="shared" si="27"/>
        <v/>
      </c>
      <c r="G474" s="40" t="str">
        <f t="shared" si="24"/>
        <v/>
      </c>
      <c r="H474" s="40" t="s">
        <v>984</v>
      </c>
      <c r="I474" s="40" t="str">
        <f t="shared" ca="1" si="25"/>
        <v/>
      </c>
      <c r="J474" s="40" t="str">
        <f t="shared" ca="1" si="26"/>
        <v/>
      </c>
      <c r="K474" s="40"/>
      <c r="L474" s="23"/>
    </row>
    <row r="475" spans="1:12" x14ac:dyDescent="0.25">
      <c r="A475" s="64"/>
      <c r="B475" s="22" t="str">
        <f t="shared" si="23"/>
        <v/>
      </c>
      <c r="C475" s="42"/>
      <c r="D475" s="39"/>
      <c r="E475" s="39"/>
      <c r="F475" s="41" t="str">
        <f t="shared" si="27"/>
        <v/>
      </c>
      <c r="G475" s="40" t="str">
        <f t="shared" si="24"/>
        <v/>
      </c>
      <c r="H475" s="40" t="s">
        <v>984</v>
      </c>
      <c r="I475" s="40" t="str">
        <f t="shared" ca="1" si="25"/>
        <v/>
      </c>
      <c r="J475" s="40" t="str">
        <f t="shared" ca="1" si="26"/>
        <v/>
      </c>
      <c r="K475" s="40"/>
      <c r="L475" s="23"/>
    </row>
    <row r="476" spans="1:12" x14ac:dyDescent="0.25">
      <c r="A476" s="64"/>
      <c r="B476" s="22" t="str">
        <f t="shared" si="23"/>
        <v/>
      </c>
      <c r="C476" s="42"/>
      <c r="D476" s="39"/>
      <c r="E476" s="39"/>
      <c r="F476" s="41" t="str">
        <f t="shared" si="27"/>
        <v/>
      </c>
      <c r="G476" s="40" t="str">
        <f t="shared" si="24"/>
        <v/>
      </c>
      <c r="H476" s="40" t="s">
        <v>984</v>
      </c>
      <c r="I476" s="40" t="str">
        <f t="shared" ca="1" si="25"/>
        <v/>
      </c>
      <c r="J476" s="40" t="str">
        <f t="shared" ca="1" si="26"/>
        <v/>
      </c>
      <c r="K476" s="40"/>
      <c r="L476" s="23"/>
    </row>
    <row r="477" spans="1:12" x14ac:dyDescent="0.25">
      <c r="A477" s="64"/>
      <c r="B477" s="22" t="str">
        <f t="shared" si="23"/>
        <v/>
      </c>
      <c r="C477" s="42"/>
      <c r="D477" s="39"/>
      <c r="E477" s="39"/>
      <c r="F477" s="41" t="str">
        <f t="shared" si="27"/>
        <v/>
      </c>
      <c r="G477" s="40" t="str">
        <f t="shared" si="24"/>
        <v/>
      </c>
      <c r="H477" s="40" t="s">
        <v>984</v>
      </c>
      <c r="I477" s="40" t="str">
        <f t="shared" ca="1" si="25"/>
        <v/>
      </c>
      <c r="J477" s="40" t="str">
        <f t="shared" ca="1" si="26"/>
        <v/>
      </c>
      <c r="K477" s="40"/>
      <c r="L477" s="23"/>
    </row>
    <row r="478" spans="1:12" x14ac:dyDescent="0.25">
      <c r="A478" s="64"/>
      <c r="B478" s="22" t="str">
        <f t="shared" si="23"/>
        <v/>
      </c>
      <c r="C478" s="42"/>
      <c r="D478" s="39"/>
      <c r="E478" s="39"/>
      <c r="F478" s="41" t="str">
        <f t="shared" si="27"/>
        <v/>
      </c>
      <c r="G478" s="40" t="str">
        <f t="shared" si="24"/>
        <v/>
      </c>
      <c r="H478" s="40" t="s">
        <v>984</v>
      </c>
      <c r="I478" s="40" t="str">
        <f t="shared" ca="1" si="25"/>
        <v/>
      </c>
      <c r="J478" s="40" t="str">
        <f t="shared" ca="1" si="26"/>
        <v/>
      </c>
      <c r="K478" s="40"/>
      <c r="L478" s="23"/>
    </row>
    <row r="479" spans="1:12" x14ac:dyDescent="0.25">
      <c r="A479" s="64"/>
      <c r="B479" s="22" t="str">
        <f t="shared" si="23"/>
        <v/>
      </c>
      <c r="C479" s="42"/>
      <c r="D479" s="39"/>
      <c r="E479" s="39"/>
      <c r="F479" s="41" t="str">
        <f t="shared" si="27"/>
        <v/>
      </c>
      <c r="G479" s="40" t="str">
        <f t="shared" si="24"/>
        <v/>
      </c>
      <c r="H479" s="40" t="s">
        <v>984</v>
      </c>
      <c r="I479" s="40" t="str">
        <f t="shared" ca="1" si="25"/>
        <v/>
      </c>
      <c r="J479" s="40" t="str">
        <f t="shared" ca="1" si="26"/>
        <v/>
      </c>
      <c r="K479" s="40"/>
      <c r="L479" s="23"/>
    </row>
    <row r="480" spans="1:12" x14ac:dyDescent="0.25">
      <c r="A480" s="64"/>
      <c r="B480" s="22" t="str">
        <f t="shared" si="23"/>
        <v/>
      </c>
      <c r="C480" s="42"/>
      <c r="D480" s="39"/>
      <c r="E480" s="39"/>
      <c r="F480" s="41" t="str">
        <f t="shared" si="27"/>
        <v/>
      </c>
      <c r="G480" s="40" t="str">
        <f t="shared" si="24"/>
        <v/>
      </c>
      <c r="H480" s="40" t="s">
        <v>984</v>
      </c>
      <c r="I480" s="40" t="str">
        <f t="shared" ca="1" si="25"/>
        <v/>
      </c>
      <c r="J480" s="40" t="str">
        <f t="shared" ca="1" si="26"/>
        <v/>
      </c>
      <c r="K480" s="40"/>
      <c r="L480" s="23"/>
    </row>
    <row r="481" spans="1:12" x14ac:dyDescent="0.25">
      <c r="A481" s="64"/>
      <c r="B481" s="22" t="str">
        <f t="shared" si="23"/>
        <v/>
      </c>
      <c r="C481" s="42"/>
      <c r="D481" s="39"/>
      <c r="E481" s="39"/>
      <c r="F481" s="41" t="str">
        <f t="shared" si="27"/>
        <v/>
      </c>
      <c r="G481" s="40" t="str">
        <f t="shared" si="24"/>
        <v/>
      </c>
      <c r="H481" s="40" t="s">
        <v>984</v>
      </c>
      <c r="I481" s="40" t="str">
        <f t="shared" ca="1" si="25"/>
        <v/>
      </c>
      <c r="J481" s="40" t="str">
        <f t="shared" ca="1" si="26"/>
        <v/>
      </c>
      <c r="K481" s="40"/>
      <c r="L481" s="23"/>
    </row>
    <row r="482" spans="1:12" x14ac:dyDescent="0.25">
      <c r="A482" s="64"/>
      <c r="B482" s="22" t="str">
        <f t="shared" si="23"/>
        <v/>
      </c>
      <c r="C482" s="42"/>
      <c r="D482" s="39"/>
      <c r="E482" s="39"/>
      <c r="F482" s="41" t="str">
        <f t="shared" si="27"/>
        <v/>
      </c>
      <c r="G482" s="40" t="str">
        <f t="shared" si="24"/>
        <v/>
      </c>
      <c r="H482" s="40" t="s">
        <v>984</v>
      </c>
      <c r="I482" s="40" t="str">
        <f t="shared" ca="1" si="25"/>
        <v/>
      </c>
      <c r="J482" s="40" t="str">
        <f t="shared" ca="1" si="26"/>
        <v/>
      </c>
      <c r="K482" s="40"/>
      <c r="L482" s="23"/>
    </row>
    <row r="483" spans="1:12" x14ac:dyDescent="0.25">
      <c r="A483" s="64"/>
      <c r="B483" s="22" t="str">
        <f t="shared" si="23"/>
        <v/>
      </c>
      <c r="C483" s="42"/>
      <c r="D483" s="39"/>
      <c r="E483" s="39"/>
      <c r="F483" s="41" t="str">
        <f t="shared" si="27"/>
        <v/>
      </c>
      <c r="G483" s="40" t="str">
        <f t="shared" si="24"/>
        <v/>
      </c>
      <c r="H483" s="40" t="s">
        <v>984</v>
      </c>
      <c r="I483" s="40" t="str">
        <f t="shared" ca="1" si="25"/>
        <v/>
      </c>
      <c r="J483" s="40" t="str">
        <f t="shared" ca="1" si="26"/>
        <v/>
      </c>
      <c r="K483" s="40"/>
      <c r="L483" s="23"/>
    </row>
    <row r="484" spans="1:12" x14ac:dyDescent="0.25">
      <c r="A484" s="64"/>
      <c r="B484" s="22" t="str">
        <f t="shared" si="23"/>
        <v/>
      </c>
      <c r="C484" s="42"/>
      <c r="D484" s="39"/>
      <c r="E484" s="39"/>
      <c r="F484" s="41" t="str">
        <f t="shared" si="27"/>
        <v/>
      </c>
      <c r="G484" s="40" t="str">
        <f t="shared" si="24"/>
        <v/>
      </c>
      <c r="H484" s="40" t="s">
        <v>984</v>
      </c>
      <c r="I484" s="40" t="str">
        <f t="shared" ca="1" si="25"/>
        <v/>
      </c>
      <c r="J484" s="40" t="str">
        <f t="shared" ca="1" si="26"/>
        <v/>
      </c>
      <c r="K484" s="40"/>
      <c r="L484" s="23"/>
    </row>
    <row r="485" spans="1:12" x14ac:dyDescent="0.25">
      <c r="A485" s="64"/>
      <c r="B485" s="22" t="str">
        <f t="shared" si="23"/>
        <v/>
      </c>
      <c r="C485" s="42"/>
      <c r="D485" s="39"/>
      <c r="E485" s="39"/>
      <c r="F485" s="41" t="str">
        <f t="shared" si="27"/>
        <v/>
      </c>
      <c r="G485" s="40" t="str">
        <f t="shared" si="24"/>
        <v/>
      </c>
      <c r="H485" s="40" t="s">
        <v>984</v>
      </c>
      <c r="I485" s="40" t="str">
        <f t="shared" ca="1" si="25"/>
        <v/>
      </c>
      <c r="J485" s="40" t="str">
        <f t="shared" ca="1" si="26"/>
        <v/>
      </c>
      <c r="K485" s="40"/>
      <c r="L485" s="23"/>
    </row>
    <row r="486" spans="1:12" x14ac:dyDescent="0.25">
      <c r="A486" s="64"/>
      <c r="B486" s="22" t="str">
        <f t="shared" si="23"/>
        <v/>
      </c>
      <c r="C486" s="42"/>
      <c r="D486" s="39"/>
      <c r="E486" s="39"/>
      <c r="F486" s="41" t="str">
        <f t="shared" si="27"/>
        <v/>
      </c>
      <c r="G486" s="40" t="str">
        <f t="shared" si="24"/>
        <v/>
      </c>
      <c r="H486" s="40" t="s">
        <v>984</v>
      </c>
      <c r="I486" s="40" t="str">
        <f t="shared" ca="1" si="25"/>
        <v/>
      </c>
      <c r="J486" s="40" t="str">
        <f t="shared" ca="1" si="26"/>
        <v/>
      </c>
      <c r="K486" s="40"/>
      <c r="L486" s="23"/>
    </row>
    <row r="487" spans="1:12" x14ac:dyDescent="0.25">
      <c r="A487" s="64"/>
      <c r="B487" s="22" t="str">
        <f t="shared" si="23"/>
        <v/>
      </c>
      <c r="C487" s="42"/>
      <c r="D487" s="39"/>
      <c r="E487" s="39"/>
      <c r="F487" s="41" t="str">
        <f t="shared" si="27"/>
        <v/>
      </c>
      <c r="G487" s="40" t="str">
        <f t="shared" si="24"/>
        <v/>
      </c>
      <c r="H487" s="40" t="s">
        <v>984</v>
      </c>
      <c r="I487" s="40" t="str">
        <f t="shared" ca="1" si="25"/>
        <v/>
      </c>
      <c r="J487" s="40" t="str">
        <f t="shared" ca="1" si="26"/>
        <v/>
      </c>
      <c r="K487" s="40"/>
      <c r="L487" s="23"/>
    </row>
    <row r="488" spans="1:12" x14ac:dyDescent="0.25">
      <c r="A488" s="64"/>
      <c r="B488" s="22" t="str">
        <f t="shared" si="23"/>
        <v/>
      </c>
      <c r="C488" s="42"/>
      <c r="D488" s="39"/>
      <c r="E488" s="39"/>
      <c r="F488" s="41" t="str">
        <f t="shared" si="27"/>
        <v/>
      </c>
      <c r="G488" s="40" t="str">
        <f t="shared" si="24"/>
        <v/>
      </c>
      <c r="H488" s="40" t="s">
        <v>984</v>
      </c>
      <c r="I488" s="40" t="str">
        <f t="shared" ca="1" si="25"/>
        <v/>
      </c>
      <c r="J488" s="40" t="str">
        <f t="shared" ca="1" si="26"/>
        <v/>
      </c>
      <c r="K488" s="40"/>
      <c r="L488" s="23"/>
    </row>
    <row r="489" spans="1:12" x14ac:dyDescent="0.25">
      <c r="A489" s="64"/>
      <c r="B489" s="22" t="str">
        <f t="shared" si="23"/>
        <v/>
      </c>
      <c r="C489" s="42"/>
      <c r="D489" s="39"/>
      <c r="E489" s="39"/>
      <c r="F489" s="41" t="str">
        <f t="shared" si="27"/>
        <v/>
      </c>
      <c r="G489" s="40" t="str">
        <f t="shared" si="24"/>
        <v/>
      </c>
      <c r="H489" s="40" t="s">
        <v>984</v>
      </c>
      <c r="I489" s="40" t="str">
        <f t="shared" ca="1" si="25"/>
        <v/>
      </c>
      <c r="J489" s="40" t="str">
        <f t="shared" ca="1" si="26"/>
        <v/>
      </c>
      <c r="K489" s="40"/>
      <c r="L489" s="23"/>
    </row>
    <row r="490" spans="1:12" x14ac:dyDescent="0.25">
      <c r="A490" s="64"/>
      <c r="B490" s="22" t="str">
        <f t="shared" si="23"/>
        <v/>
      </c>
      <c r="C490" s="42"/>
      <c r="D490" s="39"/>
      <c r="E490" s="39"/>
      <c r="F490" s="41" t="str">
        <f t="shared" si="27"/>
        <v/>
      </c>
      <c r="G490" s="40" t="str">
        <f t="shared" si="24"/>
        <v/>
      </c>
      <c r="H490" s="40" t="s">
        <v>984</v>
      </c>
      <c r="I490" s="40" t="str">
        <f t="shared" ca="1" si="25"/>
        <v/>
      </c>
      <c r="J490" s="40" t="str">
        <f t="shared" ca="1" si="26"/>
        <v/>
      </c>
      <c r="K490" s="40"/>
      <c r="L490" s="23"/>
    </row>
    <row r="491" spans="1:12" x14ac:dyDescent="0.25">
      <c r="A491" s="64"/>
      <c r="B491" s="22" t="str">
        <f t="shared" si="23"/>
        <v/>
      </c>
      <c r="C491" s="42"/>
      <c r="D491" s="39"/>
      <c r="E491" s="39"/>
      <c r="F491" s="41" t="str">
        <f t="shared" si="27"/>
        <v/>
      </c>
      <c r="G491" s="40" t="str">
        <f t="shared" si="24"/>
        <v/>
      </c>
      <c r="H491" s="40" t="s">
        <v>984</v>
      </c>
      <c r="I491" s="40" t="str">
        <f t="shared" ca="1" si="25"/>
        <v/>
      </c>
      <c r="J491" s="40" t="str">
        <f t="shared" ca="1" si="26"/>
        <v/>
      </c>
      <c r="K491" s="40"/>
      <c r="L491" s="23"/>
    </row>
    <row r="492" spans="1:12" x14ac:dyDescent="0.25">
      <c r="A492" s="64"/>
      <c r="B492" s="22" t="str">
        <f t="shared" si="23"/>
        <v/>
      </c>
      <c r="C492" s="42"/>
      <c r="D492" s="39"/>
      <c r="E492" s="39"/>
      <c r="F492" s="41" t="str">
        <f t="shared" si="27"/>
        <v/>
      </c>
      <c r="G492" s="40" t="str">
        <f t="shared" si="24"/>
        <v/>
      </c>
      <c r="H492" s="40" t="s">
        <v>984</v>
      </c>
      <c r="I492" s="40" t="str">
        <f t="shared" ca="1" si="25"/>
        <v/>
      </c>
      <c r="J492" s="40" t="str">
        <f t="shared" ca="1" si="26"/>
        <v/>
      </c>
      <c r="K492" s="40"/>
      <c r="L492" s="23"/>
    </row>
    <row r="493" spans="1:12" x14ac:dyDescent="0.25">
      <c r="A493" s="64"/>
      <c r="B493" s="22" t="str">
        <f t="shared" si="23"/>
        <v/>
      </c>
      <c r="C493" s="42"/>
      <c r="D493" s="39"/>
      <c r="E493" s="39"/>
      <c r="F493" s="41" t="str">
        <f t="shared" si="27"/>
        <v/>
      </c>
      <c r="G493" s="40" t="str">
        <f t="shared" si="24"/>
        <v/>
      </c>
      <c r="H493" s="40" t="s">
        <v>984</v>
      </c>
      <c r="I493" s="40" t="str">
        <f t="shared" ca="1" si="25"/>
        <v/>
      </c>
      <c r="J493" s="40" t="str">
        <f t="shared" ca="1" si="26"/>
        <v/>
      </c>
      <c r="K493" s="40"/>
      <c r="L493" s="23"/>
    </row>
    <row r="494" spans="1:12" x14ac:dyDescent="0.25">
      <c r="A494" s="64"/>
      <c r="B494" s="22" t="str">
        <f t="shared" si="23"/>
        <v/>
      </c>
      <c r="C494" s="42"/>
      <c r="D494" s="39"/>
      <c r="E494" s="39"/>
      <c r="F494" s="41" t="str">
        <f t="shared" si="27"/>
        <v/>
      </c>
      <c r="G494" s="40" t="str">
        <f t="shared" si="24"/>
        <v/>
      </c>
      <c r="H494" s="40" t="s">
        <v>984</v>
      </c>
      <c r="I494" s="40" t="str">
        <f t="shared" ca="1" si="25"/>
        <v/>
      </c>
      <c r="J494" s="40" t="str">
        <f t="shared" ca="1" si="26"/>
        <v/>
      </c>
      <c r="K494" s="40"/>
      <c r="L494" s="23"/>
    </row>
    <row r="495" spans="1:12" x14ac:dyDescent="0.25">
      <c r="A495" s="64"/>
      <c r="B495" s="22" t="str">
        <f t="shared" si="23"/>
        <v/>
      </c>
      <c r="C495" s="42"/>
      <c r="D495" s="39"/>
      <c r="E495" s="39"/>
      <c r="F495" s="41" t="str">
        <f t="shared" si="27"/>
        <v/>
      </c>
      <c r="G495" s="40" t="str">
        <f t="shared" si="24"/>
        <v/>
      </c>
      <c r="H495" s="40" t="s">
        <v>984</v>
      </c>
      <c r="I495" s="40" t="str">
        <f t="shared" ca="1" si="25"/>
        <v/>
      </c>
      <c r="J495" s="40" t="str">
        <f t="shared" ca="1" si="26"/>
        <v/>
      </c>
      <c r="K495" s="40"/>
      <c r="L495" s="23"/>
    </row>
    <row r="496" spans="1:12" x14ac:dyDescent="0.25">
      <c r="A496" s="64"/>
      <c r="B496" s="22" t="str">
        <f t="shared" si="23"/>
        <v/>
      </c>
      <c r="C496" s="42"/>
      <c r="D496" s="39"/>
      <c r="E496" s="39"/>
      <c r="F496" s="41" t="str">
        <f t="shared" si="27"/>
        <v/>
      </c>
      <c r="G496" s="40" t="str">
        <f t="shared" si="24"/>
        <v/>
      </c>
      <c r="H496" s="40" t="s">
        <v>984</v>
      </c>
      <c r="I496" s="40" t="str">
        <f t="shared" ca="1" si="25"/>
        <v/>
      </c>
      <c r="J496" s="40" t="str">
        <f t="shared" ca="1" si="26"/>
        <v/>
      </c>
      <c r="K496" s="40"/>
      <c r="L496" s="23"/>
    </row>
    <row r="497" spans="1:12" x14ac:dyDescent="0.25">
      <c r="A497" s="64"/>
      <c r="B497" s="22" t="str">
        <f t="shared" si="23"/>
        <v/>
      </c>
      <c r="C497" s="42"/>
      <c r="D497" s="39"/>
      <c r="E497" s="39"/>
      <c r="F497" s="41" t="str">
        <f t="shared" si="27"/>
        <v/>
      </c>
      <c r="G497" s="40" t="str">
        <f t="shared" si="24"/>
        <v/>
      </c>
      <c r="H497" s="40" t="s">
        <v>984</v>
      </c>
      <c r="I497" s="40" t="str">
        <f t="shared" ca="1" si="25"/>
        <v/>
      </c>
      <c r="J497" s="40" t="str">
        <f t="shared" ca="1" si="26"/>
        <v/>
      </c>
      <c r="K497" s="40"/>
      <c r="L497" s="23"/>
    </row>
    <row r="498" spans="1:12" x14ac:dyDescent="0.25">
      <c r="A498" s="64"/>
      <c r="B498" s="22" t="str">
        <f t="shared" si="23"/>
        <v/>
      </c>
      <c r="C498" s="42"/>
      <c r="D498" s="39"/>
      <c r="E498" s="39"/>
      <c r="F498" s="41" t="str">
        <f t="shared" si="27"/>
        <v/>
      </c>
      <c r="G498" s="40" t="str">
        <f t="shared" si="24"/>
        <v/>
      </c>
      <c r="H498" s="40" t="s">
        <v>984</v>
      </c>
      <c r="I498" s="40" t="str">
        <f t="shared" ca="1" si="25"/>
        <v/>
      </c>
      <c r="J498" s="40" t="str">
        <f t="shared" ca="1" si="26"/>
        <v/>
      </c>
      <c r="K498" s="40"/>
      <c r="L498" s="23"/>
    </row>
    <row r="499" spans="1:12" x14ac:dyDescent="0.25">
      <c r="A499" s="64"/>
      <c r="B499" s="22" t="str">
        <f t="shared" si="23"/>
        <v/>
      </c>
      <c r="C499" s="42"/>
      <c r="D499" s="39"/>
      <c r="E499" s="39"/>
      <c r="F499" s="41" t="str">
        <f t="shared" si="27"/>
        <v/>
      </c>
      <c r="G499" s="40" t="str">
        <f t="shared" si="24"/>
        <v/>
      </c>
      <c r="H499" s="40" t="s">
        <v>984</v>
      </c>
      <c r="I499" s="40" t="str">
        <f t="shared" ca="1" si="25"/>
        <v/>
      </c>
      <c r="J499" s="40" t="str">
        <f t="shared" ca="1" si="26"/>
        <v/>
      </c>
      <c r="K499" s="40"/>
      <c r="L499" s="23"/>
    </row>
    <row r="500" spans="1:12" x14ac:dyDescent="0.25">
      <c r="A500" s="64"/>
      <c r="B500" s="22" t="str">
        <f t="shared" si="23"/>
        <v/>
      </c>
      <c r="C500" s="42"/>
      <c r="D500" s="39"/>
      <c r="E500" s="39"/>
      <c r="F500" s="41" t="str">
        <f t="shared" si="27"/>
        <v/>
      </c>
      <c r="G500" s="40" t="str">
        <f t="shared" si="24"/>
        <v/>
      </c>
      <c r="H500" s="40" t="s">
        <v>984</v>
      </c>
      <c r="I500" s="40" t="str">
        <f t="shared" ca="1" si="25"/>
        <v/>
      </c>
      <c r="J500" s="40" t="str">
        <f t="shared" ca="1" si="26"/>
        <v/>
      </c>
      <c r="K500" s="40"/>
      <c r="L500" s="23"/>
    </row>
    <row r="501" spans="1:12" x14ac:dyDescent="0.25">
      <c r="A501" s="64"/>
      <c r="B501" s="22" t="str">
        <f t="shared" ref="B501:B564" si="28">IFERROR(IF($A501&lt;&gt;"",VLOOKUP($A501,Matos,2,0),""),"")</f>
        <v/>
      </c>
      <c r="C501" s="42"/>
      <c r="D501" s="39"/>
      <c r="E501" s="39"/>
      <c r="F501" s="41" t="str">
        <f t="shared" si="27"/>
        <v/>
      </c>
      <c r="G501" s="40" t="str">
        <f t="shared" si="24"/>
        <v/>
      </c>
      <c r="H501" s="40" t="s">
        <v>984</v>
      </c>
      <c r="I501" s="40" t="str">
        <f t="shared" ca="1" si="25"/>
        <v/>
      </c>
      <c r="J501" s="40" t="str">
        <f t="shared" ca="1" si="26"/>
        <v/>
      </c>
      <c r="K501" s="40"/>
      <c r="L501" s="23"/>
    </row>
    <row r="502" spans="1:12" x14ac:dyDescent="0.25">
      <c r="A502" s="64"/>
      <c r="B502" s="22" t="str">
        <f t="shared" si="28"/>
        <v/>
      </c>
      <c r="C502" s="42"/>
      <c r="D502" s="39"/>
      <c r="E502" s="39"/>
      <c r="F502" s="41" t="str">
        <f t="shared" si="27"/>
        <v/>
      </c>
      <c r="G502" s="40" t="str">
        <f t="shared" ref="G502:G565" si="29">IFERROR(IF($A502&lt;&gt;"",VLOOKUP($A502,Matos,3,0),""),"")</f>
        <v/>
      </c>
      <c r="H502" s="40" t="s">
        <v>984</v>
      </c>
      <c r="I502" s="40" t="str">
        <f t="shared" ref="I502:I565" ca="1" si="30">IFERROR(SUM($G502/DAY(DATE(YEAR($I$8),MONTH($I$8)+1,0)))*$F502*$C502,"")</f>
        <v/>
      </c>
      <c r="J502" s="40" t="str">
        <f t="shared" ref="J502:J565" ca="1" si="31">IF(SUM($H502:$I502)=0,"",SUM($H502:$I502))</f>
        <v/>
      </c>
      <c r="K502" s="40"/>
      <c r="L502" s="23"/>
    </row>
    <row r="503" spans="1:12" x14ac:dyDescent="0.25">
      <c r="A503" s="64"/>
      <c r="B503" s="22" t="str">
        <f t="shared" si="28"/>
        <v/>
      </c>
      <c r="C503" s="42"/>
      <c r="D503" s="39"/>
      <c r="E503" s="39"/>
      <c r="F503" s="41" t="str">
        <f t="shared" si="27"/>
        <v/>
      </c>
      <c r="G503" s="40" t="str">
        <f t="shared" si="29"/>
        <v/>
      </c>
      <c r="H503" s="40" t="s">
        <v>984</v>
      </c>
      <c r="I503" s="40" t="str">
        <f t="shared" ca="1" si="30"/>
        <v/>
      </c>
      <c r="J503" s="40" t="str">
        <f t="shared" ca="1" si="31"/>
        <v/>
      </c>
      <c r="K503" s="40"/>
      <c r="L503" s="23"/>
    </row>
    <row r="504" spans="1:12" x14ac:dyDescent="0.25">
      <c r="A504" s="64"/>
      <c r="B504" s="22" t="str">
        <f t="shared" si="28"/>
        <v/>
      </c>
      <c r="C504" s="42"/>
      <c r="D504" s="39"/>
      <c r="E504" s="39"/>
      <c r="F504" s="41" t="str">
        <f t="shared" si="27"/>
        <v/>
      </c>
      <c r="G504" s="40" t="str">
        <f t="shared" si="29"/>
        <v/>
      </c>
      <c r="H504" s="40" t="s">
        <v>984</v>
      </c>
      <c r="I504" s="40" t="str">
        <f t="shared" ca="1" si="30"/>
        <v/>
      </c>
      <c r="J504" s="40" t="str">
        <f t="shared" ca="1" si="31"/>
        <v/>
      </c>
      <c r="K504" s="40"/>
      <c r="L504" s="23"/>
    </row>
    <row r="505" spans="1:12" x14ac:dyDescent="0.25">
      <c r="A505" s="64"/>
      <c r="B505" s="22" t="str">
        <f t="shared" si="28"/>
        <v/>
      </c>
      <c r="C505" s="42"/>
      <c r="D505" s="39"/>
      <c r="E505" s="39"/>
      <c r="F505" s="41" t="str">
        <f t="shared" si="27"/>
        <v/>
      </c>
      <c r="G505" s="40" t="str">
        <f t="shared" si="29"/>
        <v/>
      </c>
      <c r="H505" s="40" t="s">
        <v>984</v>
      </c>
      <c r="I505" s="40" t="str">
        <f t="shared" ca="1" si="30"/>
        <v/>
      </c>
      <c r="J505" s="40" t="str">
        <f t="shared" ca="1" si="31"/>
        <v/>
      </c>
      <c r="K505" s="40"/>
      <c r="L505" s="23"/>
    </row>
    <row r="506" spans="1:12" x14ac:dyDescent="0.25">
      <c r="A506" s="64"/>
      <c r="B506" s="22" t="str">
        <f t="shared" si="28"/>
        <v/>
      </c>
      <c r="C506" s="42"/>
      <c r="D506" s="39"/>
      <c r="E506" s="39"/>
      <c r="F506" s="41" t="str">
        <f t="shared" si="27"/>
        <v/>
      </c>
      <c r="G506" s="40" t="str">
        <f t="shared" si="29"/>
        <v/>
      </c>
      <c r="H506" s="40" t="s">
        <v>984</v>
      </c>
      <c r="I506" s="40" t="str">
        <f t="shared" ca="1" si="30"/>
        <v/>
      </c>
      <c r="J506" s="40" t="str">
        <f t="shared" ca="1" si="31"/>
        <v/>
      </c>
      <c r="K506" s="40"/>
      <c r="L506" s="23"/>
    </row>
    <row r="507" spans="1:12" x14ac:dyDescent="0.25">
      <c r="A507" s="64"/>
      <c r="B507" s="22" t="str">
        <f t="shared" si="28"/>
        <v/>
      </c>
      <c r="C507" s="42"/>
      <c r="D507" s="39"/>
      <c r="E507" s="39"/>
      <c r="F507" s="41" t="str">
        <f t="shared" si="27"/>
        <v/>
      </c>
      <c r="G507" s="40" t="str">
        <f t="shared" si="29"/>
        <v/>
      </c>
      <c r="H507" s="40" t="s">
        <v>984</v>
      </c>
      <c r="I507" s="40" t="str">
        <f t="shared" ca="1" si="30"/>
        <v/>
      </c>
      <c r="J507" s="40" t="str">
        <f t="shared" ca="1" si="31"/>
        <v/>
      </c>
      <c r="K507" s="40"/>
      <c r="L507" s="23"/>
    </row>
    <row r="508" spans="1:12" x14ac:dyDescent="0.25">
      <c r="A508" s="64"/>
      <c r="B508" s="22" t="str">
        <f t="shared" si="28"/>
        <v/>
      </c>
      <c r="C508" s="42"/>
      <c r="D508" s="39"/>
      <c r="E508" s="39"/>
      <c r="F508" s="41" t="str">
        <f t="shared" si="27"/>
        <v/>
      </c>
      <c r="G508" s="40" t="str">
        <f t="shared" si="29"/>
        <v/>
      </c>
      <c r="H508" s="40" t="s">
        <v>984</v>
      </c>
      <c r="I508" s="40" t="str">
        <f t="shared" ca="1" si="30"/>
        <v/>
      </c>
      <c r="J508" s="40" t="str">
        <f t="shared" ca="1" si="31"/>
        <v/>
      </c>
      <c r="K508" s="40"/>
      <c r="L508" s="23"/>
    </row>
    <row r="509" spans="1:12" x14ac:dyDescent="0.25">
      <c r="A509" s="64"/>
      <c r="B509" s="22" t="str">
        <f t="shared" si="28"/>
        <v/>
      </c>
      <c r="C509" s="42"/>
      <c r="D509" s="39"/>
      <c r="E509" s="39"/>
      <c r="F509" s="41" t="str">
        <f t="shared" si="27"/>
        <v/>
      </c>
      <c r="G509" s="40" t="str">
        <f t="shared" si="29"/>
        <v/>
      </c>
      <c r="H509" s="40" t="s">
        <v>984</v>
      </c>
      <c r="I509" s="40" t="str">
        <f t="shared" ca="1" si="30"/>
        <v/>
      </c>
      <c r="J509" s="40" t="str">
        <f t="shared" ca="1" si="31"/>
        <v/>
      </c>
      <c r="K509" s="40"/>
      <c r="L509" s="23"/>
    </row>
    <row r="510" spans="1:12" x14ac:dyDescent="0.25">
      <c r="A510" s="64"/>
      <c r="B510" s="22" t="str">
        <f t="shared" si="28"/>
        <v/>
      </c>
      <c r="C510" s="42"/>
      <c r="D510" s="39"/>
      <c r="E510" s="39"/>
      <c r="F510" s="41" t="str">
        <f t="shared" si="27"/>
        <v/>
      </c>
      <c r="G510" s="40" t="str">
        <f t="shared" si="29"/>
        <v/>
      </c>
      <c r="H510" s="40" t="s">
        <v>984</v>
      </c>
      <c r="I510" s="40" t="str">
        <f t="shared" ca="1" si="30"/>
        <v/>
      </c>
      <c r="J510" s="40" t="str">
        <f t="shared" ca="1" si="31"/>
        <v/>
      </c>
      <c r="K510" s="40"/>
      <c r="L510" s="23"/>
    </row>
    <row r="511" spans="1:12" x14ac:dyDescent="0.25">
      <c r="A511" s="64"/>
      <c r="B511" s="22" t="str">
        <f t="shared" si="28"/>
        <v/>
      </c>
      <c r="C511" s="42"/>
      <c r="D511" s="39"/>
      <c r="E511" s="39"/>
      <c r="F511" s="41" t="str">
        <f t="shared" si="27"/>
        <v/>
      </c>
      <c r="G511" s="40" t="str">
        <f t="shared" si="29"/>
        <v/>
      </c>
      <c r="H511" s="40" t="s">
        <v>984</v>
      </c>
      <c r="I511" s="40" t="str">
        <f t="shared" ca="1" si="30"/>
        <v/>
      </c>
      <c r="J511" s="40" t="str">
        <f t="shared" ca="1" si="31"/>
        <v/>
      </c>
      <c r="K511" s="40"/>
      <c r="L511" s="23"/>
    </row>
    <row r="512" spans="1:12" x14ac:dyDescent="0.25">
      <c r="A512" s="64"/>
      <c r="B512" s="22" t="str">
        <f t="shared" si="28"/>
        <v/>
      </c>
      <c r="C512" s="42"/>
      <c r="D512" s="39"/>
      <c r="E512" s="39"/>
      <c r="F512" s="41" t="str">
        <f t="shared" si="27"/>
        <v/>
      </c>
      <c r="G512" s="40" t="str">
        <f t="shared" si="29"/>
        <v/>
      </c>
      <c r="H512" s="40" t="s">
        <v>984</v>
      </c>
      <c r="I512" s="40" t="str">
        <f t="shared" ca="1" si="30"/>
        <v/>
      </c>
      <c r="J512" s="40" t="str">
        <f t="shared" ca="1" si="31"/>
        <v/>
      </c>
      <c r="K512" s="40"/>
      <c r="L512" s="23"/>
    </row>
    <row r="513" spans="1:12" x14ac:dyDescent="0.25">
      <c r="A513" s="64"/>
      <c r="B513" s="22" t="str">
        <f t="shared" si="28"/>
        <v/>
      </c>
      <c r="C513" s="42"/>
      <c r="D513" s="39"/>
      <c r="E513" s="39"/>
      <c r="F513" s="41" t="str">
        <f t="shared" si="27"/>
        <v/>
      </c>
      <c r="G513" s="40" t="str">
        <f t="shared" si="29"/>
        <v/>
      </c>
      <c r="H513" s="40" t="s">
        <v>984</v>
      </c>
      <c r="I513" s="40" t="str">
        <f t="shared" ca="1" si="30"/>
        <v/>
      </c>
      <c r="J513" s="40" t="str">
        <f t="shared" ca="1" si="31"/>
        <v/>
      </c>
      <c r="K513" s="40"/>
      <c r="L513" s="23"/>
    </row>
    <row r="514" spans="1:12" x14ac:dyDescent="0.25">
      <c r="A514" s="64"/>
      <c r="B514" s="22" t="str">
        <f t="shared" si="28"/>
        <v/>
      </c>
      <c r="C514" s="42"/>
      <c r="D514" s="39"/>
      <c r="E514" s="39"/>
      <c r="F514" s="41" t="str">
        <f t="shared" si="27"/>
        <v/>
      </c>
      <c r="G514" s="40" t="str">
        <f t="shared" si="29"/>
        <v/>
      </c>
      <c r="H514" s="40" t="s">
        <v>984</v>
      </c>
      <c r="I514" s="40" t="str">
        <f t="shared" ca="1" si="30"/>
        <v/>
      </c>
      <c r="J514" s="40" t="str">
        <f t="shared" ca="1" si="31"/>
        <v/>
      </c>
      <c r="K514" s="40"/>
      <c r="L514" s="23"/>
    </row>
    <row r="515" spans="1:12" x14ac:dyDescent="0.25">
      <c r="A515" s="64"/>
      <c r="B515" s="22" t="str">
        <f t="shared" si="28"/>
        <v/>
      </c>
      <c r="C515" s="42"/>
      <c r="D515" s="39"/>
      <c r="E515" s="39"/>
      <c r="F515" s="41" t="str">
        <f t="shared" si="27"/>
        <v/>
      </c>
      <c r="G515" s="40" t="str">
        <f t="shared" si="29"/>
        <v/>
      </c>
      <c r="H515" s="40" t="s">
        <v>984</v>
      </c>
      <c r="I515" s="40" t="str">
        <f t="shared" ca="1" si="30"/>
        <v/>
      </c>
      <c r="J515" s="40" t="str">
        <f t="shared" ca="1" si="31"/>
        <v/>
      </c>
      <c r="K515" s="40"/>
      <c r="L515" s="23"/>
    </row>
    <row r="516" spans="1:12" x14ac:dyDescent="0.25">
      <c r="A516" s="64"/>
      <c r="B516" s="22" t="str">
        <f t="shared" si="28"/>
        <v/>
      </c>
      <c r="C516" s="42"/>
      <c r="D516" s="39"/>
      <c r="E516" s="39"/>
      <c r="F516" s="41" t="str">
        <f t="shared" ref="F516:F579" si="32">IF(OR($A516="",$B516="",$D516=""),"",IF(AND($H516="",$E516=""),DAY(DATE(IF(MONTH($D516)=12,YEAR($D516)+1,YEAR($D516)),IF(MONTH($D516)+1&lt;13,MONTH($D516)+1,1),1)-$D516),IF(AND($D516&lt;&gt;"",$E516&lt;&gt;"",YEAR($D516)&lt;=YEAR($E516),NOT(MONTH($D516)=MONTH($E516)),MONTH($E516)=MONTH($I$8)),DAY(DATE(YEAR($E516),MONTH($E516)+1,0))-DAY(DATE(IF(MONTH($E516)=12,YEAR($E516)+1,YEAR($E516)),IF(MONTH($E516)+1&lt;13,MONTH($E516)+1,1),1)-$E516),IF(AND($E516&lt;&gt;"",YEAR($D516)&lt;=YEAR($E516),(MONTH($D516)=MONTH($E516))),DATEDIF($D516,$E516,"md"),DAY(DATE(YEAR($I$8),MONTH($I$8)+1,0))))))</f>
        <v/>
      </c>
      <c r="G516" s="40" t="str">
        <f t="shared" si="29"/>
        <v/>
      </c>
      <c r="H516" s="40" t="s">
        <v>984</v>
      </c>
      <c r="I516" s="40" t="str">
        <f t="shared" ca="1" si="30"/>
        <v/>
      </c>
      <c r="J516" s="40" t="str">
        <f t="shared" ca="1" si="31"/>
        <v/>
      </c>
      <c r="K516" s="40"/>
      <c r="L516" s="23"/>
    </row>
    <row r="517" spans="1:12" x14ac:dyDescent="0.25">
      <c r="A517" s="64"/>
      <c r="B517" s="22" t="str">
        <f t="shared" si="28"/>
        <v/>
      </c>
      <c r="C517" s="42"/>
      <c r="D517" s="39"/>
      <c r="E517" s="39"/>
      <c r="F517" s="41" t="str">
        <f t="shared" si="32"/>
        <v/>
      </c>
      <c r="G517" s="40" t="str">
        <f t="shared" si="29"/>
        <v/>
      </c>
      <c r="H517" s="40" t="s">
        <v>984</v>
      </c>
      <c r="I517" s="40" t="str">
        <f t="shared" ca="1" si="30"/>
        <v/>
      </c>
      <c r="J517" s="40" t="str">
        <f t="shared" ca="1" si="31"/>
        <v/>
      </c>
      <c r="K517" s="40"/>
      <c r="L517" s="23"/>
    </row>
    <row r="518" spans="1:12" x14ac:dyDescent="0.25">
      <c r="A518" s="64"/>
      <c r="B518" s="22" t="str">
        <f t="shared" si="28"/>
        <v/>
      </c>
      <c r="C518" s="42"/>
      <c r="D518" s="39"/>
      <c r="E518" s="39"/>
      <c r="F518" s="41" t="str">
        <f t="shared" si="32"/>
        <v/>
      </c>
      <c r="G518" s="40" t="str">
        <f t="shared" si="29"/>
        <v/>
      </c>
      <c r="H518" s="40" t="s">
        <v>984</v>
      </c>
      <c r="I518" s="40" t="str">
        <f t="shared" ca="1" si="30"/>
        <v/>
      </c>
      <c r="J518" s="40" t="str">
        <f t="shared" ca="1" si="31"/>
        <v/>
      </c>
      <c r="K518" s="40"/>
      <c r="L518" s="23"/>
    </row>
    <row r="519" spans="1:12" x14ac:dyDescent="0.25">
      <c r="A519" s="64"/>
      <c r="B519" s="22" t="str">
        <f t="shared" si="28"/>
        <v/>
      </c>
      <c r="C519" s="42"/>
      <c r="D519" s="39"/>
      <c r="E519" s="39"/>
      <c r="F519" s="41" t="str">
        <f t="shared" si="32"/>
        <v/>
      </c>
      <c r="G519" s="40" t="str">
        <f t="shared" si="29"/>
        <v/>
      </c>
      <c r="H519" s="40" t="s">
        <v>984</v>
      </c>
      <c r="I519" s="40" t="str">
        <f t="shared" ca="1" si="30"/>
        <v/>
      </c>
      <c r="J519" s="40" t="str">
        <f t="shared" ca="1" si="31"/>
        <v/>
      </c>
      <c r="K519" s="40"/>
      <c r="L519" s="23"/>
    </row>
    <row r="520" spans="1:12" x14ac:dyDescent="0.25">
      <c r="A520" s="64"/>
      <c r="B520" s="22" t="str">
        <f t="shared" si="28"/>
        <v/>
      </c>
      <c r="C520" s="42"/>
      <c r="D520" s="39"/>
      <c r="E520" s="39"/>
      <c r="F520" s="41" t="str">
        <f t="shared" si="32"/>
        <v/>
      </c>
      <c r="G520" s="40" t="str">
        <f t="shared" si="29"/>
        <v/>
      </c>
      <c r="H520" s="40" t="s">
        <v>984</v>
      </c>
      <c r="I520" s="40" t="str">
        <f t="shared" ca="1" si="30"/>
        <v/>
      </c>
      <c r="J520" s="40" t="str">
        <f t="shared" ca="1" si="31"/>
        <v/>
      </c>
      <c r="K520" s="40"/>
      <c r="L520" s="23"/>
    </row>
    <row r="521" spans="1:12" x14ac:dyDescent="0.25">
      <c r="A521" s="64"/>
      <c r="B521" s="22" t="str">
        <f t="shared" si="28"/>
        <v/>
      </c>
      <c r="C521" s="42"/>
      <c r="D521" s="39"/>
      <c r="E521" s="39"/>
      <c r="F521" s="41" t="str">
        <f t="shared" si="32"/>
        <v/>
      </c>
      <c r="G521" s="40" t="str">
        <f t="shared" si="29"/>
        <v/>
      </c>
      <c r="H521" s="40" t="s">
        <v>984</v>
      </c>
      <c r="I521" s="40" t="str">
        <f t="shared" ca="1" si="30"/>
        <v/>
      </c>
      <c r="J521" s="40" t="str">
        <f t="shared" ca="1" si="31"/>
        <v/>
      </c>
      <c r="K521" s="40"/>
      <c r="L521" s="23"/>
    </row>
    <row r="522" spans="1:12" x14ac:dyDescent="0.25">
      <c r="A522" s="64"/>
      <c r="B522" s="22" t="str">
        <f t="shared" si="28"/>
        <v/>
      </c>
      <c r="C522" s="42"/>
      <c r="D522" s="39"/>
      <c r="E522" s="39"/>
      <c r="F522" s="41" t="str">
        <f t="shared" si="32"/>
        <v/>
      </c>
      <c r="G522" s="40" t="str">
        <f t="shared" si="29"/>
        <v/>
      </c>
      <c r="H522" s="40" t="s">
        <v>984</v>
      </c>
      <c r="I522" s="40" t="str">
        <f t="shared" ca="1" si="30"/>
        <v/>
      </c>
      <c r="J522" s="40" t="str">
        <f t="shared" ca="1" si="31"/>
        <v/>
      </c>
      <c r="K522" s="40"/>
      <c r="L522" s="23"/>
    </row>
    <row r="523" spans="1:12" x14ac:dyDescent="0.25">
      <c r="A523" s="64"/>
      <c r="B523" s="22" t="str">
        <f t="shared" si="28"/>
        <v/>
      </c>
      <c r="C523" s="42"/>
      <c r="D523" s="39"/>
      <c r="E523" s="39"/>
      <c r="F523" s="41" t="str">
        <f t="shared" si="32"/>
        <v/>
      </c>
      <c r="G523" s="40" t="str">
        <f t="shared" si="29"/>
        <v/>
      </c>
      <c r="H523" s="40" t="s">
        <v>984</v>
      </c>
      <c r="I523" s="40" t="str">
        <f t="shared" ca="1" si="30"/>
        <v/>
      </c>
      <c r="J523" s="40" t="str">
        <f t="shared" ca="1" si="31"/>
        <v/>
      </c>
      <c r="K523" s="40"/>
      <c r="L523" s="23"/>
    </row>
    <row r="524" spans="1:12" x14ac:dyDescent="0.25">
      <c r="A524" s="64"/>
      <c r="B524" s="22" t="str">
        <f t="shared" si="28"/>
        <v/>
      </c>
      <c r="C524" s="42"/>
      <c r="D524" s="39"/>
      <c r="E524" s="39"/>
      <c r="F524" s="41" t="str">
        <f t="shared" si="32"/>
        <v/>
      </c>
      <c r="G524" s="40" t="str">
        <f t="shared" si="29"/>
        <v/>
      </c>
      <c r="H524" s="40" t="s">
        <v>984</v>
      </c>
      <c r="I524" s="40" t="str">
        <f t="shared" ca="1" si="30"/>
        <v/>
      </c>
      <c r="J524" s="40" t="str">
        <f t="shared" ca="1" si="31"/>
        <v/>
      </c>
      <c r="K524" s="40"/>
      <c r="L524" s="23"/>
    </row>
    <row r="525" spans="1:12" x14ac:dyDescent="0.25">
      <c r="A525" s="64"/>
      <c r="B525" s="22" t="str">
        <f t="shared" si="28"/>
        <v/>
      </c>
      <c r="C525" s="42"/>
      <c r="D525" s="39"/>
      <c r="E525" s="39"/>
      <c r="F525" s="41" t="str">
        <f t="shared" si="32"/>
        <v/>
      </c>
      <c r="G525" s="40" t="str">
        <f t="shared" si="29"/>
        <v/>
      </c>
      <c r="H525" s="40" t="s">
        <v>984</v>
      </c>
      <c r="I525" s="40" t="str">
        <f t="shared" ca="1" si="30"/>
        <v/>
      </c>
      <c r="J525" s="40" t="str">
        <f t="shared" ca="1" si="31"/>
        <v/>
      </c>
      <c r="K525" s="40"/>
      <c r="L525" s="23"/>
    </row>
    <row r="526" spans="1:12" x14ac:dyDescent="0.25">
      <c r="A526" s="64"/>
      <c r="B526" s="22" t="str">
        <f t="shared" si="28"/>
        <v/>
      </c>
      <c r="C526" s="42"/>
      <c r="D526" s="39"/>
      <c r="E526" s="39"/>
      <c r="F526" s="41" t="str">
        <f t="shared" si="32"/>
        <v/>
      </c>
      <c r="G526" s="40" t="str">
        <f t="shared" si="29"/>
        <v/>
      </c>
      <c r="H526" s="40" t="s">
        <v>984</v>
      </c>
      <c r="I526" s="40" t="str">
        <f t="shared" ca="1" si="30"/>
        <v/>
      </c>
      <c r="J526" s="40" t="str">
        <f t="shared" ca="1" si="31"/>
        <v/>
      </c>
      <c r="K526" s="40"/>
      <c r="L526" s="23"/>
    </row>
    <row r="527" spans="1:12" x14ac:dyDescent="0.25">
      <c r="A527" s="64"/>
      <c r="B527" s="22" t="str">
        <f t="shared" si="28"/>
        <v/>
      </c>
      <c r="C527" s="42"/>
      <c r="D527" s="39"/>
      <c r="E527" s="39"/>
      <c r="F527" s="41" t="str">
        <f t="shared" si="32"/>
        <v/>
      </c>
      <c r="G527" s="40" t="str">
        <f t="shared" si="29"/>
        <v/>
      </c>
      <c r="H527" s="40" t="s">
        <v>984</v>
      </c>
      <c r="I527" s="40" t="str">
        <f t="shared" ca="1" si="30"/>
        <v/>
      </c>
      <c r="J527" s="40" t="str">
        <f t="shared" ca="1" si="31"/>
        <v/>
      </c>
      <c r="K527" s="40"/>
      <c r="L527" s="23"/>
    </row>
    <row r="528" spans="1:12" x14ac:dyDescent="0.25">
      <c r="A528" s="64"/>
      <c r="B528" s="22" t="str">
        <f t="shared" si="28"/>
        <v/>
      </c>
      <c r="C528" s="42"/>
      <c r="D528" s="39"/>
      <c r="E528" s="39"/>
      <c r="F528" s="41" t="str">
        <f t="shared" si="32"/>
        <v/>
      </c>
      <c r="G528" s="40" t="str">
        <f t="shared" si="29"/>
        <v/>
      </c>
      <c r="H528" s="40" t="s">
        <v>984</v>
      </c>
      <c r="I528" s="40" t="str">
        <f t="shared" ca="1" si="30"/>
        <v/>
      </c>
      <c r="J528" s="40" t="str">
        <f t="shared" ca="1" si="31"/>
        <v/>
      </c>
      <c r="K528" s="40"/>
      <c r="L528" s="23"/>
    </row>
    <row r="529" spans="1:12" x14ac:dyDescent="0.25">
      <c r="A529" s="64"/>
      <c r="B529" s="22" t="str">
        <f t="shared" si="28"/>
        <v/>
      </c>
      <c r="C529" s="42"/>
      <c r="D529" s="39"/>
      <c r="E529" s="39"/>
      <c r="F529" s="41" t="str">
        <f t="shared" si="32"/>
        <v/>
      </c>
      <c r="G529" s="40" t="str">
        <f t="shared" si="29"/>
        <v/>
      </c>
      <c r="H529" s="40" t="s">
        <v>984</v>
      </c>
      <c r="I529" s="40" t="str">
        <f t="shared" ca="1" si="30"/>
        <v/>
      </c>
      <c r="J529" s="40" t="str">
        <f t="shared" ca="1" si="31"/>
        <v/>
      </c>
      <c r="K529" s="40"/>
      <c r="L529" s="23"/>
    </row>
    <row r="530" spans="1:12" x14ac:dyDescent="0.25">
      <c r="A530" s="64"/>
      <c r="B530" s="22" t="str">
        <f t="shared" si="28"/>
        <v/>
      </c>
      <c r="C530" s="42"/>
      <c r="D530" s="39"/>
      <c r="E530" s="39"/>
      <c r="F530" s="41" t="str">
        <f t="shared" si="32"/>
        <v/>
      </c>
      <c r="G530" s="40" t="str">
        <f t="shared" si="29"/>
        <v/>
      </c>
      <c r="H530" s="40" t="s">
        <v>984</v>
      </c>
      <c r="I530" s="40" t="str">
        <f t="shared" ca="1" si="30"/>
        <v/>
      </c>
      <c r="J530" s="40" t="str">
        <f t="shared" ca="1" si="31"/>
        <v/>
      </c>
      <c r="K530" s="40"/>
      <c r="L530" s="23"/>
    </row>
    <row r="531" spans="1:12" x14ac:dyDescent="0.25">
      <c r="A531" s="64"/>
      <c r="B531" s="22" t="str">
        <f t="shared" si="28"/>
        <v/>
      </c>
      <c r="C531" s="42"/>
      <c r="D531" s="39"/>
      <c r="E531" s="39"/>
      <c r="F531" s="41" t="str">
        <f t="shared" si="32"/>
        <v/>
      </c>
      <c r="G531" s="40" t="str">
        <f t="shared" si="29"/>
        <v/>
      </c>
      <c r="H531" s="40" t="s">
        <v>984</v>
      </c>
      <c r="I531" s="40" t="str">
        <f t="shared" ca="1" si="30"/>
        <v/>
      </c>
      <c r="J531" s="40" t="str">
        <f t="shared" ca="1" si="31"/>
        <v/>
      </c>
      <c r="K531" s="40"/>
      <c r="L531" s="23"/>
    </row>
    <row r="532" spans="1:12" x14ac:dyDescent="0.25">
      <c r="A532" s="64"/>
      <c r="B532" s="22" t="str">
        <f t="shared" si="28"/>
        <v/>
      </c>
      <c r="C532" s="42"/>
      <c r="D532" s="39"/>
      <c r="E532" s="39"/>
      <c r="F532" s="41" t="str">
        <f t="shared" si="32"/>
        <v/>
      </c>
      <c r="G532" s="40" t="str">
        <f t="shared" si="29"/>
        <v/>
      </c>
      <c r="H532" s="40" t="s">
        <v>984</v>
      </c>
      <c r="I532" s="40" t="str">
        <f t="shared" ca="1" si="30"/>
        <v/>
      </c>
      <c r="J532" s="40" t="str">
        <f t="shared" ca="1" si="31"/>
        <v/>
      </c>
      <c r="K532" s="40"/>
      <c r="L532" s="23"/>
    </row>
    <row r="533" spans="1:12" x14ac:dyDescent="0.25">
      <c r="A533" s="64"/>
      <c r="B533" s="22" t="str">
        <f t="shared" si="28"/>
        <v/>
      </c>
      <c r="C533" s="42"/>
      <c r="D533" s="39"/>
      <c r="E533" s="39"/>
      <c r="F533" s="41" t="str">
        <f t="shared" si="32"/>
        <v/>
      </c>
      <c r="G533" s="40" t="str">
        <f t="shared" si="29"/>
        <v/>
      </c>
      <c r="H533" s="40" t="s">
        <v>984</v>
      </c>
      <c r="I533" s="40" t="str">
        <f t="shared" ca="1" si="30"/>
        <v/>
      </c>
      <c r="J533" s="40" t="str">
        <f t="shared" ca="1" si="31"/>
        <v/>
      </c>
      <c r="K533" s="40"/>
      <c r="L533" s="23"/>
    </row>
    <row r="534" spans="1:12" x14ac:dyDescent="0.25">
      <c r="A534" s="64"/>
      <c r="B534" s="22" t="str">
        <f t="shared" si="28"/>
        <v/>
      </c>
      <c r="C534" s="42"/>
      <c r="D534" s="39"/>
      <c r="E534" s="39"/>
      <c r="F534" s="41" t="str">
        <f t="shared" si="32"/>
        <v/>
      </c>
      <c r="G534" s="40" t="str">
        <f t="shared" si="29"/>
        <v/>
      </c>
      <c r="H534" s="40" t="s">
        <v>984</v>
      </c>
      <c r="I534" s="40" t="str">
        <f t="shared" ca="1" si="30"/>
        <v/>
      </c>
      <c r="J534" s="40" t="str">
        <f t="shared" ca="1" si="31"/>
        <v/>
      </c>
      <c r="K534" s="40"/>
      <c r="L534" s="23"/>
    </row>
    <row r="535" spans="1:12" x14ac:dyDescent="0.25">
      <c r="A535" s="64"/>
      <c r="B535" s="22" t="str">
        <f t="shared" si="28"/>
        <v/>
      </c>
      <c r="C535" s="42"/>
      <c r="D535" s="39"/>
      <c r="E535" s="39"/>
      <c r="F535" s="41" t="str">
        <f t="shared" si="32"/>
        <v/>
      </c>
      <c r="G535" s="40" t="str">
        <f t="shared" si="29"/>
        <v/>
      </c>
      <c r="H535" s="40" t="s">
        <v>984</v>
      </c>
      <c r="I535" s="40" t="str">
        <f t="shared" ca="1" si="30"/>
        <v/>
      </c>
      <c r="J535" s="40" t="str">
        <f t="shared" ca="1" si="31"/>
        <v/>
      </c>
      <c r="K535" s="40"/>
      <c r="L535" s="23"/>
    </row>
    <row r="536" spans="1:12" x14ac:dyDescent="0.25">
      <c r="A536" s="64"/>
      <c r="B536" s="22" t="str">
        <f t="shared" si="28"/>
        <v/>
      </c>
      <c r="C536" s="42"/>
      <c r="D536" s="39"/>
      <c r="E536" s="39"/>
      <c r="F536" s="41" t="str">
        <f t="shared" si="32"/>
        <v/>
      </c>
      <c r="G536" s="40" t="str">
        <f t="shared" si="29"/>
        <v/>
      </c>
      <c r="H536" s="40" t="s">
        <v>984</v>
      </c>
      <c r="I536" s="40" t="str">
        <f t="shared" ca="1" si="30"/>
        <v/>
      </c>
      <c r="J536" s="40" t="str">
        <f t="shared" ca="1" si="31"/>
        <v/>
      </c>
      <c r="K536" s="40"/>
      <c r="L536" s="23"/>
    </row>
    <row r="537" spans="1:12" x14ac:dyDescent="0.25">
      <c r="A537" s="64"/>
      <c r="B537" s="22" t="str">
        <f t="shared" si="28"/>
        <v/>
      </c>
      <c r="C537" s="42"/>
      <c r="D537" s="39"/>
      <c r="E537" s="39"/>
      <c r="F537" s="41" t="str">
        <f t="shared" si="32"/>
        <v/>
      </c>
      <c r="G537" s="40" t="str">
        <f t="shared" si="29"/>
        <v/>
      </c>
      <c r="H537" s="40" t="s">
        <v>984</v>
      </c>
      <c r="I537" s="40" t="str">
        <f t="shared" ca="1" si="30"/>
        <v/>
      </c>
      <c r="J537" s="40" t="str">
        <f t="shared" ca="1" si="31"/>
        <v/>
      </c>
      <c r="K537" s="40"/>
      <c r="L537" s="23"/>
    </row>
    <row r="538" spans="1:12" x14ac:dyDescent="0.25">
      <c r="A538" s="64"/>
      <c r="B538" s="22" t="str">
        <f t="shared" si="28"/>
        <v/>
      </c>
      <c r="C538" s="42"/>
      <c r="D538" s="39"/>
      <c r="E538" s="39"/>
      <c r="F538" s="41" t="str">
        <f t="shared" si="32"/>
        <v/>
      </c>
      <c r="G538" s="40" t="str">
        <f t="shared" si="29"/>
        <v/>
      </c>
      <c r="H538" s="40" t="s">
        <v>984</v>
      </c>
      <c r="I538" s="40" t="str">
        <f t="shared" ca="1" si="30"/>
        <v/>
      </c>
      <c r="J538" s="40" t="str">
        <f t="shared" ca="1" si="31"/>
        <v/>
      </c>
      <c r="K538" s="40"/>
      <c r="L538" s="23"/>
    </row>
    <row r="539" spans="1:12" x14ac:dyDescent="0.25">
      <c r="A539" s="64"/>
      <c r="B539" s="22" t="str">
        <f t="shared" si="28"/>
        <v/>
      </c>
      <c r="C539" s="42"/>
      <c r="D539" s="39"/>
      <c r="E539" s="39"/>
      <c r="F539" s="41" t="str">
        <f t="shared" si="32"/>
        <v/>
      </c>
      <c r="G539" s="40" t="str">
        <f t="shared" si="29"/>
        <v/>
      </c>
      <c r="H539" s="40" t="s">
        <v>984</v>
      </c>
      <c r="I539" s="40" t="str">
        <f t="shared" ca="1" si="30"/>
        <v/>
      </c>
      <c r="J539" s="40" t="str">
        <f t="shared" ca="1" si="31"/>
        <v/>
      </c>
      <c r="K539" s="40"/>
      <c r="L539" s="23"/>
    </row>
    <row r="540" spans="1:12" x14ac:dyDescent="0.25">
      <c r="A540" s="64"/>
      <c r="B540" s="22" t="str">
        <f t="shared" si="28"/>
        <v/>
      </c>
      <c r="C540" s="42"/>
      <c r="D540" s="39"/>
      <c r="E540" s="39"/>
      <c r="F540" s="41" t="str">
        <f t="shared" si="32"/>
        <v/>
      </c>
      <c r="G540" s="40" t="str">
        <f t="shared" si="29"/>
        <v/>
      </c>
      <c r="H540" s="40" t="s">
        <v>984</v>
      </c>
      <c r="I540" s="40" t="str">
        <f t="shared" ca="1" si="30"/>
        <v/>
      </c>
      <c r="J540" s="40" t="str">
        <f t="shared" ca="1" si="31"/>
        <v/>
      </c>
      <c r="K540" s="40"/>
      <c r="L540" s="23"/>
    </row>
    <row r="541" spans="1:12" x14ac:dyDescent="0.25">
      <c r="A541" s="64"/>
      <c r="B541" s="22" t="str">
        <f t="shared" si="28"/>
        <v/>
      </c>
      <c r="C541" s="42"/>
      <c r="D541" s="39"/>
      <c r="E541" s="39"/>
      <c r="F541" s="41" t="str">
        <f t="shared" si="32"/>
        <v/>
      </c>
      <c r="G541" s="40" t="str">
        <f t="shared" si="29"/>
        <v/>
      </c>
      <c r="H541" s="40" t="s">
        <v>984</v>
      </c>
      <c r="I541" s="40" t="str">
        <f t="shared" ca="1" si="30"/>
        <v/>
      </c>
      <c r="J541" s="40" t="str">
        <f t="shared" ca="1" si="31"/>
        <v/>
      </c>
      <c r="K541" s="40"/>
      <c r="L541" s="23"/>
    </row>
    <row r="542" spans="1:12" x14ac:dyDescent="0.25">
      <c r="A542" s="64"/>
      <c r="B542" s="22" t="str">
        <f t="shared" si="28"/>
        <v/>
      </c>
      <c r="C542" s="42"/>
      <c r="D542" s="39"/>
      <c r="E542" s="39"/>
      <c r="F542" s="41" t="str">
        <f t="shared" si="32"/>
        <v/>
      </c>
      <c r="G542" s="40" t="str">
        <f t="shared" si="29"/>
        <v/>
      </c>
      <c r="H542" s="40" t="s">
        <v>984</v>
      </c>
      <c r="I542" s="40" t="str">
        <f t="shared" ca="1" si="30"/>
        <v/>
      </c>
      <c r="J542" s="40" t="str">
        <f t="shared" ca="1" si="31"/>
        <v/>
      </c>
      <c r="K542" s="40"/>
      <c r="L542" s="23"/>
    </row>
    <row r="543" spans="1:12" x14ac:dyDescent="0.25">
      <c r="A543" s="64"/>
      <c r="B543" s="22" t="str">
        <f t="shared" si="28"/>
        <v/>
      </c>
      <c r="C543" s="42"/>
      <c r="D543" s="39"/>
      <c r="E543" s="39"/>
      <c r="F543" s="41" t="str">
        <f t="shared" si="32"/>
        <v/>
      </c>
      <c r="G543" s="40" t="str">
        <f t="shared" si="29"/>
        <v/>
      </c>
      <c r="H543" s="40" t="s">
        <v>984</v>
      </c>
      <c r="I543" s="40" t="str">
        <f t="shared" ca="1" si="30"/>
        <v/>
      </c>
      <c r="J543" s="40" t="str">
        <f t="shared" ca="1" si="31"/>
        <v/>
      </c>
      <c r="K543" s="40"/>
      <c r="L543" s="23"/>
    </row>
    <row r="544" spans="1:12" x14ac:dyDescent="0.25">
      <c r="A544" s="64"/>
      <c r="B544" s="22" t="str">
        <f t="shared" si="28"/>
        <v/>
      </c>
      <c r="C544" s="42"/>
      <c r="D544" s="39"/>
      <c r="E544" s="39"/>
      <c r="F544" s="41" t="str">
        <f t="shared" si="32"/>
        <v/>
      </c>
      <c r="G544" s="40" t="str">
        <f t="shared" si="29"/>
        <v/>
      </c>
      <c r="H544" s="40" t="s">
        <v>984</v>
      </c>
      <c r="I544" s="40" t="str">
        <f t="shared" ca="1" si="30"/>
        <v/>
      </c>
      <c r="J544" s="40" t="str">
        <f t="shared" ca="1" si="31"/>
        <v/>
      </c>
      <c r="K544" s="40"/>
      <c r="L544" s="23"/>
    </row>
    <row r="545" spans="1:12" x14ac:dyDescent="0.25">
      <c r="A545" s="64"/>
      <c r="B545" s="22" t="str">
        <f t="shared" si="28"/>
        <v/>
      </c>
      <c r="C545" s="42"/>
      <c r="D545" s="39"/>
      <c r="E545" s="39"/>
      <c r="F545" s="41" t="str">
        <f t="shared" si="32"/>
        <v/>
      </c>
      <c r="G545" s="40" t="str">
        <f t="shared" si="29"/>
        <v/>
      </c>
      <c r="H545" s="40" t="s">
        <v>984</v>
      </c>
      <c r="I545" s="40" t="str">
        <f t="shared" ca="1" si="30"/>
        <v/>
      </c>
      <c r="J545" s="40" t="str">
        <f t="shared" ca="1" si="31"/>
        <v/>
      </c>
      <c r="K545" s="40"/>
      <c r="L545" s="23"/>
    </row>
    <row r="546" spans="1:12" x14ac:dyDescent="0.25">
      <c r="A546" s="64"/>
      <c r="B546" s="22" t="str">
        <f t="shared" si="28"/>
        <v/>
      </c>
      <c r="C546" s="42"/>
      <c r="D546" s="39"/>
      <c r="E546" s="39"/>
      <c r="F546" s="41" t="str">
        <f t="shared" si="32"/>
        <v/>
      </c>
      <c r="G546" s="40" t="str">
        <f t="shared" si="29"/>
        <v/>
      </c>
      <c r="H546" s="40" t="s">
        <v>984</v>
      </c>
      <c r="I546" s="40" t="str">
        <f t="shared" ca="1" si="30"/>
        <v/>
      </c>
      <c r="J546" s="40" t="str">
        <f t="shared" ca="1" si="31"/>
        <v/>
      </c>
      <c r="K546" s="40"/>
      <c r="L546" s="23"/>
    </row>
    <row r="547" spans="1:12" x14ac:dyDescent="0.25">
      <c r="A547" s="64"/>
      <c r="B547" s="22" t="str">
        <f t="shared" si="28"/>
        <v/>
      </c>
      <c r="C547" s="42"/>
      <c r="D547" s="39"/>
      <c r="E547" s="39"/>
      <c r="F547" s="41" t="str">
        <f t="shared" si="32"/>
        <v/>
      </c>
      <c r="G547" s="40" t="str">
        <f t="shared" si="29"/>
        <v/>
      </c>
      <c r="H547" s="40" t="s">
        <v>984</v>
      </c>
      <c r="I547" s="40" t="str">
        <f t="shared" ca="1" si="30"/>
        <v/>
      </c>
      <c r="J547" s="40" t="str">
        <f t="shared" ca="1" si="31"/>
        <v/>
      </c>
      <c r="K547" s="40"/>
      <c r="L547" s="23"/>
    </row>
    <row r="548" spans="1:12" x14ac:dyDescent="0.25">
      <c r="A548" s="64"/>
      <c r="B548" s="22" t="str">
        <f t="shared" si="28"/>
        <v/>
      </c>
      <c r="C548" s="42"/>
      <c r="D548" s="39"/>
      <c r="E548" s="39"/>
      <c r="F548" s="41" t="str">
        <f t="shared" si="32"/>
        <v/>
      </c>
      <c r="G548" s="40" t="str">
        <f t="shared" si="29"/>
        <v/>
      </c>
      <c r="H548" s="40" t="s">
        <v>984</v>
      </c>
      <c r="I548" s="40" t="str">
        <f t="shared" ca="1" si="30"/>
        <v/>
      </c>
      <c r="J548" s="40" t="str">
        <f t="shared" ca="1" si="31"/>
        <v/>
      </c>
      <c r="K548" s="40"/>
      <c r="L548" s="23"/>
    </row>
    <row r="549" spans="1:12" x14ac:dyDescent="0.25">
      <c r="A549" s="64"/>
      <c r="B549" s="22" t="str">
        <f t="shared" si="28"/>
        <v/>
      </c>
      <c r="C549" s="42"/>
      <c r="D549" s="39"/>
      <c r="E549" s="39"/>
      <c r="F549" s="41" t="str">
        <f t="shared" si="32"/>
        <v/>
      </c>
      <c r="G549" s="40" t="str">
        <f t="shared" si="29"/>
        <v/>
      </c>
      <c r="H549" s="40" t="s">
        <v>984</v>
      </c>
      <c r="I549" s="40" t="str">
        <f t="shared" ca="1" si="30"/>
        <v/>
      </c>
      <c r="J549" s="40" t="str">
        <f t="shared" ca="1" si="31"/>
        <v/>
      </c>
      <c r="K549" s="40"/>
      <c r="L549" s="23"/>
    </row>
    <row r="550" spans="1:12" x14ac:dyDescent="0.25">
      <c r="A550" s="64"/>
      <c r="B550" s="22" t="str">
        <f t="shared" si="28"/>
        <v/>
      </c>
      <c r="C550" s="42"/>
      <c r="D550" s="39"/>
      <c r="E550" s="39"/>
      <c r="F550" s="41" t="str">
        <f t="shared" si="32"/>
        <v/>
      </c>
      <c r="G550" s="40" t="str">
        <f t="shared" si="29"/>
        <v/>
      </c>
      <c r="H550" s="40" t="s">
        <v>984</v>
      </c>
      <c r="I550" s="40" t="str">
        <f t="shared" ca="1" si="30"/>
        <v/>
      </c>
      <c r="J550" s="40" t="str">
        <f t="shared" ca="1" si="31"/>
        <v/>
      </c>
      <c r="K550" s="40"/>
      <c r="L550" s="23"/>
    </row>
    <row r="551" spans="1:12" x14ac:dyDescent="0.25">
      <c r="A551" s="64"/>
      <c r="B551" s="22" t="str">
        <f t="shared" si="28"/>
        <v/>
      </c>
      <c r="C551" s="42"/>
      <c r="D551" s="39"/>
      <c r="E551" s="39"/>
      <c r="F551" s="41" t="str">
        <f t="shared" si="32"/>
        <v/>
      </c>
      <c r="G551" s="40" t="str">
        <f t="shared" si="29"/>
        <v/>
      </c>
      <c r="H551" s="40" t="s">
        <v>984</v>
      </c>
      <c r="I551" s="40" t="str">
        <f t="shared" ca="1" si="30"/>
        <v/>
      </c>
      <c r="J551" s="40" t="str">
        <f t="shared" ca="1" si="31"/>
        <v/>
      </c>
      <c r="K551" s="40"/>
      <c r="L551" s="23"/>
    </row>
    <row r="552" spans="1:12" x14ac:dyDescent="0.25">
      <c r="A552" s="64"/>
      <c r="B552" s="22" t="str">
        <f t="shared" si="28"/>
        <v/>
      </c>
      <c r="C552" s="42"/>
      <c r="D552" s="39"/>
      <c r="E552" s="39"/>
      <c r="F552" s="41" t="str">
        <f t="shared" si="32"/>
        <v/>
      </c>
      <c r="G552" s="40" t="str">
        <f t="shared" si="29"/>
        <v/>
      </c>
      <c r="H552" s="40" t="s">
        <v>984</v>
      </c>
      <c r="I552" s="40" t="str">
        <f t="shared" ca="1" si="30"/>
        <v/>
      </c>
      <c r="J552" s="40" t="str">
        <f t="shared" ca="1" si="31"/>
        <v/>
      </c>
      <c r="K552" s="40"/>
      <c r="L552" s="23"/>
    </row>
    <row r="553" spans="1:12" x14ac:dyDescent="0.25">
      <c r="A553" s="64"/>
      <c r="B553" s="22" t="str">
        <f t="shared" si="28"/>
        <v/>
      </c>
      <c r="C553" s="42"/>
      <c r="D553" s="39"/>
      <c r="E553" s="39"/>
      <c r="F553" s="41" t="str">
        <f t="shared" si="32"/>
        <v/>
      </c>
      <c r="G553" s="40" t="str">
        <f t="shared" si="29"/>
        <v/>
      </c>
      <c r="H553" s="40" t="s">
        <v>984</v>
      </c>
      <c r="I553" s="40" t="str">
        <f t="shared" ca="1" si="30"/>
        <v/>
      </c>
      <c r="J553" s="40" t="str">
        <f t="shared" ca="1" si="31"/>
        <v/>
      </c>
      <c r="K553" s="40"/>
      <c r="L553" s="23"/>
    </row>
    <row r="554" spans="1:12" x14ac:dyDescent="0.25">
      <c r="A554" s="64"/>
      <c r="B554" s="22" t="str">
        <f t="shared" si="28"/>
        <v/>
      </c>
      <c r="C554" s="42"/>
      <c r="D554" s="39"/>
      <c r="E554" s="39"/>
      <c r="F554" s="41" t="str">
        <f t="shared" si="32"/>
        <v/>
      </c>
      <c r="G554" s="40" t="str">
        <f t="shared" si="29"/>
        <v/>
      </c>
      <c r="H554" s="40" t="s">
        <v>984</v>
      </c>
      <c r="I554" s="40" t="str">
        <f t="shared" ca="1" si="30"/>
        <v/>
      </c>
      <c r="J554" s="40" t="str">
        <f t="shared" ca="1" si="31"/>
        <v/>
      </c>
      <c r="K554" s="40"/>
      <c r="L554" s="23"/>
    </row>
    <row r="555" spans="1:12" x14ac:dyDescent="0.25">
      <c r="A555" s="64"/>
      <c r="B555" s="22" t="str">
        <f t="shared" si="28"/>
        <v/>
      </c>
      <c r="C555" s="42"/>
      <c r="D555" s="39"/>
      <c r="E555" s="39"/>
      <c r="F555" s="41" t="str">
        <f t="shared" si="32"/>
        <v/>
      </c>
      <c r="G555" s="40" t="str">
        <f t="shared" si="29"/>
        <v/>
      </c>
      <c r="H555" s="40" t="s">
        <v>984</v>
      </c>
      <c r="I555" s="40" t="str">
        <f t="shared" ca="1" si="30"/>
        <v/>
      </c>
      <c r="J555" s="40" t="str">
        <f t="shared" ca="1" si="31"/>
        <v/>
      </c>
      <c r="K555" s="40"/>
      <c r="L555" s="23"/>
    </row>
    <row r="556" spans="1:12" x14ac:dyDescent="0.25">
      <c r="A556" s="64"/>
      <c r="B556" s="22" t="str">
        <f t="shared" si="28"/>
        <v/>
      </c>
      <c r="C556" s="42"/>
      <c r="D556" s="39"/>
      <c r="E556" s="39"/>
      <c r="F556" s="41" t="str">
        <f t="shared" si="32"/>
        <v/>
      </c>
      <c r="G556" s="40" t="str">
        <f t="shared" si="29"/>
        <v/>
      </c>
      <c r="H556" s="40" t="s">
        <v>984</v>
      </c>
      <c r="I556" s="40" t="str">
        <f t="shared" ca="1" si="30"/>
        <v/>
      </c>
      <c r="J556" s="40" t="str">
        <f t="shared" ca="1" si="31"/>
        <v/>
      </c>
      <c r="K556" s="40"/>
      <c r="L556" s="23"/>
    </row>
    <row r="557" spans="1:12" x14ac:dyDescent="0.25">
      <c r="A557" s="64"/>
      <c r="B557" s="22" t="str">
        <f t="shared" si="28"/>
        <v/>
      </c>
      <c r="C557" s="42"/>
      <c r="D557" s="39"/>
      <c r="E557" s="39"/>
      <c r="F557" s="41" t="str">
        <f t="shared" si="32"/>
        <v/>
      </c>
      <c r="G557" s="40" t="str">
        <f t="shared" si="29"/>
        <v/>
      </c>
      <c r="H557" s="40" t="s">
        <v>984</v>
      </c>
      <c r="I557" s="40" t="str">
        <f t="shared" ca="1" si="30"/>
        <v/>
      </c>
      <c r="J557" s="40" t="str">
        <f t="shared" ca="1" si="31"/>
        <v/>
      </c>
      <c r="K557" s="40"/>
      <c r="L557" s="23"/>
    </row>
    <row r="558" spans="1:12" x14ac:dyDescent="0.25">
      <c r="A558" s="64"/>
      <c r="B558" s="22" t="str">
        <f t="shared" si="28"/>
        <v/>
      </c>
      <c r="C558" s="42"/>
      <c r="D558" s="39"/>
      <c r="E558" s="39"/>
      <c r="F558" s="41" t="str">
        <f t="shared" si="32"/>
        <v/>
      </c>
      <c r="G558" s="40" t="str">
        <f t="shared" si="29"/>
        <v/>
      </c>
      <c r="H558" s="40" t="s">
        <v>984</v>
      </c>
      <c r="I558" s="40" t="str">
        <f t="shared" ca="1" si="30"/>
        <v/>
      </c>
      <c r="J558" s="40" t="str">
        <f t="shared" ca="1" si="31"/>
        <v/>
      </c>
      <c r="K558" s="40"/>
      <c r="L558" s="23"/>
    </row>
    <row r="559" spans="1:12" x14ac:dyDescent="0.25">
      <c r="A559" s="64"/>
      <c r="B559" s="22" t="str">
        <f t="shared" si="28"/>
        <v/>
      </c>
      <c r="C559" s="42"/>
      <c r="D559" s="39"/>
      <c r="E559" s="39"/>
      <c r="F559" s="41" t="str">
        <f t="shared" si="32"/>
        <v/>
      </c>
      <c r="G559" s="40" t="str">
        <f t="shared" si="29"/>
        <v/>
      </c>
      <c r="H559" s="40" t="s">
        <v>984</v>
      </c>
      <c r="I559" s="40" t="str">
        <f t="shared" ca="1" si="30"/>
        <v/>
      </c>
      <c r="J559" s="40" t="str">
        <f t="shared" ca="1" si="31"/>
        <v/>
      </c>
      <c r="K559" s="40"/>
      <c r="L559" s="23"/>
    </row>
    <row r="560" spans="1:12" x14ac:dyDescent="0.25">
      <c r="A560" s="64"/>
      <c r="B560" s="22" t="str">
        <f t="shared" si="28"/>
        <v/>
      </c>
      <c r="C560" s="42"/>
      <c r="D560" s="39"/>
      <c r="E560" s="39"/>
      <c r="F560" s="41" t="str">
        <f t="shared" si="32"/>
        <v/>
      </c>
      <c r="G560" s="40" t="str">
        <f t="shared" si="29"/>
        <v/>
      </c>
      <c r="H560" s="40" t="s">
        <v>984</v>
      </c>
      <c r="I560" s="40" t="str">
        <f t="shared" ca="1" si="30"/>
        <v/>
      </c>
      <c r="J560" s="40" t="str">
        <f t="shared" ca="1" si="31"/>
        <v/>
      </c>
      <c r="K560" s="40"/>
      <c r="L560" s="23"/>
    </row>
    <row r="561" spans="1:12" x14ac:dyDescent="0.25">
      <c r="A561" s="64"/>
      <c r="B561" s="22" t="str">
        <f t="shared" si="28"/>
        <v/>
      </c>
      <c r="C561" s="42"/>
      <c r="D561" s="39"/>
      <c r="E561" s="39"/>
      <c r="F561" s="41" t="str">
        <f t="shared" si="32"/>
        <v/>
      </c>
      <c r="G561" s="40" t="str">
        <f t="shared" si="29"/>
        <v/>
      </c>
      <c r="H561" s="40" t="s">
        <v>984</v>
      </c>
      <c r="I561" s="40" t="str">
        <f t="shared" ca="1" si="30"/>
        <v/>
      </c>
      <c r="J561" s="40" t="str">
        <f t="shared" ca="1" si="31"/>
        <v/>
      </c>
      <c r="K561" s="40"/>
      <c r="L561" s="23"/>
    </row>
    <row r="562" spans="1:12" x14ac:dyDescent="0.25">
      <c r="A562" s="64"/>
      <c r="B562" s="22" t="str">
        <f t="shared" si="28"/>
        <v/>
      </c>
      <c r="C562" s="42"/>
      <c r="D562" s="39"/>
      <c r="E562" s="39"/>
      <c r="F562" s="41" t="str">
        <f t="shared" si="32"/>
        <v/>
      </c>
      <c r="G562" s="40" t="str">
        <f t="shared" si="29"/>
        <v/>
      </c>
      <c r="H562" s="40" t="s">
        <v>984</v>
      </c>
      <c r="I562" s="40" t="str">
        <f t="shared" ca="1" si="30"/>
        <v/>
      </c>
      <c r="J562" s="40" t="str">
        <f t="shared" ca="1" si="31"/>
        <v/>
      </c>
      <c r="K562" s="40"/>
      <c r="L562" s="23"/>
    </row>
    <row r="563" spans="1:12" x14ac:dyDescent="0.25">
      <c r="A563" s="64"/>
      <c r="B563" s="22" t="str">
        <f t="shared" si="28"/>
        <v/>
      </c>
      <c r="C563" s="42"/>
      <c r="D563" s="39"/>
      <c r="E563" s="39"/>
      <c r="F563" s="41" t="str">
        <f t="shared" si="32"/>
        <v/>
      </c>
      <c r="G563" s="40" t="str">
        <f t="shared" si="29"/>
        <v/>
      </c>
      <c r="H563" s="40" t="s">
        <v>984</v>
      </c>
      <c r="I563" s="40" t="str">
        <f t="shared" ca="1" si="30"/>
        <v/>
      </c>
      <c r="J563" s="40" t="str">
        <f t="shared" ca="1" si="31"/>
        <v/>
      </c>
      <c r="K563" s="40"/>
      <c r="L563" s="23"/>
    </row>
    <row r="564" spans="1:12" x14ac:dyDescent="0.25">
      <c r="A564" s="64"/>
      <c r="B564" s="22" t="str">
        <f t="shared" si="28"/>
        <v/>
      </c>
      <c r="C564" s="42"/>
      <c r="D564" s="39"/>
      <c r="E564" s="39"/>
      <c r="F564" s="41" t="str">
        <f t="shared" si="32"/>
        <v/>
      </c>
      <c r="G564" s="40" t="str">
        <f t="shared" si="29"/>
        <v/>
      </c>
      <c r="H564" s="40" t="s">
        <v>984</v>
      </c>
      <c r="I564" s="40" t="str">
        <f t="shared" ca="1" si="30"/>
        <v/>
      </c>
      <c r="J564" s="40" t="str">
        <f t="shared" ca="1" si="31"/>
        <v/>
      </c>
      <c r="K564" s="40"/>
      <c r="L564" s="23"/>
    </row>
    <row r="565" spans="1:12" x14ac:dyDescent="0.25">
      <c r="A565" s="64"/>
      <c r="B565" s="22" t="str">
        <f t="shared" ref="B565:B628" si="33">IFERROR(IF($A565&lt;&gt;"",VLOOKUP($A565,Matos,2,0),""),"")</f>
        <v/>
      </c>
      <c r="C565" s="42"/>
      <c r="D565" s="39"/>
      <c r="E565" s="39"/>
      <c r="F565" s="41" t="str">
        <f t="shared" si="32"/>
        <v/>
      </c>
      <c r="G565" s="40" t="str">
        <f t="shared" si="29"/>
        <v/>
      </c>
      <c r="H565" s="40" t="s">
        <v>984</v>
      </c>
      <c r="I565" s="40" t="str">
        <f t="shared" ca="1" si="30"/>
        <v/>
      </c>
      <c r="J565" s="40" t="str">
        <f t="shared" ca="1" si="31"/>
        <v/>
      </c>
      <c r="K565" s="40"/>
      <c r="L565" s="23"/>
    </row>
    <row r="566" spans="1:12" x14ac:dyDescent="0.25">
      <c r="A566" s="64"/>
      <c r="B566" s="22" t="str">
        <f t="shared" si="33"/>
        <v/>
      </c>
      <c r="C566" s="42"/>
      <c r="D566" s="39"/>
      <c r="E566" s="39"/>
      <c r="F566" s="41" t="str">
        <f t="shared" si="32"/>
        <v/>
      </c>
      <c r="G566" s="40" t="str">
        <f t="shared" ref="G566:G629" si="34">IFERROR(IF($A566&lt;&gt;"",VLOOKUP($A566,Matos,3,0),""),"")</f>
        <v/>
      </c>
      <c r="H566" s="40" t="s">
        <v>984</v>
      </c>
      <c r="I566" s="40" t="str">
        <f t="shared" ref="I566:I629" ca="1" si="35">IFERROR(SUM($G566/DAY(DATE(YEAR($I$8),MONTH($I$8)+1,0)))*$F566*$C566,"")</f>
        <v/>
      </c>
      <c r="J566" s="40" t="str">
        <f t="shared" ref="J566:J629" ca="1" si="36">IF(SUM($H566:$I566)=0,"",SUM($H566:$I566))</f>
        <v/>
      </c>
      <c r="K566" s="40"/>
      <c r="L566" s="23"/>
    </row>
    <row r="567" spans="1:12" x14ac:dyDescent="0.25">
      <c r="A567" s="64"/>
      <c r="B567" s="22" t="str">
        <f t="shared" si="33"/>
        <v/>
      </c>
      <c r="C567" s="42"/>
      <c r="D567" s="39"/>
      <c r="E567" s="39"/>
      <c r="F567" s="41" t="str">
        <f t="shared" si="32"/>
        <v/>
      </c>
      <c r="G567" s="40" t="str">
        <f t="shared" si="34"/>
        <v/>
      </c>
      <c r="H567" s="40" t="s">
        <v>984</v>
      </c>
      <c r="I567" s="40" t="str">
        <f t="shared" ca="1" si="35"/>
        <v/>
      </c>
      <c r="J567" s="40" t="str">
        <f t="shared" ca="1" si="36"/>
        <v/>
      </c>
      <c r="K567" s="40"/>
      <c r="L567" s="23"/>
    </row>
    <row r="568" spans="1:12" x14ac:dyDescent="0.25">
      <c r="A568" s="64"/>
      <c r="B568" s="22" t="str">
        <f t="shared" si="33"/>
        <v/>
      </c>
      <c r="C568" s="42"/>
      <c r="D568" s="39"/>
      <c r="E568" s="39"/>
      <c r="F568" s="41" t="str">
        <f t="shared" si="32"/>
        <v/>
      </c>
      <c r="G568" s="40" t="str">
        <f t="shared" si="34"/>
        <v/>
      </c>
      <c r="H568" s="40" t="s">
        <v>984</v>
      </c>
      <c r="I568" s="40" t="str">
        <f t="shared" ca="1" si="35"/>
        <v/>
      </c>
      <c r="J568" s="40" t="str">
        <f t="shared" ca="1" si="36"/>
        <v/>
      </c>
      <c r="K568" s="40"/>
      <c r="L568" s="23"/>
    </row>
    <row r="569" spans="1:12" x14ac:dyDescent="0.25">
      <c r="A569" s="64"/>
      <c r="B569" s="22" t="str">
        <f t="shared" si="33"/>
        <v/>
      </c>
      <c r="C569" s="42"/>
      <c r="D569" s="39"/>
      <c r="E569" s="39"/>
      <c r="F569" s="41" t="str">
        <f t="shared" si="32"/>
        <v/>
      </c>
      <c r="G569" s="40" t="str">
        <f t="shared" si="34"/>
        <v/>
      </c>
      <c r="H569" s="40" t="s">
        <v>984</v>
      </c>
      <c r="I569" s="40" t="str">
        <f t="shared" ca="1" si="35"/>
        <v/>
      </c>
      <c r="J569" s="40" t="str">
        <f t="shared" ca="1" si="36"/>
        <v/>
      </c>
      <c r="K569" s="40"/>
      <c r="L569" s="23"/>
    </row>
    <row r="570" spans="1:12" x14ac:dyDescent="0.25">
      <c r="A570" s="64"/>
      <c r="B570" s="22" t="str">
        <f t="shared" si="33"/>
        <v/>
      </c>
      <c r="C570" s="42"/>
      <c r="D570" s="39"/>
      <c r="E570" s="39"/>
      <c r="F570" s="41" t="str">
        <f t="shared" si="32"/>
        <v/>
      </c>
      <c r="G570" s="40" t="str">
        <f t="shared" si="34"/>
        <v/>
      </c>
      <c r="H570" s="40" t="s">
        <v>984</v>
      </c>
      <c r="I570" s="40" t="str">
        <f t="shared" ca="1" si="35"/>
        <v/>
      </c>
      <c r="J570" s="40" t="str">
        <f t="shared" ca="1" si="36"/>
        <v/>
      </c>
      <c r="K570" s="40"/>
      <c r="L570" s="23"/>
    </row>
    <row r="571" spans="1:12" x14ac:dyDescent="0.25">
      <c r="A571" s="64"/>
      <c r="B571" s="22" t="str">
        <f t="shared" si="33"/>
        <v/>
      </c>
      <c r="C571" s="42"/>
      <c r="D571" s="39"/>
      <c r="E571" s="39"/>
      <c r="F571" s="41" t="str">
        <f t="shared" si="32"/>
        <v/>
      </c>
      <c r="G571" s="40" t="str">
        <f t="shared" si="34"/>
        <v/>
      </c>
      <c r="H571" s="40" t="s">
        <v>984</v>
      </c>
      <c r="I571" s="40" t="str">
        <f t="shared" ca="1" si="35"/>
        <v/>
      </c>
      <c r="J571" s="40" t="str">
        <f t="shared" ca="1" si="36"/>
        <v/>
      </c>
      <c r="K571" s="40"/>
      <c r="L571" s="23"/>
    </row>
    <row r="572" spans="1:12" x14ac:dyDescent="0.25">
      <c r="A572" s="64"/>
      <c r="B572" s="22" t="str">
        <f t="shared" si="33"/>
        <v/>
      </c>
      <c r="C572" s="42"/>
      <c r="D572" s="39"/>
      <c r="E572" s="39"/>
      <c r="F572" s="41" t="str">
        <f t="shared" si="32"/>
        <v/>
      </c>
      <c r="G572" s="40" t="str">
        <f t="shared" si="34"/>
        <v/>
      </c>
      <c r="H572" s="40" t="s">
        <v>984</v>
      </c>
      <c r="I572" s="40" t="str">
        <f t="shared" ca="1" si="35"/>
        <v/>
      </c>
      <c r="J572" s="40" t="str">
        <f t="shared" ca="1" si="36"/>
        <v/>
      </c>
      <c r="K572" s="40"/>
      <c r="L572" s="23"/>
    </row>
    <row r="573" spans="1:12" x14ac:dyDescent="0.25">
      <c r="A573" s="64"/>
      <c r="B573" s="22" t="str">
        <f t="shared" si="33"/>
        <v/>
      </c>
      <c r="C573" s="42"/>
      <c r="D573" s="39"/>
      <c r="E573" s="39"/>
      <c r="F573" s="41" t="str">
        <f t="shared" si="32"/>
        <v/>
      </c>
      <c r="G573" s="40" t="str">
        <f t="shared" si="34"/>
        <v/>
      </c>
      <c r="H573" s="40" t="s">
        <v>984</v>
      </c>
      <c r="I573" s="40" t="str">
        <f t="shared" ca="1" si="35"/>
        <v/>
      </c>
      <c r="J573" s="40" t="str">
        <f t="shared" ca="1" si="36"/>
        <v/>
      </c>
      <c r="K573" s="40"/>
      <c r="L573" s="23"/>
    </row>
    <row r="574" spans="1:12" x14ac:dyDescent="0.25">
      <c r="A574" s="64"/>
      <c r="B574" s="22" t="str">
        <f t="shared" si="33"/>
        <v/>
      </c>
      <c r="C574" s="42"/>
      <c r="D574" s="39"/>
      <c r="E574" s="39"/>
      <c r="F574" s="41" t="str">
        <f t="shared" si="32"/>
        <v/>
      </c>
      <c r="G574" s="40" t="str">
        <f t="shared" si="34"/>
        <v/>
      </c>
      <c r="H574" s="40" t="s">
        <v>984</v>
      </c>
      <c r="I574" s="40" t="str">
        <f t="shared" ca="1" si="35"/>
        <v/>
      </c>
      <c r="J574" s="40" t="str">
        <f t="shared" ca="1" si="36"/>
        <v/>
      </c>
      <c r="K574" s="40"/>
      <c r="L574" s="23"/>
    </row>
    <row r="575" spans="1:12" x14ac:dyDescent="0.25">
      <c r="A575" s="64"/>
      <c r="B575" s="22" t="str">
        <f t="shared" si="33"/>
        <v/>
      </c>
      <c r="C575" s="42"/>
      <c r="D575" s="39"/>
      <c r="E575" s="39"/>
      <c r="F575" s="41" t="str">
        <f t="shared" si="32"/>
        <v/>
      </c>
      <c r="G575" s="40" t="str">
        <f t="shared" si="34"/>
        <v/>
      </c>
      <c r="H575" s="40" t="s">
        <v>984</v>
      </c>
      <c r="I575" s="40" t="str">
        <f t="shared" ca="1" si="35"/>
        <v/>
      </c>
      <c r="J575" s="40" t="str">
        <f t="shared" ca="1" si="36"/>
        <v/>
      </c>
      <c r="K575" s="40"/>
      <c r="L575" s="23"/>
    </row>
    <row r="576" spans="1:12" x14ac:dyDescent="0.25">
      <c r="A576" s="64"/>
      <c r="B576" s="22" t="str">
        <f t="shared" si="33"/>
        <v/>
      </c>
      <c r="C576" s="42"/>
      <c r="D576" s="39"/>
      <c r="E576" s="39"/>
      <c r="F576" s="41" t="str">
        <f t="shared" si="32"/>
        <v/>
      </c>
      <c r="G576" s="40" t="str">
        <f t="shared" si="34"/>
        <v/>
      </c>
      <c r="H576" s="40" t="s">
        <v>984</v>
      </c>
      <c r="I576" s="40" t="str">
        <f t="shared" ca="1" si="35"/>
        <v/>
      </c>
      <c r="J576" s="40" t="str">
        <f t="shared" ca="1" si="36"/>
        <v/>
      </c>
      <c r="K576" s="40"/>
      <c r="L576" s="23"/>
    </row>
    <row r="577" spans="1:12" x14ac:dyDescent="0.25">
      <c r="A577" s="64"/>
      <c r="B577" s="22" t="str">
        <f t="shared" si="33"/>
        <v/>
      </c>
      <c r="C577" s="42"/>
      <c r="D577" s="39"/>
      <c r="E577" s="39"/>
      <c r="F577" s="41" t="str">
        <f t="shared" si="32"/>
        <v/>
      </c>
      <c r="G577" s="40" t="str">
        <f t="shared" si="34"/>
        <v/>
      </c>
      <c r="H577" s="40" t="s">
        <v>984</v>
      </c>
      <c r="I577" s="40" t="str">
        <f t="shared" ca="1" si="35"/>
        <v/>
      </c>
      <c r="J577" s="40" t="str">
        <f t="shared" ca="1" si="36"/>
        <v/>
      </c>
      <c r="K577" s="40"/>
      <c r="L577" s="23"/>
    </row>
    <row r="578" spans="1:12" x14ac:dyDescent="0.25">
      <c r="A578" s="64"/>
      <c r="B578" s="22" t="str">
        <f t="shared" si="33"/>
        <v/>
      </c>
      <c r="C578" s="42"/>
      <c r="D578" s="39"/>
      <c r="E578" s="39"/>
      <c r="F578" s="41" t="str">
        <f t="shared" si="32"/>
        <v/>
      </c>
      <c r="G578" s="40" t="str">
        <f t="shared" si="34"/>
        <v/>
      </c>
      <c r="H578" s="40" t="s">
        <v>984</v>
      </c>
      <c r="I578" s="40" t="str">
        <f t="shared" ca="1" si="35"/>
        <v/>
      </c>
      <c r="J578" s="40" t="str">
        <f t="shared" ca="1" si="36"/>
        <v/>
      </c>
      <c r="K578" s="40"/>
      <c r="L578" s="23"/>
    </row>
    <row r="579" spans="1:12" x14ac:dyDescent="0.25">
      <c r="A579" s="64"/>
      <c r="B579" s="22" t="str">
        <f t="shared" si="33"/>
        <v/>
      </c>
      <c r="C579" s="42"/>
      <c r="D579" s="39"/>
      <c r="E579" s="39"/>
      <c r="F579" s="41" t="str">
        <f t="shared" si="32"/>
        <v/>
      </c>
      <c r="G579" s="40" t="str">
        <f t="shared" si="34"/>
        <v/>
      </c>
      <c r="H579" s="40" t="s">
        <v>984</v>
      </c>
      <c r="I579" s="40" t="str">
        <f t="shared" ca="1" si="35"/>
        <v/>
      </c>
      <c r="J579" s="40" t="str">
        <f t="shared" ca="1" si="36"/>
        <v/>
      </c>
      <c r="K579" s="40"/>
      <c r="L579" s="23"/>
    </row>
    <row r="580" spans="1:12" x14ac:dyDescent="0.25">
      <c r="A580" s="64"/>
      <c r="B580" s="22" t="str">
        <f t="shared" si="33"/>
        <v/>
      </c>
      <c r="C580" s="42"/>
      <c r="D580" s="39"/>
      <c r="E580" s="39"/>
      <c r="F580" s="41" t="str">
        <f t="shared" ref="F580:F643" si="37">IF(OR($A580="",$B580="",$D580=""),"",IF(AND($H580="",$E580=""),DAY(DATE(IF(MONTH($D580)=12,YEAR($D580)+1,YEAR($D580)),IF(MONTH($D580)+1&lt;13,MONTH($D580)+1,1),1)-$D580),IF(AND($D580&lt;&gt;"",$E580&lt;&gt;"",YEAR($D580)&lt;=YEAR($E580),NOT(MONTH($D580)=MONTH($E580)),MONTH($E580)=MONTH($I$8)),DAY(DATE(YEAR($E580),MONTH($E580)+1,0))-DAY(DATE(IF(MONTH($E580)=12,YEAR($E580)+1,YEAR($E580)),IF(MONTH($E580)+1&lt;13,MONTH($E580)+1,1),1)-$E580),IF(AND($E580&lt;&gt;"",YEAR($D580)&lt;=YEAR($E580),(MONTH($D580)=MONTH($E580))),DATEDIF($D580,$E580,"md"),DAY(DATE(YEAR($I$8),MONTH($I$8)+1,0))))))</f>
        <v/>
      </c>
      <c r="G580" s="40" t="str">
        <f t="shared" si="34"/>
        <v/>
      </c>
      <c r="H580" s="40" t="s">
        <v>984</v>
      </c>
      <c r="I580" s="40" t="str">
        <f t="shared" ca="1" si="35"/>
        <v/>
      </c>
      <c r="J580" s="40" t="str">
        <f t="shared" ca="1" si="36"/>
        <v/>
      </c>
      <c r="K580" s="40"/>
      <c r="L580" s="23"/>
    </row>
    <row r="581" spans="1:12" x14ac:dyDescent="0.25">
      <c r="A581" s="64"/>
      <c r="B581" s="22" t="str">
        <f t="shared" si="33"/>
        <v/>
      </c>
      <c r="C581" s="42"/>
      <c r="D581" s="39"/>
      <c r="E581" s="39"/>
      <c r="F581" s="41" t="str">
        <f t="shared" si="37"/>
        <v/>
      </c>
      <c r="G581" s="40" t="str">
        <f t="shared" si="34"/>
        <v/>
      </c>
      <c r="H581" s="40" t="s">
        <v>984</v>
      </c>
      <c r="I581" s="40" t="str">
        <f t="shared" ca="1" si="35"/>
        <v/>
      </c>
      <c r="J581" s="40" t="str">
        <f t="shared" ca="1" si="36"/>
        <v/>
      </c>
      <c r="K581" s="40"/>
      <c r="L581" s="23"/>
    </row>
    <row r="582" spans="1:12" x14ac:dyDescent="0.25">
      <c r="A582" s="64"/>
      <c r="B582" s="22" t="str">
        <f t="shared" si="33"/>
        <v/>
      </c>
      <c r="C582" s="42"/>
      <c r="D582" s="39"/>
      <c r="E582" s="39"/>
      <c r="F582" s="41" t="str">
        <f t="shared" si="37"/>
        <v/>
      </c>
      <c r="G582" s="40" t="str">
        <f t="shared" si="34"/>
        <v/>
      </c>
      <c r="H582" s="40" t="s">
        <v>984</v>
      </c>
      <c r="I582" s="40" t="str">
        <f t="shared" ca="1" si="35"/>
        <v/>
      </c>
      <c r="J582" s="40" t="str">
        <f t="shared" ca="1" si="36"/>
        <v/>
      </c>
      <c r="K582" s="40"/>
      <c r="L582" s="23"/>
    </row>
    <row r="583" spans="1:12" x14ac:dyDescent="0.25">
      <c r="A583" s="64"/>
      <c r="B583" s="22" t="str">
        <f t="shared" si="33"/>
        <v/>
      </c>
      <c r="C583" s="42"/>
      <c r="D583" s="39"/>
      <c r="E583" s="39"/>
      <c r="F583" s="41" t="str">
        <f t="shared" si="37"/>
        <v/>
      </c>
      <c r="G583" s="40" t="str">
        <f t="shared" si="34"/>
        <v/>
      </c>
      <c r="H583" s="40" t="s">
        <v>984</v>
      </c>
      <c r="I583" s="40" t="str">
        <f t="shared" ca="1" si="35"/>
        <v/>
      </c>
      <c r="J583" s="40" t="str">
        <f t="shared" ca="1" si="36"/>
        <v/>
      </c>
      <c r="K583" s="40"/>
      <c r="L583" s="23"/>
    </row>
    <row r="584" spans="1:12" x14ac:dyDescent="0.25">
      <c r="A584" s="64"/>
      <c r="B584" s="22" t="str">
        <f t="shared" si="33"/>
        <v/>
      </c>
      <c r="C584" s="42"/>
      <c r="D584" s="39"/>
      <c r="E584" s="39"/>
      <c r="F584" s="41" t="str">
        <f t="shared" si="37"/>
        <v/>
      </c>
      <c r="G584" s="40" t="str">
        <f t="shared" si="34"/>
        <v/>
      </c>
      <c r="H584" s="40" t="s">
        <v>984</v>
      </c>
      <c r="I584" s="40" t="str">
        <f t="shared" ca="1" si="35"/>
        <v/>
      </c>
      <c r="J584" s="40" t="str">
        <f t="shared" ca="1" si="36"/>
        <v/>
      </c>
      <c r="K584" s="40"/>
      <c r="L584" s="23"/>
    </row>
    <row r="585" spans="1:12" x14ac:dyDescent="0.25">
      <c r="A585" s="64"/>
      <c r="B585" s="22" t="str">
        <f t="shared" si="33"/>
        <v/>
      </c>
      <c r="C585" s="42"/>
      <c r="D585" s="39"/>
      <c r="E585" s="39"/>
      <c r="F585" s="41" t="str">
        <f t="shared" si="37"/>
        <v/>
      </c>
      <c r="G585" s="40" t="str">
        <f t="shared" si="34"/>
        <v/>
      </c>
      <c r="H585" s="40" t="s">
        <v>984</v>
      </c>
      <c r="I585" s="40" t="str">
        <f t="shared" ca="1" si="35"/>
        <v/>
      </c>
      <c r="J585" s="40" t="str">
        <f t="shared" ca="1" si="36"/>
        <v/>
      </c>
      <c r="K585" s="40"/>
      <c r="L585" s="23"/>
    </row>
    <row r="586" spans="1:12" x14ac:dyDescent="0.25">
      <c r="A586" s="64"/>
      <c r="B586" s="22" t="str">
        <f t="shared" si="33"/>
        <v/>
      </c>
      <c r="C586" s="42"/>
      <c r="D586" s="39"/>
      <c r="E586" s="39"/>
      <c r="F586" s="41" t="str">
        <f t="shared" si="37"/>
        <v/>
      </c>
      <c r="G586" s="40" t="str">
        <f t="shared" si="34"/>
        <v/>
      </c>
      <c r="H586" s="40" t="s">
        <v>984</v>
      </c>
      <c r="I586" s="40" t="str">
        <f t="shared" ca="1" si="35"/>
        <v/>
      </c>
      <c r="J586" s="40" t="str">
        <f t="shared" ca="1" si="36"/>
        <v/>
      </c>
      <c r="K586" s="40"/>
      <c r="L586" s="23"/>
    </row>
    <row r="587" spans="1:12" x14ac:dyDescent="0.25">
      <c r="A587" s="64"/>
      <c r="B587" s="22" t="str">
        <f t="shared" si="33"/>
        <v/>
      </c>
      <c r="C587" s="42"/>
      <c r="D587" s="39"/>
      <c r="E587" s="39"/>
      <c r="F587" s="41" t="str">
        <f t="shared" si="37"/>
        <v/>
      </c>
      <c r="G587" s="40" t="str">
        <f t="shared" si="34"/>
        <v/>
      </c>
      <c r="H587" s="40" t="s">
        <v>984</v>
      </c>
      <c r="I587" s="40" t="str">
        <f t="shared" ca="1" si="35"/>
        <v/>
      </c>
      <c r="J587" s="40" t="str">
        <f t="shared" ca="1" si="36"/>
        <v/>
      </c>
      <c r="K587" s="40"/>
      <c r="L587" s="23"/>
    </row>
    <row r="588" spans="1:12" x14ac:dyDescent="0.25">
      <c r="A588" s="64"/>
      <c r="B588" s="22" t="str">
        <f t="shared" si="33"/>
        <v/>
      </c>
      <c r="C588" s="42"/>
      <c r="D588" s="39"/>
      <c r="E588" s="39"/>
      <c r="F588" s="41" t="str">
        <f t="shared" si="37"/>
        <v/>
      </c>
      <c r="G588" s="40" t="str">
        <f t="shared" si="34"/>
        <v/>
      </c>
      <c r="H588" s="40" t="s">
        <v>984</v>
      </c>
      <c r="I588" s="40" t="str">
        <f t="shared" ca="1" si="35"/>
        <v/>
      </c>
      <c r="J588" s="40" t="str">
        <f t="shared" ca="1" si="36"/>
        <v/>
      </c>
      <c r="K588" s="40"/>
      <c r="L588" s="23"/>
    </row>
    <row r="589" spans="1:12" x14ac:dyDescent="0.25">
      <c r="A589" s="64"/>
      <c r="B589" s="22" t="str">
        <f t="shared" si="33"/>
        <v/>
      </c>
      <c r="C589" s="42"/>
      <c r="D589" s="39"/>
      <c r="E589" s="39"/>
      <c r="F589" s="41" t="str">
        <f t="shared" si="37"/>
        <v/>
      </c>
      <c r="G589" s="40" t="str">
        <f t="shared" si="34"/>
        <v/>
      </c>
      <c r="H589" s="40" t="s">
        <v>984</v>
      </c>
      <c r="I589" s="40" t="str">
        <f t="shared" ca="1" si="35"/>
        <v/>
      </c>
      <c r="J589" s="40" t="str">
        <f t="shared" ca="1" si="36"/>
        <v/>
      </c>
      <c r="K589" s="40"/>
      <c r="L589" s="23"/>
    </row>
    <row r="590" spans="1:12" x14ac:dyDescent="0.25">
      <c r="A590" s="64"/>
      <c r="B590" s="22" t="str">
        <f t="shared" si="33"/>
        <v/>
      </c>
      <c r="C590" s="42"/>
      <c r="D590" s="39"/>
      <c r="E590" s="39"/>
      <c r="F590" s="41" t="str">
        <f t="shared" si="37"/>
        <v/>
      </c>
      <c r="G590" s="40" t="str">
        <f t="shared" si="34"/>
        <v/>
      </c>
      <c r="H590" s="40" t="s">
        <v>984</v>
      </c>
      <c r="I590" s="40" t="str">
        <f t="shared" ca="1" si="35"/>
        <v/>
      </c>
      <c r="J590" s="40" t="str">
        <f t="shared" ca="1" si="36"/>
        <v/>
      </c>
      <c r="K590" s="40"/>
      <c r="L590" s="23"/>
    </row>
    <row r="591" spans="1:12" x14ac:dyDescent="0.25">
      <c r="A591" s="64"/>
      <c r="B591" s="22" t="str">
        <f t="shared" si="33"/>
        <v/>
      </c>
      <c r="C591" s="42"/>
      <c r="D591" s="39"/>
      <c r="E591" s="39"/>
      <c r="F591" s="41" t="str">
        <f t="shared" si="37"/>
        <v/>
      </c>
      <c r="G591" s="40" t="str">
        <f t="shared" si="34"/>
        <v/>
      </c>
      <c r="H591" s="40" t="s">
        <v>984</v>
      </c>
      <c r="I591" s="40" t="str">
        <f t="shared" ca="1" si="35"/>
        <v/>
      </c>
      <c r="J591" s="40" t="str">
        <f t="shared" ca="1" si="36"/>
        <v/>
      </c>
      <c r="K591" s="40"/>
      <c r="L591" s="23"/>
    </row>
    <row r="592" spans="1:12" x14ac:dyDescent="0.25">
      <c r="A592" s="64"/>
      <c r="B592" s="22" t="str">
        <f t="shared" si="33"/>
        <v/>
      </c>
      <c r="C592" s="42"/>
      <c r="D592" s="39"/>
      <c r="E592" s="39"/>
      <c r="F592" s="41" t="str">
        <f t="shared" si="37"/>
        <v/>
      </c>
      <c r="G592" s="40" t="str">
        <f t="shared" si="34"/>
        <v/>
      </c>
      <c r="H592" s="40" t="s">
        <v>984</v>
      </c>
      <c r="I592" s="40" t="str">
        <f t="shared" ca="1" si="35"/>
        <v/>
      </c>
      <c r="J592" s="40" t="str">
        <f t="shared" ca="1" si="36"/>
        <v/>
      </c>
      <c r="K592" s="40"/>
      <c r="L592" s="23"/>
    </row>
    <row r="593" spans="1:12" x14ac:dyDescent="0.25">
      <c r="A593" s="64"/>
      <c r="B593" s="22" t="str">
        <f t="shared" si="33"/>
        <v/>
      </c>
      <c r="C593" s="42"/>
      <c r="D593" s="39"/>
      <c r="E593" s="39"/>
      <c r="F593" s="41" t="str">
        <f t="shared" si="37"/>
        <v/>
      </c>
      <c r="G593" s="40" t="str">
        <f t="shared" si="34"/>
        <v/>
      </c>
      <c r="H593" s="40" t="s">
        <v>984</v>
      </c>
      <c r="I593" s="40" t="str">
        <f t="shared" ca="1" si="35"/>
        <v/>
      </c>
      <c r="J593" s="40" t="str">
        <f t="shared" ca="1" si="36"/>
        <v/>
      </c>
      <c r="K593" s="40"/>
      <c r="L593" s="23"/>
    </row>
    <row r="594" spans="1:12" x14ac:dyDescent="0.25">
      <c r="A594" s="64"/>
      <c r="B594" s="22" t="str">
        <f t="shared" si="33"/>
        <v/>
      </c>
      <c r="C594" s="42"/>
      <c r="D594" s="39"/>
      <c r="E594" s="39"/>
      <c r="F594" s="41" t="str">
        <f t="shared" si="37"/>
        <v/>
      </c>
      <c r="G594" s="40" t="str">
        <f t="shared" si="34"/>
        <v/>
      </c>
      <c r="H594" s="40" t="s">
        <v>984</v>
      </c>
      <c r="I594" s="40" t="str">
        <f t="shared" ca="1" si="35"/>
        <v/>
      </c>
      <c r="J594" s="40" t="str">
        <f t="shared" ca="1" si="36"/>
        <v/>
      </c>
      <c r="K594" s="40"/>
      <c r="L594" s="23"/>
    </row>
    <row r="595" spans="1:12" x14ac:dyDescent="0.25">
      <c r="A595" s="64"/>
      <c r="B595" s="22" t="str">
        <f t="shared" si="33"/>
        <v/>
      </c>
      <c r="C595" s="42"/>
      <c r="D595" s="39"/>
      <c r="E595" s="39"/>
      <c r="F595" s="41" t="str">
        <f t="shared" si="37"/>
        <v/>
      </c>
      <c r="G595" s="40" t="str">
        <f t="shared" si="34"/>
        <v/>
      </c>
      <c r="H595" s="40" t="s">
        <v>984</v>
      </c>
      <c r="I595" s="40" t="str">
        <f t="shared" ca="1" si="35"/>
        <v/>
      </c>
      <c r="J595" s="40" t="str">
        <f t="shared" ca="1" si="36"/>
        <v/>
      </c>
      <c r="K595" s="40"/>
      <c r="L595" s="23"/>
    </row>
    <row r="596" spans="1:12" x14ac:dyDescent="0.25">
      <c r="A596" s="64"/>
      <c r="B596" s="22" t="str">
        <f t="shared" si="33"/>
        <v/>
      </c>
      <c r="C596" s="42"/>
      <c r="D596" s="39"/>
      <c r="E596" s="39"/>
      <c r="F596" s="41" t="str">
        <f t="shared" si="37"/>
        <v/>
      </c>
      <c r="G596" s="40" t="str">
        <f t="shared" si="34"/>
        <v/>
      </c>
      <c r="H596" s="40" t="s">
        <v>984</v>
      </c>
      <c r="I596" s="40" t="str">
        <f t="shared" ca="1" si="35"/>
        <v/>
      </c>
      <c r="J596" s="40" t="str">
        <f t="shared" ca="1" si="36"/>
        <v/>
      </c>
      <c r="K596" s="40"/>
      <c r="L596" s="23"/>
    </row>
    <row r="597" spans="1:12" x14ac:dyDescent="0.25">
      <c r="A597" s="64"/>
      <c r="B597" s="22" t="str">
        <f t="shared" si="33"/>
        <v/>
      </c>
      <c r="C597" s="42"/>
      <c r="D597" s="39"/>
      <c r="E597" s="39"/>
      <c r="F597" s="41" t="str">
        <f t="shared" si="37"/>
        <v/>
      </c>
      <c r="G597" s="40" t="str">
        <f t="shared" si="34"/>
        <v/>
      </c>
      <c r="H597" s="40" t="s">
        <v>984</v>
      </c>
      <c r="I597" s="40" t="str">
        <f t="shared" ca="1" si="35"/>
        <v/>
      </c>
      <c r="J597" s="40" t="str">
        <f t="shared" ca="1" si="36"/>
        <v/>
      </c>
      <c r="K597" s="40"/>
      <c r="L597" s="23"/>
    </row>
    <row r="598" spans="1:12" x14ac:dyDescent="0.25">
      <c r="A598" s="64"/>
      <c r="B598" s="22" t="str">
        <f t="shared" si="33"/>
        <v/>
      </c>
      <c r="C598" s="42"/>
      <c r="D598" s="39"/>
      <c r="E598" s="39"/>
      <c r="F598" s="41" t="str">
        <f t="shared" si="37"/>
        <v/>
      </c>
      <c r="G598" s="40" t="str">
        <f t="shared" si="34"/>
        <v/>
      </c>
      <c r="H598" s="40" t="s">
        <v>984</v>
      </c>
      <c r="I598" s="40" t="str">
        <f t="shared" ca="1" si="35"/>
        <v/>
      </c>
      <c r="J598" s="40" t="str">
        <f t="shared" ca="1" si="36"/>
        <v/>
      </c>
      <c r="K598" s="40"/>
      <c r="L598" s="23"/>
    </row>
    <row r="599" spans="1:12" x14ac:dyDescent="0.25">
      <c r="A599" s="64"/>
      <c r="B599" s="22" t="str">
        <f t="shared" si="33"/>
        <v/>
      </c>
      <c r="C599" s="42"/>
      <c r="D599" s="39"/>
      <c r="E599" s="39"/>
      <c r="F599" s="41" t="str">
        <f t="shared" si="37"/>
        <v/>
      </c>
      <c r="G599" s="40" t="str">
        <f t="shared" si="34"/>
        <v/>
      </c>
      <c r="H599" s="40" t="s">
        <v>984</v>
      </c>
      <c r="I599" s="40" t="str">
        <f t="shared" ca="1" si="35"/>
        <v/>
      </c>
      <c r="J599" s="40" t="str">
        <f t="shared" ca="1" si="36"/>
        <v/>
      </c>
      <c r="K599" s="40"/>
      <c r="L599" s="23"/>
    </row>
    <row r="600" spans="1:12" x14ac:dyDescent="0.25">
      <c r="A600" s="64"/>
      <c r="B600" s="22" t="str">
        <f t="shared" si="33"/>
        <v/>
      </c>
      <c r="C600" s="42"/>
      <c r="D600" s="39"/>
      <c r="E600" s="39"/>
      <c r="F600" s="41" t="str">
        <f t="shared" si="37"/>
        <v/>
      </c>
      <c r="G600" s="40" t="str">
        <f t="shared" si="34"/>
        <v/>
      </c>
      <c r="H600" s="40" t="s">
        <v>984</v>
      </c>
      <c r="I600" s="40" t="str">
        <f t="shared" ca="1" si="35"/>
        <v/>
      </c>
      <c r="J600" s="40" t="str">
        <f t="shared" ca="1" si="36"/>
        <v/>
      </c>
      <c r="K600" s="40"/>
      <c r="L600" s="23"/>
    </row>
    <row r="601" spans="1:12" x14ac:dyDescent="0.25">
      <c r="A601" s="64"/>
      <c r="B601" s="22" t="str">
        <f t="shared" si="33"/>
        <v/>
      </c>
      <c r="C601" s="42"/>
      <c r="D601" s="39"/>
      <c r="E601" s="39"/>
      <c r="F601" s="41" t="str">
        <f t="shared" si="37"/>
        <v/>
      </c>
      <c r="G601" s="40" t="str">
        <f t="shared" si="34"/>
        <v/>
      </c>
      <c r="H601" s="40" t="s">
        <v>984</v>
      </c>
      <c r="I601" s="40" t="str">
        <f t="shared" ca="1" si="35"/>
        <v/>
      </c>
      <c r="J601" s="40" t="str">
        <f t="shared" ca="1" si="36"/>
        <v/>
      </c>
      <c r="K601" s="40"/>
      <c r="L601" s="23"/>
    </row>
    <row r="602" spans="1:12" x14ac:dyDescent="0.25">
      <c r="A602" s="64"/>
      <c r="B602" s="22" t="str">
        <f t="shared" si="33"/>
        <v/>
      </c>
      <c r="C602" s="42"/>
      <c r="D602" s="39"/>
      <c r="E602" s="39"/>
      <c r="F602" s="41" t="str">
        <f t="shared" si="37"/>
        <v/>
      </c>
      <c r="G602" s="40" t="str">
        <f t="shared" si="34"/>
        <v/>
      </c>
      <c r="H602" s="40" t="s">
        <v>984</v>
      </c>
      <c r="I602" s="40" t="str">
        <f t="shared" ca="1" si="35"/>
        <v/>
      </c>
      <c r="J602" s="40" t="str">
        <f t="shared" ca="1" si="36"/>
        <v/>
      </c>
      <c r="K602" s="40"/>
      <c r="L602" s="23"/>
    </row>
    <row r="603" spans="1:12" x14ac:dyDescent="0.25">
      <c r="A603" s="64"/>
      <c r="B603" s="22" t="str">
        <f t="shared" si="33"/>
        <v/>
      </c>
      <c r="C603" s="42"/>
      <c r="D603" s="39"/>
      <c r="E603" s="39"/>
      <c r="F603" s="41" t="str">
        <f t="shared" si="37"/>
        <v/>
      </c>
      <c r="G603" s="40" t="str">
        <f t="shared" si="34"/>
        <v/>
      </c>
      <c r="H603" s="40" t="s">
        <v>984</v>
      </c>
      <c r="I603" s="40" t="str">
        <f t="shared" ca="1" si="35"/>
        <v/>
      </c>
      <c r="J603" s="40" t="str">
        <f t="shared" ca="1" si="36"/>
        <v/>
      </c>
      <c r="K603" s="40"/>
      <c r="L603" s="23"/>
    </row>
    <row r="604" spans="1:12" x14ac:dyDescent="0.25">
      <c r="A604" s="64"/>
      <c r="B604" s="22" t="str">
        <f t="shared" si="33"/>
        <v/>
      </c>
      <c r="C604" s="42"/>
      <c r="D604" s="39"/>
      <c r="E604" s="39"/>
      <c r="F604" s="41" t="str">
        <f t="shared" si="37"/>
        <v/>
      </c>
      <c r="G604" s="40" t="str">
        <f t="shared" si="34"/>
        <v/>
      </c>
      <c r="H604" s="40" t="s">
        <v>984</v>
      </c>
      <c r="I604" s="40" t="str">
        <f t="shared" ca="1" si="35"/>
        <v/>
      </c>
      <c r="J604" s="40" t="str">
        <f t="shared" ca="1" si="36"/>
        <v/>
      </c>
      <c r="K604" s="40"/>
      <c r="L604" s="23"/>
    </row>
    <row r="605" spans="1:12" x14ac:dyDescent="0.25">
      <c r="A605" s="64"/>
      <c r="B605" s="22" t="str">
        <f t="shared" si="33"/>
        <v/>
      </c>
      <c r="C605" s="42"/>
      <c r="D605" s="39"/>
      <c r="E605" s="39"/>
      <c r="F605" s="41" t="str">
        <f t="shared" si="37"/>
        <v/>
      </c>
      <c r="G605" s="40" t="str">
        <f t="shared" si="34"/>
        <v/>
      </c>
      <c r="H605" s="40" t="s">
        <v>984</v>
      </c>
      <c r="I605" s="40" t="str">
        <f t="shared" ca="1" si="35"/>
        <v/>
      </c>
      <c r="J605" s="40" t="str">
        <f t="shared" ca="1" si="36"/>
        <v/>
      </c>
      <c r="K605" s="40"/>
      <c r="L605" s="23"/>
    </row>
    <row r="606" spans="1:12" x14ac:dyDescent="0.25">
      <c r="A606" s="64"/>
      <c r="B606" s="22" t="str">
        <f t="shared" si="33"/>
        <v/>
      </c>
      <c r="C606" s="42"/>
      <c r="D606" s="39"/>
      <c r="E606" s="39"/>
      <c r="F606" s="41" t="str">
        <f t="shared" si="37"/>
        <v/>
      </c>
      <c r="G606" s="40" t="str">
        <f t="shared" si="34"/>
        <v/>
      </c>
      <c r="H606" s="40" t="s">
        <v>984</v>
      </c>
      <c r="I606" s="40" t="str">
        <f t="shared" ca="1" si="35"/>
        <v/>
      </c>
      <c r="J606" s="40" t="str">
        <f t="shared" ca="1" si="36"/>
        <v/>
      </c>
      <c r="K606" s="40"/>
      <c r="L606" s="23"/>
    </row>
    <row r="607" spans="1:12" x14ac:dyDescent="0.25">
      <c r="A607" s="64"/>
      <c r="B607" s="22" t="str">
        <f t="shared" si="33"/>
        <v/>
      </c>
      <c r="C607" s="42"/>
      <c r="D607" s="39"/>
      <c r="E607" s="39"/>
      <c r="F607" s="41" t="str">
        <f t="shared" si="37"/>
        <v/>
      </c>
      <c r="G607" s="40" t="str">
        <f t="shared" si="34"/>
        <v/>
      </c>
      <c r="H607" s="40" t="s">
        <v>984</v>
      </c>
      <c r="I607" s="40" t="str">
        <f t="shared" ca="1" si="35"/>
        <v/>
      </c>
      <c r="J607" s="40" t="str">
        <f t="shared" ca="1" si="36"/>
        <v/>
      </c>
      <c r="K607" s="40"/>
      <c r="L607" s="23"/>
    </row>
    <row r="608" spans="1:12" x14ac:dyDescent="0.25">
      <c r="A608" s="64"/>
      <c r="B608" s="22" t="str">
        <f t="shared" si="33"/>
        <v/>
      </c>
      <c r="C608" s="42"/>
      <c r="D608" s="39"/>
      <c r="E608" s="39"/>
      <c r="F608" s="41" t="str">
        <f t="shared" si="37"/>
        <v/>
      </c>
      <c r="G608" s="40" t="str">
        <f t="shared" si="34"/>
        <v/>
      </c>
      <c r="H608" s="40" t="s">
        <v>984</v>
      </c>
      <c r="I608" s="40" t="str">
        <f t="shared" ca="1" si="35"/>
        <v/>
      </c>
      <c r="J608" s="40" t="str">
        <f t="shared" ca="1" si="36"/>
        <v/>
      </c>
      <c r="K608" s="40"/>
      <c r="L608" s="23"/>
    </row>
    <row r="609" spans="1:12" x14ac:dyDescent="0.25">
      <c r="A609" s="64"/>
      <c r="B609" s="22" t="str">
        <f t="shared" si="33"/>
        <v/>
      </c>
      <c r="C609" s="42"/>
      <c r="D609" s="39"/>
      <c r="E609" s="39"/>
      <c r="F609" s="41" t="str">
        <f t="shared" si="37"/>
        <v/>
      </c>
      <c r="G609" s="40" t="str">
        <f t="shared" si="34"/>
        <v/>
      </c>
      <c r="H609" s="40" t="s">
        <v>984</v>
      </c>
      <c r="I609" s="40" t="str">
        <f t="shared" ca="1" si="35"/>
        <v/>
      </c>
      <c r="J609" s="40" t="str">
        <f t="shared" ca="1" si="36"/>
        <v/>
      </c>
      <c r="K609" s="40"/>
      <c r="L609" s="23"/>
    </row>
    <row r="610" spans="1:12" x14ac:dyDescent="0.25">
      <c r="A610" s="64"/>
      <c r="B610" s="22" t="str">
        <f t="shared" si="33"/>
        <v/>
      </c>
      <c r="C610" s="42"/>
      <c r="D610" s="39"/>
      <c r="E610" s="39"/>
      <c r="F610" s="41" t="str">
        <f t="shared" si="37"/>
        <v/>
      </c>
      <c r="G610" s="40" t="str">
        <f t="shared" si="34"/>
        <v/>
      </c>
      <c r="H610" s="40" t="s">
        <v>984</v>
      </c>
      <c r="I610" s="40" t="str">
        <f t="shared" ca="1" si="35"/>
        <v/>
      </c>
      <c r="J610" s="40" t="str">
        <f t="shared" ca="1" si="36"/>
        <v/>
      </c>
      <c r="K610" s="40"/>
      <c r="L610" s="23"/>
    </row>
    <row r="611" spans="1:12" x14ac:dyDescent="0.25">
      <c r="A611" s="64"/>
      <c r="B611" s="22" t="str">
        <f t="shared" si="33"/>
        <v/>
      </c>
      <c r="C611" s="42"/>
      <c r="D611" s="39"/>
      <c r="E611" s="39"/>
      <c r="F611" s="41" t="str">
        <f t="shared" si="37"/>
        <v/>
      </c>
      <c r="G611" s="40" t="str">
        <f t="shared" si="34"/>
        <v/>
      </c>
      <c r="H611" s="40" t="s">
        <v>984</v>
      </c>
      <c r="I611" s="40" t="str">
        <f t="shared" ca="1" si="35"/>
        <v/>
      </c>
      <c r="J611" s="40" t="str">
        <f t="shared" ca="1" si="36"/>
        <v/>
      </c>
      <c r="K611" s="40"/>
      <c r="L611" s="23"/>
    </row>
    <row r="612" spans="1:12" x14ac:dyDescent="0.25">
      <c r="A612" s="64"/>
      <c r="B612" s="22" t="str">
        <f t="shared" si="33"/>
        <v/>
      </c>
      <c r="C612" s="42"/>
      <c r="D612" s="39"/>
      <c r="E612" s="39"/>
      <c r="F612" s="41" t="str">
        <f t="shared" si="37"/>
        <v/>
      </c>
      <c r="G612" s="40" t="str">
        <f t="shared" si="34"/>
        <v/>
      </c>
      <c r="H612" s="40" t="s">
        <v>984</v>
      </c>
      <c r="I612" s="40" t="str">
        <f t="shared" ca="1" si="35"/>
        <v/>
      </c>
      <c r="J612" s="40" t="str">
        <f t="shared" ca="1" si="36"/>
        <v/>
      </c>
      <c r="K612" s="40"/>
      <c r="L612" s="23"/>
    </row>
    <row r="613" spans="1:12" x14ac:dyDescent="0.25">
      <c r="A613" s="64"/>
      <c r="B613" s="22" t="str">
        <f t="shared" si="33"/>
        <v/>
      </c>
      <c r="C613" s="42"/>
      <c r="D613" s="39"/>
      <c r="E613" s="39"/>
      <c r="F613" s="41" t="str">
        <f t="shared" si="37"/>
        <v/>
      </c>
      <c r="G613" s="40" t="str">
        <f t="shared" si="34"/>
        <v/>
      </c>
      <c r="H613" s="40" t="s">
        <v>984</v>
      </c>
      <c r="I613" s="40" t="str">
        <f t="shared" ca="1" si="35"/>
        <v/>
      </c>
      <c r="J613" s="40" t="str">
        <f t="shared" ca="1" si="36"/>
        <v/>
      </c>
      <c r="K613" s="40"/>
      <c r="L613" s="23"/>
    </row>
    <row r="614" spans="1:12" x14ac:dyDescent="0.25">
      <c r="A614" s="64"/>
      <c r="B614" s="22" t="str">
        <f t="shared" si="33"/>
        <v/>
      </c>
      <c r="C614" s="42"/>
      <c r="D614" s="39"/>
      <c r="E614" s="39"/>
      <c r="F614" s="41" t="str">
        <f t="shared" si="37"/>
        <v/>
      </c>
      <c r="G614" s="40" t="str">
        <f t="shared" si="34"/>
        <v/>
      </c>
      <c r="H614" s="40" t="s">
        <v>984</v>
      </c>
      <c r="I614" s="40" t="str">
        <f t="shared" ca="1" si="35"/>
        <v/>
      </c>
      <c r="J614" s="40" t="str">
        <f t="shared" ca="1" si="36"/>
        <v/>
      </c>
      <c r="K614" s="40"/>
      <c r="L614" s="23"/>
    </row>
    <row r="615" spans="1:12" x14ac:dyDescent="0.25">
      <c r="A615" s="64"/>
      <c r="B615" s="22" t="str">
        <f t="shared" si="33"/>
        <v/>
      </c>
      <c r="C615" s="42"/>
      <c r="D615" s="39"/>
      <c r="E615" s="39"/>
      <c r="F615" s="41" t="str">
        <f t="shared" si="37"/>
        <v/>
      </c>
      <c r="G615" s="40" t="str">
        <f t="shared" si="34"/>
        <v/>
      </c>
      <c r="H615" s="40" t="s">
        <v>984</v>
      </c>
      <c r="I615" s="40" t="str">
        <f t="shared" ca="1" si="35"/>
        <v/>
      </c>
      <c r="J615" s="40" t="str">
        <f t="shared" ca="1" si="36"/>
        <v/>
      </c>
      <c r="K615" s="40"/>
      <c r="L615" s="23"/>
    </row>
    <row r="616" spans="1:12" x14ac:dyDescent="0.25">
      <c r="A616" s="64"/>
      <c r="B616" s="22" t="str">
        <f t="shared" si="33"/>
        <v/>
      </c>
      <c r="C616" s="42"/>
      <c r="D616" s="39"/>
      <c r="E616" s="39"/>
      <c r="F616" s="41" t="str">
        <f t="shared" si="37"/>
        <v/>
      </c>
      <c r="G616" s="40" t="str">
        <f t="shared" si="34"/>
        <v/>
      </c>
      <c r="H616" s="40" t="s">
        <v>984</v>
      </c>
      <c r="I616" s="40" t="str">
        <f t="shared" ca="1" si="35"/>
        <v/>
      </c>
      <c r="J616" s="40" t="str">
        <f t="shared" ca="1" si="36"/>
        <v/>
      </c>
      <c r="K616" s="40"/>
      <c r="L616" s="23"/>
    </row>
    <row r="617" spans="1:12" x14ac:dyDescent="0.25">
      <c r="A617" s="64"/>
      <c r="B617" s="22" t="str">
        <f t="shared" si="33"/>
        <v/>
      </c>
      <c r="C617" s="42"/>
      <c r="D617" s="39"/>
      <c r="E617" s="39"/>
      <c r="F617" s="41" t="str">
        <f t="shared" si="37"/>
        <v/>
      </c>
      <c r="G617" s="40" t="str">
        <f t="shared" si="34"/>
        <v/>
      </c>
      <c r="H617" s="40" t="s">
        <v>984</v>
      </c>
      <c r="I617" s="40" t="str">
        <f t="shared" ca="1" si="35"/>
        <v/>
      </c>
      <c r="J617" s="40" t="str">
        <f t="shared" ca="1" si="36"/>
        <v/>
      </c>
      <c r="K617" s="40"/>
      <c r="L617" s="23"/>
    </row>
    <row r="618" spans="1:12" x14ac:dyDescent="0.25">
      <c r="A618" s="64"/>
      <c r="B618" s="22" t="str">
        <f t="shared" si="33"/>
        <v/>
      </c>
      <c r="C618" s="42"/>
      <c r="D618" s="39"/>
      <c r="E618" s="39"/>
      <c r="F618" s="41" t="str">
        <f t="shared" si="37"/>
        <v/>
      </c>
      <c r="G618" s="40" t="str">
        <f t="shared" si="34"/>
        <v/>
      </c>
      <c r="H618" s="40" t="s">
        <v>984</v>
      </c>
      <c r="I618" s="40" t="str">
        <f t="shared" ca="1" si="35"/>
        <v/>
      </c>
      <c r="J618" s="40" t="str">
        <f t="shared" ca="1" si="36"/>
        <v/>
      </c>
      <c r="K618" s="40"/>
      <c r="L618" s="23"/>
    </row>
    <row r="619" spans="1:12" x14ac:dyDescent="0.25">
      <c r="A619" s="64"/>
      <c r="B619" s="22" t="str">
        <f t="shared" si="33"/>
        <v/>
      </c>
      <c r="C619" s="42"/>
      <c r="D619" s="39"/>
      <c r="E619" s="39"/>
      <c r="F619" s="41" t="str">
        <f t="shared" si="37"/>
        <v/>
      </c>
      <c r="G619" s="40" t="str">
        <f t="shared" si="34"/>
        <v/>
      </c>
      <c r="H619" s="40" t="s">
        <v>984</v>
      </c>
      <c r="I619" s="40" t="str">
        <f t="shared" ca="1" si="35"/>
        <v/>
      </c>
      <c r="J619" s="40" t="str">
        <f t="shared" ca="1" si="36"/>
        <v/>
      </c>
      <c r="K619" s="40"/>
      <c r="L619" s="23"/>
    </row>
    <row r="620" spans="1:12" x14ac:dyDescent="0.25">
      <c r="A620" s="64"/>
      <c r="B620" s="22" t="str">
        <f t="shared" si="33"/>
        <v/>
      </c>
      <c r="C620" s="42"/>
      <c r="D620" s="39"/>
      <c r="E620" s="39"/>
      <c r="F620" s="41" t="str">
        <f t="shared" si="37"/>
        <v/>
      </c>
      <c r="G620" s="40" t="str">
        <f t="shared" si="34"/>
        <v/>
      </c>
      <c r="H620" s="40" t="s">
        <v>984</v>
      </c>
      <c r="I620" s="40" t="str">
        <f t="shared" ca="1" si="35"/>
        <v/>
      </c>
      <c r="J620" s="40" t="str">
        <f t="shared" ca="1" si="36"/>
        <v/>
      </c>
      <c r="K620" s="40"/>
      <c r="L620" s="23"/>
    </row>
    <row r="621" spans="1:12" x14ac:dyDescent="0.25">
      <c r="A621" s="64"/>
      <c r="B621" s="22" t="str">
        <f t="shared" si="33"/>
        <v/>
      </c>
      <c r="C621" s="42"/>
      <c r="D621" s="39"/>
      <c r="E621" s="39"/>
      <c r="F621" s="41" t="str">
        <f t="shared" si="37"/>
        <v/>
      </c>
      <c r="G621" s="40" t="str">
        <f t="shared" si="34"/>
        <v/>
      </c>
      <c r="H621" s="40" t="s">
        <v>984</v>
      </c>
      <c r="I621" s="40" t="str">
        <f t="shared" ca="1" si="35"/>
        <v/>
      </c>
      <c r="J621" s="40" t="str">
        <f t="shared" ca="1" si="36"/>
        <v/>
      </c>
      <c r="K621" s="40"/>
      <c r="L621" s="23"/>
    </row>
    <row r="622" spans="1:12" x14ac:dyDescent="0.25">
      <c r="A622" s="64"/>
      <c r="B622" s="22" t="str">
        <f t="shared" si="33"/>
        <v/>
      </c>
      <c r="C622" s="42"/>
      <c r="D622" s="39"/>
      <c r="E622" s="39"/>
      <c r="F622" s="41" t="str">
        <f t="shared" si="37"/>
        <v/>
      </c>
      <c r="G622" s="40" t="str">
        <f t="shared" si="34"/>
        <v/>
      </c>
      <c r="H622" s="40" t="s">
        <v>984</v>
      </c>
      <c r="I622" s="40" t="str">
        <f t="shared" ca="1" si="35"/>
        <v/>
      </c>
      <c r="J622" s="40" t="str">
        <f t="shared" ca="1" si="36"/>
        <v/>
      </c>
      <c r="K622" s="40"/>
      <c r="L622" s="23"/>
    </row>
    <row r="623" spans="1:12" x14ac:dyDescent="0.25">
      <c r="A623" s="64"/>
      <c r="B623" s="22" t="str">
        <f t="shared" si="33"/>
        <v/>
      </c>
      <c r="C623" s="42"/>
      <c r="D623" s="39"/>
      <c r="E623" s="39"/>
      <c r="F623" s="41" t="str">
        <f t="shared" si="37"/>
        <v/>
      </c>
      <c r="G623" s="40" t="str">
        <f t="shared" si="34"/>
        <v/>
      </c>
      <c r="H623" s="40" t="s">
        <v>984</v>
      </c>
      <c r="I623" s="40" t="str">
        <f t="shared" ca="1" si="35"/>
        <v/>
      </c>
      <c r="J623" s="40" t="str">
        <f t="shared" ca="1" si="36"/>
        <v/>
      </c>
      <c r="K623" s="40"/>
      <c r="L623" s="23"/>
    </row>
    <row r="624" spans="1:12" x14ac:dyDescent="0.25">
      <c r="A624" s="64"/>
      <c r="B624" s="22" t="str">
        <f t="shared" si="33"/>
        <v/>
      </c>
      <c r="C624" s="42"/>
      <c r="D624" s="39"/>
      <c r="E624" s="39"/>
      <c r="F624" s="41" t="str">
        <f t="shared" si="37"/>
        <v/>
      </c>
      <c r="G624" s="40" t="str">
        <f t="shared" si="34"/>
        <v/>
      </c>
      <c r="H624" s="40" t="s">
        <v>984</v>
      </c>
      <c r="I624" s="40" t="str">
        <f t="shared" ca="1" si="35"/>
        <v/>
      </c>
      <c r="J624" s="40" t="str">
        <f t="shared" ca="1" si="36"/>
        <v/>
      </c>
      <c r="K624" s="40"/>
      <c r="L624" s="23"/>
    </row>
    <row r="625" spans="1:12" x14ac:dyDescent="0.25">
      <c r="A625" s="64"/>
      <c r="B625" s="22" t="str">
        <f t="shared" si="33"/>
        <v/>
      </c>
      <c r="C625" s="42"/>
      <c r="D625" s="39"/>
      <c r="E625" s="39"/>
      <c r="F625" s="41" t="str">
        <f t="shared" si="37"/>
        <v/>
      </c>
      <c r="G625" s="40" t="str">
        <f t="shared" si="34"/>
        <v/>
      </c>
      <c r="H625" s="40" t="s">
        <v>984</v>
      </c>
      <c r="I625" s="40" t="str">
        <f t="shared" ca="1" si="35"/>
        <v/>
      </c>
      <c r="J625" s="40" t="str">
        <f t="shared" ca="1" si="36"/>
        <v/>
      </c>
      <c r="K625" s="40"/>
      <c r="L625" s="23"/>
    </row>
    <row r="626" spans="1:12" x14ac:dyDescent="0.25">
      <c r="A626" s="64"/>
      <c r="B626" s="22" t="str">
        <f t="shared" si="33"/>
        <v/>
      </c>
      <c r="C626" s="42"/>
      <c r="D626" s="39"/>
      <c r="E626" s="39"/>
      <c r="F626" s="41" t="str">
        <f t="shared" si="37"/>
        <v/>
      </c>
      <c r="G626" s="40" t="str">
        <f t="shared" si="34"/>
        <v/>
      </c>
      <c r="H626" s="40" t="s">
        <v>984</v>
      </c>
      <c r="I626" s="40" t="str">
        <f t="shared" ca="1" si="35"/>
        <v/>
      </c>
      <c r="J626" s="40" t="str">
        <f t="shared" ca="1" si="36"/>
        <v/>
      </c>
      <c r="K626" s="40"/>
      <c r="L626" s="23"/>
    </row>
    <row r="627" spans="1:12" x14ac:dyDescent="0.25">
      <c r="A627" s="64"/>
      <c r="B627" s="22" t="str">
        <f t="shared" si="33"/>
        <v/>
      </c>
      <c r="C627" s="42"/>
      <c r="D627" s="39"/>
      <c r="E627" s="39"/>
      <c r="F627" s="41" t="str">
        <f t="shared" si="37"/>
        <v/>
      </c>
      <c r="G627" s="40" t="str">
        <f t="shared" si="34"/>
        <v/>
      </c>
      <c r="H627" s="40" t="s">
        <v>984</v>
      </c>
      <c r="I627" s="40" t="str">
        <f t="shared" ca="1" si="35"/>
        <v/>
      </c>
      <c r="J627" s="40" t="str">
        <f t="shared" ca="1" si="36"/>
        <v/>
      </c>
      <c r="K627" s="40"/>
      <c r="L627" s="23"/>
    </row>
    <row r="628" spans="1:12" x14ac:dyDescent="0.25">
      <c r="A628" s="64"/>
      <c r="B628" s="22" t="str">
        <f t="shared" si="33"/>
        <v/>
      </c>
      <c r="C628" s="42"/>
      <c r="D628" s="39"/>
      <c r="E628" s="39"/>
      <c r="F628" s="41" t="str">
        <f t="shared" si="37"/>
        <v/>
      </c>
      <c r="G628" s="40" t="str">
        <f t="shared" si="34"/>
        <v/>
      </c>
      <c r="H628" s="40" t="s">
        <v>984</v>
      </c>
      <c r="I628" s="40" t="str">
        <f t="shared" ca="1" si="35"/>
        <v/>
      </c>
      <c r="J628" s="40" t="str">
        <f t="shared" ca="1" si="36"/>
        <v/>
      </c>
      <c r="K628" s="40"/>
      <c r="L628" s="23"/>
    </row>
    <row r="629" spans="1:12" x14ac:dyDescent="0.25">
      <c r="A629" s="64"/>
      <c r="B629" s="22" t="str">
        <f t="shared" ref="B629:B692" si="38">IFERROR(IF($A629&lt;&gt;"",VLOOKUP($A629,Matos,2,0),""),"")</f>
        <v/>
      </c>
      <c r="C629" s="42"/>
      <c r="D629" s="39"/>
      <c r="E629" s="39"/>
      <c r="F629" s="41" t="str">
        <f t="shared" si="37"/>
        <v/>
      </c>
      <c r="G629" s="40" t="str">
        <f t="shared" si="34"/>
        <v/>
      </c>
      <c r="H629" s="40" t="s">
        <v>984</v>
      </c>
      <c r="I629" s="40" t="str">
        <f t="shared" ca="1" si="35"/>
        <v/>
      </c>
      <c r="J629" s="40" t="str">
        <f t="shared" ca="1" si="36"/>
        <v/>
      </c>
      <c r="K629" s="40"/>
      <c r="L629" s="23"/>
    </row>
    <row r="630" spans="1:12" x14ac:dyDescent="0.25">
      <c r="A630" s="64"/>
      <c r="B630" s="22" t="str">
        <f t="shared" si="38"/>
        <v/>
      </c>
      <c r="C630" s="42"/>
      <c r="D630" s="39"/>
      <c r="E630" s="39"/>
      <c r="F630" s="41" t="str">
        <f t="shared" si="37"/>
        <v/>
      </c>
      <c r="G630" s="40" t="str">
        <f t="shared" ref="G630:G693" si="39">IFERROR(IF($A630&lt;&gt;"",VLOOKUP($A630,Matos,3,0),""),"")</f>
        <v/>
      </c>
      <c r="H630" s="40" t="s">
        <v>984</v>
      </c>
      <c r="I630" s="40" t="str">
        <f t="shared" ref="I630:I693" ca="1" si="40">IFERROR(SUM($G630/DAY(DATE(YEAR($I$8),MONTH($I$8)+1,0)))*$F630*$C630,"")</f>
        <v/>
      </c>
      <c r="J630" s="40" t="str">
        <f t="shared" ref="J630:J693" ca="1" si="41">IF(SUM($H630:$I630)=0,"",SUM($H630:$I630))</f>
        <v/>
      </c>
      <c r="K630" s="40"/>
      <c r="L630" s="23"/>
    </row>
    <row r="631" spans="1:12" x14ac:dyDescent="0.25">
      <c r="A631" s="64"/>
      <c r="B631" s="22" t="str">
        <f t="shared" si="38"/>
        <v/>
      </c>
      <c r="C631" s="42"/>
      <c r="D631" s="39"/>
      <c r="E631" s="39"/>
      <c r="F631" s="41" t="str">
        <f t="shared" si="37"/>
        <v/>
      </c>
      <c r="G631" s="40" t="str">
        <f t="shared" si="39"/>
        <v/>
      </c>
      <c r="H631" s="40" t="s">
        <v>984</v>
      </c>
      <c r="I631" s="40" t="str">
        <f t="shared" ca="1" si="40"/>
        <v/>
      </c>
      <c r="J631" s="40" t="str">
        <f t="shared" ca="1" si="41"/>
        <v/>
      </c>
      <c r="K631" s="40"/>
      <c r="L631" s="23"/>
    </row>
    <row r="632" spans="1:12" x14ac:dyDescent="0.25">
      <c r="A632" s="64"/>
      <c r="B632" s="22" t="str">
        <f t="shared" si="38"/>
        <v/>
      </c>
      <c r="C632" s="42"/>
      <c r="D632" s="39"/>
      <c r="E632" s="39"/>
      <c r="F632" s="41" t="str">
        <f t="shared" si="37"/>
        <v/>
      </c>
      <c r="G632" s="40" t="str">
        <f t="shared" si="39"/>
        <v/>
      </c>
      <c r="H632" s="40" t="s">
        <v>984</v>
      </c>
      <c r="I632" s="40" t="str">
        <f t="shared" ca="1" si="40"/>
        <v/>
      </c>
      <c r="J632" s="40" t="str">
        <f t="shared" ca="1" si="41"/>
        <v/>
      </c>
      <c r="K632" s="40"/>
      <c r="L632" s="23"/>
    </row>
    <row r="633" spans="1:12" x14ac:dyDescent="0.25">
      <c r="A633" s="64"/>
      <c r="B633" s="22" t="str">
        <f t="shared" si="38"/>
        <v/>
      </c>
      <c r="C633" s="42"/>
      <c r="D633" s="39"/>
      <c r="E633" s="39"/>
      <c r="F633" s="41" t="str">
        <f t="shared" si="37"/>
        <v/>
      </c>
      <c r="G633" s="40" t="str">
        <f t="shared" si="39"/>
        <v/>
      </c>
      <c r="H633" s="40" t="s">
        <v>984</v>
      </c>
      <c r="I633" s="40" t="str">
        <f t="shared" ca="1" si="40"/>
        <v/>
      </c>
      <c r="J633" s="40" t="str">
        <f t="shared" ca="1" si="41"/>
        <v/>
      </c>
      <c r="K633" s="40"/>
      <c r="L633" s="23"/>
    </row>
    <row r="634" spans="1:12" x14ac:dyDescent="0.25">
      <c r="A634" s="64"/>
      <c r="B634" s="22" t="str">
        <f t="shared" si="38"/>
        <v/>
      </c>
      <c r="C634" s="42"/>
      <c r="D634" s="39"/>
      <c r="E634" s="39"/>
      <c r="F634" s="41" t="str">
        <f t="shared" si="37"/>
        <v/>
      </c>
      <c r="G634" s="40" t="str">
        <f t="shared" si="39"/>
        <v/>
      </c>
      <c r="H634" s="40" t="s">
        <v>984</v>
      </c>
      <c r="I634" s="40" t="str">
        <f t="shared" ca="1" si="40"/>
        <v/>
      </c>
      <c r="J634" s="40" t="str">
        <f t="shared" ca="1" si="41"/>
        <v/>
      </c>
      <c r="K634" s="40"/>
      <c r="L634" s="23"/>
    </row>
    <row r="635" spans="1:12" x14ac:dyDescent="0.25">
      <c r="A635" s="64"/>
      <c r="B635" s="22" t="str">
        <f t="shared" si="38"/>
        <v/>
      </c>
      <c r="C635" s="42"/>
      <c r="D635" s="39"/>
      <c r="E635" s="39"/>
      <c r="F635" s="41" t="str">
        <f t="shared" si="37"/>
        <v/>
      </c>
      <c r="G635" s="40" t="str">
        <f t="shared" si="39"/>
        <v/>
      </c>
      <c r="H635" s="40" t="s">
        <v>984</v>
      </c>
      <c r="I635" s="40" t="str">
        <f t="shared" ca="1" si="40"/>
        <v/>
      </c>
      <c r="J635" s="40" t="str">
        <f t="shared" ca="1" si="41"/>
        <v/>
      </c>
      <c r="K635" s="40"/>
      <c r="L635" s="23"/>
    </row>
    <row r="636" spans="1:12" x14ac:dyDescent="0.25">
      <c r="A636" s="64"/>
      <c r="B636" s="22" t="str">
        <f t="shared" si="38"/>
        <v/>
      </c>
      <c r="C636" s="42"/>
      <c r="D636" s="39"/>
      <c r="E636" s="39"/>
      <c r="F636" s="41" t="str">
        <f t="shared" si="37"/>
        <v/>
      </c>
      <c r="G636" s="40" t="str">
        <f t="shared" si="39"/>
        <v/>
      </c>
      <c r="H636" s="40" t="s">
        <v>984</v>
      </c>
      <c r="I636" s="40" t="str">
        <f t="shared" ca="1" si="40"/>
        <v/>
      </c>
      <c r="J636" s="40" t="str">
        <f t="shared" ca="1" si="41"/>
        <v/>
      </c>
      <c r="K636" s="40"/>
      <c r="L636" s="23"/>
    </row>
    <row r="637" spans="1:12" x14ac:dyDescent="0.25">
      <c r="A637" s="64"/>
      <c r="B637" s="22" t="str">
        <f t="shared" si="38"/>
        <v/>
      </c>
      <c r="C637" s="42"/>
      <c r="D637" s="39"/>
      <c r="E637" s="39"/>
      <c r="F637" s="41" t="str">
        <f t="shared" si="37"/>
        <v/>
      </c>
      <c r="G637" s="40" t="str">
        <f t="shared" si="39"/>
        <v/>
      </c>
      <c r="H637" s="40" t="s">
        <v>984</v>
      </c>
      <c r="I637" s="40" t="str">
        <f t="shared" ca="1" si="40"/>
        <v/>
      </c>
      <c r="J637" s="40" t="str">
        <f t="shared" ca="1" si="41"/>
        <v/>
      </c>
      <c r="K637" s="40"/>
      <c r="L637" s="23"/>
    </row>
    <row r="638" spans="1:12" x14ac:dyDescent="0.25">
      <c r="A638" s="64"/>
      <c r="B638" s="22" t="str">
        <f t="shared" si="38"/>
        <v/>
      </c>
      <c r="C638" s="42"/>
      <c r="D638" s="39"/>
      <c r="E638" s="39"/>
      <c r="F638" s="41" t="str">
        <f t="shared" si="37"/>
        <v/>
      </c>
      <c r="G638" s="40" t="str">
        <f t="shared" si="39"/>
        <v/>
      </c>
      <c r="H638" s="40" t="s">
        <v>984</v>
      </c>
      <c r="I638" s="40" t="str">
        <f t="shared" ca="1" si="40"/>
        <v/>
      </c>
      <c r="J638" s="40" t="str">
        <f t="shared" ca="1" si="41"/>
        <v/>
      </c>
      <c r="K638" s="40"/>
      <c r="L638" s="23"/>
    </row>
    <row r="639" spans="1:12" x14ac:dyDescent="0.25">
      <c r="A639" s="64"/>
      <c r="B639" s="22" t="str">
        <f t="shared" si="38"/>
        <v/>
      </c>
      <c r="C639" s="42"/>
      <c r="D639" s="39"/>
      <c r="E639" s="39"/>
      <c r="F639" s="41" t="str">
        <f t="shared" si="37"/>
        <v/>
      </c>
      <c r="G639" s="40" t="str">
        <f t="shared" si="39"/>
        <v/>
      </c>
      <c r="H639" s="40" t="s">
        <v>984</v>
      </c>
      <c r="I639" s="40" t="str">
        <f t="shared" ca="1" si="40"/>
        <v/>
      </c>
      <c r="J639" s="40" t="str">
        <f t="shared" ca="1" si="41"/>
        <v/>
      </c>
      <c r="K639" s="40"/>
      <c r="L639" s="23"/>
    </row>
    <row r="640" spans="1:12" x14ac:dyDescent="0.25">
      <c r="A640" s="64"/>
      <c r="B640" s="22" t="str">
        <f t="shared" si="38"/>
        <v/>
      </c>
      <c r="C640" s="42"/>
      <c r="D640" s="39"/>
      <c r="E640" s="39"/>
      <c r="F640" s="41" t="str">
        <f t="shared" si="37"/>
        <v/>
      </c>
      <c r="G640" s="40" t="str">
        <f t="shared" si="39"/>
        <v/>
      </c>
      <c r="H640" s="40" t="s">
        <v>984</v>
      </c>
      <c r="I640" s="40" t="str">
        <f t="shared" ca="1" si="40"/>
        <v/>
      </c>
      <c r="J640" s="40" t="str">
        <f t="shared" ca="1" si="41"/>
        <v/>
      </c>
      <c r="K640" s="40"/>
      <c r="L640" s="23"/>
    </row>
    <row r="641" spans="1:12" x14ac:dyDescent="0.25">
      <c r="A641" s="64"/>
      <c r="B641" s="22" t="str">
        <f t="shared" si="38"/>
        <v/>
      </c>
      <c r="C641" s="42"/>
      <c r="D641" s="39"/>
      <c r="E641" s="39"/>
      <c r="F641" s="41" t="str">
        <f t="shared" si="37"/>
        <v/>
      </c>
      <c r="G641" s="40" t="str">
        <f t="shared" si="39"/>
        <v/>
      </c>
      <c r="H641" s="40" t="s">
        <v>984</v>
      </c>
      <c r="I641" s="40" t="str">
        <f t="shared" ca="1" si="40"/>
        <v/>
      </c>
      <c r="J641" s="40" t="str">
        <f t="shared" ca="1" si="41"/>
        <v/>
      </c>
      <c r="K641" s="40"/>
      <c r="L641" s="23"/>
    </row>
    <row r="642" spans="1:12" x14ac:dyDescent="0.25">
      <c r="A642" s="64"/>
      <c r="B642" s="22" t="str">
        <f t="shared" si="38"/>
        <v/>
      </c>
      <c r="C642" s="42"/>
      <c r="D642" s="39"/>
      <c r="E642" s="39"/>
      <c r="F642" s="41" t="str">
        <f t="shared" si="37"/>
        <v/>
      </c>
      <c r="G642" s="40" t="str">
        <f t="shared" si="39"/>
        <v/>
      </c>
      <c r="H642" s="40" t="s">
        <v>984</v>
      </c>
      <c r="I642" s="40" t="str">
        <f t="shared" ca="1" si="40"/>
        <v/>
      </c>
      <c r="J642" s="40" t="str">
        <f t="shared" ca="1" si="41"/>
        <v/>
      </c>
      <c r="K642" s="40"/>
      <c r="L642" s="23"/>
    </row>
    <row r="643" spans="1:12" x14ac:dyDescent="0.25">
      <c r="A643" s="64"/>
      <c r="B643" s="22" t="str">
        <f t="shared" si="38"/>
        <v/>
      </c>
      <c r="C643" s="42"/>
      <c r="D643" s="39"/>
      <c r="E643" s="39"/>
      <c r="F643" s="41" t="str">
        <f t="shared" si="37"/>
        <v/>
      </c>
      <c r="G643" s="40" t="str">
        <f t="shared" si="39"/>
        <v/>
      </c>
      <c r="H643" s="40" t="s">
        <v>984</v>
      </c>
      <c r="I643" s="40" t="str">
        <f t="shared" ca="1" si="40"/>
        <v/>
      </c>
      <c r="J643" s="40" t="str">
        <f t="shared" ca="1" si="41"/>
        <v/>
      </c>
      <c r="K643" s="40"/>
      <c r="L643" s="23"/>
    </row>
    <row r="644" spans="1:12" x14ac:dyDescent="0.25">
      <c r="A644" s="64"/>
      <c r="B644" s="22" t="str">
        <f t="shared" si="38"/>
        <v/>
      </c>
      <c r="C644" s="42"/>
      <c r="D644" s="39"/>
      <c r="E644" s="39"/>
      <c r="F644" s="41" t="str">
        <f t="shared" ref="F644:F707" si="42">IF(OR($A644="",$B644="",$D644=""),"",IF(AND($H644="",$E644=""),DAY(DATE(IF(MONTH($D644)=12,YEAR($D644)+1,YEAR($D644)),IF(MONTH($D644)+1&lt;13,MONTH($D644)+1,1),1)-$D644),IF(AND($D644&lt;&gt;"",$E644&lt;&gt;"",YEAR($D644)&lt;=YEAR($E644),NOT(MONTH($D644)=MONTH($E644)),MONTH($E644)=MONTH($I$8)),DAY(DATE(YEAR($E644),MONTH($E644)+1,0))-DAY(DATE(IF(MONTH($E644)=12,YEAR($E644)+1,YEAR($E644)),IF(MONTH($E644)+1&lt;13,MONTH($E644)+1,1),1)-$E644),IF(AND($E644&lt;&gt;"",YEAR($D644)&lt;=YEAR($E644),(MONTH($D644)=MONTH($E644))),DATEDIF($D644,$E644,"md"),DAY(DATE(YEAR($I$8),MONTH($I$8)+1,0))))))</f>
        <v/>
      </c>
      <c r="G644" s="40" t="str">
        <f t="shared" si="39"/>
        <v/>
      </c>
      <c r="H644" s="40" t="s">
        <v>984</v>
      </c>
      <c r="I644" s="40" t="str">
        <f t="shared" ca="1" si="40"/>
        <v/>
      </c>
      <c r="J644" s="40" t="str">
        <f t="shared" ca="1" si="41"/>
        <v/>
      </c>
      <c r="K644" s="40"/>
      <c r="L644" s="23"/>
    </row>
    <row r="645" spans="1:12" x14ac:dyDescent="0.25">
      <c r="A645" s="64"/>
      <c r="B645" s="22" t="str">
        <f t="shared" si="38"/>
        <v/>
      </c>
      <c r="C645" s="42"/>
      <c r="D645" s="39"/>
      <c r="E645" s="39"/>
      <c r="F645" s="41" t="str">
        <f t="shared" si="42"/>
        <v/>
      </c>
      <c r="G645" s="40" t="str">
        <f t="shared" si="39"/>
        <v/>
      </c>
      <c r="H645" s="40" t="s">
        <v>984</v>
      </c>
      <c r="I645" s="40" t="str">
        <f t="shared" ca="1" si="40"/>
        <v/>
      </c>
      <c r="J645" s="40" t="str">
        <f t="shared" ca="1" si="41"/>
        <v/>
      </c>
      <c r="K645" s="40"/>
      <c r="L645" s="23"/>
    </row>
    <row r="646" spans="1:12" x14ac:dyDescent="0.25">
      <c r="A646" s="64"/>
      <c r="B646" s="22" t="str">
        <f t="shared" si="38"/>
        <v/>
      </c>
      <c r="C646" s="42"/>
      <c r="D646" s="39"/>
      <c r="E646" s="39"/>
      <c r="F646" s="41" t="str">
        <f t="shared" si="42"/>
        <v/>
      </c>
      <c r="G646" s="40" t="str">
        <f t="shared" si="39"/>
        <v/>
      </c>
      <c r="H646" s="40" t="s">
        <v>984</v>
      </c>
      <c r="I646" s="40" t="str">
        <f t="shared" ca="1" si="40"/>
        <v/>
      </c>
      <c r="J646" s="40" t="str">
        <f t="shared" ca="1" si="41"/>
        <v/>
      </c>
      <c r="K646" s="40"/>
      <c r="L646" s="23"/>
    </row>
    <row r="647" spans="1:12" x14ac:dyDescent="0.25">
      <c r="A647" s="64"/>
      <c r="B647" s="22" t="str">
        <f t="shared" si="38"/>
        <v/>
      </c>
      <c r="C647" s="42"/>
      <c r="D647" s="39"/>
      <c r="E647" s="39"/>
      <c r="F647" s="41" t="str">
        <f t="shared" si="42"/>
        <v/>
      </c>
      <c r="G647" s="40" t="str">
        <f t="shared" si="39"/>
        <v/>
      </c>
      <c r="H647" s="40" t="s">
        <v>984</v>
      </c>
      <c r="I647" s="40" t="str">
        <f t="shared" ca="1" si="40"/>
        <v/>
      </c>
      <c r="J647" s="40" t="str">
        <f t="shared" ca="1" si="41"/>
        <v/>
      </c>
      <c r="K647" s="40"/>
      <c r="L647" s="23"/>
    </row>
    <row r="648" spans="1:12" x14ac:dyDescent="0.25">
      <c r="A648" s="64"/>
      <c r="B648" s="22" t="str">
        <f t="shared" si="38"/>
        <v/>
      </c>
      <c r="C648" s="42"/>
      <c r="D648" s="39"/>
      <c r="E648" s="39"/>
      <c r="F648" s="41" t="str">
        <f t="shared" si="42"/>
        <v/>
      </c>
      <c r="G648" s="40" t="str">
        <f t="shared" si="39"/>
        <v/>
      </c>
      <c r="H648" s="40" t="s">
        <v>984</v>
      </c>
      <c r="I648" s="40" t="str">
        <f t="shared" ca="1" si="40"/>
        <v/>
      </c>
      <c r="J648" s="40" t="str">
        <f t="shared" ca="1" si="41"/>
        <v/>
      </c>
      <c r="K648" s="40"/>
      <c r="L648" s="23"/>
    </row>
    <row r="649" spans="1:12" x14ac:dyDescent="0.25">
      <c r="A649" s="64"/>
      <c r="B649" s="22" t="str">
        <f t="shared" si="38"/>
        <v/>
      </c>
      <c r="C649" s="42"/>
      <c r="D649" s="39"/>
      <c r="E649" s="39"/>
      <c r="F649" s="41" t="str">
        <f t="shared" si="42"/>
        <v/>
      </c>
      <c r="G649" s="40" t="str">
        <f t="shared" si="39"/>
        <v/>
      </c>
      <c r="H649" s="40" t="s">
        <v>984</v>
      </c>
      <c r="I649" s="40" t="str">
        <f t="shared" ca="1" si="40"/>
        <v/>
      </c>
      <c r="J649" s="40" t="str">
        <f t="shared" ca="1" si="41"/>
        <v/>
      </c>
      <c r="K649" s="40"/>
      <c r="L649" s="23"/>
    </row>
    <row r="650" spans="1:12" x14ac:dyDescent="0.25">
      <c r="A650" s="64"/>
      <c r="B650" s="22" t="str">
        <f t="shared" si="38"/>
        <v/>
      </c>
      <c r="C650" s="42"/>
      <c r="D650" s="39"/>
      <c r="E650" s="39"/>
      <c r="F650" s="41" t="str">
        <f t="shared" si="42"/>
        <v/>
      </c>
      <c r="G650" s="40" t="str">
        <f t="shared" si="39"/>
        <v/>
      </c>
      <c r="H650" s="40" t="s">
        <v>984</v>
      </c>
      <c r="I650" s="40" t="str">
        <f t="shared" ca="1" si="40"/>
        <v/>
      </c>
      <c r="J650" s="40" t="str">
        <f t="shared" ca="1" si="41"/>
        <v/>
      </c>
      <c r="K650" s="40"/>
      <c r="L650" s="23"/>
    </row>
    <row r="651" spans="1:12" x14ac:dyDescent="0.25">
      <c r="A651" s="64"/>
      <c r="B651" s="22" t="str">
        <f t="shared" si="38"/>
        <v/>
      </c>
      <c r="C651" s="42"/>
      <c r="D651" s="39"/>
      <c r="E651" s="39"/>
      <c r="F651" s="41" t="str">
        <f t="shared" si="42"/>
        <v/>
      </c>
      <c r="G651" s="40" t="str">
        <f t="shared" si="39"/>
        <v/>
      </c>
      <c r="H651" s="40" t="s">
        <v>984</v>
      </c>
      <c r="I651" s="40" t="str">
        <f t="shared" ca="1" si="40"/>
        <v/>
      </c>
      <c r="J651" s="40" t="str">
        <f t="shared" ca="1" si="41"/>
        <v/>
      </c>
      <c r="K651" s="40"/>
      <c r="L651" s="23"/>
    </row>
    <row r="652" spans="1:12" x14ac:dyDescent="0.25">
      <c r="A652" s="64"/>
      <c r="B652" s="22" t="str">
        <f t="shared" si="38"/>
        <v/>
      </c>
      <c r="C652" s="42"/>
      <c r="D652" s="39"/>
      <c r="E652" s="39"/>
      <c r="F652" s="41" t="str">
        <f t="shared" si="42"/>
        <v/>
      </c>
      <c r="G652" s="40" t="str">
        <f t="shared" si="39"/>
        <v/>
      </c>
      <c r="H652" s="40" t="s">
        <v>984</v>
      </c>
      <c r="I652" s="40" t="str">
        <f t="shared" ca="1" si="40"/>
        <v/>
      </c>
      <c r="J652" s="40" t="str">
        <f t="shared" ca="1" si="41"/>
        <v/>
      </c>
      <c r="K652" s="40"/>
      <c r="L652" s="23"/>
    </row>
    <row r="653" spans="1:12" x14ac:dyDescent="0.25">
      <c r="A653" s="64"/>
      <c r="B653" s="22" t="str">
        <f t="shared" si="38"/>
        <v/>
      </c>
      <c r="C653" s="42"/>
      <c r="D653" s="39"/>
      <c r="E653" s="39"/>
      <c r="F653" s="41" t="str">
        <f t="shared" si="42"/>
        <v/>
      </c>
      <c r="G653" s="40" t="str">
        <f t="shared" si="39"/>
        <v/>
      </c>
      <c r="H653" s="40" t="s">
        <v>984</v>
      </c>
      <c r="I653" s="40" t="str">
        <f t="shared" ca="1" si="40"/>
        <v/>
      </c>
      <c r="J653" s="40" t="str">
        <f t="shared" ca="1" si="41"/>
        <v/>
      </c>
      <c r="K653" s="40"/>
      <c r="L653" s="23"/>
    </row>
    <row r="654" spans="1:12" x14ac:dyDescent="0.25">
      <c r="A654" s="64"/>
      <c r="B654" s="22" t="str">
        <f t="shared" si="38"/>
        <v/>
      </c>
      <c r="C654" s="42"/>
      <c r="D654" s="39"/>
      <c r="E654" s="39"/>
      <c r="F654" s="41" t="str">
        <f t="shared" si="42"/>
        <v/>
      </c>
      <c r="G654" s="40" t="str">
        <f t="shared" si="39"/>
        <v/>
      </c>
      <c r="H654" s="40" t="s">
        <v>984</v>
      </c>
      <c r="I654" s="40" t="str">
        <f t="shared" ca="1" si="40"/>
        <v/>
      </c>
      <c r="J654" s="40" t="str">
        <f t="shared" ca="1" si="41"/>
        <v/>
      </c>
      <c r="K654" s="40"/>
      <c r="L654" s="23"/>
    </row>
    <row r="655" spans="1:12" x14ac:dyDescent="0.25">
      <c r="A655" s="64"/>
      <c r="B655" s="22" t="str">
        <f t="shared" si="38"/>
        <v/>
      </c>
      <c r="C655" s="42"/>
      <c r="D655" s="39"/>
      <c r="E655" s="39"/>
      <c r="F655" s="41" t="str">
        <f t="shared" si="42"/>
        <v/>
      </c>
      <c r="G655" s="40" t="str">
        <f t="shared" si="39"/>
        <v/>
      </c>
      <c r="H655" s="40" t="s">
        <v>984</v>
      </c>
      <c r="I655" s="40" t="str">
        <f t="shared" ca="1" si="40"/>
        <v/>
      </c>
      <c r="J655" s="40" t="str">
        <f t="shared" ca="1" si="41"/>
        <v/>
      </c>
      <c r="K655" s="40"/>
      <c r="L655" s="23"/>
    </row>
    <row r="656" spans="1:12" x14ac:dyDescent="0.25">
      <c r="A656" s="64"/>
      <c r="B656" s="22" t="str">
        <f t="shared" si="38"/>
        <v/>
      </c>
      <c r="C656" s="42"/>
      <c r="D656" s="39"/>
      <c r="E656" s="39"/>
      <c r="F656" s="41" t="str">
        <f t="shared" si="42"/>
        <v/>
      </c>
      <c r="G656" s="40" t="str">
        <f t="shared" si="39"/>
        <v/>
      </c>
      <c r="H656" s="40" t="s">
        <v>984</v>
      </c>
      <c r="I656" s="40" t="str">
        <f t="shared" ca="1" si="40"/>
        <v/>
      </c>
      <c r="J656" s="40" t="str">
        <f t="shared" ca="1" si="41"/>
        <v/>
      </c>
      <c r="K656" s="40"/>
      <c r="L656" s="23"/>
    </row>
    <row r="657" spans="1:12" x14ac:dyDescent="0.25">
      <c r="A657" s="64"/>
      <c r="B657" s="22" t="str">
        <f t="shared" si="38"/>
        <v/>
      </c>
      <c r="C657" s="42"/>
      <c r="D657" s="39"/>
      <c r="E657" s="39"/>
      <c r="F657" s="41" t="str">
        <f t="shared" si="42"/>
        <v/>
      </c>
      <c r="G657" s="40" t="str">
        <f t="shared" si="39"/>
        <v/>
      </c>
      <c r="H657" s="40" t="s">
        <v>984</v>
      </c>
      <c r="I657" s="40" t="str">
        <f t="shared" ca="1" si="40"/>
        <v/>
      </c>
      <c r="J657" s="40" t="str">
        <f t="shared" ca="1" si="41"/>
        <v/>
      </c>
      <c r="K657" s="40"/>
      <c r="L657" s="23"/>
    </row>
    <row r="658" spans="1:12" x14ac:dyDescent="0.25">
      <c r="A658" s="64"/>
      <c r="B658" s="22" t="str">
        <f t="shared" si="38"/>
        <v/>
      </c>
      <c r="C658" s="42"/>
      <c r="D658" s="39"/>
      <c r="E658" s="39"/>
      <c r="F658" s="41" t="str">
        <f t="shared" si="42"/>
        <v/>
      </c>
      <c r="G658" s="40" t="str">
        <f t="shared" si="39"/>
        <v/>
      </c>
      <c r="H658" s="40" t="s">
        <v>984</v>
      </c>
      <c r="I658" s="40" t="str">
        <f t="shared" ca="1" si="40"/>
        <v/>
      </c>
      <c r="J658" s="40" t="str">
        <f t="shared" ca="1" si="41"/>
        <v/>
      </c>
      <c r="K658" s="40"/>
      <c r="L658" s="23"/>
    </row>
    <row r="659" spans="1:12" x14ac:dyDescent="0.25">
      <c r="A659" s="64"/>
      <c r="B659" s="22" t="str">
        <f t="shared" si="38"/>
        <v/>
      </c>
      <c r="C659" s="42"/>
      <c r="D659" s="39"/>
      <c r="E659" s="39"/>
      <c r="F659" s="41" t="str">
        <f t="shared" si="42"/>
        <v/>
      </c>
      <c r="G659" s="40" t="str">
        <f t="shared" si="39"/>
        <v/>
      </c>
      <c r="H659" s="40" t="s">
        <v>984</v>
      </c>
      <c r="I659" s="40" t="str">
        <f t="shared" ca="1" si="40"/>
        <v/>
      </c>
      <c r="J659" s="40" t="str">
        <f t="shared" ca="1" si="41"/>
        <v/>
      </c>
      <c r="K659" s="40"/>
      <c r="L659" s="23"/>
    </row>
    <row r="660" spans="1:12" x14ac:dyDescent="0.25">
      <c r="A660" s="64"/>
      <c r="B660" s="22" t="str">
        <f t="shared" si="38"/>
        <v/>
      </c>
      <c r="C660" s="42"/>
      <c r="D660" s="39"/>
      <c r="E660" s="39"/>
      <c r="F660" s="41" t="str">
        <f t="shared" si="42"/>
        <v/>
      </c>
      <c r="G660" s="40" t="str">
        <f t="shared" si="39"/>
        <v/>
      </c>
      <c r="H660" s="40" t="s">
        <v>984</v>
      </c>
      <c r="I660" s="40" t="str">
        <f t="shared" ca="1" si="40"/>
        <v/>
      </c>
      <c r="J660" s="40" t="str">
        <f t="shared" ca="1" si="41"/>
        <v/>
      </c>
      <c r="K660" s="40"/>
      <c r="L660" s="23"/>
    </row>
    <row r="661" spans="1:12" x14ac:dyDescent="0.25">
      <c r="A661" s="64"/>
      <c r="B661" s="22" t="str">
        <f t="shared" si="38"/>
        <v/>
      </c>
      <c r="C661" s="42"/>
      <c r="D661" s="39"/>
      <c r="E661" s="39"/>
      <c r="F661" s="41" t="str">
        <f t="shared" si="42"/>
        <v/>
      </c>
      <c r="G661" s="40" t="str">
        <f t="shared" si="39"/>
        <v/>
      </c>
      <c r="H661" s="40" t="s">
        <v>984</v>
      </c>
      <c r="I661" s="40" t="str">
        <f t="shared" ca="1" si="40"/>
        <v/>
      </c>
      <c r="J661" s="40" t="str">
        <f t="shared" ca="1" si="41"/>
        <v/>
      </c>
      <c r="K661" s="40"/>
      <c r="L661" s="23"/>
    </row>
    <row r="662" spans="1:12" x14ac:dyDescent="0.25">
      <c r="A662" s="64"/>
      <c r="B662" s="22" t="str">
        <f t="shared" si="38"/>
        <v/>
      </c>
      <c r="C662" s="42"/>
      <c r="D662" s="39"/>
      <c r="E662" s="39"/>
      <c r="F662" s="41" t="str">
        <f t="shared" si="42"/>
        <v/>
      </c>
      <c r="G662" s="40" t="str">
        <f t="shared" si="39"/>
        <v/>
      </c>
      <c r="H662" s="40" t="s">
        <v>984</v>
      </c>
      <c r="I662" s="40" t="str">
        <f t="shared" ca="1" si="40"/>
        <v/>
      </c>
      <c r="J662" s="40" t="str">
        <f t="shared" ca="1" si="41"/>
        <v/>
      </c>
      <c r="K662" s="40"/>
      <c r="L662" s="23"/>
    </row>
    <row r="663" spans="1:12" x14ac:dyDescent="0.25">
      <c r="A663" s="64"/>
      <c r="B663" s="22" t="str">
        <f t="shared" si="38"/>
        <v/>
      </c>
      <c r="C663" s="42"/>
      <c r="D663" s="39"/>
      <c r="E663" s="39"/>
      <c r="F663" s="41" t="str">
        <f t="shared" si="42"/>
        <v/>
      </c>
      <c r="G663" s="40" t="str">
        <f t="shared" si="39"/>
        <v/>
      </c>
      <c r="H663" s="40" t="s">
        <v>984</v>
      </c>
      <c r="I663" s="40" t="str">
        <f t="shared" ca="1" si="40"/>
        <v/>
      </c>
      <c r="J663" s="40" t="str">
        <f t="shared" ca="1" si="41"/>
        <v/>
      </c>
      <c r="K663" s="40"/>
      <c r="L663" s="23"/>
    </row>
    <row r="664" spans="1:12" x14ac:dyDescent="0.25">
      <c r="A664" s="64"/>
      <c r="B664" s="22" t="str">
        <f t="shared" si="38"/>
        <v/>
      </c>
      <c r="C664" s="42"/>
      <c r="D664" s="39"/>
      <c r="E664" s="39"/>
      <c r="F664" s="41" t="str">
        <f t="shared" si="42"/>
        <v/>
      </c>
      <c r="G664" s="40" t="str">
        <f t="shared" si="39"/>
        <v/>
      </c>
      <c r="H664" s="40" t="s">
        <v>984</v>
      </c>
      <c r="I664" s="40" t="str">
        <f t="shared" ca="1" si="40"/>
        <v/>
      </c>
      <c r="J664" s="40" t="str">
        <f t="shared" ca="1" si="41"/>
        <v/>
      </c>
      <c r="K664" s="40"/>
      <c r="L664" s="23"/>
    </row>
    <row r="665" spans="1:12" x14ac:dyDescent="0.25">
      <c r="A665" s="64"/>
      <c r="B665" s="22" t="str">
        <f t="shared" si="38"/>
        <v/>
      </c>
      <c r="C665" s="42"/>
      <c r="D665" s="39"/>
      <c r="E665" s="39"/>
      <c r="F665" s="41" t="str">
        <f t="shared" si="42"/>
        <v/>
      </c>
      <c r="G665" s="40" t="str">
        <f t="shared" si="39"/>
        <v/>
      </c>
      <c r="H665" s="40" t="s">
        <v>984</v>
      </c>
      <c r="I665" s="40" t="str">
        <f t="shared" ca="1" si="40"/>
        <v/>
      </c>
      <c r="J665" s="40" t="str">
        <f t="shared" ca="1" si="41"/>
        <v/>
      </c>
      <c r="K665" s="40"/>
      <c r="L665" s="23"/>
    </row>
    <row r="666" spans="1:12" x14ac:dyDescent="0.25">
      <c r="A666" s="64"/>
      <c r="B666" s="22" t="str">
        <f t="shared" si="38"/>
        <v/>
      </c>
      <c r="C666" s="42"/>
      <c r="D666" s="39"/>
      <c r="E666" s="39"/>
      <c r="F666" s="41" t="str">
        <f t="shared" si="42"/>
        <v/>
      </c>
      <c r="G666" s="40" t="str">
        <f t="shared" si="39"/>
        <v/>
      </c>
      <c r="H666" s="40" t="s">
        <v>984</v>
      </c>
      <c r="I666" s="40" t="str">
        <f t="shared" ca="1" si="40"/>
        <v/>
      </c>
      <c r="J666" s="40" t="str">
        <f t="shared" ca="1" si="41"/>
        <v/>
      </c>
      <c r="K666" s="40"/>
      <c r="L666" s="23"/>
    </row>
    <row r="667" spans="1:12" x14ac:dyDescent="0.25">
      <c r="A667" s="64"/>
      <c r="B667" s="22" t="str">
        <f t="shared" si="38"/>
        <v/>
      </c>
      <c r="C667" s="42"/>
      <c r="D667" s="39"/>
      <c r="E667" s="39"/>
      <c r="F667" s="41" t="str">
        <f t="shared" si="42"/>
        <v/>
      </c>
      <c r="G667" s="40" t="str">
        <f t="shared" si="39"/>
        <v/>
      </c>
      <c r="H667" s="40" t="s">
        <v>984</v>
      </c>
      <c r="I667" s="40" t="str">
        <f t="shared" ca="1" si="40"/>
        <v/>
      </c>
      <c r="J667" s="40" t="str">
        <f t="shared" ca="1" si="41"/>
        <v/>
      </c>
      <c r="K667" s="40"/>
      <c r="L667" s="23"/>
    </row>
    <row r="668" spans="1:12" x14ac:dyDescent="0.25">
      <c r="A668" s="64"/>
      <c r="B668" s="22" t="str">
        <f t="shared" si="38"/>
        <v/>
      </c>
      <c r="C668" s="42"/>
      <c r="D668" s="39"/>
      <c r="E668" s="39"/>
      <c r="F668" s="41" t="str">
        <f t="shared" si="42"/>
        <v/>
      </c>
      <c r="G668" s="40" t="str">
        <f t="shared" si="39"/>
        <v/>
      </c>
      <c r="H668" s="40" t="s">
        <v>984</v>
      </c>
      <c r="I668" s="40" t="str">
        <f t="shared" ca="1" si="40"/>
        <v/>
      </c>
      <c r="J668" s="40" t="str">
        <f t="shared" ca="1" si="41"/>
        <v/>
      </c>
      <c r="K668" s="40"/>
      <c r="L668" s="23"/>
    </row>
    <row r="669" spans="1:12" x14ac:dyDescent="0.25">
      <c r="A669" s="64"/>
      <c r="B669" s="22" t="str">
        <f t="shared" si="38"/>
        <v/>
      </c>
      <c r="C669" s="42"/>
      <c r="D669" s="39"/>
      <c r="E669" s="39"/>
      <c r="F669" s="41" t="str">
        <f t="shared" si="42"/>
        <v/>
      </c>
      <c r="G669" s="40" t="str">
        <f t="shared" si="39"/>
        <v/>
      </c>
      <c r="H669" s="40" t="s">
        <v>984</v>
      </c>
      <c r="I669" s="40" t="str">
        <f t="shared" ca="1" si="40"/>
        <v/>
      </c>
      <c r="J669" s="40" t="str">
        <f t="shared" ca="1" si="41"/>
        <v/>
      </c>
      <c r="K669" s="40"/>
      <c r="L669" s="23"/>
    </row>
    <row r="670" spans="1:12" x14ac:dyDescent="0.25">
      <c r="A670" s="64"/>
      <c r="B670" s="22" t="str">
        <f t="shared" si="38"/>
        <v/>
      </c>
      <c r="C670" s="42"/>
      <c r="D670" s="39"/>
      <c r="E670" s="39"/>
      <c r="F670" s="41" t="str">
        <f t="shared" si="42"/>
        <v/>
      </c>
      <c r="G670" s="40" t="str">
        <f t="shared" si="39"/>
        <v/>
      </c>
      <c r="H670" s="40" t="s">
        <v>984</v>
      </c>
      <c r="I670" s="40" t="str">
        <f t="shared" ca="1" si="40"/>
        <v/>
      </c>
      <c r="J670" s="40" t="str">
        <f t="shared" ca="1" si="41"/>
        <v/>
      </c>
      <c r="K670" s="40"/>
      <c r="L670" s="23"/>
    </row>
    <row r="671" spans="1:12" x14ac:dyDescent="0.25">
      <c r="A671" s="64"/>
      <c r="B671" s="22" t="str">
        <f t="shared" si="38"/>
        <v/>
      </c>
      <c r="C671" s="42"/>
      <c r="D671" s="39"/>
      <c r="E671" s="39"/>
      <c r="F671" s="41" t="str">
        <f t="shared" si="42"/>
        <v/>
      </c>
      <c r="G671" s="40" t="str">
        <f t="shared" si="39"/>
        <v/>
      </c>
      <c r="H671" s="40" t="s">
        <v>984</v>
      </c>
      <c r="I671" s="40" t="str">
        <f t="shared" ca="1" si="40"/>
        <v/>
      </c>
      <c r="J671" s="40" t="str">
        <f t="shared" ca="1" si="41"/>
        <v/>
      </c>
      <c r="K671" s="40"/>
      <c r="L671" s="23"/>
    </row>
    <row r="672" spans="1:12" x14ac:dyDescent="0.25">
      <c r="A672" s="64"/>
      <c r="B672" s="22" t="str">
        <f t="shared" si="38"/>
        <v/>
      </c>
      <c r="C672" s="42"/>
      <c r="D672" s="39"/>
      <c r="E672" s="39"/>
      <c r="F672" s="41" t="str">
        <f t="shared" si="42"/>
        <v/>
      </c>
      <c r="G672" s="40" t="str">
        <f t="shared" si="39"/>
        <v/>
      </c>
      <c r="H672" s="40" t="s">
        <v>984</v>
      </c>
      <c r="I672" s="40" t="str">
        <f t="shared" ca="1" si="40"/>
        <v/>
      </c>
      <c r="J672" s="40" t="str">
        <f t="shared" ca="1" si="41"/>
        <v/>
      </c>
      <c r="K672" s="40"/>
      <c r="L672" s="23"/>
    </row>
    <row r="673" spans="1:12" x14ac:dyDescent="0.25">
      <c r="A673" s="64"/>
      <c r="B673" s="22" t="str">
        <f t="shared" si="38"/>
        <v/>
      </c>
      <c r="C673" s="42"/>
      <c r="D673" s="39"/>
      <c r="E673" s="39"/>
      <c r="F673" s="41" t="str">
        <f t="shared" si="42"/>
        <v/>
      </c>
      <c r="G673" s="40" t="str">
        <f t="shared" si="39"/>
        <v/>
      </c>
      <c r="H673" s="40" t="s">
        <v>984</v>
      </c>
      <c r="I673" s="40" t="str">
        <f t="shared" ca="1" si="40"/>
        <v/>
      </c>
      <c r="J673" s="40" t="str">
        <f t="shared" ca="1" si="41"/>
        <v/>
      </c>
      <c r="K673" s="40"/>
      <c r="L673" s="23"/>
    </row>
    <row r="674" spans="1:12" x14ac:dyDescent="0.25">
      <c r="A674" s="64"/>
      <c r="B674" s="22" t="str">
        <f t="shared" si="38"/>
        <v/>
      </c>
      <c r="C674" s="42"/>
      <c r="D674" s="39"/>
      <c r="E674" s="39"/>
      <c r="F674" s="41" t="str">
        <f t="shared" si="42"/>
        <v/>
      </c>
      <c r="G674" s="40" t="str">
        <f t="shared" si="39"/>
        <v/>
      </c>
      <c r="H674" s="40" t="s">
        <v>984</v>
      </c>
      <c r="I674" s="40" t="str">
        <f t="shared" ca="1" si="40"/>
        <v/>
      </c>
      <c r="J674" s="40" t="str">
        <f t="shared" ca="1" si="41"/>
        <v/>
      </c>
      <c r="K674" s="40"/>
      <c r="L674" s="23"/>
    </row>
    <row r="675" spans="1:12" x14ac:dyDescent="0.25">
      <c r="A675" s="64"/>
      <c r="B675" s="22" t="str">
        <f t="shared" si="38"/>
        <v/>
      </c>
      <c r="C675" s="42"/>
      <c r="D675" s="39"/>
      <c r="E675" s="39"/>
      <c r="F675" s="41" t="str">
        <f t="shared" si="42"/>
        <v/>
      </c>
      <c r="G675" s="40" t="str">
        <f t="shared" si="39"/>
        <v/>
      </c>
      <c r="H675" s="40" t="s">
        <v>984</v>
      </c>
      <c r="I675" s="40" t="str">
        <f t="shared" ca="1" si="40"/>
        <v/>
      </c>
      <c r="J675" s="40" t="str">
        <f t="shared" ca="1" si="41"/>
        <v/>
      </c>
      <c r="K675" s="40"/>
      <c r="L675" s="23"/>
    </row>
    <row r="676" spans="1:12" x14ac:dyDescent="0.25">
      <c r="A676" s="64"/>
      <c r="B676" s="22" t="str">
        <f t="shared" si="38"/>
        <v/>
      </c>
      <c r="C676" s="42"/>
      <c r="D676" s="39"/>
      <c r="E676" s="39"/>
      <c r="F676" s="41" t="str">
        <f t="shared" si="42"/>
        <v/>
      </c>
      <c r="G676" s="40" t="str">
        <f t="shared" si="39"/>
        <v/>
      </c>
      <c r="H676" s="40" t="s">
        <v>984</v>
      </c>
      <c r="I676" s="40" t="str">
        <f t="shared" ca="1" si="40"/>
        <v/>
      </c>
      <c r="J676" s="40" t="str">
        <f t="shared" ca="1" si="41"/>
        <v/>
      </c>
      <c r="K676" s="40"/>
      <c r="L676" s="23"/>
    </row>
    <row r="677" spans="1:12" x14ac:dyDescent="0.25">
      <c r="A677" s="64"/>
      <c r="B677" s="22" t="str">
        <f t="shared" si="38"/>
        <v/>
      </c>
      <c r="C677" s="42"/>
      <c r="D677" s="39"/>
      <c r="E677" s="39"/>
      <c r="F677" s="41" t="str">
        <f t="shared" si="42"/>
        <v/>
      </c>
      <c r="G677" s="40" t="str">
        <f t="shared" si="39"/>
        <v/>
      </c>
      <c r="H677" s="40" t="s">
        <v>984</v>
      </c>
      <c r="I677" s="40" t="str">
        <f t="shared" ca="1" si="40"/>
        <v/>
      </c>
      <c r="J677" s="40" t="str">
        <f t="shared" ca="1" si="41"/>
        <v/>
      </c>
      <c r="K677" s="40"/>
      <c r="L677" s="23"/>
    </row>
    <row r="678" spans="1:12" x14ac:dyDescent="0.25">
      <c r="A678" s="64"/>
      <c r="B678" s="22" t="str">
        <f t="shared" si="38"/>
        <v/>
      </c>
      <c r="C678" s="42"/>
      <c r="D678" s="39"/>
      <c r="E678" s="39"/>
      <c r="F678" s="41" t="str">
        <f t="shared" si="42"/>
        <v/>
      </c>
      <c r="G678" s="40" t="str">
        <f t="shared" si="39"/>
        <v/>
      </c>
      <c r="H678" s="40" t="s">
        <v>984</v>
      </c>
      <c r="I678" s="40" t="str">
        <f t="shared" ca="1" si="40"/>
        <v/>
      </c>
      <c r="J678" s="40" t="str">
        <f t="shared" ca="1" si="41"/>
        <v/>
      </c>
      <c r="K678" s="40"/>
      <c r="L678" s="23"/>
    </row>
    <row r="679" spans="1:12" x14ac:dyDescent="0.25">
      <c r="A679" s="64"/>
      <c r="B679" s="22" t="str">
        <f t="shared" si="38"/>
        <v/>
      </c>
      <c r="C679" s="42"/>
      <c r="D679" s="39"/>
      <c r="E679" s="39"/>
      <c r="F679" s="41" t="str">
        <f t="shared" si="42"/>
        <v/>
      </c>
      <c r="G679" s="40" t="str">
        <f t="shared" si="39"/>
        <v/>
      </c>
      <c r="H679" s="40" t="s">
        <v>984</v>
      </c>
      <c r="I679" s="40" t="str">
        <f t="shared" ca="1" si="40"/>
        <v/>
      </c>
      <c r="J679" s="40" t="str">
        <f t="shared" ca="1" si="41"/>
        <v/>
      </c>
      <c r="K679" s="40"/>
      <c r="L679" s="23"/>
    </row>
    <row r="680" spans="1:12" x14ac:dyDescent="0.25">
      <c r="A680" s="64"/>
      <c r="B680" s="22" t="str">
        <f t="shared" si="38"/>
        <v/>
      </c>
      <c r="C680" s="42"/>
      <c r="D680" s="39"/>
      <c r="E680" s="39"/>
      <c r="F680" s="41" t="str">
        <f t="shared" si="42"/>
        <v/>
      </c>
      <c r="G680" s="40" t="str">
        <f t="shared" si="39"/>
        <v/>
      </c>
      <c r="H680" s="40" t="s">
        <v>984</v>
      </c>
      <c r="I680" s="40" t="str">
        <f t="shared" ca="1" si="40"/>
        <v/>
      </c>
      <c r="J680" s="40" t="str">
        <f t="shared" ca="1" si="41"/>
        <v/>
      </c>
      <c r="K680" s="40"/>
      <c r="L680" s="23"/>
    </row>
    <row r="681" spans="1:12" x14ac:dyDescent="0.25">
      <c r="A681" s="64"/>
      <c r="B681" s="22" t="str">
        <f t="shared" si="38"/>
        <v/>
      </c>
      <c r="C681" s="42"/>
      <c r="D681" s="39"/>
      <c r="E681" s="39"/>
      <c r="F681" s="41" t="str">
        <f t="shared" si="42"/>
        <v/>
      </c>
      <c r="G681" s="40" t="str">
        <f t="shared" si="39"/>
        <v/>
      </c>
      <c r="H681" s="40" t="s">
        <v>984</v>
      </c>
      <c r="I681" s="40" t="str">
        <f t="shared" ca="1" si="40"/>
        <v/>
      </c>
      <c r="J681" s="40" t="str">
        <f t="shared" ca="1" si="41"/>
        <v/>
      </c>
      <c r="K681" s="40"/>
      <c r="L681" s="23"/>
    </row>
    <row r="682" spans="1:12" x14ac:dyDescent="0.25">
      <c r="A682" s="64"/>
      <c r="B682" s="22" t="str">
        <f t="shared" si="38"/>
        <v/>
      </c>
      <c r="C682" s="42"/>
      <c r="D682" s="39"/>
      <c r="E682" s="39"/>
      <c r="F682" s="41" t="str">
        <f t="shared" si="42"/>
        <v/>
      </c>
      <c r="G682" s="40" t="str">
        <f t="shared" si="39"/>
        <v/>
      </c>
      <c r="H682" s="40" t="s">
        <v>984</v>
      </c>
      <c r="I682" s="40" t="str">
        <f t="shared" ca="1" si="40"/>
        <v/>
      </c>
      <c r="J682" s="40" t="str">
        <f t="shared" ca="1" si="41"/>
        <v/>
      </c>
      <c r="K682" s="40"/>
      <c r="L682" s="23"/>
    </row>
    <row r="683" spans="1:12" x14ac:dyDescent="0.25">
      <c r="A683" s="64"/>
      <c r="B683" s="22" t="str">
        <f t="shared" si="38"/>
        <v/>
      </c>
      <c r="C683" s="42"/>
      <c r="D683" s="39"/>
      <c r="E683" s="39"/>
      <c r="F683" s="41" t="str">
        <f t="shared" si="42"/>
        <v/>
      </c>
      <c r="G683" s="40" t="str">
        <f t="shared" si="39"/>
        <v/>
      </c>
      <c r="H683" s="40" t="s">
        <v>984</v>
      </c>
      <c r="I683" s="40" t="str">
        <f t="shared" ca="1" si="40"/>
        <v/>
      </c>
      <c r="J683" s="40" t="str">
        <f t="shared" ca="1" si="41"/>
        <v/>
      </c>
      <c r="K683" s="40"/>
      <c r="L683" s="23"/>
    </row>
    <row r="684" spans="1:12" x14ac:dyDescent="0.25">
      <c r="A684" s="64"/>
      <c r="B684" s="22" t="str">
        <f t="shared" si="38"/>
        <v/>
      </c>
      <c r="C684" s="42"/>
      <c r="D684" s="39"/>
      <c r="E684" s="39"/>
      <c r="F684" s="41" t="str">
        <f t="shared" si="42"/>
        <v/>
      </c>
      <c r="G684" s="40" t="str">
        <f t="shared" si="39"/>
        <v/>
      </c>
      <c r="H684" s="40" t="s">
        <v>984</v>
      </c>
      <c r="I684" s="40" t="str">
        <f t="shared" ca="1" si="40"/>
        <v/>
      </c>
      <c r="J684" s="40" t="str">
        <f t="shared" ca="1" si="41"/>
        <v/>
      </c>
      <c r="K684" s="40"/>
      <c r="L684" s="23"/>
    </row>
    <row r="685" spans="1:12" x14ac:dyDescent="0.25">
      <c r="A685" s="64"/>
      <c r="B685" s="22" t="str">
        <f t="shared" si="38"/>
        <v/>
      </c>
      <c r="C685" s="42"/>
      <c r="D685" s="39"/>
      <c r="E685" s="39"/>
      <c r="F685" s="41" t="str">
        <f t="shared" si="42"/>
        <v/>
      </c>
      <c r="G685" s="40" t="str">
        <f t="shared" si="39"/>
        <v/>
      </c>
      <c r="H685" s="40" t="s">
        <v>984</v>
      </c>
      <c r="I685" s="40" t="str">
        <f t="shared" ca="1" si="40"/>
        <v/>
      </c>
      <c r="J685" s="40" t="str">
        <f t="shared" ca="1" si="41"/>
        <v/>
      </c>
      <c r="K685" s="40"/>
      <c r="L685" s="23"/>
    </row>
    <row r="686" spans="1:12" x14ac:dyDescent="0.25">
      <c r="A686" s="64"/>
      <c r="B686" s="22" t="str">
        <f t="shared" si="38"/>
        <v/>
      </c>
      <c r="C686" s="42"/>
      <c r="D686" s="39"/>
      <c r="E686" s="39"/>
      <c r="F686" s="41" t="str">
        <f t="shared" si="42"/>
        <v/>
      </c>
      <c r="G686" s="40" t="str">
        <f t="shared" si="39"/>
        <v/>
      </c>
      <c r="H686" s="40" t="s">
        <v>984</v>
      </c>
      <c r="I686" s="40" t="str">
        <f t="shared" ca="1" si="40"/>
        <v/>
      </c>
      <c r="J686" s="40" t="str">
        <f t="shared" ca="1" si="41"/>
        <v/>
      </c>
      <c r="K686" s="40"/>
      <c r="L686" s="23"/>
    </row>
    <row r="687" spans="1:12" x14ac:dyDescent="0.25">
      <c r="A687" s="64"/>
      <c r="B687" s="22" t="str">
        <f t="shared" si="38"/>
        <v/>
      </c>
      <c r="C687" s="42"/>
      <c r="D687" s="39"/>
      <c r="E687" s="39"/>
      <c r="F687" s="41" t="str">
        <f t="shared" si="42"/>
        <v/>
      </c>
      <c r="G687" s="40" t="str">
        <f t="shared" si="39"/>
        <v/>
      </c>
      <c r="H687" s="40" t="s">
        <v>984</v>
      </c>
      <c r="I687" s="40" t="str">
        <f t="shared" ca="1" si="40"/>
        <v/>
      </c>
      <c r="J687" s="40" t="str">
        <f t="shared" ca="1" si="41"/>
        <v/>
      </c>
      <c r="K687" s="40"/>
      <c r="L687" s="23"/>
    </row>
    <row r="688" spans="1:12" x14ac:dyDescent="0.25">
      <c r="A688" s="64"/>
      <c r="B688" s="22" t="str">
        <f t="shared" si="38"/>
        <v/>
      </c>
      <c r="C688" s="42"/>
      <c r="D688" s="39"/>
      <c r="E688" s="39"/>
      <c r="F688" s="41" t="str">
        <f t="shared" si="42"/>
        <v/>
      </c>
      <c r="G688" s="40" t="str">
        <f t="shared" si="39"/>
        <v/>
      </c>
      <c r="H688" s="40" t="s">
        <v>984</v>
      </c>
      <c r="I688" s="40" t="str">
        <f t="shared" ca="1" si="40"/>
        <v/>
      </c>
      <c r="J688" s="40" t="str">
        <f t="shared" ca="1" si="41"/>
        <v/>
      </c>
      <c r="K688" s="40"/>
      <c r="L688" s="23"/>
    </row>
    <row r="689" spans="1:12" x14ac:dyDescent="0.25">
      <c r="A689" s="64"/>
      <c r="B689" s="22" t="str">
        <f t="shared" si="38"/>
        <v/>
      </c>
      <c r="C689" s="42"/>
      <c r="D689" s="39"/>
      <c r="E689" s="39"/>
      <c r="F689" s="41" t="str">
        <f t="shared" si="42"/>
        <v/>
      </c>
      <c r="G689" s="40" t="str">
        <f t="shared" si="39"/>
        <v/>
      </c>
      <c r="H689" s="40" t="s">
        <v>984</v>
      </c>
      <c r="I689" s="40" t="str">
        <f t="shared" ca="1" si="40"/>
        <v/>
      </c>
      <c r="J689" s="40" t="str">
        <f t="shared" ca="1" si="41"/>
        <v/>
      </c>
      <c r="K689" s="40"/>
      <c r="L689" s="23"/>
    </row>
    <row r="690" spans="1:12" x14ac:dyDescent="0.25">
      <c r="A690" s="64"/>
      <c r="B690" s="22" t="str">
        <f t="shared" si="38"/>
        <v/>
      </c>
      <c r="C690" s="42"/>
      <c r="D690" s="39"/>
      <c r="E690" s="39"/>
      <c r="F690" s="41" t="str">
        <f t="shared" si="42"/>
        <v/>
      </c>
      <c r="G690" s="40" t="str">
        <f t="shared" si="39"/>
        <v/>
      </c>
      <c r="H690" s="40" t="s">
        <v>984</v>
      </c>
      <c r="I690" s="40" t="str">
        <f t="shared" ca="1" si="40"/>
        <v/>
      </c>
      <c r="J690" s="40" t="str">
        <f t="shared" ca="1" si="41"/>
        <v/>
      </c>
      <c r="K690" s="40"/>
      <c r="L690" s="23"/>
    </row>
    <row r="691" spans="1:12" x14ac:dyDescent="0.25">
      <c r="A691" s="64"/>
      <c r="B691" s="22" t="str">
        <f t="shared" si="38"/>
        <v/>
      </c>
      <c r="C691" s="42"/>
      <c r="D691" s="39"/>
      <c r="E691" s="39"/>
      <c r="F691" s="41" t="str">
        <f t="shared" si="42"/>
        <v/>
      </c>
      <c r="G691" s="40" t="str">
        <f t="shared" si="39"/>
        <v/>
      </c>
      <c r="H691" s="40" t="s">
        <v>984</v>
      </c>
      <c r="I691" s="40" t="str">
        <f t="shared" ca="1" si="40"/>
        <v/>
      </c>
      <c r="J691" s="40" t="str">
        <f t="shared" ca="1" si="41"/>
        <v/>
      </c>
      <c r="K691" s="40"/>
      <c r="L691" s="23"/>
    </row>
    <row r="692" spans="1:12" x14ac:dyDescent="0.25">
      <c r="A692" s="64"/>
      <c r="B692" s="22" t="str">
        <f t="shared" si="38"/>
        <v/>
      </c>
      <c r="C692" s="42"/>
      <c r="D692" s="39"/>
      <c r="E692" s="39"/>
      <c r="F692" s="41" t="str">
        <f t="shared" si="42"/>
        <v/>
      </c>
      <c r="G692" s="40" t="str">
        <f t="shared" si="39"/>
        <v/>
      </c>
      <c r="H692" s="40" t="s">
        <v>984</v>
      </c>
      <c r="I692" s="40" t="str">
        <f t="shared" ca="1" si="40"/>
        <v/>
      </c>
      <c r="J692" s="40" t="str">
        <f t="shared" ca="1" si="41"/>
        <v/>
      </c>
      <c r="K692" s="40"/>
      <c r="L692" s="23"/>
    </row>
    <row r="693" spans="1:12" x14ac:dyDescent="0.25">
      <c r="A693" s="64"/>
      <c r="B693" s="22" t="str">
        <f t="shared" ref="B693:B756" si="43">IFERROR(IF($A693&lt;&gt;"",VLOOKUP($A693,Matos,2,0),""),"")</f>
        <v/>
      </c>
      <c r="C693" s="42"/>
      <c r="D693" s="39"/>
      <c r="E693" s="39"/>
      <c r="F693" s="41" t="str">
        <f t="shared" si="42"/>
        <v/>
      </c>
      <c r="G693" s="40" t="str">
        <f t="shared" si="39"/>
        <v/>
      </c>
      <c r="H693" s="40" t="s">
        <v>984</v>
      </c>
      <c r="I693" s="40" t="str">
        <f t="shared" ca="1" si="40"/>
        <v/>
      </c>
      <c r="J693" s="40" t="str">
        <f t="shared" ca="1" si="41"/>
        <v/>
      </c>
      <c r="K693" s="40"/>
      <c r="L693" s="23"/>
    </row>
    <row r="694" spans="1:12" x14ac:dyDescent="0.25">
      <c r="A694" s="64"/>
      <c r="B694" s="22" t="str">
        <f t="shared" si="43"/>
        <v/>
      </c>
      <c r="C694" s="42"/>
      <c r="D694" s="39"/>
      <c r="E694" s="39"/>
      <c r="F694" s="41" t="str">
        <f t="shared" si="42"/>
        <v/>
      </c>
      <c r="G694" s="40" t="str">
        <f t="shared" ref="G694:G757" si="44">IFERROR(IF($A694&lt;&gt;"",VLOOKUP($A694,Matos,3,0),""),"")</f>
        <v/>
      </c>
      <c r="H694" s="40" t="s">
        <v>984</v>
      </c>
      <c r="I694" s="40" t="str">
        <f t="shared" ref="I694:I757" ca="1" si="45">IFERROR(SUM($G694/DAY(DATE(YEAR($I$8),MONTH($I$8)+1,0)))*$F694*$C694,"")</f>
        <v/>
      </c>
      <c r="J694" s="40" t="str">
        <f t="shared" ref="J694:J757" ca="1" si="46">IF(SUM($H694:$I694)=0,"",SUM($H694:$I694))</f>
        <v/>
      </c>
      <c r="K694" s="40"/>
      <c r="L694" s="23"/>
    </row>
    <row r="695" spans="1:12" x14ac:dyDescent="0.25">
      <c r="A695" s="64"/>
      <c r="B695" s="22" t="str">
        <f t="shared" si="43"/>
        <v/>
      </c>
      <c r="C695" s="42"/>
      <c r="D695" s="39"/>
      <c r="E695" s="39"/>
      <c r="F695" s="41" t="str">
        <f t="shared" si="42"/>
        <v/>
      </c>
      <c r="G695" s="40" t="str">
        <f t="shared" si="44"/>
        <v/>
      </c>
      <c r="H695" s="40" t="s">
        <v>984</v>
      </c>
      <c r="I695" s="40" t="str">
        <f t="shared" ca="1" si="45"/>
        <v/>
      </c>
      <c r="J695" s="40" t="str">
        <f t="shared" ca="1" si="46"/>
        <v/>
      </c>
      <c r="K695" s="40"/>
      <c r="L695" s="23"/>
    </row>
    <row r="696" spans="1:12" x14ac:dyDescent="0.25">
      <c r="A696" s="64"/>
      <c r="B696" s="22" t="str">
        <f t="shared" si="43"/>
        <v/>
      </c>
      <c r="C696" s="42"/>
      <c r="D696" s="39"/>
      <c r="E696" s="39"/>
      <c r="F696" s="41" t="str">
        <f t="shared" si="42"/>
        <v/>
      </c>
      <c r="G696" s="40" t="str">
        <f t="shared" si="44"/>
        <v/>
      </c>
      <c r="H696" s="40" t="s">
        <v>984</v>
      </c>
      <c r="I696" s="40" t="str">
        <f t="shared" ca="1" si="45"/>
        <v/>
      </c>
      <c r="J696" s="40" t="str">
        <f t="shared" ca="1" si="46"/>
        <v/>
      </c>
      <c r="K696" s="40"/>
      <c r="L696" s="23"/>
    </row>
    <row r="697" spans="1:12" x14ac:dyDescent="0.25">
      <c r="A697" s="64"/>
      <c r="B697" s="22" t="str">
        <f t="shared" si="43"/>
        <v/>
      </c>
      <c r="C697" s="42"/>
      <c r="D697" s="39"/>
      <c r="E697" s="39"/>
      <c r="F697" s="41" t="str">
        <f t="shared" si="42"/>
        <v/>
      </c>
      <c r="G697" s="40" t="str">
        <f t="shared" si="44"/>
        <v/>
      </c>
      <c r="H697" s="40" t="s">
        <v>984</v>
      </c>
      <c r="I697" s="40" t="str">
        <f t="shared" ca="1" si="45"/>
        <v/>
      </c>
      <c r="J697" s="40" t="str">
        <f t="shared" ca="1" si="46"/>
        <v/>
      </c>
      <c r="K697" s="40"/>
      <c r="L697" s="23"/>
    </row>
    <row r="698" spans="1:12" x14ac:dyDescent="0.25">
      <c r="A698" s="64"/>
      <c r="B698" s="22" t="str">
        <f t="shared" si="43"/>
        <v/>
      </c>
      <c r="C698" s="42"/>
      <c r="D698" s="39"/>
      <c r="E698" s="39"/>
      <c r="F698" s="41" t="str">
        <f t="shared" si="42"/>
        <v/>
      </c>
      <c r="G698" s="40" t="str">
        <f t="shared" si="44"/>
        <v/>
      </c>
      <c r="H698" s="40" t="s">
        <v>984</v>
      </c>
      <c r="I698" s="40" t="str">
        <f t="shared" ca="1" si="45"/>
        <v/>
      </c>
      <c r="J698" s="40" t="str">
        <f t="shared" ca="1" si="46"/>
        <v/>
      </c>
      <c r="K698" s="40"/>
      <c r="L698" s="23"/>
    </row>
    <row r="699" spans="1:12" x14ac:dyDescent="0.25">
      <c r="A699" s="64"/>
      <c r="B699" s="22" t="str">
        <f t="shared" si="43"/>
        <v/>
      </c>
      <c r="C699" s="42"/>
      <c r="D699" s="39"/>
      <c r="E699" s="39"/>
      <c r="F699" s="41" t="str">
        <f t="shared" si="42"/>
        <v/>
      </c>
      <c r="G699" s="40" t="str">
        <f t="shared" si="44"/>
        <v/>
      </c>
      <c r="H699" s="40" t="s">
        <v>984</v>
      </c>
      <c r="I699" s="40" t="str">
        <f t="shared" ca="1" si="45"/>
        <v/>
      </c>
      <c r="J699" s="40" t="str">
        <f t="shared" ca="1" si="46"/>
        <v/>
      </c>
      <c r="K699" s="40"/>
      <c r="L699" s="23"/>
    </row>
    <row r="700" spans="1:12" x14ac:dyDescent="0.25">
      <c r="A700" s="64"/>
      <c r="B700" s="22" t="str">
        <f t="shared" si="43"/>
        <v/>
      </c>
      <c r="C700" s="42"/>
      <c r="D700" s="39"/>
      <c r="E700" s="39"/>
      <c r="F700" s="41" t="str">
        <f t="shared" si="42"/>
        <v/>
      </c>
      <c r="G700" s="40" t="str">
        <f t="shared" si="44"/>
        <v/>
      </c>
      <c r="H700" s="40" t="s">
        <v>984</v>
      </c>
      <c r="I700" s="40" t="str">
        <f t="shared" ca="1" si="45"/>
        <v/>
      </c>
      <c r="J700" s="40" t="str">
        <f t="shared" ca="1" si="46"/>
        <v/>
      </c>
      <c r="K700" s="40"/>
      <c r="L700" s="23"/>
    </row>
    <row r="701" spans="1:12" x14ac:dyDescent="0.25">
      <c r="A701" s="64"/>
      <c r="B701" s="22" t="str">
        <f t="shared" si="43"/>
        <v/>
      </c>
      <c r="C701" s="42"/>
      <c r="D701" s="39"/>
      <c r="E701" s="39"/>
      <c r="F701" s="41" t="str">
        <f t="shared" si="42"/>
        <v/>
      </c>
      <c r="G701" s="40" t="str">
        <f t="shared" si="44"/>
        <v/>
      </c>
      <c r="H701" s="40" t="s">
        <v>984</v>
      </c>
      <c r="I701" s="40" t="str">
        <f t="shared" ca="1" si="45"/>
        <v/>
      </c>
      <c r="J701" s="40" t="str">
        <f t="shared" ca="1" si="46"/>
        <v/>
      </c>
      <c r="K701" s="40"/>
      <c r="L701" s="23"/>
    </row>
    <row r="702" spans="1:12" x14ac:dyDescent="0.25">
      <c r="A702" s="64"/>
      <c r="B702" s="22" t="str">
        <f t="shared" si="43"/>
        <v/>
      </c>
      <c r="C702" s="42"/>
      <c r="D702" s="39"/>
      <c r="E702" s="39"/>
      <c r="F702" s="41" t="str">
        <f t="shared" si="42"/>
        <v/>
      </c>
      <c r="G702" s="40" t="str">
        <f t="shared" si="44"/>
        <v/>
      </c>
      <c r="H702" s="40" t="s">
        <v>984</v>
      </c>
      <c r="I702" s="40" t="str">
        <f t="shared" ca="1" si="45"/>
        <v/>
      </c>
      <c r="J702" s="40" t="str">
        <f t="shared" ca="1" si="46"/>
        <v/>
      </c>
      <c r="K702" s="40"/>
      <c r="L702" s="23"/>
    </row>
    <row r="703" spans="1:12" x14ac:dyDescent="0.25">
      <c r="A703" s="64"/>
      <c r="B703" s="22" t="str">
        <f t="shared" si="43"/>
        <v/>
      </c>
      <c r="C703" s="42"/>
      <c r="D703" s="39"/>
      <c r="E703" s="39"/>
      <c r="F703" s="41" t="str">
        <f t="shared" si="42"/>
        <v/>
      </c>
      <c r="G703" s="40" t="str">
        <f t="shared" si="44"/>
        <v/>
      </c>
      <c r="H703" s="40" t="s">
        <v>984</v>
      </c>
      <c r="I703" s="40" t="str">
        <f t="shared" ca="1" si="45"/>
        <v/>
      </c>
      <c r="J703" s="40" t="str">
        <f t="shared" ca="1" si="46"/>
        <v/>
      </c>
      <c r="K703" s="40"/>
      <c r="L703" s="23"/>
    </row>
    <row r="704" spans="1:12" x14ac:dyDescent="0.25">
      <c r="A704" s="64"/>
      <c r="B704" s="22" t="str">
        <f t="shared" si="43"/>
        <v/>
      </c>
      <c r="C704" s="42"/>
      <c r="D704" s="39"/>
      <c r="E704" s="39"/>
      <c r="F704" s="41" t="str">
        <f t="shared" si="42"/>
        <v/>
      </c>
      <c r="G704" s="40" t="str">
        <f t="shared" si="44"/>
        <v/>
      </c>
      <c r="H704" s="40" t="s">
        <v>984</v>
      </c>
      <c r="I704" s="40" t="str">
        <f t="shared" ca="1" si="45"/>
        <v/>
      </c>
      <c r="J704" s="40" t="str">
        <f t="shared" ca="1" si="46"/>
        <v/>
      </c>
      <c r="K704" s="40"/>
      <c r="L704" s="23"/>
    </row>
    <row r="705" spans="1:12" x14ac:dyDescent="0.25">
      <c r="A705" s="64"/>
      <c r="B705" s="22" t="str">
        <f t="shared" si="43"/>
        <v/>
      </c>
      <c r="C705" s="42"/>
      <c r="D705" s="39"/>
      <c r="E705" s="39"/>
      <c r="F705" s="41" t="str">
        <f t="shared" si="42"/>
        <v/>
      </c>
      <c r="G705" s="40" t="str">
        <f t="shared" si="44"/>
        <v/>
      </c>
      <c r="H705" s="40" t="s">
        <v>984</v>
      </c>
      <c r="I705" s="40" t="str">
        <f t="shared" ca="1" si="45"/>
        <v/>
      </c>
      <c r="J705" s="40" t="str">
        <f t="shared" ca="1" si="46"/>
        <v/>
      </c>
      <c r="K705" s="40"/>
      <c r="L705" s="23"/>
    </row>
    <row r="706" spans="1:12" x14ac:dyDescent="0.25">
      <c r="A706" s="64"/>
      <c r="B706" s="22" t="str">
        <f t="shared" si="43"/>
        <v/>
      </c>
      <c r="C706" s="42"/>
      <c r="D706" s="39"/>
      <c r="E706" s="39"/>
      <c r="F706" s="41" t="str">
        <f t="shared" si="42"/>
        <v/>
      </c>
      <c r="G706" s="40" t="str">
        <f t="shared" si="44"/>
        <v/>
      </c>
      <c r="H706" s="40" t="s">
        <v>984</v>
      </c>
      <c r="I706" s="40" t="str">
        <f t="shared" ca="1" si="45"/>
        <v/>
      </c>
      <c r="J706" s="40" t="str">
        <f t="shared" ca="1" si="46"/>
        <v/>
      </c>
      <c r="K706" s="40"/>
      <c r="L706" s="23"/>
    </row>
    <row r="707" spans="1:12" x14ac:dyDescent="0.25">
      <c r="A707" s="64"/>
      <c r="B707" s="22" t="str">
        <f t="shared" si="43"/>
        <v/>
      </c>
      <c r="C707" s="42"/>
      <c r="D707" s="39"/>
      <c r="E707" s="39"/>
      <c r="F707" s="41" t="str">
        <f t="shared" si="42"/>
        <v/>
      </c>
      <c r="G707" s="40" t="str">
        <f t="shared" si="44"/>
        <v/>
      </c>
      <c r="H707" s="40" t="s">
        <v>984</v>
      </c>
      <c r="I707" s="40" t="str">
        <f t="shared" ca="1" si="45"/>
        <v/>
      </c>
      <c r="J707" s="40" t="str">
        <f t="shared" ca="1" si="46"/>
        <v/>
      </c>
      <c r="K707" s="40"/>
      <c r="L707" s="23"/>
    </row>
    <row r="708" spans="1:12" x14ac:dyDescent="0.25">
      <c r="A708" s="64"/>
      <c r="B708" s="22" t="str">
        <f t="shared" si="43"/>
        <v/>
      </c>
      <c r="C708" s="42"/>
      <c r="D708" s="39"/>
      <c r="E708" s="39"/>
      <c r="F708" s="41" t="str">
        <f t="shared" ref="F708:F771" si="47">IF(OR($A708="",$B708="",$D708=""),"",IF(AND($H708="",$E708=""),DAY(DATE(IF(MONTH($D708)=12,YEAR($D708)+1,YEAR($D708)),IF(MONTH($D708)+1&lt;13,MONTH($D708)+1,1),1)-$D708),IF(AND($D708&lt;&gt;"",$E708&lt;&gt;"",YEAR($D708)&lt;=YEAR($E708),NOT(MONTH($D708)=MONTH($E708)),MONTH($E708)=MONTH($I$8)),DAY(DATE(YEAR($E708),MONTH($E708)+1,0))-DAY(DATE(IF(MONTH($E708)=12,YEAR($E708)+1,YEAR($E708)),IF(MONTH($E708)+1&lt;13,MONTH($E708)+1,1),1)-$E708),IF(AND($E708&lt;&gt;"",YEAR($D708)&lt;=YEAR($E708),(MONTH($D708)=MONTH($E708))),DATEDIF($D708,$E708,"md"),DAY(DATE(YEAR($I$8),MONTH($I$8)+1,0))))))</f>
        <v/>
      </c>
      <c r="G708" s="40" t="str">
        <f t="shared" si="44"/>
        <v/>
      </c>
      <c r="H708" s="40" t="s">
        <v>984</v>
      </c>
      <c r="I708" s="40" t="str">
        <f t="shared" ca="1" si="45"/>
        <v/>
      </c>
      <c r="J708" s="40" t="str">
        <f t="shared" ca="1" si="46"/>
        <v/>
      </c>
      <c r="K708" s="40"/>
      <c r="L708" s="23"/>
    </row>
    <row r="709" spans="1:12" x14ac:dyDescent="0.25">
      <c r="A709" s="64"/>
      <c r="B709" s="22" t="str">
        <f t="shared" si="43"/>
        <v/>
      </c>
      <c r="C709" s="42"/>
      <c r="D709" s="39"/>
      <c r="E709" s="39"/>
      <c r="F709" s="41" t="str">
        <f t="shared" si="47"/>
        <v/>
      </c>
      <c r="G709" s="40" t="str">
        <f t="shared" si="44"/>
        <v/>
      </c>
      <c r="H709" s="40" t="s">
        <v>984</v>
      </c>
      <c r="I709" s="40" t="str">
        <f t="shared" ca="1" si="45"/>
        <v/>
      </c>
      <c r="J709" s="40" t="str">
        <f t="shared" ca="1" si="46"/>
        <v/>
      </c>
      <c r="K709" s="40"/>
      <c r="L709" s="23"/>
    </row>
    <row r="710" spans="1:12" x14ac:dyDescent="0.25">
      <c r="A710" s="64"/>
      <c r="B710" s="22" t="str">
        <f t="shared" si="43"/>
        <v/>
      </c>
      <c r="C710" s="42"/>
      <c r="D710" s="39"/>
      <c r="E710" s="39"/>
      <c r="F710" s="41" t="str">
        <f t="shared" si="47"/>
        <v/>
      </c>
      <c r="G710" s="40" t="str">
        <f t="shared" si="44"/>
        <v/>
      </c>
      <c r="H710" s="40" t="s">
        <v>984</v>
      </c>
      <c r="I710" s="40" t="str">
        <f t="shared" ca="1" si="45"/>
        <v/>
      </c>
      <c r="J710" s="40" t="str">
        <f t="shared" ca="1" si="46"/>
        <v/>
      </c>
      <c r="K710" s="40"/>
      <c r="L710" s="23"/>
    </row>
    <row r="711" spans="1:12" x14ac:dyDescent="0.25">
      <c r="A711" s="64"/>
      <c r="B711" s="22" t="str">
        <f t="shared" si="43"/>
        <v/>
      </c>
      <c r="C711" s="42"/>
      <c r="D711" s="39"/>
      <c r="E711" s="39"/>
      <c r="F711" s="41" t="str">
        <f t="shared" si="47"/>
        <v/>
      </c>
      <c r="G711" s="40" t="str">
        <f t="shared" si="44"/>
        <v/>
      </c>
      <c r="H711" s="40" t="s">
        <v>984</v>
      </c>
      <c r="I711" s="40" t="str">
        <f t="shared" ca="1" si="45"/>
        <v/>
      </c>
      <c r="J711" s="40" t="str">
        <f t="shared" ca="1" si="46"/>
        <v/>
      </c>
      <c r="K711" s="40"/>
      <c r="L711" s="23"/>
    </row>
    <row r="712" spans="1:12" x14ac:dyDescent="0.25">
      <c r="A712" s="64"/>
      <c r="B712" s="22" t="str">
        <f t="shared" si="43"/>
        <v/>
      </c>
      <c r="C712" s="42"/>
      <c r="D712" s="39"/>
      <c r="E712" s="39"/>
      <c r="F712" s="41" t="str">
        <f t="shared" si="47"/>
        <v/>
      </c>
      <c r="G712" s="40" t="str">
        <f t="shared" si="44"/>
        <v/>
      </c>
      <c r="H712" s="40" t="s">
        <v>984</v>
      </c>
      <c r="I712" s="40" t="str">
        <f t="shared" ca="1" si="45"/>
        <v/>
      </c>
      <c r="J712" s="40" t="str">
        <f t="shared" ca="1" si="46"/>
        <v/>
      </c>
      <c r="K712" s="40"/>
      <c r="L712" s="23"/>
    </row>
    <row r="713" spans="1:12" x14ac:dyDescent="0.25">
      <c r="A713" s="64"/>
      <c r="B713" s="22" t="str">
        <f t="shared" si="43"/>
        <v/>
      </c>
      <c r="C713" s="42"/>
      <c r="D713" s="39"/>
      <c r="E713" s="39"/>
      <c r="F713" s="41" t="str">
        <f t="shared" si="47"/>
        <v/>
      </c>
      <c r="G713" s="40" t="str">
        <f t="shared" si="44"/>
        <v/>
      </c>
      <c r="H713" s="40" t="s">
        <v>984</v>
      </c>
      <c r="I713" s="40" t="str">
        <f t="shared" ca="1" si="45"/>
        <v/>
      </c>
      <c r="J713" s="40" t="str">
        <f t="shared" ca="1" si="46"/>
        <v/>
      </c>
      <c r="K713" s="40"/>
      <c r="L713" s="23"/>
    </row>
    <row r="714" spans="1:12" x14ac:dyDescent="0.25">
      <c r="A714" s="64"/>
      <c r="B714" s="22" t="str">
        <f t="shared" si="43"/>
        <v/>
      </c>
      <c r="C714" s="42"/>
      <c r="D714" s="39"/>
      <c r="E714" s="39"/>
      <c r="F714" s="41" t="str">
        <f t="shared" si="47"/>
        <v/>
      </c>
      <c r="G714" s="40" t="str">
        <f t="shared" si="44"/>
        <v/>
      </c>
      <c r="H714" s="40" t="s">
        <v>984</v>
      </c>
      <c r="I714" s="40" t="str">
        <f t="shared" ca="1" si="45"/>
        <v/>
      </c>
      <c r="J714" s="40" t="str">
        <f t="shared" ca="1" si="46"/>
        <v/>
      </c>
      <c r="K714" s="40"/>
      <c r="L714" s="23"/>
    </row>
    <row r="715" spans="1:12" x14ac:dyDescent="0.25">
      <c r="A715" s="64"/>
      <c r="B715" s="22" t="str">
        <f t="shared" si="43"/>
        <v/>
      </c>
      <c r="C715" s="42"/>
      <c r="D715" s="39"/>
      <c r="E715" s="39"/>
      <c r="F715" s="41" t="str">
        <f t="shared" si="47"/>
        <v/>
      </c>
      <c r="G715" s="40" t="str">
        <f t="shared" si="44"/>
        <v/>
      </c>
      <c r="H715" s="40" t="s">
        <v>984</v>
      </c>
      <c r="I715" s="40" t="str">
        <f t="shared" ca="1" si="45"/>
        <v/>
      </c>
      <c r="J715" s="40" t="str">
        <f t="shared" ca="1" si="46"/>
        <v/>
      </c>
      <c r="K715" s="40"/>
      <c r="L715" s="23"/>
    </row>
    <row r="716" spans="1:12" x14ac:dyDescent="0.25">
      <c r="A716" s="64"/>
      <c r="B716" s="22" t="str">
        <f t="shared" si="43"/>
        <v/>
      </c>
      <c r="C716" s="42"/>
      <c r="D716" s="39"/>
      <c r="E716" s="39"/>
      <c r="F716" s="41" t="str">
        <f t="shared" si="47"/>
        <v/>
      </c>
      <c r="G716" s="40" t="str">
        <f t="shared" si="44"/>
        <v/>
      </c>
      <c r="H716" s="40" t="s">
        <v>984</v>
      </c>
      <c r="I716" s="40" t="str">
        <f t="shared" ca="1" si="45"/>
        <v/>
      </c>
      <c r="J716" s="40" t="str">
        <f t="shared" ca="1" si="46"/>
        <v/>
      </c>
      <c r="K716" s="40"/>
      <c r="L716" s="23"/>
    </row>
    <row r="717" spans="1:12" x14ac:dyDescent="0.25">
      <c r="A717" s="64"/>
      <c r="B717" s="22" t="str">
        <f t="shared" si="43"/>
        <v/>
      </c>
      <c r="C717" s="42"/>
      <c r="D717" s="39"/>
      <c r="E717" s="39"/>
      <c r="F717" s="41" t="str">
        <f t="shared" si="47"/>
        <v/>
      </c>
      <c r="G717" s="40" t="str">
        <f t="shared" si="44"/>
        <v/>
      </c>
      <c r="H717" s="40" t="s">
        <v>984</v>
      </c>
      <c r="I717" s="40" t="str">
        <f t="shared" ca="1" si="45"/>
        <v/>
      </c>
      <c r="J717" s="40" t="str">
        <f t="shared" ca="1" si="46"/>
        <v/>
      </c>
      <c r="K717" s="40"/>
      <c r="L717" s="23"/>
    </row>
    <row r="718" spans="1:12" x14ac:dyDescent="0.25">
      <c r="A718" s="64"/>
      <c r="B718" s="22" t="str">
        <f t="shared" si="43"/>
        <v/>
      </c>
      <c r="C718" s="42"/>
      <c r="D718" s="39"/>
      <c r="E718" s="39"/>
      <c r="F718" s="41" t="str">
        <f t="shared" si="47"/>
        <v/>
      </c>
      <c r="G718" s="40" t="str">
        <f t="shared" si="44"/>
        <v/>
      </c>
      <c r="H718" s="40" t="s">
        <v>984</v>
      </c>
      <c r="I718" s="40" t="str">
        <f t="shared" ca="1" si="45"/>
        <v/>
      </c>
      <c r="J718" s="40" t="str">
        <f t="shared" ca="1" si="46"/>
        <v/>
      </c>
      <c r="K718" s="40"/>
      <c r="L718" s="23"/>
    </row>
    <row r="719" spans="1:12" x14ac:dyDescent="0.25">
      <c r="A719" s="64"/>
      <c r="B719" s="22" t="str">
        <f t="shared" si="43"/>
        <v/>
      </c>
      <c r="C719" s="42"/>
      <c r="D719" s="39"/>
      <c r="E719" s="39"/>
      <c r="F719" s="41" t="str">
        <f t="shared" si="47"/>
        <v/>
      </c>
      <c r="G719" s="40" t="str">
        <f t="shared" si="44"/>
        <v/>
      </c>
      <c r="H719" s="40" t="s">
        <v>984</v>
      </c>
      <c r="I719" s="40" t="str">
        <f t="shared" ca="1" si="45"/>
        <v/>
      </c>
      <c r="J719" s="40" t="str">
        <f t="shared" ca="1" si="46"/>
        <v/>
      </c>
      <c r="K719" s="40"/>
      <c r="L719" s="23"/>
    </row>
    <row r="720" spans="1:12" x14ac:dyDescent="0.25">
      <c r="A720" s="64"/>
      <c r="B720" s="22" t="str">
        <f t="shared" si="43"/>
        <v/>
      </c>
      <c r="C720" s="42"/>
      <c r="D720" s="39"/>
      <c r="E720" s="39"/>
      <c r="F720" s="41" t="str">
        <f t="shared" si="47"/>
        <v/>
      </c>
      <c r="G720" s="40" t="str">
        <f t="shared" si="44"/>
        <v/>
      </c>
      <c r="H720" s="40" t="s">
        <v>984</v>
      </c>
      <c r="I720" s="40" t="str">
        <f t="shared" ca="1" si="45"/>
        <v/>
      </c>
      <c r="J720" s="40" t="str">
        <f t="shared" ca="1" si="46"/>
        <v/>
      </c>
      <c r="K720" s="40"/>
      <c r="L720" s="23"/>
    </row>
    <row r="721" spans="1:12" x14ac:dyDescent="0.25">
      <c r="A721" s="64"/>
      <c r="B721" s="22" t="str">
        <f t="shared" si="43"/>
        <v/>
      </c>
      <c r="C721" s="42"/>
      <c r="D721" s="39"/>
      <c r="E721" s="39"/>
      <c r="F721" s="41" t="str">
        <f t="shared" si="47"/>
        <v/>
      </c>
      <c r="G721" s="40" t="str">
        <f t="shared" si="44"/>
        <v/>
      </c>
      <c r="H721" s="40" t="s">
        <v>984</v>
      </c>
      <c r="I721" s="40" t="str">
        <f t="shared" ca="1" si="45"/>
        <v/>
      </c>
      <c r="J721" s="40" t="str">
        <f t="shared" ca="1" si="46"/>
        <v/>
      </c>
      <c r="K721" s="40"/>
      <c r="L721" s="23"/>
    </row>
    <row r="722" spans="1:12" x14ac:dyDescent="0.25">
      <c r="A722" s="64"/>
      <c r="B722" s="22" t="str">
        <f t="shared" si="43"/>
        <v/>
      </c>
      <c r="C722" s="42"/>
      <c r="D722" s="39"/>
      <c r="E722" s="39"/>
      <c r="F722" s="41" t="str">
        <f t="shared" si="47"/>
        <v/>
      </c>
      <c r="G722" s="40" t="str">
        <f t="shared" si="44"/>
        <v/>
      </c>
      <c r="H722" s="40" t="s">
        <v>984</v>
      </c>
      <c r="I722" s="40" t="str">
        <f t="shared" ca="1" si="45"/>
        <v/>
      </c>
      <c r="J722" s="40" t="str">
        <f t="shared" ca="1" si="46"/>
        <v/>
      </c>
      <c r="K722" s="40"/>
      <c r="L722" s="23"/>
    </row>
    <row r="723" spans="1:12" x14ac:dyDescent="0.25">
      <c r="A723" s="64"/>
      <c r="B723" s="22" t="str">
        <f t="shared" si="43"/>
        <v/>
      </c>
      <c r="C723" s="42"/>
      <c r="D723" s="39"/>
      <c r="E723" s="39"/>
      <c r="F723" s="41" t="str">
        <f t="shared" si="47"/>
        <v/>
      </c>
      <c r="G723" s="40" t="str">
        <f t="shared" si="44"/>
        <v/>
      </c>
      <c r="H723" s="40" t="s">
        <v>984</v>
      </c>
      <c r="I723" s="40" t="str">
        <f t="shared" ca="1" si="45"/>
        <v/>
      </c>
      <c r="J723" s="40" t="str">
        <f t="shared" ca="1" si="46"/>
        <v/>
      </c>
      <c r="K723" s="40"/>
      <c r="L723" s="23"/>
    </row>
    <row r="724" spans="1:12" x14ac:dyDescent="0.25">
      <c r="A724" s="64"/>
      <c r="B724" s="22" t="str">
        <f t="shared" si="43"/>
        <v/>
      </c>
      <c r="C724" s="42"/>
      <c r="D724" s="39"/>
      <c r="E724" s="39"/>
      <c r="F724" s="41" t="str">
        <f t="shared" si="47"/>
        <v/>
      </c>
      <c r="G724" s="40" t="str">
        <f t="shared" si="44"/>
        <v/>
      </c>
      <c r="H724" s="40" t="s">
        <v>984</v>
      </c>
      <c r="I724" s="40" t="str">
        <f t="shared" ca="1" si="45"/>
        <v/>
      </c>
      <c r="J724" s="40" t="str">
        <f t="shared" ca="1" si="46"/>
        <v/>
      </c>
      <c r="K724" s="40"/>
      <c r="L724" s="23"/>
    </row>
    <row r="725" spans="1:12" x14ac:dyDescent="0.25">
      <c r="A725" s="64"/>
      <c r="B725" s="22" t="str">
        <f t="shared" si="43"/>
        <v/>
      </c>
      <c r="C725" s="42"/>
      <c r="D725" s="39"/>
      <c r="E725" s="39"/>
      <c r="F725" s="41" t="str">
        <f t="shared" si="47"/>
        <v/>
      </c>
      <c r="G725" s="40" t="str">
        <f t="shared" si="44"/>
        <v/>
      </c>
      <c r="H725" s="40" t="s">
        <v>984</v>
      </c>
      <c r="I725" s="40" t="str">
        <f t="shared" ca="1" si="45"/>
        <v/>
      </c>
      <c r="J725" s="40" t="str">
        <f t="shared" ca="1" si="46"/>
        <v/>
      </c>
      <c r="K725" s="40"/>
      <c r="L725" s="23"/>
    </row>
    <row r="726" spans="1:12" x14ac:dyDescent="0.25">
      <c r="A726" s="64"/>
      <c r="B726" s="22" t="str">
        <f t="shared" si="43"/>
        <v/>
      </c>
      <c r="C726" s="42"/>
      <c r="D726" s="39"/>
      <c r="E726" s="39"/>
      <c r="F726" s="41" t="str">
        <f t="shared" si="47"/>
        <v/>
      </c>
      <c r="G726" s="40" t="str">
        <f t="shared" si="44"/>
        <v/>
      </c>
      <c r="H726" s="40" t="s">
        <v>984</v>
      </c>
      <c r="I726" s="40" t="str">
        <f t="shared" ca="1" si="45"/>
        <v/>
      </c>
      <c r="J726" s="40" t="str">
        <f t="shared" ca="1" si="46"/>
        <v/>
      </c>
      <c r="K726" s="40"/>
      <c r="L726" s="23"/>
    </row>
    <row r="727" spans="1:12" x14ac:dyDescent="0.25">
      <c r="A727" s="64"/>
      <c r="B727" s="22" t="str">
        <f t="shared" si="43"/>
        <v/>
      </c>
      <c r="C727" s="42"/>
      <c r="D727" s="39"/>
      <c r="E727" s="39"/>
      <c r="F727" s="41" t="str">
        <f t="shared" si="47"/>
        <v/>
      </c>
      <c r="G727" s="40" t="str">
        <f t="shared" si="44"/>
        <v/>
      </c>
      <c r="H727" s="40" t="s">
        <v>984</v>
      </c>
      <c r="I727" s="40" t="str">
        <f t="shared" ca="1" si="45"/>
        <v/>
      </c>
      <c r="J727" s="40" t="str">
        <f t="shared" ca="1" si="46"/>
        <v/>
      </c>
      <c r="K727" s="40"/>
      <c r="L727" s="23"/>
    </row>
    <row r="728" spans="1:12" x14ac:dyDescent="0.25">
      <c r="A728" s="64"/>
      <c r="B728" s="22" t="str">
        <f t="shared" si="43"/>
        <v/>
      </c>
      <c r="C728" s="42"/>
      <c r="D728" s="39"/>
      <c r="E728" s="39"/>
      <c r="F728" s="41" t="str">
        <f t="shared" si="47"/>
        <v/>
      </c>
      <c r="G728" s="40" t="str">
        <f t="shared" si="44"/>
        <v/>
      </c>
      <c r="H728" s="40" t="s">
        <v>984</v>
      </c>
      <c r="I728" s="40" t="str">
        <f t="shared" ca="1" si="45"/>
        <v/>
      </c>
      <c r="J728" s="40" t="str">
        <f t="shared" ca="1" si="46"/>
        <v/>
      </c>
      <c r="K728" s="40"/>
      <c r="L728" s="23"/>
    </row>
    <row r="729" spans="1:12" x14ac:dyDescent="0.25">
      <c r="A729" s="64"/>
      <c r="B729" s="22" t="str">
        <f t="shared" si="43"/>
        <v/>
      </c>
      <c r="C729" s="42"/>
      <c r="D729" s="39"/>
      <c r="E729" s="39"/>
      <c r="F729" s="41" t="str">
        <f t="shared" si="47"/>
        <v/>
      </c>
      <c r="G729" s="40" t="str">
        <f t="shared" si="44"/>
        <v/>
      </c>
      <c r="H729" s="40" t="s">
        <v>984</v>
      </c>
      <c r="I729" s="40" t="str">
        <f t="shared" ca="1" si="45"/>
        <v/>
      </c>
      <c r="J729" s="40" t="str">
        <f t="shared" ca="1" si="46"/>
        <v/>
      </c>
      <c r="K729" s="40"/>
      <c r="L729" s="23"/>
    </row>
    <row r="730" spans="1:12" x14ac:dyDescent="0.25">
      <c r="A730" s="64"/>
      <c r="B730" s="22" t="str">
        <f t="shared" si="43"/>
        <v/>
      </c>
      <c r="C730" s="42"/>
      <c r="D730" s="39"/>
      <c r="E730" s="39"/>
      <c r="F730" s="41" t="str">
        <f t="shared" si="47"/>
        <v/>
      </c>
      <c r="G730" s="40" t="str">
        <f t="shared" si="44"/>
        <v/>
      </c>
      <c r="H730" s="40" t="s">
        <v>984</v>
      </c>
      <c r="I730" s="40" t="str">
        <f t="shared" ca="1" si="45"/>
        <v/>
      </c>
      <c r="J730" s="40" t="str">
        <f t="shared" ca="1" si="46"/>
        <v/>
      </c>
      <c r="K730" s="40"/>
      <c r="L730" s="23"/>
    </row>
    <row r="731" spans="1:12" x14ac:dyDescent="0.25">
      <c r="A731" s="64"/>
      <c r="B731" s="22" t="str">
        <f t="shared" si="43"/>
        <v/>
      </c>
      <c r="C731" s="42"/>
      <c r="D731" s="39"/>
      <c r="E731" s="39"/>
      <c r="F731" s="41" t="str">
        <f t="shared" si="47"/>
        <v/>
      </c>
      <c r="G731" s="40" t="str">
        <f t="shared" si="44"/>
        <v/>
      </c>
      <c r="H731" s="40" t="s">
        <v>984</v>
      </c>
      <c r="I731" s="40" t="str">
        <f t="shared" ca="1" si="45"/>
        <v/>
      </c>
      <c r="J731" s="40" t="str">
        <f t="shared" ca="1" si="46"/>
        <v/>
      </c>
      <c r="K731" s="40"/>
      <c r="L731" s="23"/>
    </row>
    <row r="732" spans="1:12" x14ac:dyDescent="0.25">
      <c r="A732" s="64"/>
      <c r="B732" s="22" t="str">
        <f t="shared" si="43"/>
        <v/>
      </c>
      <c r="C732" s="42"/>
      <c r="D732" s="39"/>
      <c r="E732" s="39"/>
      <c r="F732" s="41" t="str">
        <f t="shared" si="47"/>
        <v/>
      </c>
      <c r="G732" s="40" t="str">
        <f t="shared" si="44"/>
        <v/>
      </c>
      <c r="H732" s="40" t="s">
        <v>984</v>
      </c>
      <c r="I732" s="40" t="str">
        <f t="shared" ca="1" si="45"/>
        <v/>
      </c>
      <c r="J732" s="40" t="str">
        <f t="shared" ca="1" si="46"/>
        <v/>
      </c>
      <c r="K732" s="40"/>
      <c r="L732" s="23"/>
    </row>
    <row r="733" spans="1:12" x14ac:dyDescent="0.25">
      <c r="A733" s="64"/>
      <c r="B733" s="22" t="str">
        <f t="shared" si="43"/>
        <v/>
      </c>
      <c r="C733" s="42"/>
      <c r="D733" s="39"/>
      <c r="E733" s="39"/>
      <c r="F733" s="41" t="str">
        <f t="shared" si="47"/>
        <v/>
      </c>
      <c r="G733" s="40" t="str">
        <f t="shared" si="44"/>
        <v/>
      </c>
      <c r="H733" s="40" t="s">
        <v>984</v>
      </c>
      <c r="I733" s="40" t="str">
        <f t="shared" ca="1" si="45"/>
        <v/>
      </c>
      <c r="J733" s="40" t="str">
        <f t="shared" ca="1" si="46"/>
        <v/>
      </c>
      <c r="K733" s="40"/>
      <c r="L733" s="23"/>
    </row>
    <row r="734" spans="1:12" x14ac:dyDescent="0.25">
      <c r="A734" s="64"/>
      <c r="B734" s="22" t="str">
        <f t="shared" si="43"/>
        <v/>
      </c>
      <c r="C734" s="42"/>
      <c r="D734" s="39"/>
      <c r="E734" s="39"/>
      <c r="F734" s="41" t="str">
        <f t="shared" si="47"/>
        <v/>
      </c>
      <c r="G734" s="40" t="str">
        <f t="shared" si="44"/>
        <v/>
      </c>
      <c r="H734" s="40" t="s">
        <v>984</v>
      </c>
      <c r="I734" s="40" t="str">
        <f t="shared" ca="1" si="45"/>
        <v/>
      </c>
      <c r="J734" s="40" t="str">
        <f t="shared" ca="1" si="46"/>
        <v/>
      </c>
      <c r="K734" s="40"/>
      <c r="L734" s="23"/>
    </row>
    <row r="735" spans="1:12" x14ac:dyDescent="0.25">
      <c r="A735" s="64"/>
      <c r="B735" s="22" t="str">
        <f t="shared" si="43"/>
        <v/>
      </c>
      <c r="C735" s="42"/>
      <c r="D735" s="39"/>
      <c r="E735" s="39"/>
      <c r="F735" s="41" t="str">
        <f t="shared" si="47"/>
        <v/>
      </c>
      <c r="G735" s="40" t="str">
        <f t="shared" si="44"/>
        <v/>
      </c>
      <c r="H735" s="40" t="s">
        <v>984</v>
      </c>
      <c r="I735" s="40" t="str">
        <f t="shared" ca="1" si="45"/>
        <v/>
      </c>
      <c r="J735" s="40" t="str">
        <f t="shared" ca="1" si="46"/>
        <v/>
      </c>
      <c r="K735" s="40"/>
      <c r="L735" s="23"/>
    </row>
    <row r="736" spans="1:12" x14ac:dyDescent="0.25">
      <c r="A736" s="64"/>
      <c r="B736" s="22" t="str">
        <f t="shared" si="43"/>
        <v/>
      </c>
      <c r="C736" s="42"/>
      <c r="D736" s="39"/>
      <c r="E736" s="39"/>
      <c r="F736" s="41" t="str">
        <f t="shared" si="47"/>
        <v/>
      </c>
      <c r="G736" s="40" t="str">
        <f t="shared" si="44"/>
        <v/>
      </c>
      <c r="H736" s="40" t="s">
        <v>984</v>
      </c>
      <c r="I736" s="40" t="str">
        <f t="shared" ca="1" si="45"/>
        <v/>
      </c>
      <c r="J736" s="40" t="str">
        <f t="shared" ca="1" si="46"/>
        <v/>
      </c>
      <c r="K736" s="40"/>
      <c r="L736" s="23"/>
    </row>
    <row r="737" spans="1:12" x14ac:dyDescent="0.25">
      <c r="A737" s="64"/>
      <c r="B737" s="22" t="str">
        <f t="shared" si="43"/>
        <v/>
      </c>
      <c r="C737" s="42"/>
      <c r="D737" s="39"/>
      <c r="E737" s="39"/>
      <c r="F737" s="41" t="str">
        <f t="shared" si="47"/>
        <v/>
      </c>
      <c r="G737" s="40" t="str">
        <f t="shared" si="44"/>
        <v/>
      </c>
      <c r="H737" s="40" t="s">
        <v>984</v>
      </c>
      <c r="I737" s="40" t="str">
        <f t="shared" ca="1" si="45"/>
        <v/>
      </c>
      <c r="J737" s="40" t="str">
        <f t="shared" ca="1" si="46"/>
        <v/>
      </c>
      <c r="K737" s="40"/>
      <c r="L737" s="23"/>
    </row>
    <row r="738" spans="1:12" x14ac:dyDescent="0.25">
      <c r="A738" s="64"/>
      <c r="B738" s="22" t="str">
        <f t="shared" si="43"/>
        <v/>
      </c>
      <c r="C738" s="42"/>
      <c r="D738" s="39"/>
      <c r="E738" s="39"/>
      <c r="F738" s="41" t="str">
        <f t="shared" si="47"/>
        <v/>
      </c>
      <c r="G738" s="40" t="str">
        <f t="shared" si="44"/>
        <v/>
      </c>
      <c r="H738" s="40" t="s">
        <v>984</v>
      </c>
      <c r="I738" s="40" t="str">
        <f t="shared" ca="1" si="45"/>
        <v/>
      </c>
      <c r="J738" s="40" t="str">
        <f t="shared" ca="1" si="46"/>
        <v/>
      </c>
      <c r="K738" s="40"/>
      <c r="L738" s="23"/>
    </row>
    <row r="739" spans="1:12" x14ac:dyDescent="0.25">
      <c r="A739" s="64"/>
      <c r="B739" s="22" t="str">
        <f t="shared" si="43"/>
        <v/>
      </c>
      <c r="C739" s="42"/>
      <c r="D739" s="39"/>
      <c r="E739" s="39"/>
      <c r="F739" s="41" t="str">
        <f t="shared" si="47"/>
        <v/>
      </c>
      <c r="G739" s="40" t="str">
        <f t="shared" si="44"/>
        <v/>
      </c>
      <c r="H739" s="40" t="s">
        <v>984</v>
      </c>
      <c r="I739" s="40" t="str">
        <f t="shared" ca="1" si="45"/>
        <v/>
      </c>
      <c r="J739" s="40" t="str">
        <f t="shared" ca="1" si="46"/>
        <v/>
      </c>
      <c r="K739" s="40"/>
      <c r="L739" s="23"/>
    </row>
    <row r="740" spans="1:12" x14ac:dyDescent="0.25">
      <c r="A740" s="64"/>
      <c r="B740" s="22" t="str">
        <f t="shared" si="43"/>
        <v/>
      </c>
      <c r="C740" s="42"/>
      <c r="D740" s="39"/>
      <c r="E740" s="39"/>
      <c r="F740" s="41" t="str">
        <f t="shared" si="47"/>
        <v/>
      </c>
      <c r="G740" s="40" t="str">
        <f t="shared" si="44"/>
        <v/>
      </c>
      <c r="H740" s="40" t="s">
        <v>984</v>
      </c>
      <c r="I740" s="40" t="str">
        <f t="shared" ca="1" si="45"/>
        <v/>
      </c>
      <c r="J740" s="40" t="str">
        <f t="shared" ca="1" si="46"/>
        <v/>
      </c>
      <c r="K740" s="40"/>
      <c r="L740" s="23"/>
    </row>
    <row r="741" spans="1:12" x14ac:dyDescent="0.25">
      <c r="A741" s="64"/>
      <c r="B741" s="22" t="str">
        <f t="shared" si="43"/>
        <v/>
      </c>
      <c r="C741" s="42"/>
      <c r="D741" s="39"/>
      <c r="E741" s="39"/>
      <c r="F741" s="41" t="str">
        <f t="shared" si="47"/>
        <v/>
      </c>
      <c r="G741" s="40" t="str">
        <f t="shared" si="44"/>
        <v/>
      </c>
      <c r="H741" s="40" t="s">
        <v>984</v>
      </c>
      <c r="I741" s="40" t="str">
        <f t="shared" ca="1" si="45"/>
        <v/>
      </c>
      <c r="J741" s="40" t="str">
        <f t="shared" ca="1" si="46"/>
        <v/>
      </c>
      <c r="K741" s="40"/>
      <c r="L741" s="23"/>
    </row>
    <row r="742" spans="1:12" x14ac:dyDescent="0.25">
      <c r="A742" s="64"/>
      <c r="B742" s="22" t="str">
        <f t="shared" si="43"/>
        <v/>
      </c>
      <c r="C742" s="42"/>
      <c r="D742" s="39"/>
      <c r="E742" s="39"/>
      <c r="F742" s="41" t="str">
        <f t="shared" si="47"/>
        <v/>
      </c>
      <c r="G742" s="40" t="str">
        <f t="shared" si="44"/>
        <v/>
      </c>
      <c r="H742" s="40" t="s">
        <v>984</v>
      </c>
      <c r="I742" s="40" t="str">
        <f t="shared" ca="1" si="45"/>
        <v/>
      </c>
      <c r="J742" s="40" t="str">
        <f t="shared" ca="1" si="46"/>
        <v/>
      </c>
      <c r="K742" s="40"/>
      <c r="L742" s="23"/>
    </row>
    <row r="743" spans="1:12" x14ac:dyDescent="0.25">
      <c r="A743" s="64"/>
      <c r="B743" s="22" t="str">
        <f t="shared" si="43"/>
        <v/>
      </c>
      <c r="C743" s="42"/>
      <c r="D743" s="39"/>
      <c r="E743" s="39"/>
      <c r="F743" s="41" t="str">
        <f t="shared" si="47"/>
        <v/>
      </c>
      <c r="G743" s="40" t="str">
        <f t="shared" si="44"/>
        <v/>
      </c>
      <c r="H743" s="40" t="s">
        <v>984</v>
      </c>
      <c r="I743" s="40" t="str">
        <f t="shared" ca="1" si="45"/>
        <v/>
      </c>
      <c r="J743" s="40" t="str">
        <f t="shared" ca="1" si="46"/>
        <v/>
      </c>
      <c r="K743" s="40"/>
      <c r="L743" s="23"/>
    </row>
    <row r="744" spans="1:12" x14ac:dyDescent="0.25">
      <c r="A744" s="64"/>
      <c r="B744" s="22" t="str">
        <f t="shared" si="43"/>
        <v/>
      </c>
      <c r="C744" s="42"/>
      <c r="D744" s="39"/>
      <c r="E744" s="39"/>
      <c r="F744" s="41" t="str">
        <f t="shared" si="47"/>
        <v/>
      </c>
      <c r="G744" s="40" t="str">
        <f t="shared" si="44"/>
        <v/>
      </c>
      <c r="H744" s="40" t="s">
        <v>984</v>
      </c>
      <c r="I744" s="40" t="str">
        <f t="shared" ca="1" si="45"/>
        <v/>
      </c>
      <c r="J744" s="40" t="str">
        <f t="shared" ca="1" si="46"/>
        <v/>
      </c>
      <c r="K744" s="40"/>
      <c r="L744" s="23"/>
    </row>
    <row r="745" spans="1:12" x14ac:dyDescent="0.25">
      <c r="A745" s="64"/>
      <c r="B745" s="22" t="str">
        <f t="shared" si="43"/>
        <v/>
      </c>
      <c r="C745" s="42"/>
      <c r="D745" s="39"/>
      <c r="E745" s="39"/>
      <c r="F745" s="41" t="str">
        <f t="shared" si="47"/>
        <v/>
      </c>
      <c r="G745" s="40" t="str">
        <f t="shared" si="44"/>
        <v/>
      </c>
      <c r="H745" s="40" t="s">
        <v>984</v>
      </c>
      <c r="I745" s="40" t="str">
        <f t="shared" ca="1" si="45"/>
        <v/>
      </c>
      <c r="J745" s="40" t="str">
        <f t="shared" ca="1" si="46"/>
        <v/>
      </c>
      <c r="K745" s="40"/>
      <c r="L745" s="23"/>
    </row>
    <row r="746" spans="1:12" x14ac:dyDescent="0.25">
      <c r="A746" s="64"/>
      <c r="B746" s="22" t="str">
        <f t="shared" si="43"/>
        <v/>
      </c>
      <c r="C746" s="42"/>
      <c r="D746" s="39"/>
      <c r="E746" s="39"/>
      <c r="F746" s="41" t="str">
        <f t="shared" si="47"/>
        <v/>
      </c>
      <c r="G746" s="40" t="str">
        <f t="shared" si="44"/>
        <v/>
      </c>
      <c r="H746" s="40" t="s">
        <v>984</v>
      </c>
      <c r="I746" s="40" t="str">
        <f t="shared" ca="1" si="45"/>
        <v/>
      </c>
      <c r="J746" s="40" t="str">
        <f t="shared" ca="1" si="46"/>
        <v/>
      </c>
      <c r="K746" s="40"/>
      <c r="L746" s="23"/>
    </row>
    <row r="747" spans="1:12" x14ac:dyDescent="0.25">
      <c r="A747" s="64"/>
      <c r="B747" s="22" t="str">
        <f t="shared" si="43"/>
        <v/>
      </c>
      <c r="C747" s="42"/>
      <c r="D747" s="39"/>
      <c r="E747" s="39"/>
      <c r="F747" s="41" t="str">
        <f t="shared" si="47"/>
        <v/>
      </c>
      <c r="G747" s="40" t="str">
        <f t="shared" si="44"/>
        <v/>
      </c>
      <c r="H747" s="40" t="s">
        <v>984</v>
      </c>
      <c r="I747" s="40" t="str">
        <f t="shared" ca="1" si="45"/>
        <v/>
      </c>
      <c r="J747" s="40" t="str">
        <f t="shared" ca="1" si="46"/>
        <v/>
      </c>
      <c r="K747" s="40"/>
      <c r="L747" s="23"/>
    </row>
    <row r="748" spans="1:12" x14ac:dyDescent="0.25">
      <c r="A748" s="64"/>
      <c r="B748" s="22" t="str">
        <f t="shared" si="43"/>
        <v/>
      </c>
      <c r="C748" s="42"/>
      <c r="D748" s="39"/>
      <c r="E748" s="39"/>
      <c r="F748" s="41" t="str">
        <f t="shared" si="47"/>
        <v/>
      </c>
      <c r="G748" s="40" t="str">
        <f t="shared" si="44"/>
        <v/>
      </c>
      <c r="H748" s="40" t="s">
        <v>984</v>
      </c>
      <c r="I748" s="40" t="str">
        <f t="shared" ca="1" si="45"/>
        <v/>
      </c>
      <c r="J748" s="40" t="str">
        <f t="shared" ca="1" si="46"/>
        <v/>
      </c>
      <c r="K748" s="40"/>
      <c r="L748" s="23"/>
    </row>
    <row r="749" spans="1:12" x14ac:dyDescent="0.25">
      <c r="A749" s="64"/>
      <c r="B749" s="22" t="str">
        <f t="shared" si="43"/>
        <v/>
      </c>
      <c r="C749" s="42"/>
      <c r="D749" s="39"/>
      <c r="E749" s="39"/>
      <c r="F749" s="41" t="str">
        <f t="shared" si="47"/>
        <v/>
      </c>
      <c r="G749" s="40" t="str">
        <f t="shared" si="44"/>
        <v/>
      </c>
      <c r="H749" s="40" t="s">
        <v>984</v>
      </c>
      <c r="I749" s="40" t="str">
        <f t="shared" ca="1" si="45"/>
        <v/>
      </c>
      <c r="J749" s="40" t="str">
        <f t="shared" ca="1" si="46"/>
        <v/>
      </c>
      <c r="K749" s="40"/>
      <c r="L749" s="23"/>
    </row>
    <row r="750" spans="1:12" x14ac:dyDescent="0.25">
      <c r="A750" s="64"/>
      <c r="B750" s="22" t="str">
        <f t="shared" si="43"/>
        <v/>
      </c>
      <c r="C750" s="42"/>
      <c r="D750" s="39"/>
      <c r="E750" s="39"/>
      <c r="F750" s="41" t="str">
        <f t="shared" si="47"/>
        <v/>
      </c>
      <c r="G750" s="40" t="str">
        <f t="shared" si="44"/>
        <v/>
      </c>
      <c r="H750" s="40" t="s">
        <v>984</v>
      </c>
      <c r="I750" s="40" t="str">
        <f t="shared" ca="1" si="45"/>
        <v/>
      </c>
      <c r="J750" s="40" t="str">
        <f t="shared" ca="1" si="46"/>
        <v/>
      </c>
      <c r="K750" s="40"/>
      <c r="L750" s="23"/>
    </row>
    <row r="751" spans="1:12" x14ac:dyDescent="0.25">
      <c r="A751" s="64"/>
      <c r="B751" s="22" t="str">
        <f t="shared" si="43"/>
        <v/>
      </c>
      <c r="C751" s="42"/>
      <c r="D751" s="39"/>
      <c r="E751" s="39"/>
      <c r="F751" s="41" t="str">
        <f t="shared" si="47"/>
        <v/>
      </c>
      <c r="G751" s="40" t="str">
        <f t="shared" si="44"/>
        <v/>
      </c>
      <c r="H751" s="40" t="s">
        <v>984</v>
      </c>
      <c r="I751" s="40" t="str">
        <f t="shared" ca="1" si="45"/>
        <v/>
      </c>
      <c r="J751" s="40" t="str">
        <f t="shared" ca="1" si="46"/>
        <v/>
      </c>
      <c r="K751" s="40"/>
      <c r="L751" s="23"/>
    </row>
    <row r="752" spans="1:12" x14ac:dyDescent="0.25">
      <c r="A752" s="64"/>
      <c r="B752" s="22" t="str">
        <f t="shared" si="43"/>
        <v/>
      </c>
      <c r="C752" s="42"/>
      <c r="D752" s="39"/>
      <c r="E752" s="39"/>
      <c r="F752" s="41" t="str">
        <f t="shared" si="47"/>
        <v/>
      </c>
      <c r="G752" s="40" t="str">
        <f t="shared" si="44"/>
        <v/>
      </c>
      <c r="H752" s="40" t="s">
        <v>984</v>
      </c>
      <c r="I752" s="40" t="str">
        <f t="shared" ca="1" si="45"/>
        <v/>
      </c>
      <c r="J752" s="40" t="str">
        <f t="shared" ca="1" si="46"/>
        <v/>
      </c>
      <c r="K752" s="40"/>
      <c r="L752" s="23"/>
    </row>
    <row r="753" spans="1:12" x14ac:dyDescent="0.25">
      <c r="A753" s="64"/>
      <c r="B753" s="22" t="str">
        <f t="shared" si="43"/>
        <v/>
      </c>
      <c r="C753" s="42"/>
      <c r="D753" s="39"/>
      <c r="E753" s="39"/>
      <c r="F753" s="41" t="str">
        <f t="shared" si="47"/>
        <v/>
      </c>
      <c r="G753" s="40" t="str">
        <f t="shared" si="44"/>
        <v/>
      </c>
      <c r="H753" s="40" t="s">
        <v>984</v>
      </c>
      <c r="I753" s="40" t="str">
        <f t="shared" ca="1" si="45"/>
        <v/>
      </c>
      <c r="J753" s="40" t="str">
        <f t="shared" ca="1" si="46"/>
        <v/>
      </c>
      <c r="K753" s="40"/>
      <c r="L753" s="23"/>
    </row>
    <row r="754" spans="1:12" x14ac:dyDescent="0.25">
      <c r="A754" s="64"/>
      <c r="B754" s="22" t="str">
        <f t="shared" si="43"/>
        <v/>
      </c>
      <c r="C754" s="42"/>
      <c r="D754" s="39"/>
      <c r="E754" s="39"/>
      <c r="F754" s="41" t="str">
        <f t="shared" si="47"/>
        <v/>
      </c>
      <c r="G754" s="40" t="str">
        <f t="shared" si="44"/>
        <v/>
      </c>
      <c r="H754" s="40" t="s">
        <v>984</v>
      </c>
      <c r="I754" s="40" t="str">
        <f t="shared" ca="1" si="45"/>
        <v/>
      </c>
      <c r="J754" s="40" t="str">
        <f t="shared" ca="1" si="46"/>
        <v/>
      </c>
      <c r="K754" s="40"/>
      <c r="L754" s="23"/>
    </row>
    <row r="755" spans="1:12" x14ac:dyDescent="0.25">
      <c r="A755" s="64"/>
      <c r="B755" s="22" t="str">
        <f t="shared" si="43"/>
        <v/>
      </c>
      <c r="C755" s="42"/>
      <c r="D755" s="39"/>
      <c r="E755" s="39"/>
      <c r="F755" s="41" t="str">
        <f t="shared" si="47"/>
        <v/>
      </c>
      <c r="G755" s="40" t="str">
        <f t="shared" si="44"/>
        <v/>
      </c>
      <c r="H755" s="40" t="s">
        <v>984</v>
      </c>
      <c r="I755" s="40" t="str">
        <f t="shared" ca="1" si="45"/>
        <v/>
      </c>
      <c r="J755" s="40" t="str">
        <f t="shared" ca="1" si="46"/>
        <v/>
      </c>
      <c r="K755" s="40"/>
      <c r="L755" s="23"/>
    </row>
    <row r="756" spans="1:12" x14ac:dyDescent="0.25">
      <c r="A756" s="64"/>
      <c r="B756" s="22" t="str">
        <f t="shared" si="43"/>
        <v/>
      </c>
      <c r="C756" s="42"/>
      <c r="D756" s="39"/>
      <c r="E756" s="39"/>
      <c r="F756" s="41" t="str">
        <f t="shared" si="47"/>
        <v/>
      </c>
      <c r="G756" s="40" t="str">
        <f t="shared" si="44"/>
        <v/>
      </c>
      <c r="H756" s="40" t="s">
        <v>984</v>
      </c>
      <c r="I756" s="40" t="str">
        <f t="shared" ca="1" si="45"/>
        <v/>
      </c>
      <c r="J756" s="40" t="str">
        <f t="shared" ca="1" si="46"/>
        <v/>
      </c>
      <c r="K756" s="40"/>
      <c r="L756" s="23"/>
    </row>
    <row r="757" spans="1:12" x14ac:dyDescent="0.25">
      <c r="A757" s="64"/>
      <c r="B757" s="22" t="str">
        <f t="shared" ref="B757:B820" si="48">IFERROR(IF($A757&lt;&gt;"",VLOOKUP($A757,Matos,2,0),""),"")</f>
        <v/>
      </c>
      <c r="C757" s="42"/>
      <c r="D757" s="39"/>
      <c r="E757" s="39"/>
      <c r="F757" s="41" t="str">
        <f t="shared" si="47"/>
        <v/>
      </c>
      <c r="G757" s="40" t="str">
        <f t="shared" si="44"/>
        <v/>
      </c>
      <c r="H757" s="40" t="s">
        <v>984</v>
      </c>
      <c r="I757" s="40" t="str">
        <f t="shared" ca="1" si="45"/>
        <v/>
      </c>
      <c r="J757" s="40" t="str">
        <f t="shared" ca="1" si="46"/>
        <v/>
      </c>
      <c r="K757" s="40"/>
      <c r="L757" s="23"/>
    </row>
    <row r="758" spans="1:12" x14ac:dyDescent="0.25">
      <c r="A758" s="64"/>
      <c r="B758" s="22" t="str">
        <f t="shared" si="48"/>
        <v/>
      </c>
      <c r="C758" s="42"/>
      <c r="D758" s="39"/>
      <c r="E758" s="39"/>
      <c r="F758" s="41" t="str">
        <f t="shared" si="47"/>
        <v/>
      </c>
      <c r="G758" s="40" t="str">
        <f t="shared" ref="G758:G821" si="49">IFERROR(IF($A758&lt;&gt;"",VLOOKUP($A758,Matos,3,0),""),"")</f>
        <v/>
      </c>
      <c r="H758" s="40" t="s">
        <v>984</v>
      </c>
      <c r="I758" s="40" t="str">
        <f t="shared" ref="I758:I821" ca="1" si="50">IFERROR(SUM($G758/DAY(DATE(YEAR($I$8),MONTH($I$8)+1,0)))*$F758*$C758,"")</f>
        <v/>
      </c>
      <c r="J758" s="40" t="str">
        <f t="shared" ref="J758:J821" ca="1" si="51">IF(SUM($H758:$I758)=0,"",SUM($H758:$I758))</f>
        <v/>
      </c>
      <c r="K758" s="40"/>
      <c r="L758" s="23"/>
    </row>
    <row r="759" spans="1:12" x14ac:dyDescent="0.25">
      <c r="A759" s="64"/>
      <c r="B759" s="22" t="str">
        <f t="shared" si="48"/>
        <v/>
      </c>
      <c r="C759" s="42"/>
      <c r="D759" s="39"/>
      <c r="E759" s="39"/>
      <c r="F759" s="41" t="str">
        <f t="shared" si="47"/>
        <v/>
      </c>
      <c r="G759" s="40" t="str">
        <f t="shared" si="49"/>
        <v/>
      </c>
      <c r="H759" s="40" t="s">
        <v>984</v>
      </c>
      <c r="I759" s="40" t="str">
        <f t="shared" ca="1" si="50"/>
        <v/>
      </c>
      <c r="J759" s="40" t="str">
        <f t="shared" ca="1" si="51"/>
        <v/>
      </c>
      <c r="K759" s="40"/>
      <c r="L759" s="23"/>
    </row>
    <row r="760" spans="1:12" x14ac:dyDescent="0.25">
      <c r="A760" s="64"/>
      <c r="B760" s="22" t="str">
        <f t="shared" si="48"/>
        <v/>
      </c>
      <c r="C760" s="42"/>
      <c r="D760" s="39"/>
      <c r="E760" s="39"/>
      <c r="F760" s="41" t="str">
        <f t="shared" si="47"/>
        <v/>
      </c>
      <c r="G760" s="40" t="str">
        <f t="shared" si="49"/>
        <v/>
      </c>
      <c r="H760" s="40" t="s">
        <v>984</v>
      </c>
      <c r="I760" s="40" t="str">
        <f t="shared" ca="1" si="50"/>
        <v/>
      </c>
      <c r="J760" s="40" t="str">
        <f t="shared" ca="1" si="51"/>
        <v/>
      </c>
      <c r="K760" s="40"/>
      <c r="L760" s="23"/>
    </row>
    <row r="761" spans="1:12" x14ac:dyDescent="0.25">
      <c r="A761" s="64"/>
      <c r="B761" s="22" t="str">
        <f t="shared" si="48"/>
        <v/>
      </c>
      <c r="C761" s="42"/>
      <c r="D761" s="39"/>
      <c r="E761" s="39"/>
      <c r="F761" s="41" t="str">
        <f t="shared" si="47"/>
        <v/>
      </c>
      <c r="G761" s="40" t="str">
        <f t="shared" si="49"/>
        <v/>
      </c>
      <c r="H761" s="40" t="s">
        <v>984</v>
      </c>
      <c r="I761" s="40" t="str">
        <f t="shared" ca="1" si="50"/>
        <v/>
      </c>
      <c r="J761" s="40" t="str">
        <f t="shared" ca="1" si="51"/>
        <v/>
      </c>
      <c r="K761" s="40"/>
      <c r="L761" s="23"/>
    </row>
    <row r="762" spans="1:12" x14ac:dyDescent="0.25">
      <c r="A762" s="64"/>
      <c r="B762" s="22" t="str">
        <f t="shared" si="48"/>
        <v/>
      </c>
      <c r="C762" s="42"/>
      <c r="D762" s="39"/>
      <c r="E762" s="39"/>
      <c r="F762" s="41" t="str">
        <f t="shared" si="47"/>
        <v/>
      </c>
      <c r="G762" s="40" t="str">
        <f t="shared" si="49"/>
        <v/>
      </c>
      <c r="H762" s="40" t="s">
        <v>984</v>
      </c>
      <c r="I762" s="40" t="str">
        <f t="shared" ca="1" si="50"/>
        <v/>
      </c>
      <c r="J762" s="40" t="str">
        <f t="shared" ca="1" si="51"/>
        <v/>
      </c>
      <c r="K762" s="40"/>
      <c r="L762" s="23"/>
    </row>
    <row r="763" spans="1:12" x14ac:dyDescent="0.25">
      <c r="A763" s="64"/>
      <c r="B763" s="22" t="str">
        <f t="shared" si="48"/>
        <v/>
      </c>
      <c r="C763" s="42"/>
      <c r="D763" s="39"/>
      <c r="E763" s="39"/>
      <c r="F763" s="41" t="str">
        <f t="shared" si="47"/>
        <v/>
      </c>
      <c r="G763" s="40" t="str">
        <f t="shared" si="49"/>
        <v/>
      </c>
      <c r="H763" s="40" t="s">
        <v>984</v>
      </c>
      <c r="I763" s="40" t="str">
        <f t="shared" ca="1" si="50"/>
        <v/>
      </c>
      <c r="J763" s="40" t="str">
        <f t="shared" ca="1" si="51"/>
        <v/>
      </c>
      <c r="K763" s="40"/>
      <c r="L763" s="23"/>
    </row>
    <row r="764" spans="1:12" x14ac:dyDescent="0.25">
      <c r="A764" s="64"/>
      <c r="B764" s="22" t="str">
        <f t="shared" si="48"/>
        <v/>
      </c>
      <c r="C764" s="42"/>
      <c r="D764" s="39"/>
      <c r="E764" s="39"/>
      <c r="F764" s="41" t="str">
        <f t="shared" si="47"/>
        <v/>
      </c>
      <c r="G764" s="40" t="str">
        <f t="shared" si="49"/>
        <v/>
      </c>
      <c r="H764" s="40" t="s">
        <v>984</v>
      </c>
      <c r="I764" s="40" t="str">
        <f t="shared" ca="1" si="50"/>
        <v/>
      </c>
      <c r="J764" s="40" t="str">
        <f t="shared" ca="1" si="51"/>
        <v/>
      </c>
      <c r="K764" s="40"/>
      <c r="L764" s="23"/>
    </row>
    <row r="765" spans="1:12" x14ac:dyDescent="0.25">
      <c r="A765" s="64"/>
      <c r="B765" s="22" t="str">
        <f t="shared" si="48"/>
        <v/>
      </c>
      <c r="C765" s="42"/>
      <c r="D765" s="39"/>
      <c r="E765" s="39"/>
      <c r="F765" s="41" t="str">
        <f t="shared" si="47"/>
        <v/>
      </c>
      <c r="G765" s="40" t="str">
        <f t="shared" si="49"/>
        <v/>
      </c>
      <c r="H765" s="40" t="s">
        <v>984</v>
      </c>
      <c r="I765" s="40" t="str">
        <f t="shared" ca="1" si="50"/>
        <v/>
      </c>
      <c r="J765" s="40" t="str">
        <f t="shared" ca="1" si="51"/>
        <v/>
      </c>
      <c r="K765" s="40"/>
      <c r="L765" s="23"/>
    </row>
    <row r="766" spans="1:12" x14ac:dyDescent="0.25">
      <c r="A766" s="64"/>
      <c r="B766" s="22" t="str">
        <f t="shared" si="48"/>
        <v/>
      </c>
      <c r="C766" s="42"/>
      <c r="D766" s="39"/>
      <c r="E766" s="39"/>
      <c r="F766" s="41" t="str">
        <f t="shared" si="47"/>
        <v/>
      </c>
      <c r="G766" s="40" t="str">
        <f t="shared" si="49"/>
        <v/>
      </c>
      <c r="H766" s="40" t="s">
        <v>984</v>
      </c>
      <c r="I766" s="40" t="str">
        <f t="shared" ca="1" si="50"/>
        <v/>
      </c>
      <c r="J766" s="40" t="str">
        <f t="shared" ca="1" si="51"/>
        <v/>
      </c>
      <c r="K766" s="40"/>
      <c r="L766" s="23"/>
    </row>
    <row r="767" spans="1:12" x14ac:dyDescent="0.25">
      <c r="A767" s="64"/>
      <c r="B767" s="22" t="str">
        <f t="shared" si="48"/>
        <v/>
      </c>
      <c r="C767" s="42"/>
      <c r="D767" s="39"/>
      <c r="E767" s="39"/>
      <c r="F767" s="41" t="str">
        <f t="shared" si="47"/>
        <v/>
      </c>
      <c r="G767" s="40" t="str">
        <f t="shared" si="49"/>
        <v/>
      </c>
      <c r="H767" s="40" t="s">
        <v>984</v>
      </c>
      <c r="I767" s="40" t="str">
        <f t="shared" ca="1" si="50"/>
        <v/>
      </c>
      <c r="J767" s="40" t="str">
        <f t="shared" ca="1" si="51"/>
        <v/>
      </c>
      <c r="K767" s="40"/>
      <c r="L767" s="23"/>
    </row>
    <row r="768" spans="1:12" x14ac:dyDescent="0.25">
      <c r="A768" s="64"/>
      <c r="B768" s="22" t="str">
        <f t="shared" si="48"/>
        <v/>
      </c>
      <c r="C768" s="42"/>
      <c r="D768" s="39"/>
      <c r="E768" s="39"/>
      <c r="F768" s="41" t="str">
        <f t="shared" si="47"/>
        <v/>
      </c>
      <c r="G768" s="40" t="str">
        <f t="shared" si="49"/>
        <v/>
      </c>
      <c r="H768" s="40" t="s">
        <v>984</v>
      </c>
      <c r="I768" s="40" t="str">
        <f t="shared" ca="1" si="50"/>
        <v/>
      </c>
      <c r="J768" s="40" t="str">
        <f t="shared" ca="1" si="51"/>
        <v/>
      </c>
      <c r="K768" s="40"/>
      <c r="L768" s="23"/>
    </row>
    <row r="769" spans="1:12" x14ac:dyDescent="0.25">
      <c r="A769" s="64"/>
      <c r="B769" s="22" t="str">
        <f t="shared" si="48"/>
        <v/>
      </c>
      <c r="C769" s="42"/>
      <c r="D769" s="39"/>
      <c r="E769" s="39"/>
      <c r="F769" s="41" t="str">
        <f t="shared" si="47"/>
        <v/>
      </c>
      <c r="G769" s="40" t="str">
        <f t="shared" si="49"/>
        <v/>
      </c>
      <c r="H769" s="40" t="s">
        <v>984</v>
      </c>
      <c r="I769" s="40" t="str">
        <f t="shared" ca="1" si="50"/>
        <v/>
      </c>
      <c r="J769" s="40" t="str">
        <f t="shared" ca="1" si="51"/>
        <v/>
      </c>
      <c r="K769" s="40"/>
      <c r="L769" s="23"/>
    </row>
    <row r="770" spans="1:12" x14ac:dyDescent="0.25">
      <c r="A770" s="64"/>
      <c r="B770" s="22" t="str">
        <f t="shared" si="48"/>
        <v/>
      </c>
      <c r="C770" s="42"/>
      <c r="D770" s="39"/>
      <c r="E770" s="39"/>
      <c r="F770" s="41" t="str">
        <f t="shared" si="47"/>
        <v/>
      </c>
      <c r="G770" s="40" t="str">
        <f t="shared" si="49"/>
        <v/>
      </c>
      <c r="H770" s="40" t="s">
        <v>984</v>
      </c>
      <c r="I770" s="40" t="str">
        <f t="shared" ca="1" si="50"/>
        <v/>
      </c>
      <c r="J770" s="40" t="str">
        <f t="shared" ca="1" si="51"/>
        <v/>
      </c>
      <c r="K770" s="40"/>
      <c r="L770" s="23"/>
    </row>
    <row r="771" spans="1:12" x14ac:dyDescent="0.25">
      <c r="A771" s="64"/>
      <c r="B771" s="22" t="str">
        <f t="shared" si="48"/>
        <v/>
      </c>
      <c r="C771" s="42"/>
      <c r="D771" s="39"/>
      <c r="E771" s="39"/>
      <c r="F771" s="41" t="str">
        <f t="shared" si="47"/>
        <v/>
      </c>
      <c r="G771" s="40" t="str">
        <f t="shared" si="49"/>
        <v/>
      </c>
      <c r="H771" s="40" t="s">
        <v>984</v>
      </c>
      <c r="I771" s="40" t="str">
        <f t="shared" ca="1" si="50"/>
        <v/>
      </c>
      <c r="J771" s="40" t="str">
        <f t="shared" ca="1" si="51"/>
        <v/>
      </c>
      <c r="K771" s="40"/>
      <c r="L771" s="23"/>
    </row>
    <row r="772" spans="1:12" x14ac:dyDescent="0.25">
      <c r="A772" s="64"/>
      <c r="B772" s="22" t="str">
        <f t="shared" si="48"/>
        <v/>
      </c>
      <c r="C772" s="42"/>
      <c r="D772" s="39"/>
      <c r="E772" s="39"/>
      <c r="F772" s="41" t="str">
        <f t="shared" ref="F772:F835" si="52">IF(OR($A772="",$B772="",$D772=""),"",IF(AND($H772="",$E772=""),DAY(DATE(IF(MONTH($D772)=12,YEAR($D772)+1,YEAR($D772)),IF(MONTH($D772)+1&lt;13,MONTH($D772)+1,1),1)-$D772),IF(AND($D772&lt;&gt;"",$E772&lt;&gt;"",YEAR($D772)&lt;=YEAR($E772),NOT(MONTH($D772)=MONTH($E772)),MONTH($E772)=MONTH($I$8)),DAY(DATE(YEAR($E772),MONTH($E772)+1,0))-DAY(DATE(IF(MONTH($E772)=12,YEAR($E772)+1,YEAR($E772)),IF(MONTH($E772)+1&lt;13,MONTH($E772)+1,1),1)-$E772),IF(AND($E772&lt;&gt;"",YEAR($D772)&lt;=YEAR($E772),(MONTH($D772)=MONTH($E772))),DATEDIF($D772,$E772,"md"),DAY(DATE(YEAR($I$8),MONTH($I$8)+1,0))))))</f>
        <v/>
      </c>
      <c r="G772" s="40" t="str">
        <f t="shared" si="49"/>
        <v/>
      </c>
      <c r="H772" s="40" t="s">
        <v>984</v>
      </c>
      <c r="I772" s="40" t="str">
        <f t="shared" ca="1" si="50"/>
        <v/>
      </c>
      <c r="J772" s="40" t="str">
        <f t="shared" ca="1" si="51"/>
        <v/>
      </c>
      <c r="K772" s="40"/>
      <c r="L772" s="23"/>
    </row>
    <row r="773" spans="1:12" x14ac:dyDescent="0.25">
      <c r="A773" s="64"/>
      <c r="B773" s="22" t="str">
        <f t="shared" si="48"/>
        <v/>
      </c>
      <c r="C773" s="42"/>
      <c r="D773" s="39"/>
      <c r="E773" s="39"/>
      <c r="F773" s="41" t="str">
        <f t="shared" si="52"/>
        <v/>
      </c>
      <c r="G773" s="40" t="str">
        <f t="shared" si="49"/>
        <v/>
      </c>
      <c r="H773" s="40" t="s">
        <v>984</v>
      </c>
      <c r="I773" s="40" t="str">
        <f t="shared" ca="1" si="50"/>
        <v/>
      </c>
      <c r="J773" s="40" t="str">
        <f t="shared" ca="1" si="51"/>
        <v/>
      </c>
      <c r="K773" s="40"/>
      <c r="L773" s="23"/>
    </row>
    <row r="774" spans="1:12" x14ac:dyDescent="0.25">
      <c r="A774" s="64"/>
      <c r="B774" s="22" t="str">
        <f t="shared" si="48"/>
        <v/>
      </c>
      <c r="C774" s="42"/>
      <c r="D774" s="39"/>
      <c r="E774" s="39"/>
      <c r="F774" s="41" t="str">
        <f t="shared" si="52"/>
        <v/>
      </c>
      <c r="G774" s="40" t="str">
        <f t="shared" si="49"/>
        <v/>
      </c>
      <c r="H774" s="40" t="s">
        <v>984</v>
      </c>
      <c r="I774" s="40" t="str">
        <f t="shared" ca="1" si="50"/>
        <v/>
      </c>
      <c r="J774" s="40" t="str">
        <f t="shared" ca="1" si="51"/>
        <v/>
      </c>
      <c r="K774" s="40"/>
      <c r="L774" s="23"/>
    </row>
    <row r="775" spans="1:12" x14ac:dyDescent="0.25">
      <c r="A775" s="64"/>
      <c r="B775" s="22" t="str">
        <f t="shared" si="48"/>
        <v/>
      </c>
      <c r="C775" s="42"/>
      <c r="D775" s="39"/>
      <c r="E775" s="39"/>
      <c r="F775" s="41" t="str">
        <f t="shared" si="52"/>
        <v/>
      </c>
      <c r="G775" s="40" t="str">
        <f t="shared" si="49"/>
        <v/>
      </c>
      <c r="H775" s="40" t="s">
        <v>984</v>
      </c>
      <c r="I775" s="40" t="str">
        <f t="shared" ca="1" si="50"/>
        <v/>
      </c>
      <c r="J775" s="40" t="str">
        <f t="shared" ca="1" si="51"/>
        <v/>
      </c>
      <c r="K775" s="40"/>
      <c r="L775" s="23"/>
    </row>
    <row r="776" spans="1:12" x14ac:dyDescent="0.25">
      <c r="A776" s="64"/>
      <c r="B776" s="22" t="str">
        <f t="shared" si="48"/>
        <v/>
      </c>
      <c r="C776" s="42"/>
      <c r="D776" s="39"/>
      <c r="E776" s="39"/>
      <c r="F776" s="41" t="str">
        <f t="shared" si="52"/>
        <v/>
      </c>
      <c r="G776" s="40" t="str">
        <f t="shared" si="49"/>
        <v/>
      </c>
      <c r="H776" s="40" t="s">
        <v>984</v>
      </c>
      <c r="I776" s="40" t="str">
        <f t="shared" ca="1" si="50"/>
        <v/>
      </c>
      <c r="J776" s="40" t="str">
        <f t="shared" ca="1" si="51"/>
        <v/>
      </c>
      <c r="K776" s="40"/>
      <c r="L776" s="23"/>
    </row>
    <row r="777" spans="1:12" x14ac:dyDescent="0.25">
      <c r="A777" s="64"/>
      <c r="B777" s="22" t="str">
        <f t="shared" si="48"/>
        <v/>
      </c>
      <c r="C777" s="42"/>
      <c r="D777" s="39"/>
      <c r="E777" s="39"/>
      <c r="F777" s="41" t="str">
        <f t="shared" si="52"/>
        <v/>
      </c>
      <c r="G777" s="40" t="str">
        <f t="shared" si="49"/>
        <v/>
      </c>
      <c r="H777" s="40" t="s">
        <v>984</v>
      </c>
      <c r="I777" s="40" t="str">
        <f t="shared" ca="1" si="50"/>
        <v/>
      </c>
      <c r="J777" s="40" t="str">
        <f t="shared" ca="1" si="51"/>
        <v/>
      </c>
      <c r="K777" s="40"/>
      <c r="L777" s="23"/>
    </row>
    <row r="778" spans="1:12" x14ac:dyDescent="0.25">
      <c r="A778" s="64"/>
      <c r="B778" s="22" t="str">
        <f t="shared" si="48"/>
        <v/>
      </c>
      <c r="C778" s="42"/>
      <c r="D778" s="39"/>
      <c r="E778" s="39"/>
      <c r="F778" s="41" t="str">
        <f t="shared" si="52"/>
        <v/>
      </c>
      <c r="G778" s="40" t="str">
        <f t="shared" si="49"/>
        <v/>
      </c>
      <c r="H778" s="40" t="s">
        <v>984</v>
      </c>
      <c r="I778" s="40" t="str">
        <f t="shared" ca="1" si="50"/>
        <v/>
      </c>
      <c r="J778" s="40" t="str">
        <f t="shared" ca="1" si="51"/>
        <v/>
      </c>
      <c r="K778" s="40"/>
      <c r="L778" s="23"/>
    </row>
    <row r="779" spans="1:12" x14ac:dyDescent="0.25">
      <c r="A779" s="64"/>
      <c r="B779" s="22" t="str">
        <f t="shared" si="48"/>
        <v/>
      </c>
      <c r="C779" s="42"/>
      <c r="D779" s="39"/>
      <c r="E779" s="39"/>
      <c r="F779" s="41" t="str">
        <f t="shared" si="52"/>
        <v/>
      </c>
      <c r="G779" s="40" t="str">
        <f t="shared" si="49"/>
        <v/>
      </c>
      <c r="H779" s="40" t="s">
        <v>984</v>
      </c>
      <c r="I779" s="40" t="str">
        <f t="shared" ca="1" si="50"/>
        <v/>
      </c>
      <c r="J779" s="40" t="str">
        <f t="shared" ca="1" si="51"/>
        <v/>
      </c>
      <c r="K779" s="40"/>
      <c r="L779" s="23"/>
    </row>
    <row r="780" spans="1:12" x14ac:dyDescent="0.25">
      <c r="A780" s="64"/>
      <c r="B780" s="22" t="str">
        <f t="shared" si="48"/>
        <v/>
      </c>
      <c r="C780" s="42"/>
      <c r="D780" s="39"/>
      <c r="E780" s="39"/>
      <c r="F780" s="41" t="str">
        <f t="shared" si="52"/>
        <v/>
      </c>
      <c r="G780" s="40" t="str">
        <f t="shared" si="49"/>
        <v/>
      </c>
      <c r="H780" s="40" t="s">
        <v>984</v>
      </c>
      <c r="I780" s="40" t="str">
        <f t="shared" ca="1" si="50"/>
        <v/>
      </c>
      <c r="J780" s="40" t="str">
        <f t="shared" ca="1" si="51"/>
        <v/>
      </c>
      <c r="K780" s="40"/>
      <c r="L780" s="23"/>
    </row>
    <row r="781" spans="1:12" x14ac:dyDescent="0.25">
      <c r="A781" s="64"/>
      <c r="B781" s="22" t="str">
        <f t="shared" si="48"/>
        <v/>
      </c>
      <c r="C781" s="42"/>
      <c r="D781" s="39"/>
      <c r="E781" s="39"/>
      <c r="F781" s="41" t="str">
        <f t="shared" si="52"/>
        <v/>
      </c>
      <c r="G781" s="40" t="str">
        <f t="shared" si="49"/>
        <v/>
      </c>
      <c r="H781" s="40" t="s">
        <v>984</v>
      </c>
      <c r="I781" s="40" t="str">
        <f t="shared" ca="1" si="50"/>
        <v/>
      </c>
      <c r="J781" s="40" t="str">
        <f t="shared" ca="1" si="51"/>
        <v/>
      </c>
      <c r="K781" s="40"/>
      <c r="L781" s="23"/>
    </row>
    <row r="782" spans="1:12" x14ac:dyDescent="0.25">
      <c r="A782" s="64"/>
      <c r="B782" s="22" t="str">
        <f t="shared" si="48"/>
        <v/>
      </c>
      <c r="C782" s="42"/>
      <c r="D782" s="39"/>
      <c r="E782" s="39"/>
      <c r="F782" s="41" t="str">
        <f t="shared" si="52"/>
        <v/>
      </c>
      <c r="G782" s="40" t="str">
        <f t="shared" si="49"/>
        <v/>
      </c>
      <c r="H782" s="40" t="s">
        <v>984</v>
      </c>
      <c r="I782" s="40" t="str">
        <f t="shared" ca="1" si="50"/>
        <v/>
      </c>
      <c r="J782" s="40" t="str">
        <f t="shared" ca="1" si="51"/>
        <v/>
      </c>
      <c r="K782" s="40"/>
      <c r="L782" s="23"/>
    </row>
    <row r="783" spans="1:12" x14ac:dyDescent="0.25">
      <c r="A783" s="64"/>
      <c r="B783" s="22" t="str">
        <f t="shared" si="48"/>
        <v/>
      </c>
      <c r="C783" s="42"/>
      <c r="D783" s="39"/>
      <c r="E783" s="39"/>
      <c r="F783" s="41" t="str">
        <f t="shared" si="52"/>
        <v/>
      </c>
      <c r="G783" s="40" t="str">
        <f t="shared" si="49"/>
        <v/>
      </c>
      <c r="H783" s="40" t="s">
        <v>984</v>
      </c>
      <c r="I783" s="40" t="str">
        <f t="shared" ca="1" si="50"/>
        <v/>
      </c>
      <c r="J783" s="40" t="str">
        <f t="shared" ca="1" si="51"/>
        <v/>
      </c>
      <c r="K783" s="40"/>
      <c r="L783" s="23"/>
    </row>
    <row r="784" spans="1:12" x14ac:dyDescent="0.25">
      <c r="A784" s="64"/>
      <c r="B784" s="22" t="str">
        <f t="shared" si="48"/>
        <v/>
      </c>
      <c r="C784" s="42"/>
      <c r="D784" s="39"/>
      <c r="E784" s="39"/>
      <c r="F784" s="41" t="str">
        <f t="shared" si="52"/>
        <v/>
      </c>
      <c r="G784" s="40" t="str">
        <f t="shared" si="49"/>
        <v/>
      </c>
      <c r="H784" s="40" t="s">
        <v>984</v>
      </c>
      <c r="I784" s="40" t="str">
        <f t="shared" ca="1" si="50"/>
        <v/>
      </c>
      <c r="J784" s="40" t="str">
        <f t="shared" ca="1" si="51"/>
        <v/>
      </c>
      <c r="K784" s="40"/>
      <c r="L784" s="23"/>
    </row>
    <row r="785" spans="1:12" x14ac:dyDescent="0.25">
      <c r="A785" s="64"/>
      <c r="B785" s="22" t="str">
        <f t="shared" si="48"/>
        <v/>
      </c>
      <c r="C785" s="42"/>
      <c r="D785" s="39"/>
      <c r="E785" s="39"/>
      <c r="F785" s="41" t="str">
        <f t="shared" si="52"/>
        <v/>
      </c>
      <c r="G785" s="40" t="str">
        <f t="shared" si="49"/>
        <v/>
      </c>
      <c r="H785" s="40" t="s">
        <v>984</v>
      </c>
      <c r="I785" s="40" t="str">
        <f t="shared" ca="1" si="50"/>
        <v/>
      </c>
      <c r="J785" s="40" t="str">
        <f t="shared" ca="1" si="51"/>
        <v/>
      </c>
      <c r="K785" s="40"/>
      <c r="L785" s="23"/>
    </row>
    <row r="786" spans="1:12" x14ac:dyDescent="0.25">
      <c r="A786" s="64"/>
      <c r="B786" s="22" t="str">
        <f t="shared" si="48"/>
        <v/>
      </c>
      <c r="C786" s="42"/>
      <c r="D786" s="39"/>
      <c r="E786" s="39"/>
      <c r="F786" s="41" t="str">
        <f t="shared" si="52"/>
        <v/>
      </c>
      <c r="G786" s="40" t="str">
        <f t="shared" si="49"/>
        <v/>
      </c>
      <c r="H786" s="40" t="s">
        <v>984</v>
      </c>
      <c r="I786" s="40" t="str">
        <f t="shared" ca="1" si="50"/>
        <v/>
      </c>
      <c r="J786" s="40" t="str">
        <f t="shared" ca="1" si="51"/>
        <v/>
      </c>
      <c r="K786" s="40"/>
      <c r="L786" s="23"/>
    </row>
    <row r="787" spans="1:12" x14ac:dyDescent="0.25">
      <c r="A787" s="64"/>
      <c r="B787" s="22" t="str">
        <f t="shared" si="48"/>
        <v/>
      </c>
      <c r="C787" s="42"/>
      <c r="D787" s="39"/>
      <c r="E787" s="39"/>
      <c r="F787" s="41" t="str">
        <f t="shared" si="52"/>
        <v/>
      </c>
      <c r="G787" s="40" t="str">
        <f t="shared" si="49"/>
        <v/>
      </c>
      <c r="H787" s="40" t="s">
        <v>984</v>
      </c>
      <c r="I787" s="40" t="str">
        <f t="shared" ca="1" si="50"/>
        <v/>
      </c>
      <c r="J787" s="40" t="str">
        <f t="shared" ca="1" si="51"/>
        <v/>
      </c>
      <c r="K787" s="40"/>
      <c r="L787" s="23"/>
    </row>
    <row r="788" spans="1:12" x14ac:dyDescent="0.25">
      <c r="A788" s="64"/>
      <c r="B788" s="22" t="str">
        <f t="shared" si="48"/>
        <v/>
      </c>
      <c r="C788" s="42"/>
      <c r="D788" s="39"/>
      <c r="E788" s="39"/>
      <c r="F788" s="41" t="str">
        <f t="shared" si="52"/>
        <v/>
      </c>
      <c r="G788" s="40" t="str">
        <f t="shared" si="49"/>
        <v/>
      </c>
      <c r="H788" s="40" t="s">
        <v>984</v>
      </c>
      <c r="I788" s="40" t="str">
        <f t="shared" ca="1" si="50"/>
        <v/>
      </c>
      <c r="J788" s="40" t="str">
        <f t="shared" ca="1" si="51"/>
        <v/>
      </c>
      <c r="K788" s="40"/>
      <c r="L788" s="23"/>
    </row>
    <row r="789" spans="1:12" x14ac:dyDescent="0.25">
      <c r="A789" s="64"/>
      <c r="B789" s="22" t="str">
        <f t="shared" si="48"/>
        <v/>
      </c>
      <c r="C789" s="42"/>
      <c r="D789" s="39"/>
      <c r="E789" s="39"/>
      <c r="F789" s="41" t="str">
        <f t="shared" si="52"/>
        <v/>
      </c>
      <c r="G789" s="40" t="str">
        <f t="shared" si="49"/>
        <v/>
      </c>
      <c r="H789" s="40" t="s">
        <v>984</v>
      </c>
      <c r="I789" s="40" t="str">
        <f t="shared" ca="1" si="50"/>
        <v/>
      </c>
      <c r="J789" s="40" t="str">
        <f t="shared" ca="1" si="51"/>
        <v/>
      </c>
      <c r="K789" s="40"/>
      <c r="L789" s="23"/>
    </row>
    <row r="790" spans="1:12" x14ac:dyDescent="0.25">
      <c r="A790" s="64"/>
      <c r="B790" s="22" t="str">
        <f t="shared" si="48"/>
        <v/>
      </c>
      <c r="C790" s="42"/>
      <c r="D790" s="39"/>
      <c r="E790" s="39"/>
      <c r="F790" s="41" t="str">
        <f t="shared" si="52"/>
        <v/>
      </c>
      <c r="G790" s="40" t="str">
        <f t="shared" si="49"/>
        <v/>
      </c>
      <c r="H790" s="40" t="s">
        <v>984</v>
      </c>
      <c r="I790" s="40" t="str">
        <f t="shared" ca="1" si="50"/>
        <v/>
      </c>
      <c r="J790" s="40" t="str">
        <f t="shared" ca="1" si="51"/>
        <v/>
      </c>
      <c r="K790" s="40"/>
      <c r="L790" s="23"/>
    </row>
    <row r="791" spans="1:12" x14ac:dyDescent="0.25">
      <c r="A791" s="64"/>
      <c r="B791" s="22" t="str">
        <f t="shared" si="48"/>
        <v/>
      </c>
      <c r="C791" s="42"/>
      <c r="D791" s="39"/>
      <c r="E791" s="39"/>
      <c r="F791" s="41" t="str">
        <f t="shared" si="52"/>
        <v/>
      </c>
      <c r="G791" s="40" t="str">
        <f t="shared" si="49"/>
        <v/>
      </c>
      <c r="H791" s="40" t="s">
        <v>984</v>
      </c>
      <c r="I791" s="40" t="str">
        <f t="shared" ca="1" si="50"/>
        <v/>
      </c>
      <c r="J791" s="40" t="str">
        <f t="shared" ca="1" si="51"/>
        <v/>
      </c>
      <c r="K791" s="40"/>
      <c r="L791" s="23"/>
    </row>
    <row r="792" spans="1:12" x14ac:dyDescent="0.25">
      <c r="A792" s="64"/>
      <c r="B792" s="22" t="str">
        <f t="shared" si="48"/>
        <v/>
      </c>
      <c r="C792" s="42"/>
      <c r="D792" s="39"/>
      <c r="E792" s="39"/>
      <c r="F792" s="41" t="str">
        <f t="shared" si="52"/>
        <v/>
      </c>
      <c r="G792" s="40" t="str">
        <f t="shared" si="49"/>
        <v/>
      </c>
      <c r="H792" s="40" t="s">
        <v>984</v>
      </c>
      <c r="I792" s="40" t="str">
        <f t="shared" ca="1" si="50"/>
        <v/>
      </c>
      <c r="J792" s="40" t="str">
        <f t="shared" ca="1" si="51"/>
        <v/>
      </c>
      <c r="K792" s="40"/>
      <c r="L792" s="23"/>
    </row>
    <row r="793" spans="1:12" x14ac:dyDescent="0.25">
      <c r="A793" s="64"/>
      <c r="B793" s="22" t="str">
        <f t="shared" si="48"/>
        <v/>
      </c>
      <c r="C793" s="42"/>
      <c r="D793" s="39"/>
      <c r="E793" s="39"/>
      <c r="F793" s="41" t="str">
        <f t="shared" si="52"/>
        <v/>
      </c>
      <c r="G793" s="40" t="str">
        <f t="shared" si="49"/>
        <v/>
      </c>
      <c r="H793" s="40" t="s">
        <v>984</v>
      </c>
      <c r="I793" s="40" t="str">
        <f t="shared" ca="1" si="50"/>
        <v/>
      </c>
      <c r="J793" s="40" t="str">
        <f t="shared" ca="1" si="51"/>
        <v/>
      </c>
      <c r="K793" s="40"/>
      <c r="L793" s="23"/>
    </row>
    <row r="794" spans="1:12" x14ac:dyDescent="0.25">
      <c r="A794" s="64"/>
      <c r="B794" s="22" t="str">
        <f t="shared" si="48"/>
        <v/>
      </c>
      <c r="C794" s="42"/>
      <c r="D794" s="39"/>
      <c r="E794" s="39"/>
      <c r="F794" s="41" t="str">
        <f t="shared" si="52"/>
        <v/>
      </c>
      <c r="G794" s="40" t="str">
        <f t="shared" si="49"/>
        <v/>
      </c>
      <c r="H794" s="40" t="s">
        <v>984</v>
      </c>
      <c r="I794" s="40" t="str">
        <f t="shared" ca="1" si="50"/>
        <v/>
      </c>
      <c r="J794" s="40" t="str">
        <f t="shared" ca="1" si="51"/>
        <v/>
      </c>
      <c r="K794" s="40"/>
      <c r="L794" s="23"/>
    </row>
    <row r="795" spans="1:12" x14ac:dyDescent="0.25">
      <c r="A795" s="64"/>
      <c r="B795" s="22" t="str">
        <f t="shared" si="48"/>
        <v/>
      </c>
      <c r="C795" s="42"/>
      <c r="D795" s="39"/>
      <c r="E795" s="39"/>
      <c r="F795" s="41" t="str">
        <f t="shared" si="52"/>
        <v/>
      </c>
      <c r="G795" s="40" t="str">
        <f t="shared" si="49"/>
        <v/>
      </c>
      <c r="H795" s="40" t="s">
        <v>984</v>
      </c>
      <c r="I795" s="40" t="str">
        <f t="shared" ca="1" si="50"/>
        <v/>
      </c>
      <c r="J795" s="40" t="str">
        <f t="shared" ca="1" si="51"/>
        <v/>
      </c>
      <c r="K795" s="40"/>
      <c r="L795" s="23"/>
    </row>
    <row r="796" spans="1:12" x14ac:dyDescent="0.25">
      <c r="A796" s="64"/>
      <c r="B796" s="22" t="str">
        <f t="shared" si="48"/>
        <v/>
      </c>
      <c r="C796" s="42"/>
      <c r="D796" s="39"/>
      <c r="E796" s="39"/>
      <c r="F796" s="41" t="str">
        <f t="shared" si="52"/>
        <v/>
      </c>
      <c r="G796" s="40" t="str">
        <f t="shared" si="49"/>
        <v/>
      </c>
      <c r="H796" s="40" t="s">
        <v>984</v>
      </c>
      <c r="I796" s="40" t="str">
        <f t="shared" ca="1" si="50"/>
        <v/>
      </c>
      <c r="J796" s="40" t="str">
        <f t="shared" ca="1" si="51"/>
        <v/>
      </c>
      <c r="K796" s="40"/>
      <c r="L796" s="23"/>
    </row>
    <row r="797" spans="1:12" x14ac:dyDescent="0.25">
      <c r="A797" s="64"/>
      <c r="B797" s="22" t="str">
        <f t="shared" si="48"/>
        <v/>
      </c>
      <c r="C797" s="42"/>
      <c r="D797" s="39"/>
      <c r="E797" s="39"/>
      <c r="F797" s="41" t="str">
        <f t="shared" si="52"/>
        <v/>
      </c>
      <c r="G797" s="40" t="str">
        <f t="shared" si="49"/>
        <v/>
      </c>
      <c r="H797" s="40" t="s">
        <v>984</v>
      </c>
      <c r="I797" s="40" t="str">
        <f t="shared" ca="1" si="50"/>
        <v/>
      </c>
      <c r="J797" s="40" t="str">
        <f t="shared" ca="1" si="51"/>
        <v/>
      </c>
      <c r="K797" s="40"/>
      <c r="L797" s="23"/>
    </row>
    <row r="798" spans="1:12" x14ac:dyDescent="0.25">
      <c r="A798" s="64"/>
      <c r="B798" s="22" t="str">
        <f t="shared" si="48"/>
        <v/>
      </c>
      <c r="C798" s="42"/>
      <c r="D798" s="39"/>
      <c r="E798" s="39"/>
      <c r="F798" s="41" t="str">
        <f t="shared" si="52"/>
        <v/>
      </c>
      <c r="G798" s="40" t="str">
        <f t="shared" si="49"/>
        <v/>
      </c>
      <c r="H798" s="40" t="s">
        <v>984</v>
      </c>
      <c r="I798" s="40" t="str">
        <f t="shared" ca="1" si="50"/>
        <v/>
      </c>
      <c r="J798" s="40" t="str">
        <f t="shared" ca="1" si="51"/>
        <v/>
      </c>
      <c r="K798" s="40"/>
      <c r="L798" s="23"/>
    </row>
    <row r="799" spans="1:12" x14ac:dyDescent="0.25">
      <c r="A799" s="64"/>
      <c r="B799" s="22" t="str">
        <f t="shared" si="48"/>
        <v/>
      </c>
      <c r="C799" s="42"/>
      <c r="D799" s="39"/>
      <c r="E799" s="39"/>
      <c r="F799" s="41" t="str">
        <f t="shared" si="52"/>
        <v/>
      </c>
      <c r="G799" s="40" t="str">
        <f t="shared" si="49"/>
        <v/>
      </c>
      <c r="H799" s="40" t="s">
        <v>984</v>
      </c>
      <c r="I799" s="40" t="str">
        <f t="shared" ca="1" si="50"/>
        <v/>
      </c>
      <c r="J799" s="40" t="str">
        <f t="shared" ca="1" si="51"/>
        <v/>
      </c>
      <c r="K799" s="40"/>
      <c r="L799" s="23"/>
    </row>
    <row r="800" spans="1:12" x14ac:dyDescent="0.25">
      <c r="A800" s="64"/>
      <c r="B800" s="22" t="str">
        <f t="shared" si="48"/>
        <v/>
      </c>
      <c r="C800" s="42"/>
      <c r="D800" s="39"/>
      <c r="E800" s="39"/>
      <c r="F800" s="41" t="str">
        <f t="shared" si="52"/>
        <v/>
      </c>
      <c r="G800" s="40" t="str">
        <f t="shared" si="49"/>
        <v/>
      </c>
      <c r="H800" s="40" t="s">
        <v>984</v>
      </c>
      <c r="I800" s="40" t="str">
        <f t="shared" ca="1" si="50"/>
        <v/>
      </c>
      <c r="J800" s="40" t="str">
        <f t="shared" ca="1" si="51"/>
        <v/>
      </c>
      <c r="K800" s="40"/>
      <c r="L800" s="23"/>
    </row>
    <row r="801" spans="1:12" x14ac:dyDescent="0.25">
      <c r="A801" s="64"/>
      <c r="B801" s="22" t="str">
        <f t="shared" si="48"/>
        <v/>
      </c>
      <c r="C801" s="42"/>
      <c r="D801" s="39"/>
      <c r="E801" s="39"/>
      <c r="F801" s="41" t="str">
        <f t="shared" si="52"/>
        <v/>
      </c>
      <c r="G801" s="40" t="str">
        <f t="shared" si="49"/>
        <v/>
      </c>
      <c r="H801" s="40" t="s">
        <v>984</v>
      </c>
      <c r="I801" s="40" t="str">
        <f t="shared" ca="1" si="50"/>
        <v/>
      </c>
      <c r="J801" s="40" t="str">
        <f t="shared" ca="1" si="51"/>
        <v/>
      </c>
      <c r="K801" s="40"/>
      <c r="L801" s="23"/>
    </row>
    <row r="802" spans="1:12" x14ac:dyDescent="0.25">
      <c r="A802" s="64"/>
      <c r="B802" s="22" t="str">
        <f t="shared" si="48"/>
        <v/>
      </c>
      <c r="C802" s="42"/>
      <c r="D802" s="39"/>
      <c r="E802" s="39"/>
      <c r="F802" s="41" t="str">
        <f t="shared" si="52"/>
        <v/>
      </c>
      <c r="G802" s="40" t="str">
        <f t="shared" si="49"/>
        <v/>
      </c>
      <c r="H802" s="40" t="s">
        <v>984</v>
      </c>
      <c r="I802" s="40" t="str">
        <f t="shared" ca="1" si="50"/>
        <v/>
      </c>
      <c r="J802" s="40" t="str">
        <f t="shared" ca="1" si="51"/>
        <v/>
      </c>
      <c r="K802" s="40"/>
      <c r="L802" s="23"/>
    </row>
    <row r="803" spans="1:12" x14ac:dyDescent="0.25">
      <c r="A803" s="64"/>
      <c r="B803" s="22" t="str">
        <f t="shared" si="48"/>
        <v/>
      </c>
      <c r="C803" s="42"/>
      <c r="D803" s="39"/>
      <c r="E803" s="39"/>
      <c r="F803" s="41" t="str">
        <f t="shared" si="52"/>
        <v/>
      </c>
      <c r="G803" s="40" t="str">
        <f t="shared" si="49"/>
        <v/>
      </c>
      <c r="H803" s="40" t="s">
        <v>984</v>
      </c>
      <c r="I803" s="40" t="str">
        <f t="shared" ca="1" si="50"/>
        <v/>
      </c>
      <c r="J803" s="40" t="str">
        <f t="shared" ca="1" si="51"/>
        <v/>
      </c>
      <c r="K803" s="40"/>
      <c r="L803" s="23"/>
    </row>
    <row r="804" spans="1:12" x14ac:dyDescent="0.25">
      <c r="A804" s="64"/>
      <c r="B804" s="22" t="str">
        <f t="shared" si="48"/>
        <v/>
      </c>
      <c r="C804" s="42"/>
      <c r="D804" s="39"/>
      <c r="E804" s="39"/>
      <c r="F804" s="41" t="str">
        <f t="shared" si="52"/>
        <v/>
      </c>
      <c r="G804" s="40" t="str">
        <f t="shared" si="49"/>
        <v/>
      </c>
      <c r="H804" s="40" t="s">
        <v>984</v>
      </c>
      <c r="I804" s="40" t="str">
        <f t="shared" ca="1" si="50"/>
        <v/>
      </c>
      <c r="J804" s="40" t="str">
        <f t="shared" ca="1" si="51"/>
        <v/>
      </c>
      <c r="K804" s="40"/>
      <c r="L804" s="23"/>
    </row>
    <row r="805" spans="1:12" x14ac:dyDescent="0.25">
      <c r="A805" s="64"/>
      <c r="B805" s="22" t="str">
        <f t="shared" si="48"/>
        <v/>
      </c>
      <c r="C805" s="42"/>
      <c r="D805" s="39"/>
      <c r="E805" s="39"/>
      <c r="F805" s="41" t="str">
        <f t="shared" si="52"/>
        <v/>
      </c>
      <c r="G805" s="40" t="str">
        <f t="shared" si="49"/>
        <v/>
      </c>
      <c r="H805" s="40" t="s">
        <v>984</v>
      </c>
      <c r="I805" s="40" t="str">
        <f t="shared" ca="1" si="50"/>
        <v/>
      </c>
      <c r="J805" s="40" t="str">
        <f t="shared" ca="1" si="51"/>
        <v/>
      </c>
      <c r="K805" s="40"/>
      <c r="L805" s="23"/>
    </row>
    <row r="806" spans="1:12" x14ac:dyDescent="0.25">
      <c r="A806" s="64"/>
      <c r="B806" s="22" t="str">
        <f t="shared" si="48"/>
        <v/>
      </c>
      <c r="C806" s="42"/>
      <c r="D806" s="39"/>
      <c r="E806" s="39"/>
      <c r="F806" s="41" t="str">
        <f t="shared" si="52"/>
        <v/>
      </c>
      <c r="G806" s="40" t="str">
        <f t="shared" si="49"/>
        <v/>
      </c>
      <c r="H806" s="40" t="s">
        <v>984</v>
      </c>
      <c r="I806" s="40" t="str">
        <f t="shared" ca="1" si="50"/>
        <v/>
      </c>
      <c r="J806" s="40" t="str">
        <f t="shared" ca="1" si="51"/>
        <v/>
      </c>
      <c r="K806" s="40"/>
      <c r="L806" s="23"/>
    </row>
    <row r="807" spans="1:12" x14ac:dyDescent="0.25">
      <c r="A807" s="64"/>
      <c r="B807" s="22" t="str">
        <f t="shared" si="48"/>
        <v/>
      </c>
      <c r="C807" s="42"/>
      <c r="D807" s="39"/>
      <c r="E807" s="39"/>
      <c r="F807" s="41" t="str">
        <f t="shared" si="52"/>
        <v/>
      </c>
      <c r="G807" s="40" t="str">
        <f t="shared" si="49"/>
        <v/>
      </c>
      <c r="H807" s="40" t="s">
        <v>984</v>
      </c>
      <c r="I807" s="40" t="str">
        <f t="shared" ca="1" si="50"/>
        <v/>
      </c>
      <c r="J807" s="40" t="str">
        <f t="shared" ca="1" si="51"/>
        <v/>
      </c>
      <c r="K807" s="40"/>
      <c r="L807" s="23"/>
    </row>
    <row r="808" spans="1:12" x14ac:dyDescent="0.25">
      <c r="A808" s="64"/>
      <c r="B808" s="22" t="str">
        <f t="shared" si="48"/>
        <v/>
      </c>
      <c r="C808" s="42"/>
      <c r="D808" s="39"/>
      <c r="E808" s="39"/>
      <c r="F808" s="41" t="str">
        <f t="shared" si="52"/>
        <v/>
      </c>
      <c r="G808" s="40" t="str">
        <f t="shared" si="49"/>
        <v/>
      </c>
      <c r="H808" s="40" t="s">
        <v>984</v>
      </c>
      <c r="I808" s="40" t="str">
        <f t="shared" ca="1" si="50"/>
        <v/>
      </c>
      <c r="J808" s="40" t="str">
        <f t="shared" ca="1" si="51"/>
        <v/>
      </c>
      <c r="K808" s="40"/>
      <c r="L808" s="23"/>
    </row>
    <row r="809" spans="1:12" x14ac:dyDescent="0.25">
      <c r="A809" s="64"/>
      <c r="B809" s="22" t="str">
        <f t="shared" si="48"/>
        <v/>
      </c>
      <c r="C809" s="42"/>
      <c r="D809" s="39"/>
      <c r="E809" s="39"/>
      <c r="F809" s="41" t="str">
        <f t="shared" si="52"/>
        <v/>
      </c>
      <c r="G809" s="40" t="str">
        <f t="shared" si="49"/>
        <v/>
      </c>
      <c r="H809" s="40" t="s">
        <v>984</v>
      </c>
      <c r="I809" s="40" t="str">
        <f t="shared" ca="1" si="50"/>
        <v/>
      </c>
      <c r="J809" s="40" t="str">
        <f t="shared" ca="1" si="51"/>
        <v/>
      </c>
      <c r="K809" s="40"/>
      <c r="L809" s="23"/>
    </row>
    <row r="810" spans="1:12" x14ac:dyDescent="0.25">
      <c r="A810" s="64"/>
      <c r="B810" s="22" t="str">
        <f t="shared" si="48"/>
        <v/>
      </c>
      <c r="C810" s="42"/>
      <c r="D810" s="39"/>
      <c r="E810" s="39"/>
      <c r="F810" s="41" t="str">
        <f t="shared" si="52"/>
        <v/>
      </c>
      <c r="G810" s="40" t="str">
        <f t="shared" si="49"/>
        <v/>
      </c>
      <c r="H810" s="40" t="s">
        <v>984</v>
      </c>
      <c r="I810" s="40" t="str">
        <f t="shared" ca="1" si="50"/>
        <v/>
      </c>
      <c r="J810" s="40" t="str">
        <f t="shared" ca="1" si="51"/>
        <v/>
      </c>
      <c r="K810" s="40"/>
      <c r="L810" s="23"/>
    </row>
    <row r="811" spans="1:12" x14ac:dyDescent="0.25">
      <c r="A811" s="64"/>
      <c r="B811" s="22" t="str">
        <f t="shared" si="48"/>
        <v/>
      </c>
      <c r="C811" s="42"/>
      <c r="D811" s="39"/>
      <c r="E811" s="39"/>
      <c r="F811" s="41" t="str">
        <f t="shared" si="52"/>
        <v/>
      </c>
      <c r="G811" s="40" t="str">
        <f t="shared" si="49"/>
        <v/>
      </c>
      <c r="H811" s="40" t="s">
        <v>984</v>
      </c>
      <c r="I811" s="40" t="str">
        <f t="shared" ca="1" si="50"/>
        <v/>
      </c>
      <c r="J811" s="40" t="str">
        <f t="shared" ca="1" si="51"/>
        <v/>
      </c>
      <c r="K811" s="40"/>
      <c r="L811" s="23"/>
    </row>
    <row r="812" spans="1:12" x14ac:dyDescent="0.25">
      <c r="A812" s="64"/>
      <c r="B812" s="22" t="str">
        <f t="shared" si="48"/>
        <v/>
      </c>
      <c r="C812" s="42"/>
      <c r="D812" s="39"/>
      <c r="E812" s="39"/>
      <c r="F812" s="41" t="str">
        <f t="shared" si="52"/>
        <v/>
      </c>
      <c r="G812" s="40" t="str">
        <f t="shared" si="49"/>
        <v/>
      </c>
      <c r="H812" s="40" t="s">
        <v>984</v>
      </c>
      <c r="I812" s="40" t="str">
        <f t="shared" ca="1" si="50"/>
        <v/>
      </c>
      <c r="J812" s="40" t="str">
        <f t="shared" ca="1" si="51"/>
        <v/>
      </c>
      <c r="K812" s="40"/>
      <c r="L812" s="23"/>
    </row>
    <row r="813" spans="1:12" x14ac:dyDescent="0.25">
      <c r="A813" s="64"/>
      <c r="B813" s="22" t="str">
        <f t="shared" si="48"/>
        <v/>
      </c>
      <c r="C813" s="42"/>
      <c r="D813" s="39"/>
      <c r="E813" s="39"/>
      <c r="F813" s="41" t="str">
        <f t="shared" si="52"/>
        <v/>
      </c>
      <c r="G813" s="40" t="str">
        <f t="shared" si="49"/>
        <v/>
      </c>
      <c r="H813" s="40" t="s">
        <v>984</v>
      </c>
      <c r="I813" s="40" t="str">
        <f t="shared" ca="1" si="50"/>
        <v/>
      </c>
      <c r="J813" s="40" t="str">
        <f t="shared" ca="1" si="51"/>
        <v/>
      </c>
      <c r="K813" s="40"/>
      <c r="L813" s="23"/>
    </row>
    <row r="814" spans="1:12" x14ac:dyDescent="0.25">
      <c r="A814" s="64"/>
      <c r="B814" s="22" t="str">
        <f t="shared" si="48"/>
        <v/>
      </c>
      <c r="C814" s="42"/>
      <c r="D814" s="39"/>
      <c r="E814" s="39"/>
      <c r="F814" s="41" t="str">
        <f t="shared" si="52"/>
        <v/>
      </c>
      <c r="G814" s="40" t="str">
        <f t="shared" si="49"/>
        <v/>
      </c>
      <c r="H814" s="40" t="s">
        <v>984</v>
      </c>
      <c r="I814" s="40" t="str">
        <f t="shared" ca="1" si="50"/>
        <v/>
      </c>
      <c r="J814" s="40" t="str">
        <f t="shared" ca="1" si="51"/>
        <v/>
      </c>
      <c r="K814" s="40"/>
      <c r="L814" s="23"/>
    </row>
    <row r="815" spans="1:12" x14ac:dyDescent="0.25">
      <c r="A815" s="64"/>
      <c r="B815" s="22" t="str">
        <f t="shared" si="48"/>
        <v/>
      </c>
      <c r="C815" s="42"/>
      <c r="D815" s="39"/>
      <c r="E815" s="39"/>
      <c r="F815" s="41" t="str">
        <f t="shared" si="52"/>
        <v/>
      </c>
      <c r="G815" s="40" t="str">
        <f t="shared" si="49"/>
        <v/>
      </c>
      <c r="H815" s="40" t="s">
        <v>984</v>
      </c>
      <c r="I815" s="40" t="str">
        <f t="shared" ca="1" si="50"/>
        <v/>
      </c>
      <c r="J815" s="40" t="str">
        <f t="shared" ca="1" si="51"/>
        <v/>
      </c>
      <c r="K815" s="40"/>
      <c r="L815" s="23"/>
    </row>
    <row r="816" spans="1:12" x14ac:dyDescent="0.25">
      <c r="A816" s="64"/>
      <c r="B816" s="22" t="str">
        <f t="shared" si="48"/>
        <v/>
      </c>
      <c r="C816" s="42"/>
      <c r="D816" s="39"/>
      <c r="E816" s="39"/>
      <c r="F816" s="41" t="str">
        <f t="shared" si="52"/>
        <v/>
      </c>
      <c r="G816" s="40" t="str">
        <f t="shared" si="49"/>
        <v/>
      </c>
      <c r="H816" s="40" t="s">
        <v>984</v>
      </c>
      <c r="I816" s="40" t="str">
        <f t="shared" ca="1" si="50"/>
        <v/>
      </c>
      <c r="J816" s="40" t="str">
        <f t="shared" ca="1" si="51"/>
        <v/>
      </c>
      <c r="K816" s="40"/>
      <c r="L816" s="23"/>
    </row>
    <row r="817" spans="1:12" x14ac:dyDescent="0.25">
      <c r="A817" s="64"/>
      <c r="B817" s="22" t="str">
        <f t="shared" si="48"/>
        <v/>
      </c>
      <c r="C817" s="42"/>
      <c r="D817" s="39"/>
      <c r="E817" s="39"/>
      <c r="F817" s="41" t="str">
        <f t="shared" si="52"/>
        <v/>
      </c>
      <c r="G817" s="40" t="str">
        <f t="shared" si="49"/>
        <v/>
      </c>
      <c r="H817" s="40" t="s">
        <v>984</v>
      </c>
      <c r="I817" s="40" t="str">
        <f t="shared" ca="1" si="50"/>
        <v/>
      </c>
      <c r="J817" s="40" t="str">
        <f t="shared" ca="1" si="51"/>
        <v/>
      </c>
      <c r="K817" s="40"/>
      <c r="L817" s="23"/>
    </row>
    <row r="818" spans="1:12" x14ac:dyDescent="0.25">
      <c r="A818" s="64"/>
      <c r="B818" s="22" t="str">
        <f t="shared" si="48"/>
        <v/>
      </c>
      <c r="C818" s="42"/>
      <c r="D818" s="39"/>
      <c r="E818" s="39"/>
      <c r="F818" s="41" t="str">
        <f t="shared" si="52"/>
        <v/>
      </c>
      <c r="G818" s="40" t="str">
        <f t="shared" si="49"/>
        <v/>
      </c>
      <c r="H818" s="40" t="s">
        <v>984</v>
      </c>
      <c r="I818" s="40" t="str">
        <f t="shared" ca="1" si="50"/>
        <v/>
      </c>
      <c r="J818" s="40" t="str">
        <f t="shared" ca="1" si="51"/>
        <v/>
      </c>
      <c r="K818" s="40"/>
      <c r="L818" s="23"/>
    </row>
    <row r="819" spans="1:12" x14ac:dyDescent="0.25">
      <c r="A819" s="64"/>
      <c r="B819" s="22" t="str">
        <f t="shared" si="48"/>
        <v/>
      </c>
      <c r="C819" s="42"/>
      <c r="D819" s="39"/>
      <c r="E819" s="39"/>
      <c r="F819" s="41" t="str">
        <f t="shared" si="52"/>
        <v/>
      </c>
      <c r="G819" s="40" t="str">
        <f t="shared" si="49"/>
        <v/>
      </c>
      <c r="H819" s="40" t="s">
        <v>984</v>
      </c>
      <c r="I819" s="40" t="str">
        <f t="shared" ca="1" si="50"/>
        <v/>
      </c>
      <c r="J819" s="40" t="str">
        <f t="shared" ca="1" si="51"/>
        <v/>
      </c>
      <c r="K819" s="40"/>
      <c r="L819" s="23"/>
    </row>
    <row r="820" spans="1:12" x14ac:dyDescent="0.25">
      <c r="A820" s="64"/>
      <c r="B820" s="22" t="str">
        <f t="shared" si="48"/>
        <v/>
      </c>
      <c r="C820" s="42"/>
      <c r="D820" s="39"/>
      <c r="E820" s="39"/>
      <c r="F820" s="41" t="str">
        <f t="shared" si="52"/>
        <v/>
      </c>
      <c r="G820" s="40" t="str">
        <f t="shared" si="49"/>
        <v/>
      </c>
      <c r="H820" s="40" t="s">
        <v>984</v>
      </c>
      <c r="I820" s="40" t="str">
        <f t="shared" ca="1" si="50"/>
        <v/>
      </c>
      <c r="J820" s="40" t="str">
        <f t="shared" ca="1" si="51"/>
        <v/>
      </c>
      <c r="K820" s="40"/>
      <c r="L820" s="23"/>
    </row>
    <row r="821" spans="1:12" x14ac:dyDescent="0.25">
      <c r="A821" s="64"/>
      <c r="B821" s="22" t="str">
        <f t="shared" ref="B821:B884" si="53">IFERROR(IF($A821&lt;&gt;"",VLOOKUP($A821,Matos,2,0),""),"")</f>
        <v/>
      </c>
      <c r="C821" s="42"/>
      <c r="D821" s="39"/>
      <c r="E821" s="39"/>
      <c r="F821" s="41" t="str">
        <f t="shared" si="52"/>
        <v/>
      </c>
      <c r="G821" s="40" t="str">
        <f t="shared" si="49"/>
        <v/>
      </c>
      <c r="H821" s="40" t="s">
        <v>984</v>
      </c>
      <c r="I821" s="40" t="str">
        <f t="shared" ca="1" si="50"/>
        <v/>
      </c>
      <c r="J821" s="40" t="str">
        <f t="shared" ca="1" si="51"/>
        <v/>
      </c>
      <c r="K821" s="40"/>
      <c r="L821" s="23"/>
    </row>
    <row r="822" spans="1:12" x14ac:dyDescent="0.25">
      <c r="A822" s="64"/>
      <c r="B822" s="22" t="str">
        <f t="shared" si="53"/>
        <v/>
      </c>
      <c r="C822" s="42"/>
      <c r="D822" s="39"/>
      <c r="E822" s="39"/>
      <c r="F822" s="41" t="str">
        <f t="shared" si="52"/>
        <v/>
      </c>
      <c r="G822" s="40" t="str">
        <f t="shared" ref="G822:G885" si="54">IFERROR(IF($A822&lt;&gt;"",VLOOKUP($A822,Matos,3,0),""),"")</f>
        <v/>
      </c>
      <c r="H822" s="40" t="s">
        <v>984</v>
      </c>
      <c r="I822" s="40" t="str">
        <f t="shared" ref="I822:I885" ca="1" si="55">IFERROR(SUM($G822/DAY(DATE(YEAR($I$8),MONTH($I$8)+1,0)))*$F822*$C822,"")</f>
        <v/>
      </c>
      <c r="J822" s="40" t="str">
        <f t="shared" ref="J822:J885" ca="1" si="56">IF(SUM($H822:$I822)=0,"",SUM($H822:$I822))</f>
        <v/>
      </c>
      <c r="K822" s="40"/>
      <c r="L822" s="23"/>
    </row>
    <row r="823" spans="1:12" x14ac:dyDescent="0.25">
      <c r="A823" s="64"/>
      <c r="B823" s="22" t="str">
        <f t="shared" si="53"/>
        <v/>
      </c>
      <c r="C823" s="42"/>
      <c r="D823" s="39"/>
      <c r="E823" s="39"/>
      <c r="F823" s="41" t="str">
        <f t="shared" si="52"/>
        <v/>
      </c>
      <c r="G823" s="40" t="str">
        <f t="shared" si="54"/>
        <v/>
      </c>
      <c r="H823" s="40" t="s">
        <v>984</v>
      </c>
      <c r="I823" s="40" t="str">
        <f t="shared" ca="1" si="55"/>
        <v/>
      </c>
      <c r="J823" s="40" t="str">
        <f t="shared" ca="1" si="56"/>
        <v/>
      </c>
      <c r="K823" s="40"/>
      <c r="L823" s="23"/>
    </row>
    <row r="824" spans="1:12" x14ac:dyDescent="0.25">
      <c r="A824" s="64"/>
      <c r="B824" s="22" t="str">
        <f t="shared" si="53"/>
        <v/>
      </c>
      <c r="C824" s="42"/>
      <c r="D824" s="39"/>
      <c r="E824" s="39"/>
      <c r="F824" s="41" t="str">
        <f t="shared" si="52"/>
        <v/>
      </c>
      <c r="G824" s="40" t="str">
        <f t="shared" si="54"/>
        <v/>
      </c>
      <c r="H824" s="40" t="s">
        <v>984</v>
      </c>
      <c r="I824" s="40" t="str">
        <f t="shared" ca="1" si="55"/>
        <v/>
      </c>
      <c r="J824" s="40" t="str">
        <f t="shared" ca="1" si="56"/>
        <v/>
      </c>
      <c r="K824" s="40"/>
      <c r="L824" s="23"/>
    </row>
    <row r="825" spans="1:12" x14ac:dyDescent="0.25">
      <c r="A825" s="64"/>
      <c r="B825" s="22" t="str">
        <f t="shared" si="53"/>
        <v/>
      </c>
      <c r="C825" s="42"/>
      <c r="D825" s="39"/>
      <c r="E825" s="39"/>
      <c r="F825" s="41" t="str">
        <f t="shared" si="52"/>
        <v/>
      </c>
      <c r="G825" s="40" t="str">
        <f t="shared" si="54"/>
        <v/>
      </c>
      <c r="H825" s="40" t="s">
        <v>984</v>
      </c>
      <c r="I825" s="40" t="str">
        <f t="shared" ca="1" si="55"/>
        <v/>
      </c>
      <c r="J825" s="40" t="str">
        <f t="shared" ca="1" si="56"/>
        <v/>
      </c>
      <c r="K825" s="40"/>
      <c r="L825" s="23"/>
    </row>
    <row r="826" spans="1:12" x14ac:dyDescent="0.25">
      <c r="A826" s="64"/>
      <c r="B826" s="22" t="str">
        <f t="shared" si="53"/>
        <v/>
      </c>
      <c r="C826" s="42"/>
      <c r="D826" s="39"/>
      <c r="E826" s="39"/>
      <c r="F826" s="41" t="str">
        <f t="shared" si="52"/>
        <v/>
      </c>
      <c r="G826" s="40" t="str">
        <f t="shared" si="54"/>
        <v/>
      </c>
      <c r="H826" s="40" t="s">
        <v>984</v>
      </c>
      <c r="I826" s="40" t="str">
        <f t="shared" ca="1" si="55"/>
        <v/>
      </c>
      <c r="J826" s="40" t="str">
        <f t="shared" ca="1" si="56"/>
        <v/>
      </c>
      <c r="K826" s="40"/>
      <c r="L826" s="23"/>
    </row>
    <row r="827" spans="1:12" x14ac:dyDescent="0.25">
      <c r="A827" s="64"/>
      <c r="B827" s="22" t="str">
        <f t="shared" si="53"/>
        <v/>
      </c>
      <c r="C827" s="42"/>
      <c r="D827" s="39"/>
      <c r="E827" s="39"/>
      <c r="F827" s="41" t="str">
        <f t="shared" si="52"/>
        <v/>
      </c>
      <c r="G827" s="40" t="str">
        <f t="shared" si="54"/>
        <v/>
      </c>
      <c r="H827" s="40" t="s">
        <v>984</v>
      </c>
      <c r="I827" s="40" t="str">
        <f t="shared" ca="1" si="55"/>
        <v/>
      </c>
      <c r="J827" s="40" t="str">
        <f t="shared" ca="1" si="56"/>
        <v/>
      </c>
      <c r="K827" s="40"/>
      <c r="L827" s="23"/>
    </row>
    <row r="828" spans="1:12" x14ac:dyDescent="0.25">
      <c r="A828" s="64"/>
      <c r="B828" s="22" t="str">
        <f t="shared" si="53"/>
        <v/>
      </c>
      <c r="C828" s="42"/>
      <c r="D828" s="39"/>
      <c r="E828" s="39"/>
      <c r="F828" s="41" t="str">
        <f t="shared" si="52"/>
        <v/>
      </c>
      <c r="G828" s="40" t="str">
        <f t="shared" si="54"/>
        <v/>
      </c>
      <c r="H828" s="40" t="s">
        <v>984</v>
      </c>
      <c r="I828" s="40" t="str">
        <f t="shared" ca="1" si="55"/>
        <v/>
      </c>
      <c r="J828" s="40" t="str">
        <f t="shared" ca="1" si="56"/>
        <v/>
      </c>
      <c r="K828" s="40"/>
      <c r="L828" s="23"/>
    </row>
    <row r="829" spans="1:12" x14ac:dyDescent="0.25">
      <c r="A829" s="64"/>
      <c r="B829" s="22" t="str">
        <f t="shared" si="53"/>
        <v/>
      </c>
      <c r="C829" s="42"/>
      <c r="D829" s="39"/>
      <c r="E829" s="39"/>
      <c r="F829" s="41" t="str">
        <f t="shared" si="52"/>
        <v/>
      </c>
      <c r="G829" s="40" t="str">
        <f t="shared" si="54"/>
        <v/>
      </c>
      <c r="H829" s="40" t="s">
        <v>984</v>
      </c>
      <c r="I829" s="40" t="str">
        <f t="shared" ca="1" si="55"/>
        <v/>
      </c>
      <c r="J829" s="40" t="str">
        <f t="shared" ca="1" si="56"/>
        <v/>
      </c>
      <c r="K829" s="40"/>
      <c r="L829" s="23"/>
    </row>
    <row r="830" spans="1:12" x14ac:dyDescent="0.25">
      <c r="A830" s="64"/>
      <c r="B830" s="22" t="str">
        <f t="shared" si="53"/>
        <v/>
      </c>
      <c r="C830" s="42"/>
      <c r="D830" s="39"/>
      <c r="E830" s="39"/>
      <c r="F830" s="41" t="str">
        <f t="shared" si="52"/>
        <v/>
      </c>
      <c r="G830" s="40" t="str">
        <f t="shared" si="54"/>
        <v/>
      </c>
      <c r="H830" s="40" t="s">
        <v>984</v>
      </c>
      <c r="I830" s="40" t="str">
        <f t="shared" ca="1" si="55"/>
        <v/>
      </c>
      <c r="J830" s="40" t="str">
        <f t="shared" ca="1" si="56"/>
        <v/>
      </c>
      <c r="K830" s="40"/>
      <c r="L830" s="23"/>
    </row>
    <row r="831" spans="1:12" x14ac:dyDescent="0.25">
      <c r="A831" s="64"/>
      <c r="B831" s="22" t="str">
        <f t="shared" si="53"/>
        <v/>
      </c>
      <c r="C831" s="42"/>
      <c r="D831" s="39"/>
      <c r="E831" s="39"/>
      <c r="F831" s="41" t="str">
        <f t="shared" si="52"/>
        <v/>
      </c>
      <c r="G831" s="40" t="str">
        <f t="shared" si="54"/>
        <v/>
      </c>
      <c r="H831" s="40" t="s">
        <v>984</v>
      </c>
      <c r="I831" s="40" t="str">
        <f t="shared" ca="1" si="55"/>
        <v/>
      </c>
      <c r="J831" s="40" t="str">
        <f t="shared" ca="1" si="56"/>
        <v/>
      </c>
      <c r="K831" s="40"/>
      <c r="L831" s="23"/>
    </row>
    <row r="832" spans="1:12" x14ac:dyDescent="0.25">
      <c r="A832" s="64"/>
      <c r="B832" s="22" t="str">
        <f t="shared" si="53"/>
        <v/>
      </c>
      <c r="C832" s="42"/>
      <c r="D832" s="39"/>
      <c r="E832" s="39"/>
      <c r="F832" s="41" t="str">
        <f t="shared" si="52"/>
        <v/>
      </c>
      <c r="G832" s="40" t="str">
        <f t="shared" si="54"/>
        <v/>
      </c>
      <c r="H832" s="40" t="s">
        <v>984</v>
      </c>
      <c r="I832" s="40" t="str">
        <f t="shared" ca="1" si="55"/>
        <v/>
      </c>
      <c r="J832" s="40" t="str">
        <f t="shared" ca="1" si="56"/>
        <v/>
      </c>
      <c r="K832" s="40"/>
      <c r="L832" s="23"/>
    </row>
    <row r="833" spans="1:12" x14ac:dyDescent="0.25">
      <c r="A833" s="64"/>
      <c r="B833" s="22" t="str">
        <f t="shared" si="53"/>
        <v/>
      </c>
      <c r="C833" s="42"/>
      <c r="D833" s="39"/>
      <c r="E833" s="39"/>
      <c r="F833" s="41" t="str">
        <f t="shared" si="52"/>
        <v/>
      </c>
      <c r="G833" s="40" t="str">
        <f t="shared" si="54"/>
        <v/>
      </c>
      <c r="H833" s="40" t="s">
        <v>984</v>
      </c>
      <c r="I833" s="40" t="str">
        <f t="shared" ca="1" si="55"/>
        <v/>
      </c>
      <c r="J833" s="40" t="str">
        <f t="shared" ca="1" si="56"/>
        <v/>
      </c>
      <c r="K833" s="40"/>
      <c r="L833" s="23"/>
    </row>
    <row r="834" spans="1:12" x14ac:dyDescent="0.25">
      <c r="A834" s="64"/>
      <c r="B834" s="22" t="str">
        <f t="shared" si="53"/>
        <v/>
      </c>
      <c r="C834" s="42"/>
      <c r="D834" s="39"/>
      <c r="E834" s="39"/>
      <c r="F834" s="41" t="str">
        <f t="shared" si="52"/>
        <v/>
      </c>
      <c r="G834" s="40" t="str">
        <f t="shared" si="54"/>
        <v/>
      </c>
      <c r="H834" s="40" t="s">
        <v>984</v>
      </c>
      <c r="I834" s="40" t="str">
        <f t="shared" ca="1" si="55"/>
        <v/>
      </c>
      <c r="J834" s="40" t="str">
        <f t="shared" ca="1" si="56"/>
        <v/>
      </c>
      <c r="K834" s="40"/>
      <c r="L834" s="23"/>
    </row>
    <row r="835" spans="1:12" x14ac:dyDescent="0.25">
      <c r="A835" s="64"/>
      <c r="B835" s="22" t="str">
        <f t="shared" si="53"/>
        <v/>
      </c>
      <c r="C835" s="42"/>
      <c r="D835" s="39"/>
      <c r="E835" s="39"/>
      <c r="F835" s="41" t="str">
        <f t="shared" si="52"/>
        <v/>
      </c>
      <c r="G835" s="40" t="str">
        <f t="shared" si="54"/>
        <v/>
      </c>
      <c r="H835" s="40" t="s">
        <v>984</v>
      </c>
      <c r="I835" s="40" t="str">
        <f t="shared" ca="1" si="55"/>
        <v/>
      </c>
      <c r="J835" s="40" t="str">
        <f t="shared" ca="1" si="56"/>
        <v/>
      </c>
      <c r="K835" s="40"/>
      <c r="L835" s="23"/>
    </row>
    <row r="836" spans="1:12" x14ac:dyDescent="0.25">
      <c r="A836" s="64"/>
      <c r="B836" s="22" t="str">
        <f t="shared" si="53"/>
        <v/>
      </c>
      <c r="C836" s="42"/>
      <c r="D836" s="39"/>
      <c r="E836" s="39"/>
      <c r="F836" s="41" t="str">
        <f t="shared" ref="F836:F899" si="57">IF(OR($A836="",$B836="",$D836=""),"",IF(AND($H836="",$E836=""),DAY(DATE(IF(MONTH($D836)=12,YEAR($D836)+1,YEAR($D836)),IF(MONTH($D836)+1&lt;13,MONTH($D836)+1,1),1)-$D836),IF(AND($D836&lt;&gt;"",$E836&lt;&gt;"",YEAR($D836)&lt;=YEAR($E836),NOT(MONTH($D836)=MONTH($E836)),MONTH($E836)=MONTH($I$8)),DAY(DATE(YEAR($E836),MONTH($E836)+1,0))-DAY(DATE(IF(MONTH($E836)=12,YEAR($E836)+1,YEAR($E836)),IF(MONTH($E836)+1&lt;13,MONTH($E836)+1,1),1)-$E836),IF(AND($E836&lt;&gt;"",YEAR($D836)&lt;=YEAR($E836),(MONTH($D836)=MONTH($E836))),DATEDIF($D836,$E836,"md"),DAY(DATE(YEAR($I$8),MONTH($I$8)+1,0))))))</f>
        <v/>
      </c>
      <c r="G836" s="40" t="str">
        <f t="shared" si="54"/>
        <v/>
      </c>
      <c r="H836" s="40" t="s">
        <v>984</v>
      </c>
      <c r="I836" s="40" t="str">
        <f t="shared" ca="1" si="55"/>
        <v/>
      </c>
      <c r="J836" s="40" t="str">
        <f t="shared" ca="1" si="56"/>
        <v/>
      </c>
      <c r="K836" s="40"/>
      <c r="L836" s="23"/>
    </row>
    <row r="837" spans="1:12" x14ac:dyDescent="0.25">
      <c r="A837" s="64"/>
      <c r="B837" s="22" t="str">
        <f t="shared" si="53"/>
        <v/>
      </c>
      <c r="C837" s="42"/>
      <c r="D837" s="39"/>
      <c r="E837" s="39"/>
      <c r="F837" s="41" t="str">
        <f t="shared" si="57"/>
        <v/>
      </c>
      <c r="G837" s="40" t="str">
        <f t="shared" si="54"/>
        <v/>
      </c>
      <c r="H837" s="40" t="s">
        <v>984</v>
      </c>
      <c r="I837" s="40" t="str">
        <f t="shared" ca="1" si="55"/>
        <v/>
      </c>
      <c r="J837" s="40" t="str">
        <f t="shared" ca="1" si="56"/>
        <v/>
      </c>
      <c r="K837" s="40"/>
      <c r="L837" s="23"/>
    </row>
    <row r="838" spans="1:12" x14ac:dyDescent="0.25">
      <c r="A838" s="64"/>
      <c r="B838" s="22" t="str">
        <f t="shared" si="53"/>
        <v/>
      </c>
      <c r="C838" s="42"/>
      <c r="D838" s="39"/>
      <c r="E838" s="39"/>
      <c r="F838" s="41" t="str">
        <f t="shared" si="57"/>
        <v/>
      </c>
      <c r="G838" s="40" t="str">
        <f t="shared" si="54"/>
        <v/>
      </c>
      <c r="H838" s="40" t="s">
        <v>984</v>
      </c>
      <c r="I838" s="40" t="str">
        <f t="shared" ca="1" si="55"/>
        <v/>
      </c>
      <c r="J838" s="40" t="str">
        <f t="shared" ca="1" si="56"/>
        <v/>
      </c>
      <c r="K838" s="40"/>
      <c r="L838" s="23"/>
    </row>
    <row r="839" spans="1:12" x14ac:dyDescent="0.25">
      <c r="A839" s="64"/>
      <c r="B839" s="22" t="str">
        <f t="shared" si="53"/>
        <v/>
      </c>
      <c r="C839" s="42"/>
      <c r="D839" s="39"/>
      <c r="E839" s="39"/>
      <c r="F839" s="41" t="str">
        <f t="shared" si="57"/>
        <v/>
      </c>
      <c r="G839" s="40" t="str">
        <f t="shared" si="54"/>
        <v/>
      </c>
      <c r="H839" s="40" t="s">
        <v>984</v>
      </c>
      <c r="I839" s="40" t="str">
        <f t="shared" ca="1" si="55"/>
        <v/>
      </c>
      <c r="J839" s="40" t="str">
        <f t="shared" ca="1" si="56"/>
        <v/>
      </c>
      <c r="K839" s="40"/>
      <c r="L839" s="23"/>
    </row>
    <row r="840" spans="1:12" x14ac:dyDescent="0.25">
      <c r="A840" s="64"/>
      <c r="B840" s="22" t="str">
        <f t="shared" si="53"/>
        <v/>
      </c>
      <c r="C840" s="42"/>
      <c r="D840" s="39"/>
      <c r="E840" s="39"/>
      <c r="F840" s="41" t="str">
        <f t="shared" si="57"/>
        <v/>
      </c>
      <c r="G840" s="40" t="str">
        <f t="shared" si="54"/>
        <v/>
      </c>
      <c r="H840" s="40" t="s">
        <v>984</v>
      </c>
      <c r="I840" s="40" t="str">
        <f t="shared" ca="1" si="55"/>
        <v/>
      </c>
      <c r="J840" s="40" t="str">
        <f t="shared" ca="1" si="56"/>
        <v/>
      </c>
      <c r="K840" s="40"/>
      <c r="L840" s="23"/>
    </row>
    <row r="841" spans="1:12" x14ac:dyDescent="0.25">
      <c r="A841" s="64"/>
      <c r="B841" s="22" t="str">
        <f t="shared" si="53"/>
        <v/>
      </c>
      <c r="C841" s="42"/>
      <c r="D841" s="39"/>
      <c r="E841" s="39"/>
      <c r="F841" s="41" t="str">
        <f t="shared" si="57"/>
        <v/>
      </c>
      <c r="G841" s="40" t="str">
        <f t="shared" si="54"/>
        <v/>
      </c>
      <c r="H841" s="40" t="s">
        <v>984</v>
      </c>
      <c r="I841" s="40" t="str">
        <f t="shared" ca="1" si="55"/>
        <v/>
      </c>
      <c r="J841" s="40" t="str">
        <f t="shared" ca="1" si="56"/>
        <v/>
      </c>
      <c r="K841" s="40"/>
      <c r="L841" s="23"/>
    </row>
    <row r="842" spans="1:12" x14ac:dyDescent="0.25">
      <c r="A842" s="64"/>
      <c r="B842" s="22" t="str">
        <f t="shared" si="53"/>
        <v/>
      </c>
      <c r="C842" s="42"/>
      <c r="D842" s="39"/>
      <c r="E842" s="39"/>
      <c r="F842" s="41" t="str">
        <f t="shared" si="57"/>
        <v/>
      </c>
      <c r="G842" s="40" t="str">
        <f t="shared" si="54"/>
        <v/>
      </c>
      <c r="H842" s="40" t="s">
        <v>984</v>
      </c>
      <c r="I842" s="40" t="str">
        <f t="shared" ca="1" si="55"/>
        <v/>
      </c>
      <c r="J842" s="40" t="str">
        <f t="shared" ca="1" si="56"/>
        <v/>
      </c>
      <c r="K842" s="40"/>
      <c r="L842" s="23"/>
    </row>
    <row r="843" spans="1:12" x14ac:dyDescent="0.25">
      <c r="A843" s="64"/>
      <c r="B843" s="22" t="str">
        <f t="shared" si="53"/>
        <v/>
      </c>
      <c r="C843" s="42"/>
      <c r="D843" s="39"/>
      <c r="E843" s="39"/>
      <c r="F843" s="41" t="str">
        <f t="shared" si="57"/>
        <v/>
      </c>
      <c r="G843" s="40" t="str">
        <f t="shared" si="54"/>
        <v/>
      </c>
      <c r="H843" s="40" t="s">
        <v>984</v>
      </c>
      <c r="I843" s="40" t="str">
        <f t="shared" ca="1" si="55"/>
        <v/>
      </c>
      <c r="J843" s="40" t="str">
        <f t="shared" ca="1" si="56"/>
        <v/>
      </c>
      <c r="K843" s="40"/>
      <c r="L843" s="23"/>
    </row>
    <row r="844" spans="1:12" x14ac:dyDescent="0.25">
      <c r="A844" s="64"/>
      <c r="B844" s="22" t="str">
        <f t="shared" si="53"/>
        <v/>
      </c>
      <c r="C844" s="42"/>
      <c r="D844" s="39"/>
      <c r="E844" s="39"/>
      <c r="F844" s="41" t="str">
        <f t="shared" si="57"/>
        <v/>
      </c>
      <c r="G844" s="40" t="str">
        <f t="shared" si="54"/>
        <v/>
      </c>
      <c r="H844" s="40" t="s">
        <v>984</v>
      </c>
      <c r="I844" s="40" t="str">
        <f t="shared" ca="1" si="55"/>
        <v/>
      </c>
      <c r="J844" s="40" t="str">
        <f t="shared" ca="1" si="56"/>
        <v/>
      </c>
      <c r="K844" s="40"/>
      <c r="L844" s="23"/>
    </row>
    <row r="845" spans="1:12" x14ac:dyDescent="0.25">
      <c r="A845" s="64"/>
      <c r="B845" s="22" t="str">
        <f t="shared" si="53"/>
        <v/>
      </c>
      <c r="C845" s="42"/>
      <c r="D845" s="39"/>
      <c r="E845" s="39"/>
      <c r="F845" s="41" t="str">
        <f t="shared" si="57"/>
        <v/>
      </c>
      <c r="G845" s="40" t="str">
        <f t="shared" si="54"/>
        <v/>
      </c>
      <c r="H845" s="40" t="s">
        <v>984</v>
      </c>
      <c r="I845" s="40" t="str">
        <f t="shared" ca="1" si="55"/>
        <v/>
      </c>
      <c r="J845" s="40" t="str">
        <f t="shared" ca="1" si="56"/>
        <v/>
      </c>
      <c r="K845" s="40"/>
      <c r="L845" s="23"/>
    </row>
    <row r="846" spans="1:12" x14ac:dyDescent="0.25">
      <c r="A846" s="64"/>
      <c r="B846" s="22" t="str">
        <f t="shared" si="53"/>
        <v/>
      </c>
      <c r="C846" s="42"/>
      <c r="D846" s="39"/>
      <c r="E846" s="39"/>
      <c r="F846" s="41" t="str">
        <f t="shared" si="57"/>
        <v/>
      </c>
      <c r="G846" s="40" t="str">
        <f t="shared" si="54"/>
        <v/>
      </c>
      <c r="H846" s="40" t="s">
        <v>984</v>
      </c>
      <c r="I846" s="40" t="str">
        <f t="shared" ca="1" si="55"/>
        <v/>
      </c>
      <c r="J846" s="40" t="str">
        <f t="shared" ca="1" si="56"/>
        <v/>
      </c>
      <c r="K846" s="40"/>
      <c r="L846" s="23"/>
    </row>
    <row r="847" spans="1:12" x14ac:dyDescent="0.25">
      <c r="A847" s="64"/>
      <c r="B847" s="22" t="str">
        <f t="shared" si="53"/>
        <v/>
      </c>
      <c r="C847" s="42"/>
      <c r="D847" s="39"/>
      <c r="E847" s="39"/>
      <c r="F847" s="41" t="str">
        <f t="shared" si="57"/>
        <v/>
      </c>
      <c r="G847" s="40" t="str">
        <f t="shared" si="54"/>
        <v/>
      </c>
      <c r="H847" s="40" t="s">
        <v>984</v>
      </c>
      <c r="I847" s="40" t="str">
        <f t="shared" ca="1" si="55"/>
        <v/>
      </c>
      <c r="J847" s="40" t="str">
        <f t="shared" ca="1" si="56"/>
        <v/>
      </c>
      <c r="K847" s="40"/>
      <c r="L847" s="23"/>
    </row>
    <row r="848" spans="1:12" x14ac:dyDescent="0.25">
      <c r="A848" s="64"/>
      <c r="B848" s="22" t="str">
        <f t="shared" si="53"/>
        <v/>
      </c>
      <c r="C848" s="42"/>
      <c r="D848" s="39"/>
      <c r="E848" s="39"/>
      <c r="F848" s="41" t="str">
        <f t="shared" si="57"/>
        <v/>
      </c>
      <c r="G848" s="40" t="str">
        <f t="shared" si="54"/>
        <v/>
      </c>
      <c r="H848" s="40" t="s">
        <v>984</v>
      </c>
      <c r="I848" s="40" t="str">
        <f t="shared" ca="1" si="55"/>
        <v/>
      </c>
      <c r="J848" s="40" t="str">
        <f t="shared" ca="1" si="56"/>
        <v/>
      </c>
      <c r="K848" s="40"/>
      <c r="L848" s="23"/>
    </row>
    <row r="849" spans="1:12" x14ac:dyDescent="0.25">
      <c r="A849" s="64"/>
      <c r="B849" s="22" t="str">
        <f t="shared" si="53"/>
        <v/>
      </c>
      <c r="C849" s="42"/>
      <c r="D849" s="39"/>
      <c r="E849" s="39"/>
      <c r="F849" s="41" t="str">
        <f t="shared" si="57"/>
        <v/>
      </c>
      <c r="G849" s="40" t="str">
        <f t="shared" si="54"/>
        <v/>
      </c>
      <c r="H849" s="40" t="s">
        <v>984</v>
      </c>
      <c r="I849" s="40" t="str">
        <f t="shared" ca="1" si="55"/>
        <v/>
      </c>
      <c r="J849" s="40" t="str">
        <f t="shared" ca="1" si="56"/>
        <v/>
      </c>
      <c r="K849" s="40"/>
      <c r="L849" s="23"/>
    </row>
    <row r="850" spans="1:12" x14ac:dyDescent="0.25">
      <c r="A850" s="64"/>
      <c r="B850" s="22" t="str">
        <f t="shared" si="53"/>
        <v/>
      </c>
      <c r="C850" s="42"/>
      <c r="D850" s="39"/>
      <c r="E850" s="39"/>
      <c r="F850" s="41" t="str">
        <f t="shared" si="57"/>
        <v/>
      </c>
      <c r="G850" s="40" t="str">
        <f t="shared" si="54"/>
        <v/>
      </c>
      <c r="H850" s="40" t="s">
        <v>984</v>
      </c>
      <c r="I850" s="40" t="str">
        <f t="shared" ca="1" si="55"/>
        <v/>
      </c>
      <c r="J850" s="40" t="str">
        <f t="shared" ca="1" si="56"/>
        <v/>
      </c>
      <c r="K850" s="40"/>
      <c r="L850" s="23"/>
    </row>
    <row r="851" spans="1:12" x14ac:dyDescent="0.25">
      <c r="A851" s="64"/>
      <c r="B851" s="22" t="str">
        <f t="shared" si="53"/>
        <v/>
      </c>
      <c r="C851" s="42"/>
      <c r="D851" s="39"/>
      <c r="E851" s="39"/>
      <c r="F851" s="41" t="str">
        <f t="shared" si="57"/>
        <v/>
      </c>
      <c r="G851" s="40" t="str">
        <f t="shared" si="54"/>
        <v/>
      </c>
      <c r="H851" s="40" t="s">
        <v>984</v>
      </c>
      <c r="I851" s="40" t="str">
        <f t="shared" ca="1" si="55"/>
        <v/>
      </c>
      <c r="J851" s="40" t="str">
        <f t="shared" ca="1" si="56"/>
        <v/>
      </c>
      <c r="K851" s="40"/>
      <c r="L851" s="23"/>
    </row>
    <row r="852" spans="1:12" x14ac:dyDescent="0.25">
      <c r="A852" s="64"/>
      <c r="B852" s="22" t="str">
        <f t="shared" si="53"/>
        <v/>
      </c>
      <c r="C852" s="42"/>
      <c r="D852" s="39"/>
      <c r="E852" s="39"/>
      <c r="F852" s="41" t="str">
        <f t="shared" si="57"/>
        <v/>
      </c>
      <c r="G852" s="40" t="str">
        <f t="shared" si="54"/>
        <v/>
      </c>
      <c r="H852" s="40" t="s">
        <v>984</v>
      </c>
      <c r="I852" s="40" t="str">
        <f t="shared" ca="1" si="55"/>
        <v/>
      </c>
      <c r="J852" s="40" t="str">
        <f t="shared" ca="1" si="56"/>
        <v/>
      </c>
      <c r="K852" s="40"/>
      <c r="L852" s="23"/>
    </row>
    <row r="853" spans="1:12" x14ac:dyDescent="0.25">
      <c r="A853" s="64"/>
      <c r="B853" s="22" t="str">
        <f t="shared" si="53"/>
        <v/>
      </c>
      <c r="C853" s="42"/>
      <c r="D853" s="39"/>
      <c r="E853" s="39"/>
      <c r="F853" s="41" t="str">
        <f t="shared" si="57"/>
        <v/>
      </c>
      <c r="G853" s="40" t="str">
        <f t="shared" si="54"/>
        <v/>
      </c>
      <c r="H853" s="40" t="s">
        <v>984</v>
      </c>
      <c r="I853" s="40" t="str">
        <f t="shared" ca="1" si="55"/>
        <v/>
      </c>
      <c r="J853" s="40" t="str">
        <f t="shared" ca="1" si="56"/>
        <v/>
      </c>
      <c r="K853" s="40"/>
      <c r="L853" s="23"/>
    </row>
    <row r="854" spans="1:12" x14ac:dyDescent="0.25">
      <c r="A854" s="64"/>
      <c r="B854" s="22" t="str">
        <f t="shared" si="53"/>
        <v/>
      </c>
      <c r="C854" s="42"/>
      <c r="D854" s="39"/>
      <c r="E854" s="39"/>
      <c r="F854" s="41" t="str">
        <f t="shared" si="57"/>
        <v/>
      </c>
      <c r="G854" s="40" t="str">
        <f t="shared" si="54"/>
        <v/>
      </c>
      <c r="H854" s="40" t="s">
        <v>984</v>
      </c>
      <c r="I854" s="40" t="str">
        <f t="shared" ca="1" si="55"/>
        <v/>
      </c>
      <c r="J854" s="40" t="str">
        <f t="shared" ca="1" si="56"/>
        <v/>
      </c>
      <c r="K854" s="40"/>
      <c r="L854" s="23"/>
    </row>
    <row r="855" spans="1:12" x14ac:dyDescent="0.25">
      <c r="A855" s="64"/>
      <c r="B855" s="22" t="str">
        <f t="shared" si="53"/>
        <v/>
      </c>
      <c r="C855" s="42"/>
      <c r="D855" s="39"/>
      <c r="E855" s="39"/>
      <c r="F855" s="41" t="str">
        <f t="shared" si="57"/>
        <v/>
      </c>
      <c r="G855" s="40" t="str">
        <f t="shared" si="54"/>
        <v/>
      </c>
      <c r="H855" s="40" t="s">
        <v>984</v>
      </c>
      <c r="I855" s="40" t="str">
        <f t="shared" ca="1" si="55"/>
        <v/>
      </c>
      <c r="J855" s="40" t="str">
        <f t="shared" ca="1" si="56"/>
        <v/>
      </c>
      <c r="K855" s="40"/>
      <c r="L855" s="23"/>
    </row>
    <row r="856" spans="1:12" x14ac:dyDescent="0.25">
      <c r="A856" s="64"/>
      <c r="B856" s="22" t="str">
        <f t="shared" si="53"/>
        <v/>
      </c>
      <c r="C856" s="42"/>
      <c r="D856" s="39"/>
      <c r="E856" s="39"/>
      <c r="F856" s="41" t="str">
        <f t="shared" si="57"/>
        <v/>
      </c>
      <c r="G856" s="40" t="str">
        <f t="shared" si="54"/>
        <v/>
      </c>
      <c r="H856" s="40" t="s">
        <v>984</v>
      </c>
      <c r="I856" s="40" t="str">
        <f t="shared" ca="1" si="55"/>
        <v/>
      </c>
      <c r="J856" s="40" t="str">
        <f t="shared" ca="1" si="56"/>
        <v/>
      </c>
      <c r="K856" s="40"/>
      <c r="L856" s="23"/>
    </row>
    <row r="857" spans="1:12" x14ac:dyDescent="0.25">
      <c r="A857" s="64"/>
      <c r="B857" s="22" t="str">
        <f t="shared" si="53"/>
        <v/>
      </c>
      <c r="C857" s="42"/>
      <c r="D857" s="39"/>
      <c r="E857" s="39"/>
      <c r="F857" s="41" t="str">
        <f t="shared" si="57"/>
        <v/>
      </c>
      <c r="G857" s="40" t="str">
        <f t="shared" si="54"/>
        <v/>
      </c>
      <c r="H857" s="40" t="s">
        <v>984</v>
      </c>
      <c r="I857" s="40" t="str">
        <f t="shared" ca="1" si="55"/>
        <v/>
      </c>
      <c r="J857" s="40" t="str">
        <f t="shared" ca="1" si="56"/>
        <v/>
      </c>
      <c r="K857" s="40"/>
      <c r="L857" s="23"/>
    </row>
    <row r="858" spans="1:12" x14ac:dyDescent="0.25">
      <c r="A858" s="64"/>
      <c r="B858" s="22" t="str">
        <f t="shared" si="53"/>
        <v/>
      </c>
      <c r="C858" s="42"/>
      <c r="D858" s="39"/>
      <c r="E858" s="39"/>
      <c r="F858" s="41" t="str">
        <f t="shared" si="57"/>
        <v/>
      </c>
      <c r="G858" s="40" t="str">
        <f t="shared" si="54"/>
        <v/>
      </c>
      <c r="H858" s="40" t="s">
        <v>984</v>
      </c>
      <c r="I858" s="40" t="str">
        <f t="shared" ca="1" si="55"/>
        <v/>
      </c>
      <c r="J858" s="40" t="str">
        <f t="shared" ca="1" si="56"/>
        <v/>
      </c>
      <c r="K858" s="40"/>
      <c r="L858" s="23"/>
    </row>
    <row r="859" spans="1:12" x14ac:dyDescent="0.25">
      <c r="A859" s="64"/>
      <c r="B859" s="22" t="str">
        <f t="shared" si="53"/>
        <v/>
      </c>
      <c r="C859" s="42"/>
      <c r="D859" s="39"/>
      <c r="E859" s="39"/>
      <c r="F859" s="41" t="str">
        <f t="shared" si="57"/>
        <v/>
      </c>
      <c r="G859" s="40" t="str">
        <f t="shared" si="54"/>
        <v/>
      </c>
      <c r="H859" s="40" t="s">
        <v>984</v>
      </c>
      <c r="I859" s="40" t="str">
        <f t="shared" ca="1" si="55"/>
        <v/>
      </c>
      <c r="J859" s="40" t="str">
        <f t="shared" ca="1" si="56"/>
        <v/>
      </c>
      <c r="K859" s="40"/>
      <c r="L859" s="23"/>
    </row>
    <row r="860" spans="1:12" x14ac:dyDescent="0.25">
      <c r="A860" s="64"/>
      <c r="B860" s="22" t="str">
        <f t="shared" si="53"/>
        <v/>
      </c>
      <c r="C860" s="42"/>
      <c r="D860" s="39"/>
      <c r="E860" s="39"/>
      <c r="F860" s="41" t="str">
        <f t="shared" si="57"/>
        <v/>
      </c>
      <c r="G860" s="40" t="str">
        <f t="shared" si="54"/>
        <v/>
      </c>
      <c r="H860" s="40" t="s">
        <v>984</v>
      </c>
      <c r="I860" s="40" t="str">
        <f t="shared" ca="1" si="55"/>
        <v/>
      </c>
      <c r="J860" s="40" t="str">
        <f t="shared" ca="1" si="56"/>
        <v/>
      </c>
      <c r="K860" s="40"/>
      <c r="L860" s="23"/>
    </row>
    <row r="861" spans="1:12" x14ac:dyDescent="0.25">
      <c r="A861" s="64"/>
      <c r="B861" s="22" t="str">
        <f t="shared" si="53"/>
        <v/>
      </c>
      <c r="C861" s="42"/>
      <c r="D861" s="39"/>
      <c r="E861" s="39"/>
      <c r="F861" s="41" t="str">
        <f t="shared" si="57"/>
        <v/>
      </c>
      <c r="G861" s="40" t="str">
        <f t="shared" si="54"/>
        <v/>
      </c>
      <c r="H861" s="40" t="s">
        <v>984</v>
      </c>
      <c r="I861" s="40" t="str">
        <f t="shared" ca="1" si="55"/>
        <v/>
      </c>
      <c r="J861" s="40" t="str">
        <f t="shared" ca="1" si="56"/>
        <v/>
      </c>
      <c r="K861" s="40"/>
      <c r="L861" s="23"/>
    </row>
    <row r="862" spans="1:12" x14ac:dyDescent="0.25">
      <c r="A862" s="64"/>
      <c r="B862" s="22" t="str">
        <f t="shared" si="53"/>
        <v/>
      </c>
      <c r="C862" s="42"/>
      <c r="D862" s="39"/>
      <c r="E862" s="39"/>
      <c r="F862" s="41" t="str">
        <f t="shared" si="57"/>
        <v/>
      </c>
      <c r="G862" s="40" t="str">
        <f t="shared" si="54"/>
        <v/>
      </c>
      <c r="H862" s="40" t="s">
        <v>984</v>
      </c>
      <c r="I862" s="40" t="str">
        <f t="shared" ca="1" si="55"/>
        <v/>
      </c>
      <c r="J862" s="40" t="str">
        <f t="shared" ca="1" si="56"/>
        <v/>
      </c>
      <c r="K862" s="40"/>
      <c r="L862" s="23"/>
    </row>
    <row r="863" spans="1:12" x14ac:dyDescent="0.25">
      <c r="A863" s="64"/>
      <c r="B863" s="22" t="str">
        <f t="shared" si="53"/>
        <v/>
      </c>
      <c r="C863" s="42"/>
      <c r="D863" s="39"/>
      <c r="E863" s="39"/>
      <c r="F863" s="41" t="str">
        <f t="shared" si="57"/>
        <v/>
      </c>
      <c r="G863" s="40" t="str">
        <f t="shared" si="54"/>
        <v/>
      </c>
      <c r="H863" s="40" t="s">
        <v>984</v>
      </c>
      <c r="I863" s="40" t="str">
        <f t="shared" ca="1" si="55"/>
        <v/>
      </c>
      <c r="J863" s="40" t="str">
        <f t="shared" ca="1" si="56"/>
        <v/>
      </c>
      <c r="K863" s="40"/>
      <c r="L863" s="23"/>
    </row>
    <row r="864" spans="1:12" x14ac:dyDescent="0.25">
      <c r="A864" s="64"/>
      <c r="B864" s="22" t="str">
        <f t="shared" si="53"/>
        <v/>
      </c>
      <c r="C864" s="42"/>
      <c r="D864" s="39"/>
      <c r="E864" s="39"/>
      <c r="F864" s="41" t="str">
        <f t="shared" si="57"/>
        <v/>
      </c>
      <c r="G864" s="40" t="str">
        <f t="shared" si="54"/>
        <v/>
      </c>
      <c r="H864" s="40" t="s">
        <v>984</v>
      </c>
      <c r="I864" s="40" t="str">
        <f t="shared" ca="1" si="55"/>
        <v/>
      </c>
      <c r="J864" s="40" t="str">
        <f t="shared" ca="1" si="56"/>
        <v/>
      </c>
      <c r="K864" s="40"/>
      <c r="L864" s="23"/>
    </row>
    <row r="865" spans="1:12" x14ac:dyDescent="0.25">
      <c r="A865" s="64"/>
      <c r="B865" s="22" t="str">
        <f t="shared" si="53"/>
        <v/>
      </c>
      <c r="C865" s="42"/>
      <c r="D865" s="39"/>
      <c r="E865" s="39"/>
      <c r="F865" s="41" t="str">
        <f t="shared" si="57"/>
        <v/>
      </c>
      <c r="G865" s="40" t="str">
        <f t="shared" si="54"/>
        <v/>
      </c>
      <c r="H865" s="40" t="s">
        <v>984</v>
      </c>
      <c r="I865" s="40" t="str">
        <f t="shared" ca="1" si="55"/>
        <v/>
      </c>
      <c r="J865" s="40" t="str">
        <f t="shared" ca="1" si="56"/>
        <v/>
      </c>
      <c r="K865" s="40"/>
      <c r="L865" s="23"/>
    </row>
    <row r="866" spans="1:12" x14ac:dyDescent="0.25">
      <c r="A866" s="64"/>
      <c r="B866" s="22" t="str">
        <f t="shared" si="53"/>
        <v/>
      </c>
      <c r="C866" s="42"/>
      <c r="D866" s="39"/>
      <c r="E866" s="39"/>
      <c r="F866" s="41" t="str">
        <f t="shared" si="57"/>
        <v/>
      </c>
      <c r="G866" s="40" t="str">
        <f t="shared" si="54"/>
        <v/>
      </c>
      <c r="H866" s="40" t="s">
        <v>984</v>
      </c>
      <c r="I866" s="40" t="str">
        <f t="shared" ca="1" si="55"/>
        <v/>
      </c>
      <c r="J866" s="40" t="str">
        <f t="shared" ca="1" si="56"/>
        <v/>
      </c>
      <c r="K866" s="40"/>
      <c r="L866" s="23"/>
    </row>
    <row r="867" spans="1:12" x14ac:dyDescent="0.25">
      <c r="A867" s="64"/>
      <c r="B867" s="22" t="str">
        <f t="shared" si="53"/>
        <v/>
      </c>
      <c r="C867" s="42"/>
      <c r="D867" s="39"/>
      <c r="E867" s="39"/>
      <c r="F867" s="41" t="str">
        <f t="shared" si="57"/>
        <v/>
      </c>
      <c r="G867" s="40" t="str">
        <f t="shared" si="54"/>
        <v/>
      </c>
      <c r="H867" s="40" t="s">
        <v>984</v>
      </c>
      <c r="I867" s="40" t="str">
        <f t="shared" ca="1" si="55"/>
        <v/>
      </c>
      <c r="J867" s="40" t="str">
        <f t="shared" ca="1" si="56"/>
        <v/>
      </c>
      <c r="K867" s="40"/>
      <c r="L867" s="23"/>
    </row>
    <row r="868" spans="1:12" x14ac:dyDescent="0.25">
      <c r="A868" s="64"/>
      <c r="B868" s="22" t="str">
        <f t="shared" si="53"/>
        <v/>
      </c>
      <c r="C868" s="42"/>
      <c r="D868" s="39"/>
      <c r="E868" s="39"/>
      <c r="F868" s="41" t="str">
        <f t="shared" si="57"/>
        <v/>
      </c>
      <c r="G868" s="40" t="str">
        <f t="shared" si="54"/>
        <v/>
      </c>
      <c r="H868" s="40" t="s">
        <v>984</v>
      </c>
      <c r="I868" s="40" t="str">
        <f t="shared" ca="1" si="55"/>
        <v/>
      </c>
      <c r="J868" s="40" t="str">
        <f t="shared" ca="1" si="56"/>
        <v/>
      </c>
      <c r="K868" s="40"/>
      <c r="L868" s="23"/>
    </row>
    <row r="869" spans="1:12" x14ac:dyDescent="0.25">
      <c r="A869" s="64"/>
      <c r="B869" s="22" t="str">
        <f t="shared" si="53"/>
        <v/>
      </c>
      <c r="C869" s="42"/>
      <c r="D869" s="39"/>
      <c r="E869" s="39"/>
      <c r="F869" s="41" t="str">
        <f t="shared" si="57"/>
        <v/>
      </c>
      <c r="G869" s="40" t="str">
        <f t="shared" si="54"/>
        <v/>
      </c>
      <c r="H869" s="40" t="s">
        <v>984</v>
      </c>
      <c r="I869" s="40" t="str">
        <f t="shared" ca="1" si="55"/>
        <v/>
      </c>
      <c r="J869" s="40" t="str">
        <f t="shared" ca="1" si="56"/>
        <v/>
      </c>
      <c r="K869" s="40"/>
      <c r="L869" s="23"/>
    </row>
    <row r="870" spans="1:12" x14ac:dyDescent="0.25">
      <c r="A870" s="64"/>
      <c r="B870" s="22" t="str">
        <f t="shared" si="53"/>
        <v/>
      </c>
      <c r="C870" s="42"/>
      <c r="D870" s="39"/>
      <c r="E870" s="39"/>
      <c r="F870" s="41" t="str">
        <f t="shared" si="57"/>
        <v/>
      </c>
      <c r="G870" s="40" t="str">
        <f t="shared" si="54"/>
        <v/>
      </c>
      <c r="H870" s="40" t="s">
        <v>984</v>
      </c>
      <c r="I870" s="40" t="str">
        <f t="shared" ca="1" si="55"/>
        <v/>
      </c>
      <c r="J870" s="40" t="str">
        <f t="shared" ca="1" si="56"/>
        <v/>
      </c>
      <c r="K870" s="40"/>
      <c r="L870" s="23"/>
    </row>
    <row r="871" spans="1:12" x14ac:dyDescent="0.25">
      <c r="A871" s="64"/>
      <c r="B871" s="22" t="str">
        <f t="shared" si="53"/>
        <v/>
      </c>
      <c r="C871" s="42"/>
      <c r="D871" s="39"/>
      <c r="E871" s="39"/>
      <c r="F871" s="41" t="str">
        <f t="shared" si="57"/>
        <v/>
      </c>
      <c r="G871" s="40" t="str">
        <f t="shared" si="54"/>
        <v/>
      </c>
      <c r="H871" s="40" t="s">
        <v>984</v>
      </c>
      <c r="I871" s="40" t="str">
        <f t="shared" ca="1" si="55"/>
        <v/>
      </c>
      <c r="J871" s="40" t="str">
        <f t="shared" ca="1" si="56"/>
        <v/>
      </c>
      <c r="K871" s="40"/>
      <c r="L871" s="23"/>
    </row>
    <row r="872" spans="1:12" x14ac:dyDescent="0.25">
      <c r="A872" s="64"/>
      <c r="B872" s="22" t="str">
        <f t="shared" si="53"/>
        <v/>
      </c>
      <c r="C872" s="42"/>
      <c r="D872" s="39"/>
      <c r="E872" s="39"/>
      <c r="F872" s="41" t="str">
        <f t="shared" si="57"/>
        <v/>
      </c>
      <c r="G872" s="40" t="str">
        <f t="shared" si="54"/>
        <v/>
      </c>
      <c r="H872" s="40" t="s">
        <v>984</v>
      </c>
      <c r="I872" s="40" t="str">
        <f t="shared" ca="1" si="55"/>
        <v/>
      </c>
      <c r="J872" s="40" t="str">
        <f t="shared" ca="1" si="56"/>
        <v/>
      </c>
      <c r="K872" s="40"/>
      <c r="L872" s="23"/>
    </row>
    <row r="873" spans="1:12" x14ac:dyDescent="0.25">
      <c r="A873" s="64"/>
      <c r="B873" s="22" t="str">
        <f t="shared" si="53"/>
        <v/>
      </c>
      <c r="C873" s="42"/>
      <c r="D873" s="39"/>
      <c r="E873" s="39"/>
      <c r="F873" s="41" t="str">
        <f t="shared" si="57"/>
        <v/>
      </c>
      <c r="G873" s="40" t="str">
        <f t="shared" si="54"/>
        <v/>
      </c>
      <c r="H873" s="40" t="s">
        <v>984</v>
      </c>
      <c r="I873" s="40" t="str">
        <f t="shared" ca="1" si="55"/>
        <v/>
      </c>
      <c r="J873" s="40" t="str">
        <f t="shared" ca="1" si="56"/>
        <v/>
      </c>
      <c r="K873" s="40"/>
      <c r="L873" s="23"/>
    </row>
    <row r="874" spans="1:12" x14ac:dyDescent="0.25">
      <c r="A874" s="64"/>
      <c r="B874" s="22" t="str">
        <f t="shared" si="53"/>
        <v/>
      </c>
      <c r="C874" s="42"/>
      <c r="D874" s="39"/>
      <c r="E874" s="39"/>
      <c r="F874" s="41" t="str">
        <f t="shared" si="57"/>
        <v/>
      </c>
      <c r="G874" s="40" t="str">
        <f t="shared" si="54"/>
        <v/>
      </c>
      <c r="H874" s="40" t="s">
        <v>984</v>
      </c>
      <c r="I874" s="40" t="str">
        <f t="shared" ca="1" si="55"/>
        <v/>
      </c>
      <c r="J874" s="40" t="str">
        <f t="shared" ca="1" si="56"/>
        <v/>
      </c>
      <c r="K874" s="40"/>
      <c r="L874" s="23"/>
    </row>
    <row r="875" spans="1:12" x14ac:dyDescent="0.25">
      <c r="A875" s="64"/>
      <c r="B875" s="22" t="str">
        <f t="shared" si="53"/>
        <v/>
      </c>
      <c r="C875" s="42"/>
      <c r="D875" s="39"/>
      <c r="E875" s="39"/>
      <c r="F875" s="41" t="str">
        <f t="shared" si="57"/>
        <v/>
      </c>
      <c r="G875" s="40" t="str">
        <f t="shared" si="54"/>
        <v/>
      </c>
      <c r="H875" s="40" t="s">
        <v>984</v>
      </c>
      <c r="I875" s="40" t="str">
        <f t="shared" ca="1" si="55"/>
        <v/>
      </c>
      <c r="J875" s="40" t="str">
        <f t="shared" ca="1" si="56"/>
        <v/>
      </c>
      <c r="K875" s="40"/>
      <c r="L875" s="23"/>
    </row>
    <row r="876" spans="1:12" x14ac:dyDescent="0.25">
      <c r="A876" s="64"/>
      <c r="B876" s="22" t="str">
        <f t="shared" si="53"/>
        <v/>
      </c>
      <c r="C876" s="42"/>
      <c r="D876" s="39"/>
      <c r="E876" s="39"/>
      <c r="F876" s="41" t="str">
        <f t="shared" si="57"/>
        <v/>
      </c>
      <c r="G876" s="40" t="str">
        <f t="shared" si="54"/>
        <v/>
      </c>
      <c r="H876" s="40" t="s">
        <v>984</v>
      </c>
      <c r="I876" s="40" t="str">
        <f t="shared" ca="1" si="55"/>
        <v/>
      </c>
      <c r="J876" s="40" t="str">
        <f t="shared" ca="1" si="56"/>
        <v/>
      </c>
      <c r="K876" s="40"/>
      <c r="L876" s="23"/>
    </row>
    <row r="877" spans="1:12" x14ac:dyDescent="0.25">
      <c r="A877" s="64"/>
      <c r="B877" s="22" t="str">
        <f t="shared" si="53"/>
        <v/>
      </c>
      <c r="C877" s="42"/>
      <c r="D877" s="39"/>
      <c r="E877" s="39"/>
      <c r="F877" s="41" t="str">
        <f t="shared" si="57"/>
        <v/>
      </c>
      <c r="G877" s="40" t="str">
        <f t="shared" si="54"/>
        <v/>
      </c>
      <c r="H877" s="40" t="s">
        <v>984</v>
      </c>
      <c r="I877" s="40" t="str">
        <f t="shared" ca="1" si="55"/>
        <v/>
      </c>
      <c r="J877" s="40" t="str">
        <f t="shared" ca="1" si="56"/>
        <v/>
      </c>
      <c r="K877" s="40"/>
      <c r="L877" s="23"/>
    </row>
    <row r="878" spans="1:12" x14ac:dyDescent="0.25">
      <c r="A878" s="64"/>
      <c r="B878" s="22" t="str">
        <f t="shared" si="53"/>
        <v/>
      </c>
      <c r="C878" s="42"/>
      <c r="D878" s="39"/>
      <c r="E878" s="39"/>
      <c r="F878" s="41" t="str">
        <f t="shared" si="57"/>
        <v/>
      </c>
      <c r="G878" s="40" t="str">
        <f t="shared" si="54"/>
        <v/>
      </c>
      <c r="H878" s="40" t="s">
        <v>984</v>
      </c>
      <c r="I878" s="40" t="str">
        <f t="shared" ca="1" si="55"/>
        <v/>
      </c>
      <c r="J878" s="40" t="str">
        <f t="shared" ca="1" si="56"/>
        <v/>
      </c>
      <c r="K878" s="40"/>
      <c r="L878" s="23"/>
    </row>
    <row r="879" spans="1:12" x14ac:dyDescent="0.25">
      <c r="A879" s="64"/>
      <c r="B879" s="22" t="str">
        <f t="shared" si="53"/>
        <v/>
      </c>
      <c r="C879" s="42"/>
      <c r="D879" s="39"/>
      <c r="E879" s="39"/>
      <c r="F879" s="41" t="str">
        <f t="shared" si="57"/>
        <v/>
      </c>
      <c r="G879" s="40" t="str">
        <f t="shared" si="54"/>
        <v/>
      </c>
      <c r="H879" s="40" t="s">
        <v>984</v>
      </c>
      <c r="I879" s="40" t="str">
        <f t="shared" ca="1" si="55"/>
        <v/>
      </c>
      <c r="J879" s="40" t="str">
        <f t="shared" ca="1" si="56"/>
        <v/>
      </c>
      <c r="K879" s="40"/>
      <c r="L879" s="23"/>
    </row>
    <row r="880" spans="1:12" x14ac:dyDescent="0.25">
      <c r="A880" s="64"/>
      <c r="B880" s="22" t="str">
        <f t="shared" si="53"/>
        <v/>
      </c>
      <c r="C880" s="42"/>
      <c r="D880" s="39"/>
      <c r="E880" s="39"/>
      <c r="F880" s="41" t="str">
        <f t="shared" si="57"/>
        <v/>
      </c>
      <c r="G880" s="40" t="str">
        <f t="shared" si="54"/>
        <v/>
      </c>
      <c r="H880" s="40" t="s">
        <v>984</v>
      </c>
      <c r="I880" s="40" t="str">
        <f t="shared" ca="1" si="55"/>
        <v/>
      </c>
      <c r="J880" s="40" t="str">
        <f t="shared" ca="1" si="56"/>
        <v/>
      </c>
      <c r="K880" s="40"/>
      <c r="L880" s="23"/>
    </row>
    <row r="881" spans="1:12" x14ac:dyDescent="0.25">
      <c r="A881" s="64"/>
      <c r="B881" s="22" t="str">
        <f t="shared" si="53"/>
        <v/>
      </c>
      <c r="C881" s="42"/>
      <c r="D881" s="39"/>
      <c r="E881" s="39"/>
      <c r="F881" s="41" t="str">
        <f t="shared" si="57"/>
        <v/>
      </c>
      <c r="G881" s="40" t="str">
        <f t="shared" si="54"/>
        <v/>
      </c>
      <c r="H881" s="40" t="s">
        <v>984</v>
      </c>
      <c r="I881" s="40" t="str">
        <f t="shared" ca="1" si="55"/>
        <v/>
      </c>
      <c r="J881" s="40" t="str">
        <f t="shared" ca="1" si="56"/>
        <v/>
      </c>
      <c r="K881" s="40"/>
      <c r="L881" s="23"/>
    </row>
    <row r="882" spans="1:12" x14ac:dyDescent="0.25">
      <c r="A882" s="64"/>
      <c r="B882" s="22" t="str">
        <f t="shared" si="53"/>
        <v/>
      </c>
      <c r="C882" s="42"/>
      <c r="D882" s="39"/>
      <c r="E882" s="39"/>
      <c r="F882" s="41" t="str">
        <f t="shared" si="57"/>
        <v/>
      </c>
      <c r="G882" s="40" t="str">
        <f t="shared" si="54"/>
        <v/>
      </c>
      <c r="H882" s="40" t="s">
        <v>984</v>
      </c>
      <c r="I882" s="40" t="str">
        <f t="shared" ca="1" si="55"/>
        <v/>
      </c>
      <c r="J882" s="40" t="str">
        <f t="shared" ca="1" si="56"/>
        <v/>
      </c>
      <c r="K882" s="40"/>
      <c r="L882" s="23"/>
    </row>
    <row r="883" spans="1:12" x14ac:dyDescent="0.25">
      <c r="A883" s="64"/>
      <c r="B883" s="22" t="str">
        <f t="shared" si="53"/>
        <v/>
      </c>
      <c r="C883" s="42"/>
      <c r="D883" s="39"/>
      <c r="E883" s="39"/>
      <c r="F883" s="41" t="str">
        <f t="shared" si="57"/>
        <v/>
      </c>
      <c r="G883" s="40" t="str">
        <f t="shared" si="54"/>
        <v/>
      </c>
      <c r="H883" s="40" t="s">
        <v>984</v>
      </c>
      <c r="I883" s="40" t="str">
        <f t="shared" ca="1" si="55"/>
        <v/>
      </c>
      <c r="J883" s="40" t="str">
        <f t="shared" ca="1" si="56"/>
        <v/>
      </c>
      <c r="K883" s="40"/>
      <c r="L883" s="23"/>
    </row>
    <row r="884" spans="1:12" x14ac:dyDescent="0.25">
      <c r="A884" s="64"/>
      <c r="B884" s="22" t="str">
        <f t="shared" si="53"/>
        <v/>
      </c>
      <c r="C884" s="42"/>
      <c r="D884" s="39"/>
      <c r="E884" s="39"/>
      <c r="F884" s="41" t="str">
        <f t="shared" si="57"/>
        <v/>
      </c>
      <c r="G884" s="40" t="str">
        <f t="shared" si="54"/>
        <v/>
      </c>
      <c r="H884" s="40" t="s">
        <v>984</v>
      </c>
      <c r="I884" s="40" t="str">
        <f t="shared" ca="1" si="55"/>
        <v/>
      </c>
      <c r="J884" s="40" t="str">
        <f t="shared" ca="1" si="56"/>
        <v/>
      </c>
      <c r="K884" s="40"/>
      <c r="L884" s="23"/>
    </row>
    <row r="885" spans="1:12" x14ac:dyDescent="0.25">
      <c r="A885" s="64"/>
      <c r="B885" s="22" t="str">
        <f t="shared" ref="B885:B948" si="58">IFERROR(IF($A885&lt;&gt;"",VLOOKUP($A885,Matos,2,0),""),"")</f>
        <v/>
      </c>
      <c r="C885" s="42"/>
      <c r="D885" s="39"/>
      <c r="E885" s="39"/>
      <c r="F885" s="41" t="str">
        <f t="shared" si="57"/>
        <v/>
      </c>
      <c r="G885" s="40" t="str">
        <f t="shared" si="54"/>
        <v/>
      </c>
      <c r="H885" s="40" t="s">
        <v>984</v>
      </c>
      <c r="I885" s="40" t="str">
        <f t="shared" ca="1" si="55"/>
        <v/>
      </c>
      <c r="J885" s="40" t="str">
        <f t="shared" ca="1" si="56"/>
        <v/>
      </c>
      <c r="K885" s="40"/>
      <c r="L885" s="23"/>
    </row>
    <row r="886" spans="1:12" x14ac:dyDescent="0.25">
      <c r="A886" s="64"/>
      <c r="B886" s="22" t="str">
        <f t="shared" si="58"/>
        <v/>
      </c>
      <c r="C886" s="42"/>
      <c r="D886" s="39"/>
      <c r="E886" s="39"/>
      <c r="F886" s="41" t="str">
        <f t="shared" si="57"/>
        <v/>
      </c>
      <c r="G886" s="40" t="str">
        <f t="shared" ref="G886:G949" si="59">IFERROR(IF($A886&lt;&gt;"",VLOOKUP($A886,Matos,3,0),""),"")</f>
        <v/>
      </c>
      <c r="H886" s="40" t="s">
        <v>984</v>
      </c>
      <c r="I886" s="40" t="str">
        <f t="shared" ref="I886:I949" ca="1" si="60">IFERROR(SUM($G886/DAY(DATE(YEAR($I$8),MONTH($I$8)+1,0)))*$F886*$C886,"")</f>
        <v/>
      </c>
      <c r="J886" s="40" t="str">
        <f t="shared" ref="J886:J949" ca="1" si="61">IF(SUM($H886:$I886)=0,"",SUM($H886:$I886))</f>
        <v/>
      </c>
      <c r="K886" s="40"/>
      <c r="L886" s="23"/>
    </row>
    <row r="887" spans="1:12" x14ac:dyDescent="0.25">
      <c r="A887" s="64"/>
      <c r="B887" s="22" t="str">
        <f t="shared" si="58"/>
        <v/>
      </c>
      <c r="C887" s="42"/>
      <c r="D887" s="39"/>
      <c r="E887" s="39"/>
      <c r="F887" s="41" t="str">
        <f t="shared" si="57"/>
        <v/>
      </c>
      <c r="G887" s="40" t="str">
        <f t="shared" si="59"/>
        <v/>
      </c>
      <c r="H887" s="40" t="s">
        <v>984</v>
      </c>
      <c r="I887" s="40" t="str">
        <f t="shared" ca="1" si="60"/>
        <v/>
      </c>
      <c r="J887" s="40" t="str">
        <f t="shared" ca="1" si="61"/>
        <v/>
      </c>
      <c r="K887" s="40"/>
      <c r="L887" s="23"/>
    </row>
    <row r="888" spans="1:12" x14ac:dyDescent="0.25">
      <c r="A888" s="64"/>
      <c r="B888" s="22" t="str">
        <f t="shared" si="58"/>
        <v/>
      </c>
      <c r="C888" s="42"/>
      <c r="D888" s="39"/>
      <c r="E888" s="39"/>
      <c r="F888" s="41" t="str">
        <f t="shared" si="57"/>
        <v/>
      </c>
      <c r="G888" s="40" t="str">
        <f t="shared" si="59"/>
        <v/>
      </c>
      <c r="H888" s="40" t="s">
        <v>984</v>
      </c>
      <c r="I888" s="40" t="str">
        <f t="shared" ca="1" si="60"/>
        <v/>
      </c>
      <c r="J888" s="40" t="str">
        <f t="shared" ca="1" si="61"/>
        <v/>
      </c>
      <c r="K888" s="40"/>
      <c r="L888" s="23"/>
    </row>
    <row r="889" spans="1:12" x14ac:dyDescent="0.25">
      <c r="A889" s="64"/>
      <c r="B889" s="22" t="str">
        <f t="shared" si="58"/>
        <v/>
      </c>
      <c r="C889" s="42"/>
      <c r="D889" s="39"/>
      <c r="E889" s="39"/>
      <c r="F889" s="41" t="str">
        <f t="shared" si="57"/>
        <v/>
      </c>
      <c r="G889" s="40" t="str">
        <f t="shared" si="59"/>
        <v/>
      </c>
      <c r="H889" s="40" t="s">
        <v>984</v>
      </c>
      <c r="I889" s="40" t="str">
        <f t="shared" ca="1" si="60"/>
        <v/>
      </c>
      <c r="J889" s="40" t="str">
        <f t="shared" ca="1" si="61"/>
        <v/>
      </c>
      <c r="K889" s="40"/>
      <c r="L889" s="23"/>
    </row>
    <row r="890" spans="1:12" x14ac:dyDescent="0.25">
      <c r="A890" s="64"/>
      <c r="B890" s="22" t="str">
        <f t="shared" si="58"/>
        <v/>
      </c>
      <c r="C890" s="42"/>
      <c r="D890" s="39"/>
      <c r="E890" s="39"/>
      <c r="F890" s="41" t="str">
        <f t="shared" si="57"/>
        <v/>
      </c>
      <c r="G890" s="40" t="str">
        <f t="shared" si="59"/>
        <v/>
      </c>
      <c r="H890" s="40" t="s">
        <v>984</v>
      </c>
      <c r="I890" s="40" t="str">
        <f t="shared" ca="1" si="60"/>
        <v/>
      </c>
      <c r="J890" s="40" t="str">
        <f t="shared" ca="1" si="61"/>
        <v/>
      </c>
      <c r="K890" s="40"/>
      <c r="L890" s="23"/>
    </row>
    <row r="891" spans="1:12" x14ac:dyDescent="0.25">
      <c r="A891" s="64"/>
      <c r="B891" s="22" t="str">
        <f t="shared" si="58"/>
        <v/>
      </c>
      <c r="C891" s="42"/>
      <c r="D891" s="39"/>
      <c r="E891" s="39"/>
      <c r="F891" s="41" t="str">
        <f t="shared" si="57"/>
        <v/>
      </c>
      <c r="G891" s="40" t="str">
        <f t="shared" si="59"/>
        <v/>
      </c>
      <c r="H891" s="40" t="s">
        <v>984</v>
      </c>
      <c r="I891" s="40" t="str">
        <f t="shared" ca="1" si="60"/>
        <v/>
      </c>
      <c r="J891" s="40" t="str">
        <f t="shared" ca="1" si="61"/>
        <v/>
      </c>
      <c r="K891" s="40"/>
      <c r="L891" s="23"/>
    </row>
    <row r="892" spans="1:12" x14ac:dyDescent="0.25">
      <c r="A892" s="64"/>
      <c r="B892" s="22" t="str">
        <f t="shared" si="58"/>
        <v/>
      </c>
      <c r="C892" s="42"/>
      <c r="D892" s="39"/>
      <c r="E892" s="39"/>
      <c r="F892" s="41" t="str">
        <f t="shared" si="57"/>
        <v/>
      </c>
      <c r="G892" s="40" t="str">
        <f t="shared" si="59"/>
        <v/>
      </c>
      <c r="H892" s="40" t="s">
        <v>984</v>
      </c>
      <c r="I892" s="40" t="str">
        <f t="shared" ca="1" si="60"/>
        <v/>
      </c>
      <c r="J892" s="40" t="str">
        <f t="shared" ca="1" si="61"/>
        <v/>
      </c>
      <c r="K892" s="40"/>
      <c r="L892" s="23"/>
    </row>
    <row r="893" spans="1:12" x14ac:dyDescent="0.25">
      <c r="A893" s="64"/>
      <c r="B893" s="22" t="str">
        <f t="shared" si="58"/>
        <v/>
      </c>
      <c r="C893" s="42"/>
      <c r="D893" s="39"/>
      <c r="E893" s="39"/>
      <c r="F893" s="41" t="str">
        <f t="shared" si="57"/>
        <v/>
      </c>
      <c r="G893" s="40" t="str">
        <f t="shared" si="59"/>
        <v/>
      </c>
      <c r="H893" s="40" t="s">
        <v>984</v>
      </c>
      <c r="I893" s="40" t="str">
        <f t="shared" ca="1" si="60"/>
        <v/>
      </c>
      <c r="J893" s="40" t="str">
        <f t="shared" ca="1" si="61"/>
        <v/>
      </c>
      <c r="K893" s="40"/>
      <c r="L893" s="23"/>
    </row>
    <row r="894" spans="1:12" x14ac:dyDescent="0.25">
      <c r="A894" s="64"/>
      <c r="B894" s="22" t="str">
        <f t="shared" si="58"/>
        <v/>
      </c>
      <c r="C894" s="42"/>
      <c r="D894" s="39"/>
      <c r="E894" s="39"/>
      <c r="F894" s="41" t="str">
        <f t="shared" si="57"/>
        <v/>
      </c>
      <c r="G894" s="40" t="str">
        <f t="shared" si="59"/>
        <v/>
      </c>
      <c r="H894" s="40" t="s">
        <v>984</v>
      </c>
      <c r="I894" s="40" t="str">
        <f t="shared" ca="1" si="60"/>
        <v/>
      </c>
      <c r="J894" s="40" t="str">
        <f t="shared" ca="1" si="61"/>
        <v/>
      </c>
      <c r="K894" s="40"/>
      <c r="L894" s="23"/>
    </row>
    <row r="895" spans="1:12" x14ac:dyDescent="0.25">
      <c r="A895" s="64"/>
      <c r="B895" s="22" t="str">
        <f t="shared" si="58"/>
        <v/>
      </c>
      <c r="C895" s="42"/>
      <c r="D895" s="39"/>
      <c r="E895" s="39"/>
      <c r="F895" s="41" t="str">
        <f t="shared" si="57"/>
        <v/>
      </c>
      <c r="G895" s="40" t="str">
        <f t="shared" si="59"/>
        <v/>
      </c>
      <c r="H895" s="40" t="s">
        <v>984</v>
      </c>
      <c r="I895" s="40" t="str">
        <f t="shared" ca="1" si="60"/>
        <v/>
      </c>
      <c r="J895" s="40" t="str">
        <f t="shared" ca="1" si="61"/>
        <v/>
      </c>
      <c r="K895" s="40"/>
      <c r="L895" s="23"/>
    </row>
    <row r="896" spans="1:12" x14ac:dyDescent="0.25">
      <c r="A896" s="64"/>
      <c r="B896" s="22" t="str">
        <f t="shared" si="58"/>
        <v/>
      </c>
      <c r="C896" s="42"/>
      <c r="D896" s="39"/>
      <c r="E896" s="39"/>
      <c r="F896" s="41" t="str">
        <f t="shared" si="57"/>
        <v/>
      </c>
      <c r="G896" s="40" t="str">
        <f t="shared" si="59"/>
        <v/>
      </c>
      <c r="H896" s="40" t="s">
        <v>984</v>
      </c>
      <c r="I896" s="40" t="str">
        <f t="shared" ca="1" si="60"/>
        <v/>
      </c>
      <c r="J896" s="40" t="str">
        <f t="shared" ca="1" si="61"/>
        <v/>
      </c>
      <c r="K896" s="40"/>
      <c r="L896" s="23"/>
    </row>
    <row r="897" spans="1:12" x14ac:dyDescent="0.25">
      <c r="A897" s="64"/>
      <c r="B897" s="22" t="str">
        <f t="shared" si="58"/>
        <v/>
      </c>
      <c r="C897" s="42"/>
      <c r="D897" s="39"/>
      <c r="E897" s="39"/>
      <c r="F897" s="41" t="str">
        <f t="shared" si="57"/>
        <v/>
      </c>
      <c r="G897" s="40" t="str">
        <f t="shared" si="59"/>
        <v/>
      </c>
      <c r="H897" s="40" t="s">
        <v>984</v>
      </c>
      <c r="I897" s="40" t="str">
        <f t="shared" ca="1" si="60"/>
        <v/>
      </c>
      <c r="J897" s="40" t="str">
        <f t="shared" ca="1" si="61"/>
        <v/>
      </c>
      <c r="K897" s="40"/>
      <c r="L897" s="23"/>
    </row>
    <row r="898" spans="1:12" x14ac:dyDescent="0.25">
      <c r="A898" s="64"/>
      <c r="B898" s="22" t="str">
        <f t="shared" si="58"/>
        <v/>
      </c>
      <c r="C898" s="42"/>
      <c r="D898" s="39"/>
      <c r="E898" s="39"/>
      <c r="F898" s="41" t="str">
        <f t="shared" si="57"/>
        <v/>
      </c>
      <c r="G898" s="40" t="str">
        <f t="shared" si="59"/>
        <v/>
      </c>
      <c r="H898" s="40" t="s">
        <v>984</v>
      </c>
      <c r="I898" s="40" t="str">
        <f t="shared" ca="1" si="60"/>
        <v/>
      </c>
      <c r="J898" s="40" t="str">
        <f t="shared" ca="1" si="61"/>
        <v/>
      </c>
      <c r="K898" s="40"/>
      <c r="L898" s="23"/>
    </row>
    <row r="899" spans="1:12" x14ac:dyDescent="0.25">
      <c r="A899" s="64"/>
      <c r="B899" s="22" t="str">
        <f t="shared" si="58"/>
        <v/>
      </c>
      <c r="C899" s="42"/>
      <c r="D899" s="39"/>
      <c r="E899" s="39"/>
      <c r="F899" s="41" t="str">
        <f t="shared" si="57"/>
        <v/>
      </c>
      <c r="G899" s="40" t="str">
        <f t="shared" si="59"/>
        <v/>
      </c>
      <c r="H899" s="40" t="s">
        <v>984</v>
      </c>
      <c r="I899" s="40" t="str">
        <f t="shared" ca="1" si="60"/>
        <v/>
      </c>
      <c r="J899" s="40" t="str">
        <f t="shared" ca="1" si="61"/>
        <v/>
      </c>
      <c r="K899" s="40"/>
      <c r="L899" s="23"/>
    </row>
    <row r="900" spans="1:12" x14ac:dyDescent="0.25">
      <c r="A900" s="64"/>
      <c r="B900" s="22" t="str">
        <f t="shared" si="58"/>
        <v/>
      </c>
      <c r="C900" s="42"/>
      <c r="D900" s="39"/>
      <c r="E900" s="39"/>
      <c r="F900" s="41" t="str">
        <f t="shared" ref="F900:F963" si="62">IF(OR($A900="",$B900="",$D900=""),"",IF(AND($H900="",$E900=""),DAY(DATE(IF(MONTH($D900)=12,YEAR($D900)+1,YEAR($D900)),IF(MONTH($D900)+1&lt;13,MONTH($D900)+1,1),1)-$D900),IF(AND($D900&lt;&gt;"",$E900&lt;&gt;"",YEAR($D900)&lt;=YEAR($E900),NOT(MONTH($D900)=MONTH($E900)),MONTH($E900)=MONTH($I$8)),DAY(DATE(YEAR($E900),MONTH($E900)+1,0))-DAY(DATE(IF(MONTH($E900)=12,YEAR($E900)+1,YEAR($E900)),IF(MONTH($E900)+1&lt;13,MONTH($E900)+1,1),1)-$E900),IF(AND($E900&lt;&gt;"",YEAR($D900)&lt;=YEAR($E900),(MONTH($D900)=MONTH($E900))),DATEDIF($D900,$E900,"md"),DAY(DATE(YEAR($I$8),MONTH($I$8)+1,0))))))</f>
        <v/>
      </c>
      <c r="G900" s="40" t="str">
        <f t="shared" si="59"/>
        <v/>
      </c>
      <c r="H900" s="40" t="s">
        <v>984</v>
      </c>
      <c r="I900" s="40" t="str">
        <f t="shared" ca="1" si="60"/>
        <v/>
      </c>
      <c r="J900" s="40" t="str">
        <f t="shared" ca="1" si="61"/>
        <v/>
      </c>
      <c r="K900" s="40"/>
      <c r="L900" s="23"/>
    </row>
    <row r="901" spans="1:12" x14ac:dyDescent="0.25">
      <c r="A901" s="64"/>
      <c r="B901" s="22" t="str">
        <f t="shared" si="58"/>
        <v/>
      </c>
      <c r="C901" s="42"/>
      <c r="D901" s="39"/>
      <c r="E901" s="39"/>
      <c r="F901" s="41" t="str">
        <f t="shared" si="62"/>
        <v/>
      </c>
      <c r="G901" s="40" t="str">
        <f t="shared" si="59"/>
        <v/>
      </c>
      <c r="H901" s="40" t="s">
        <v>984</v>
      </c>
      <c r="I901" s="40" t="str">
        <f t="shared" ca="1" si="60"/>
        <v/>
      </c>
      <c r="J901" s="40" t="str">
        <f t="shared" ca="1" si="61"/>
        <v/>
      </c>
      <c r="K901" s="40"/>
      <c r="L901" s="23"/>
    </row>
    <row r="902" spans="1:12" x14ac:dyDescent="0.25">
      <c r="A902" s="64"/>
      <c r="B902" s="22" t="str">
        <f t="shared" si="58"/>
        <v/>
      </c>
      <c r="C902" s="42"/>
      <c r="D902" s="39"/>
      <c r="E902" s="39"/>
      <c r="F902" s="41" t="str">
        <f t="shared" si="62"/>
        <v/>
      </c>
      <c r="G902" s="40" t="str">
        <f t="shared" si="59"/>
        <v/>
      </c>
      <c r="H902" s="40" t="s">
        <v>984</v>
      </c>
      <c r="I902" s="40" t="str">
        <f t="shared" ca="1" si="60"/>
        <v/>
      </c>
      <c r="J902" s="40" t="str">
        <f t="shared" ca="1" si="61"/>
        <v/>
      </c>
      <c r="K902" s="40"/>
      <c r="L902" s="23"/>
    </row>
    <row r="903" spans="1:12" x14ac:dyDescent="0.25">
      <c r="A903" s="64"/>
      <c r="B903" s="22" t="str">
        <f t="shared" si="58"/>
        <v/>
      </c>
      <c r="C903" s="42"/>
      <c r="D903" s="39"/>
      <c r="E903" s="39"/>
      <c r="F903" s="41" t="str">
        <f t="shared" si="62"/>
        <v/>
      </c>
      <c r="G903" s="40" t="str">
        <f t="shared" si="59"/>
        <v/>
      </c>
      <c r="H903" s="40" t="s">
        <v>984</v>
      </c>
      <c r="I903" s="40" t="str">
        <f t="shared" ca="1" si="60"/>
        <v/>
      </c>
      <c r="J903" s="40" t="str">
        <f t="shared" ca="1" si="61"/>
        <v/>
      </c>
      <c r="K903" s="40"/>
      <c r="L903" s="23"/>
    </row>
    <row r="904" spans="1:12" x14ac:dyDescent="0.25">
      <c r="A904" s="64"/>
      <c r="B904" s="22" t="str">
        <f t="shared" si="58"/>
        <v/>
      </c>
      <c r="C904" s="42"/>
      <c r="D904" s="39"/>
      <c r="E904" s="39"/>
      <c r="F904" s="41" t="str">
        <f t="shared" si="62"/>
        <v/>
      </c>
      <c r="G904" s="40" t="str">
        <f t="shared" si="59"/>
        <v/>
      </c>
      <c r="H904" s="40" t="s">
        <v>984</v>
      </c>
      <c r="I904" s="40" t="str">
        <f t="shared" ca="1" si="60"/>
        <v/>
      </c>
      <c r="J904" s="40" t="str">
        <f t="shared" ca="1" si="61"/>
        <v/>
      </c>
      <c r="K904" s="40"/>
      <c r="L904" s="23"/>
    </row>
    <row r="905" spans="1:12" x14ac:dyDescent="0.25">
      <c r="A905" s="64"/>
      <c r="B905" s="22" t="str">
        <f t="shared" si="58"/>
        <v/>
      </c>
      <c r="C905" s="42"/>
      <c r="D905" s="39"/>
      <c r="E905" s="39"/>
      <c r="F905" s="41" t="str">
        <f t="shared" si="62"/>
        <v/>
      </c>
      <c r="G905" s="40" t="str">
        <f t="shared" si="59"/>
        <v/>
      </c>
      <c r="H905" s="40" t="s">
        <v>984</v>
      </c>
      <c r="I905" s="40" t="str">
        <f t="shared" ca="1" si="60"/>
        <v/>
      </c>
      <c r="J905" s="40" t="str">
        <f t="shared" ca="1" si="61"/>
        <v/>
      </c>
      <c r="K905" s="40"/>
      <c r="L905" s="23"/>
    </row>
    <row r="906" spans="1:12" x14ac:dyDescent="0.25">
      <c r="A906" s="64"/>
      <c r="B906" s="22" t="str">
        <f t="shared" si="58"/>
        <v/>
      </c>
      <c r="C906" s="42"/>
      <c r="D906" s="39"/>
      <c r="E906" s="39"/>
      <c r="F906" s="41" t="str">
        <f t="shared" si="62"/>
        <v/>
      </c>
      <c r="G906" s="40" t="str">
        <f t="shared" si="59"/>
        <v/>
      </c>
      <c r="H906" s="40" t="s">
        <v>984</v>
      </c>
      <c r="I906" s="40" t="str">
        <f t="shared" ca="1" si="60"/>
        <v/>
      </c>
      <c r="J906" s="40" t="str">
        <f t="shared" ca="1" si="61"/>
        <v/>
      </c>
      <c r="K906" s="40"/>
      <c r="L906" s="23"/>
    </row>
    <row r="907" spans="1:12" x14ac:dyDescent="0.25">
      <c r="A907" s="64"/>
      <c r="B907" s="22" t="str">
        <f t="shared" si="58"/>
        <v/>
      </c>
      <c r="C907" s="42"/>
      <c r="D907" s="39"/>
      <c r="E907" s="39"/>
      <c r="F907" s="41" t="str">
        <f t="shared" si="62"/>
        <v/>
      </c>
      <c r="G907" s="40" t="str">
        <f t="shared" si="59"/>
        <v/>
      </c>
      <c r="H907" s="40" t="s">
        <v>984</v>
      </c>
      <c r="I907" s="40" t="str">
        <f t="shared" ca="1" si="60"/>
        <v/>
      </c>
      <c r="J907" s="40" t="str">
        <f t="shared" ca="1" si="61"/>
        <v/>
      </c>
      <c r="K907" s="40"/>
      <c r="L907" s="23"/>
    </row>
    <row r="908" spans="1:12" x14ac:dyDescent="0.25">
      <c r="A908" s="64"/>
      <c r="B908" s="22" t="str">
        <f t="shared" si="58"/>
        <v/>
      </c>
      <c r="C908" s="42"/>
      <c r="D908" s="39"/>
      <c r="E908" s="39"/>
      <c r="F908" s="41" t="str">
        <f t="shared" si="62"/>
        <v/>
      </c>
      <c r="G908" s="40" t="str">
        <f t="shared" si="59"/>
        <v/>
      </c>
      <c r="H908" s="40" t="s">
        <v>984</v>
      </c>
      <c r="I908" s="40" t="str">
        <f t="shared" ca="1" si="60"/>
        <v/>
      </c>
      <c r="J908" s="40" t="str">
        <f t="shared" ca="1" si="61"/>
        <v/>
      </c>
      <c r="K908" s="40"/>
      <c r="L908" s="23"/>
    </row>
    <row r="909" spans="1:12" x14ac:dyDescent="0.25">
      <c r="A909" s="64"/>
      <c r="B909" s="22" t="str">
        <f t="shared" si="58"/>
        <v/>
      </c>
      <c r="C909" s="42"/>
      <c r="D909" s="39"/>
      <c r="E909" s="39"/>
      <c r="F909" s="41" t="str">
        <f t="shared" si="62"/>
        <v/>
      </c>
      <c r="G909" s="40" t="str">
        <f t="shared" si="59"/>
        <v/>
      </c>
      <c r="H909" s="40" t="s">
        <v>984</v>
      </c>
      <c r="I909" s="40" t="str">
        <f t="shared" ca="1" si="60"/>
        <v/>
      </c>
      <c r="J909" s="40" t="str">
        <f t="shared" ca="1" si="61"/>
        <v/>
      </c>
      <c r="K909" s="40"/>
      <c r="L909" s="23"/>
    </row>
    <row r="910" spans="1:12" x14ac:dyDescent="0.25">
      <c r="A910" s="64"/>
      <c r="B910" s="22" t="str">
        <f t="shared" si="58"/>
        <v/>
      </c>
      <c r="C910" s="42"/>
      <c r="D910" s="39"/>
      <c r="E910" s="39"/>
      <c r="F910" s="41" t="str">
        <f t="shared" si="62"/>
        <v/>
      </c>
      <c r="G910" s="40" t="str">
        <f t="shared" si="59"/>
        <v/>
      </c>
      <c r="H910" s="40" t="s">
        <v>984</v>
      </c>
      <c r="I910" s="40" t="str">
        <f t="shared" ca="1" si="60"/>
        <v/>
      </c>
      <c r="J910" s="40" t="str">
        <f t="shared" ca="1" si="61"/>
        <v/>
      </c>
      <c r="K910" s="40"/>
      <c r="L910" s="23"/>
    </row>
    <row r="911" spans="1:12" x14ac:dyDescent="0.25">
      <c r="A911" s="64"/>
      <c r="B911" s="22" t="str">
        <f t="shared" si="58"/>
        <v/>
      </c>
      <c r="C911" s="42"/>
      <c r="D911" s="39"/>
      <c r="E911" s="39"/>
      <c r="F911" s="41" t="str">
        <f t="shared" si="62"/>
        <v/>
      </c>
      <c r="G911" s="40" t="str">
        <f t="shared" si="59"/>
        <v/>
      </c>
      <c r="H911" s="40" t="s">
        <v>984</v>
      </c>
      <c r="I911" s="40" t="str">
        <f t="shared" ca="1" si="60"/>
        <v/>
      </c>
      <c r="J911" s="40" t="str">
        <f t="shared" ca="1" si="61"/>
        <v/>
      </c>
      <c r="K911" s="40"/>
      <c r="L911" s="23"/>
    </row>
    <row r="912" spans="1:12" x14ac:dyDescent="0.25">
      <c r="A912" s="64"/>
      <c r="B912" s="22" t="str">
        <f t="shared" si="58"/>
        <v/>
      </c>
      <c r="C912" s="42"/>
      <c r="D912" s="39"/>
      <c r="E912" s="39"/>
      <c r="F912" s="41" t="str">
        <f t="shared" si="62"/>
        <v/>
      </c>
      <c r="G912" s="40" t="str">
        <f t="shared" si="59"/>
        <v/>
      </c>
      <c r="H912" s="40" t="s">
        <v>984</v>
      </c>
      <c r="I912" s="40" t="str">
        <f t="shared" ca="1" si="60"/>
        <v/>
      </c>
      <c r="J912" s="40" t="str">
        <f t="shared" ca="1" si="61"/>
        <v/>
      </c>
      <c r="K912" s="40"/>
      <c r="L912" s="23"/>
    </row>
    <row r="913" spans="1:12" x14ac:dyDescent="0.25">
      <c r="A913" s="64"/>
      <c r="B913" s="22" t="str">
        <f t="shared" si="58"/>
        <v/>
      </c>
      <c r="C913" s="42"/>
      <c r="D913" s="39"/>
      <c r="E913" s="39"/>
      <c r="F913" s="41" t="str">
        <f t="shared" si="62"/>
        <v/>
      </c>
      <c r="G913" s="40" t="str">
        <f t="shared" si="59"/>
        <v/>
      </c>
      <c r="H913" s="40" t="s">
        <v>984</v>
      </c>
      <c r="I913" s="40" t="str">
        <f t="shared" ca="1" si="60"/>
        <v/>
      </c>
      <c r="J913" s="40" t="str">
        <f t="shared" ca="1" si="61"/>
        <v/>
      </c>
      <c r="K913" s="40"/>
      <c r="L913" s="23"/>
    </row>
    <row r="914" spans="1:12" x14ac:dyDescent="0.25">
      <c r="A914" s="64"/>
      <c r="B914" s="22" t="str">
        <f t="shared" si="58"/>
        <v/>
      </c>
      <c r="C914" s="42"/>
      <c r="D914" s="39"/>
      <c r="E914" s="39"/>
      <c r="F914" s="41" t="str">
        <f t="shared" si="62"/>
        <v/>
      </c>
      <c r="G914" s="40" t="str">
        <f t="shared" si="59"/>
        <v/>
      </c>
      <c r="H914" s="40" t="s">
        <v>984</v>
      </c>
      <c r="I914" s="40" t="str">
        <f t="shared" ca="1" si="60"/>
        <v/>
      </c>
      <c r="J914" s="40" t="str">
        <f t="shared" ca="1" si="61"/>
        <v/>
      </c>
      <c r="K914" s="40"/>
      <c r="L914" s="23"/>
    </row>
    <row r="915" spans="1:12" x14ac:dyDescent="0.25">
      <c r="A915" s="64"/>
      <c r="B915" s="22" t="str">
        <f t="shared" si="58"/>
        <v/>
      </c>
      <c r="C915" s="42"/>
      <c r="D915" s="39"/>
      <c r="E915" s="39"/>
      <c r="F915" s="41" t="str">
        <f t="shared" si="62"/>
        <v/>
      </c>
      <c r="G915" s="40" t="str">
        <f t="shared" si="59"/>
        <v/>
      </c>
      <c r="H915" s="40" t="s">
        <v>984</v>
      </c>
      <c r="I915" s="40" t="str">
        <f t="shared" ca="1" si="60"/>
        <v/>
      </c>
      <c r="J915" s="40" t="str">
        <f t="shared" ca="1" si="61"/>
        <v/>
      </c>
      <c r="K915" s="40"/>
      <c r="L915" s="23"/>
    </row>
    <row r="916" spans="1:12" x14ac:dyDescent="0.25">
      <c r="A916" s="64"/>
      <c r="B916" s="22" t="str">
        <f t="shared" si="58"/>
        <v/>
      </c>
      <c r="C916" s="42"/>
      <c r="D916" s="39"/>
      <c r="E916" s="39"/>
      <c r="F916" s="41" t="str">
        <f t="shared" si="62"/>
        <v/>
      </c>
      <c r="G916" s="40" t="str">
        <f t="shared" si="59"/>
        <v/>
      </c>
      <c r="H916" s="40" t="s">
        <v>984</v>
      </c>
      <c r="I916" s="40" t="str">
        <f t="shared" ca="1" si="60"/>
        <v/>
      </c>
      <c r="J916" s="40" t="str">
        <f t="shared" ca="1" si="61"/>
        <v/>
      </c>
      <c r="K916" s="40"/>
      <c r="L916" s="23"/>
    </row>
    <row r="917" spans="1:12" x14ac:dyDescent="0.25">
      <c r="A917" s="64"/>
      <c r="B917" s="22" t="str">
        <f t="shared" si="58"/>
        <v/>
      </c>
      <c r="C917" s="42"/>
      <c r="D917" s="39"/>
      <c r="E917" s="39"/>
      <c r="F917" s="41" t="str">
        <f t="shared" si="62"/>
        <v/>
      </c>
      <c r="G917" s="40" t="str">
        <f t="shared" si="59"/>
        <v/>
      </c>
      <c r="H917" s="40" t="s">
        <v>984</v>
      </c>
      <c r="I917" s="40" t="str">
        <f t="shared" ca="1" si="60"/>
        <v/>
      </c>
      <c r="J917" s="40" t="str">
        <f t="shared" ca="1" si="61"/>
        <v/>
      </c>
      <c r="K917" s="40"/>
      <c r="L917" s="23"/>
    </row>
    <row r="918" spans="1:12" x14ac:dyDescent="0.25">
      <c r="A918" s="64"/>
      <c r="B918" s="22" t="str">
        <f t="shared" si="58"/>
        <v/>
      </c>
      <c r="C918" s="42"/>
      <c r="D918" s="39"/>
      <c r="E918" s="39"/>
      <c r="F918" s="41" t="str">
        <f t="shared" si="62"/>
        <v/>
      </c>
      <c r="G918" s="40" t="str">
        <f t="shared" si="59"/>
        <v/>
      </c>
      <c r="H918" s="40" t="s">
        <v>984</v>
      </c>
      <c r="I918" s="40" t="str">
        <f t="shared" ca="1" si="60"/>
        <v/>
      </c>
      <c r="J918" s="40" t="str">
        <f t="shared" ca="1" si="61"/>
        <v/>
      </c>
      <c r="K918" s="40"/>
      <c r="L918" s="23"/>
    </row>
    <row r="919" spans="1:12" x14ac:dyDescent="0.25">
      <c r="A919" s="64"/>
      <c r="B919" s="22" t="str">
        <f t="shared" si="58"/>
        <v/>
      </c>
      <c r="C919" s="42"/>
      <c r="D919" s="39"/>
      <c r="E919" s="39"/>
      <c r="F919" s="41" t="str">
        <f t="shared" si="62"/>
        <v/>
      </c>
      <c r="G919" s="40" t="str">
        <f t="shared" si="59"/>
        <v/>
      </c>
      <c r="H919" s="40" t="s">
        <v>984</v>
      </c>
      <c r="I919" s="40" t="str">
        <f t="shared" ca="1" si="60"/>
        <v/>
      </c>
      <c r="J919" s="40" t="str">
        <f t="shared" ca="1" si="61"/>
        <v/>
      </c>
      <c r="K919" s="40"/>
      <c r="L919" s="23"/>
    </row>
    <row r="920" spans="1:12" x14ac:dyDescent="0.25">
      <c r="A920" s="64"/>
      <c r="B920" s="22" t="str">
        <f t="shared" si="58"/>
        <v/>
      </c>
      <c r="C920" s="42"/>
      <c r="D920" s="39"/>
      <c r="E920" s="39"/>
      <c r="F920" s="41" t="str">
        <f t="shared" si="62"/>
        <v/>
      </c>
      <c r="G920" s="40" t="str">
        <f t="shared" si="59"/>
        <v/>
      </c>
      <c r="H920" s="40" t="s">
        <v>984</v>
      </c>
      <c r="I920" s="40" t="str">
        <f t="shared" ca="1" si="60"/>
        <v/>
      </c>
      <c r="J920" s="40" t="str">
        <f t="shared" ca="1" si="61"/>
        <v/>
      </c>
      <c r="K920" s="40"/>
      <c r="L920" s="23"/>
    </row>
    <row r="921" spans="1:12" x14ac:dyDescent="0.25">
      <c r="A921" s="64"/>
      <c r="B921" s="22" t="str">
        <f t="shared" si="58"/>
        <v/>
      </c>
      <c r="C921" s="42"/>
      <c r="D921" s="39"/>
      <c r="E921" s="39"/>
      <c r="F921" s="41" t="str">
        <f t="shared" si="62"/>
        <v/>
      </c>
      <c r="G921" s="40" t="str">
        <f t="shared" si="59"/>
        <v/>
      </c>
      <c r="H921" s="40" t="s">
        <v>984</v>
      </c>
      <c r="I921" s="40" t="str">
        <f t="shared" ca="1" si="60"/>
        <v/>
      </c>
      <c r="J921" s="40" t="str">
        <f t="shared" ca="1" si="61"/>
        <v/>
      </c>
      <c r="K921" s="40"/>
      <c r="L921" s="23"/>
    </row>
    <row r="922" spans="1:12" x14ac:dyDescent="0.25">
      <c r="A922" s="64"/>
      <c r="B922" s="22" t="str">
        <f t="shared" si="58"/>
        <v/>
      </c>
      <c r="C922" s="42"/>
      <c r="D922" s="39"/>
      <c r="E922" s="39"/>
      <c r="F922" s="41" t="str">
        <f t="shared" si="62"/>
        <v/>
      </c>
      <c r="G922" s="40" t="str">
        <f t="shared" si="59"/>
        <v/>
      </c>
      <c r="H922" s="40" t="s">
        <v>984</v>
      </c>
      <c r="I922" s="40" t="str">
        <f t="shared" ca="1" si="60"/>
        <v/>
      </c>
      <c r="J922" s="40" t="str">
        <f t="shared" ca="1" si="61"/>
        <v/>
      </c>
      <c r="K922" s="40"/>
      <c r="L922" s="23"/>
    </row>
    <row r="923" spans="1:12" x14ac:dyDescent="0.25">
      <c r="A923" s="64"/>
      <c r="B923" s="22" t="str">
        <f t="shared" si="58"/>
        <v/>
      </c>
      <c r="C923" s="42"/>
      <c r="D923" s="39"/>
      <c r="E923" s="39"/>
      <c r="F923" s="41" t="str">
        <f t="shared" si="62"/>
        <v/>
      </c>
      <c r="G923" s="40" t="str">
        <f t="shared" si="59"/>
        <v/>
      </c>
      <c r="H923" s="40" t="s">
        <v>984</v>
      </c>
      <c r="I923" s="40" t="str">
        <f t="shared" ca="1" si="60"/>
        <v/>
      </c>
      <c r="J923" s="40" t="str">
        <f t="shared" ca="1" si="61"/>
        <v/>
      </c>
      <c r="K923" s="40"/>
      <c r="L923" s="23"/>
    </row>
    <row r="924" spans="1:12" x14ac:dyDescent="0.25">
      <c r="A924" s="64"/>
      <c r="B924" s="22" t="str">
        <f t="shared" si="58"/>
        <v/>
      </c>
      <c r="C924" s="42"/>
      <c r="D924" s="39"/>
      <c r="E924" s="39"/>
      <c r="F924" s="41" t="str">
        <f t="shared" si="62"/>
        <v/>
      </c>
      <c r="G924" s="40" t="str">
        <f t="shared" si="59"/>
        <v/>
      </c>
      <c r="H924" s="40" t="s">
        <v>984</v>
      </c>
      <c r="I924" s="40" t="str">
        <f t="shared" ca="1" si="60"/>
        <v/>
      </c>
      <c r="J924" s="40" t="str">
        <f t="shared" ca="1" si="61"/>
        <v/>
      </c>
      <c r="K924" s="40"/>
      <c r="L924" s="23"/>
    </row>
    <row r="925" spans="1:12" x14ac:dyDescent="0.25">
      <c r="A925" s="64"/>
      <c r="B925" s="22" t="str">
        <f t="shared" si="58"/>
        <v/>
      </c>
      <c r="C925" s="42"/>
      <c r="D925" s="39"/>
      <c r="E925" s="39"/>
      <c r="F925" s="41" t="str">
        <f t="shared" si="62"/>
        <v/>
      </c>
      <c r="G925" s="40" t="str">
        <f t="shared" si="59"/>
        <v/>
      </c>
      <c r="H925" s="40" t="s">
        <v>984</v>
      </c>
      <c r="I925" s="40" t="str">
        <f t="shared" ca="1" si="60"/>
        <v/>
      </c>
      <c r="J925" s="40" t="str">
        <f t="shared" ca="1" si="61"/>
        <v/>
      </c>
      <c r="K925" s="40"/>
      <c r="L925" s="23"/>
    </row>
    <row r="926" spans="1:12" x14ac:dyDescent="0.25">
      <c r="A926" s="64"/>
      <c r="B926" s="22" t="str">
        <f t="shared" si="58"/>
        <v/>
      </c>
      <c r="C926" s="42"/>
      <c r="D926" s="39"/>
      <c r="E926" s="39"/>
      <c r="F926" s="41" t="str">
        <f t="shared" si="62"/>
        <v/>
      </c>
      <c r="G926" s="40" t="str">
        <f t="shared" si="59"/>
        <v/>
      </c>
      <c r="H926" s="40" t="s">
        <v>984</v>
      </c>
      <c r="I926" s="40" t="str">
        <f t="shared" ca="1" si="60"/>
        <v/>
      </c>
      <c r="J926" s="40" t="str">
        <f t="shared" ca="1" si="61"/>
        <v/>
      </c>
      <c r="K926" s="40"/>
      <c r="L926" s="23"/>
    </row>
    <row r="927" spans="1:12" x14ac:dyDescent="0.25">
      <c r="A927" s="64"/>
      <c r="B927" s="22" t="str">
        <f t="shared" si="58"/>
        <v/>
      </c>
      <c r="C927" s="42"/>
      <c r="D927" s="39"/>
      <c r="E927" s="39"/>
      <c r="F927" s="41" t="str">
        <f t="shared" si="62"/>
        <v/>
      </c>
      <c r="G927" s="40" t="str">
        <f t="shared" si="59"/>
        <v/>
      </c>
      <c r="H927" s="40" t="s">
        <v>984</v>
      </c>
      <c r="I927" s="40" t="str">
        <f t="shared" ca="1" si="60"/>
        <v/>
      </c>
      <c r="J927" s="40" t="str">
        <f t="shared" ca="1" si="61"/>
        <v/>
      </c>
      <c r="K927" s="40"/>
      <c r="L927" s="23"/>
    </row>
    <row r="928" spans="1:12" x14ac:dyDescent="0.25">
      <c r="A928" s="64"/>
      <c r="B928" s="22" t="str">
        <f t="shared" si="58"/>
        <v/>
      </c>
      <c r="C928" s="42"/>
      <c r="D928" s="39"/>
      <c r="E928" s="39"/>
      <c r="F928" s="41" t="str">
        <f t="shared" si="62"/>
        <v/>
      </c>
      <c r="G928" s="40" t="str">
        <f t="shared" si="59"/>
        <v/>
      </c>
      <c r="H928" s="40" t="s">
        <v>984</v>
      </c>
      <c r="I928" s="40" t="str">
        <f t="shared" ca="1" si="60"/>
        <v/>
      </c>
      <c r="J928" s="40" t="str">
        <f t="shared" ca="1" si="61"/>
        <v/>
      </c>
      <c r="K928" s="40"/>
      <c r="L928" s="23"/>
    </row>
    <row r="929" spans="1:12" x14ac:dyDescent="0.25">
      <c r="A929" s="64"/>
      <c r="B929" s="22" t="str">
        <f t="shared" si="58"/>
        <v/>
      </c>
      <c r="C929" s="42"/>
      <c r="D929" s="39"/>
      <c r="E929" s="39"/>
      <c r="F929" s="41" t="str">
        <f t="shared" si="62"/>
        <v/>
      </c>
      <c r="G929" s="40" t="str">
        <f t="shared" si="59"/>
        <v/>
      </c>
      <c r="H929" s="40" t="s">
        <v>984</v>
      </c>
      <c r="I929" s="40" t="str">
        <f t="shared" ca="1" si="60"/>
        <v/>
      </c>
      <c r="J929" s="40" t="str">
        <f t="shared" ca="1" si="61"/>
        <v/>
      </c>
      <c r="K929" s="40"/>
      <c r="L929" s="23"/>
    </row>
    <row r="930" spans="1:12" x14ac:dyDescent="0.25">
      <c r="A930" s="64"/>
      <c r="B930" s="22" t="str">
        <f t="shared" si="58"/>
        <v/>
      </c>
      <c r="C930" s="42"/>
      <c r="D930" s="39"/>
      <c r="E930" s="39"/>
      <c r="F930" s="41" t="str">
        <f t="shared" si="62"/>
        <v/>
      </c>
      <c r="G930" s="40" t="str">
        <f t="shared" si="59"/>
        <v/>
      </c>
      <c r="H930" s="40" t="s">
        <v>984</v>
      </c>
      <c r="I930" s="40" t="str">
        <f t="shared" ca="1" si="60"/>
        <v/>
      </c>
      <c r="J930" s="40" t="str">
        <f t="shared" ca="1" si="61"/>
        <v/>
      </c>
      <c r="K930" s="40"/>
      <c r="L930" s="23"/>
    </row>
    <row r="931" spans="1:12" x14ac:dyDescent="0.25">
      <c r="A931" s="64"/>
      <c r="B931" s="22" t="str">
        <f t="shared" si="58"/>
        <v/>
      </c>
      <c r="C931" s="42"/>
      <c r="D931" s="39"/>
      <c r="E931" s="39"/>
      <c r="F931" s="41" t="str">
        <f t="shared" si="62"/>
        <v/>
      </c>
      <c r="G931" s="40" t="str">
        <f t="shared" si="59"/>
        <v/>
      </c>
      <c r="H931" s="40" t="s">
        <v>984</v>
      </c>
      <c r="I931" s="40" t="str">
        <f t="shared" ca="1" si="60"/>
        <v/>
      </c>
      <c r="J931" s="40" t="str">
        <f t="shared" ca="1" si="61"/>
        <v/>
      </c>
      <c r="K931" s="40"/>
      <c r="L931" s="23"/>
    </row>
    <row r="932" spans="1:12" x14ac:dyDescent="0.25">
      <c r="A932" s="64"/>
      <c r="B932" s="22" t="str">
        <f t="shared" si="58"/>
        <v/>
      </c>
      <c r="C932" s="42"/>
      <c r="D932" s="39"/>
      <c r="E932" s="39"/>
      <c r="F932" s="41" t="str">
        <f t="shared" si="62"/>
        <v/>
      </c>
      <c r="G932" s="40" t="str">
        <f t="shared" si="59"/>
        <v/>
      </c>
      <c r="H932" s="40" t="s">
        <v>984</v>
      </c>
      <c r="I932" s="40" t="str">
        <f t="shared" ca="1" si="60"/>
        <v/>
      </c>
      <c r="J932" s="40" t="str">
        <f t="shared" ca="1" si="61"/>
        <v/>
      </c>
      <c r="K932" s="40"/>
      <c r="L932" s="23"/>
    </row>
    <row r="933" spans="1:12" x14ac:dyDescent="0.25">
      <c r="A933" s="64"/>
      <c r="B933" s="22" t="str">
        <f t="shared" si="58"/>
        <v/>
      </c>
      <c r="C933" s="42"/>
      <c r="D933" s="39"/>
      <c r="E933" s="39"/>
      <c r="F933" s="41" t="str">
        <f t="shared" si="62"/>
        <v/>
      </c>
      <c r="G933" s="40" t="str">
        <f t="shared" si="59"/>
        <v/>
      </c>
      <c r="H933" s="40" t="s">
        <v>984</v>
      </c>
      <c r="I933" s="40" t="str">
        <f t="shared" ca="1" si="60"/>
        <v/>
      </c>
      <c r="J933" s="40" t="str">
        <f t="shared" ca="1" si="61"/>
        <v/>
      </c>
      <c r="K933" s="40"/>
      <c r="L933" s="23"/>
    </row>
    <row r="934" spans="1:12" x14ac:dyDescent="0.25">
      <c r="A934" s="64"/>
      <c r="B934" s="22" t="str">
        <f t="shared" si="58"/>
        <v/>
      </c>
      <c r="C934" s="42"/>
      <c r="D934" s="39"/>
      <c r="E934" s="39"/>
      <c r="F934" s="41" t="str">
        <f t="shared" si="62"/>
        <v/>
      </c>
      <c r="G934" s="40" t="str">
        <f t="shared" si="59"/>
        <v/>
      </c>
      <c r="H934" s="40" t="s">
        <v>984</v>
      </c>
      <c r="I934" s="40" t="str">
        <f t="shared" ca="1" si="60"/>
        <v/>
      </c>
      <c r="J934" s="40" t="str">
        <f t="shared" ca="1" si="61"/>
        <v/>
      </c>
      <c r="K934" s="40"/>
      <c r="L934" s="23"/>
    </row>
    <row r="935" spans="1:12" x14ac:dyDescent="0.25">
      <c r="A935" s="64"/>
      <c r="B935" s="22" t="str">
        <f t="shared" si="58"/>
        <v/>
      </c>
      <c r="C935" s="42"/>
      <c r="D935" s="39"/>
      <c r="E935" s="39"/>
      <c r="F935" s="41" t="str">
        <f t="shared" si="62"/>
        <v/>
      </c>
      <c r="G935" s="40" t="str">
        <f t="shared" si="59"/>
        <v/>
      </c>
      <c r="H935" s="40" t="s">
        <v>984</v>
      </c>
      <c r="I935" s="40" t="str">
        <f t="shared" ca="1" si="60"/>
        <v/>
      </c>
      <c r="J935" s="40" t="str">
        <f t="shared" ca="1" si="61"/>
        <v/>
      </c>
      <c r="K935" s="40"/>
      <c r="L935" s="23"/>
    </row>
    <row r="936" spans="1:12" x14ac:dyDescent="0.25">
      <c r="A936" s="64"/>
      <c r="B936" s="22" t="str">
        <f t="shared" si="58"/>
        <v/>
      </c>
      <c r="C936" s="42"/>
      <c r="D936" s="39"/>
      <c r="E936" s="39"/>
      <c r="F936" s="41" t="str">
        <f t="shared" si="62"/>
        <v/>
      </c>
      <c r="G936" s="40" t="str">
        <f t="shared" si="59"/>
        <v/>
      </c>
      <c r="H936" s="40" t="s">
        <v>984</v>
      </c>
      <c r="I936" s="40" t="str">
        <f t="shared" ca="1" si="60"/>
        <v/>
      </c>
      <c r="J936" s="40" t="str">
        <f t="shared" ca="1" si="61"/>
        <v/>
      </c>
      <c r="K936" s="40"/>
      <c r="L936" s="23"/>
    </row>
    <row r="937" spans="1:12" x14ac:dyDescent="0.25">
      <c r="A937" s="64"/>
      <c r="B937" s="22" t="str">
        <f t="shared" si="58"/>
        <v/>
      </c>
      <c r="C937" s="42"/>
      <c r="D937" s="39"/>
      <c r="E937" s="39"/>
      <c r="F937" s="41" t="str">
        <f t="shared" si="62"/>
        <v/>
      </c>
      <c r="G937" s="40" t="str">
        <f t="shared" si="59"/>
        <v/>
      </c>
      <c r="H937" s="40" t="s">
        <v>984</v>
      </c>
      <c r="I937" s="40" t="str">
        <f t="shared" ca="1" si="60"/>
        <v/>
      </c>
      <c r="J937" s="40" t="str">
        <f t="shared" ca="1" si="61"/>
        <v/>
      </c>
      <c r="K937" s="40"/>
      <c r="L937" s="23"/>
    </row>
    <row r="938" spans="1:12" x14ac:dyDescent="0.25">
      <c r="A938" s="64"/>
      <c r="B938" s="22" t="str">
        <f t="shared" si="58"/>
        <v/>
      </c>
      <c r="C938" s="42"/>
      <c r="D938" s="39"/>
      <c r="E938" s="39"/>
      <c r="F938" s="41" t="str">
        <f t="shared" si="62"/>
        <v/>
      </c>
      <c r="G938" s="40" t="str">
        <f t="shared" si="59"/>
        <v/>
      </c>
      <c r="H938" s="40" t="s">
        <v>984</v>
      </c>
      <c r="I938" s="40" t="str">
        <f t="shared" ca="1" si="60"/>
        <v/>
      </c>
      <c r="J938" s="40" t="str">
        <f t="shared" ca="1" si="61"/>
        <v/>
      </c>
      <c r="K938" s="40"/>
      <c r="L938" s="23"/>
    </row>
    <row r="939" spans="1:12" x14ac:dyDescent="0.25">
      <c r="A939" s="64"/>
      <c r="B939" s="22" t="str">
        <f t="shared" si="58"/>
        <v/>
      </c>
      <c r="C939" s="42"/>
      <c r="D939" s="39"/>
      <c r="E939" s="39"/>
      <c r="F939" s="41" t="str">
        <f t="shared" si="62"/>
        <v/>
      </c>
      <c r="G939" s="40" t="str">
        <f t="shared" si="59"/>
        <v/>
      </c>
      <c r="H939" s="40" t="s">
        <v>984</v>
      </c>
      <c r="I939" s="40" t="str">
        <f t="shared" ca="1" si="60"/>
        <v/>
      </c>
      <c r="J939" s="40" t="str">
        <f t="shared" ca="1" si="61"/>
        <v/>
      </c>
      <c r="K939" s="40"/>
      <c r="L939" s="23"/>
    </row>
    <row r="940" spans="1:12" x14ac:dyDescent="0.25">
      <c r="A940" s="64"/>
      <c r="B940" s="22" t="str">
        <f t="shared" si="58"/>
        <v/>
      </c>
      <c r="C940" s="42"/>
      <c r="D940" s="39"/>
      <c r="E940" s="39"/>
      <c r="F940" s="41" t="str">
        <f t="shared" si="62"/>
        <v/>
      </c>
      <c r="G940" s="40" t="str">
        <f t="shared" si="59"/>
        <v/>
      </c>
      <c r="H940" s="40" t="s">
        <v>984</v>
      </c>
      <c r="I940" s="40" t="str">
        <f t="shared" ca="1" si="60"/>
        <v/>
      </c>
      <c r="J940" s="40" t="str">
        <f t="shared" ca="1" si="61"/>
        <v/>
      </c>
      <c r="K940" s="40"/>
      <c r="L940" s="23"/>
    </row>
    <row r="941" spans="1:12" x14ac:dyDescent="0.25">
      <c r="A941" s="64"/>
      <c r="B941" s="22" t="str">
        <f t="shared" si="58"/>
        <v/>
      </c>
      <c r="C941" s="42"/>
      <c r="D941" s="39"/>
      <c r="E941" s="39"/>
      <c r="F941" s="41" t="str">
        <f t="shared" si="62"/>
        <v/>
      </c>
      <c r="G941" s="40" t="str">
        <f t="shared" si="59"/>
        <v/>
      </c>
      <c r="H941" s="40" t="s">
        <v>984</v>
      </c>
      <c r="I941" s="40" t="str">
        <f t="shared" ca="1" si="60"/>
        <v/>
      </c>
      <c r="J941" s="40" t="str">
        <f t="shared" ca="1" si="61"/>
        <v/>
      </c>
      <c r="K941" s="40"/>
      <c r="L941" s="23"/>
    </row>
    <row r="942" spans="1:12" x14ac:dyDescent="0.25">
      <c r="A942" s="64"/>
      <c r="B942" s="22" t="str">
        <f t="shared" si="58"/>
        <v/>
      </c>
      <c r="C942" s="42"/>
      <c r="D942" s="39"/>
      <c r="E942" s="39"/>
      <c r="F942" s="41" t="str">
        <f t="shared" si="62"/>
        <v/>
      </c>
      <c r="G942" s="40" t="str">
        <f t="shared" si="59"/>
        <v/>
      </c>
      <c r="H942" s="40" t="s">
        <v>984</v>
      </c>
      <c r="I942" s="40" t="str">
        <f t="shared" ca="1" si="60"/>
        <v/>
      </c>
      <c r="J942" s="40" t="str">
        <f t="shared" ca="1" si="61"/>
        <v/>
      </c>
      <c r="K942" s="40"/>
      <c r="L942" s="23"/>
    </row>
    <row r="943" spans="1:12" x14ac:dyDescent="0.25">
      <c r="A943" s="64"/>
      <c r="B943" s="22" t="str">
        <f t="shared" si="58"/>
        <v/>
      </c>
      <c r="C943" s="42"/>
      <c r="D943" s="39"/>
      <c r="E943" s="39"/>
      <c r="F943" s="41" t="str">
        <f t="shared" si="62"/>
        <v/>
      </c>
      <c r="G943" s="40" t="str">
        <f t="shared" si="59"/>
        <v/>
      </c>
      <c r="H943" s="40" t="s">
        <v>984</v>
      </c>
      <c r="I943" s="40" t="str">
        <f t="shared" ca="1" si="60"/>
        <v/>
      </c>
      <c r="J943" s="40" t="str">
        <f t="shared" ca="1" si="61"/>
        <v/>
      </c>
      <c r="K943" s="40"/>
      <c r="L943" s="23"/>
    </row>
    <row r="944" spans="1:12" x14ac:dyDescent="0.25">
      <c r="A944" s="64"/>
      <c r="B944" s="22" t="str">
        <f t="shared" si="58"/>
        <v/>
      </c>
      <c r="C944" s="42"/>
      <c r="D944" s="39"/>
      <c r="E944" s="39"/>
      <c r="F944" s="41" t="str">
        <f t="shared" si="62"/>
        <v/>
      </c>
      <c r="G944" s="40" t="str">
        <f t="shared" si="59"/>
        <v/>
      </c>
      <c r="H944" s="40" t="s">
        <v>984</v>
      </c>
      <c r="I944" s="40" t="str">
        <f t="shared" ca="1" si="60"/>
        <v/>
      </c>
      <c r="J944" s="40" t="str">
        <f t="shared" ca="1" si="61"/>
        <v/>
      </c>
      <c r="K944" s="40"/>
      <c r="L944" s="23"/>
    </row>
    <row r="945" spans="1:12" x14ac:dyDescent="0.25">
      <c r="A945" s="64"/>
      <c r="B945" s="22" t="str">
        <f t="shared" si="58"/>
        <v/>
      </c>
      <c r="C945" s="42"/>
      <c r="D945" s="39"/>
      <c r="E945" s="39"/>
      <c r="F945" s="41" t="str">
        <f t="shared" si="62"/>
        <v/>
      </c>
      <c r="G945" s="40" t="str">
        <f t="shared" si="59"/>
        <v/>
      </c>
      <c r="H945" s="40" t="s">
        <v>984</v>
      </c>
      <c r="I945" s="40" t="str">
        <f t="shared" ca="1" si="60"/>
        <v/>
      </c>
      <c r="J945" s="40" t="str">
        <f t="shared" ca="1" si="61"/>
        <v/>
      </c>
      <c r="K945" s="40"/>
      <c r="L945" s="23"/>
    </row>
    <row r="946" spans="1:12" x14ac:dyDescent="0.25">
      <c r="A946" s="64"/>
      <c r="B946" s="22" t="str">
        <f t="shared" si="58"/>
        <v/>
      </c>
      <c r="C946" s="42"/>
      <c r="D946" s="39"/>
      <c r="E946" s="39"/>
      <c r="F946" s="41" t="str">
        <f t="shared" si="62"/>
        <v/>
      </c>
      <c r="G946" s="40" t="str">
        <f t="shared" si="59"/>
        <v/>
      </c>
      <c r="H946" s="40" t="s">
        <v>984</v>
      </c>
      <c r="I946" s="40" t="str">
        <f t="shared" ca="1" si="60"/>
        <v/>
      </c>
      <c r="J946" s="40" t="str">
        <f t="shared" ca="1" si="61"/>
        <v/>
      </c>
      <c r="K946" s="40"/>
      <c r="L946" s="23"/>
    </row>
    <row r="947" spans="1:12" x14ac:dyDescent="0.25">
      <c r="A947" s="64"/>
      <c r="B947" s="22" t="str">
        <f t="shared" si="58"/>
        <v/>
      </c>
      <c r="C947" s="42"/>
      <c r="D947" s="39"/>
      <c r="E947" s="39"/>
      <c r="F947" s="41" t="str">
        <f t="shared" si="62"/>
        <v/>
      </c>
      <c r="G947" s="40" t="str">
        <f t="shared" si="59"/>
        <v/>
      </c>
      <c r="H947" s="40" t="s">
        <v>984</v>
      </c>
      <c r="I947" s="40" t="str">
        <f t="shared" ca="1" si="60"/>
        <v/>
      </c>
      <c r="J947" s="40" t="str">
        <f t="shared" ca="1" si="61"/>
        <v/>
      </c>
      <c r="K947" s="40"/>
      <c r="L947" s="23"/>
    </row>
    <row r="948" spans="1:12" x14ac:dyDescent="0.25">
      <c r="A948" s="64"/>
      <c r="B948" s="22" t="str">
        <f t="shared" si="58"/>
        <v/>
      </c>
      <c r="C948" s="42"/>
      <c r="D948" s="39"/>
      <c r="E948" s="39"/>
      <c r="F948" s="41" t="str">
        <f t="shared" si="62"/>
        <v/>
      </c>
      <c r="G948" s="40" t="str">
        <f t="shared" si="59"/>
        <v/>
      </c>
      <c r="H948" s="40" t="s">
        <v>984</v>
      </c>
      <c r="I948" s="40" t="str">
        <f t="shared" ca="1" si="60"/>
        <v/>
      </c>
      <c r="J948" s="40" t="str">
        <f t="shared" ca="1" si="61"/>
        <v/>
      </c>
      <c r="K948" s="40"/>
      <c r="L948" s="23"/>
    </row>
    <row r="949" spans="1:12" x14ac:dyDescent="0.25">
      <c r="A949" s="64"/>
      <c r="B949" s="22" t="str">
        <f t="shared" ref="B949:B994" si="63">IFERROR(IF($A949&lt;&gt;"",VLOOKUP($A949,Matos,2,0),""),"")</f>
        <v/>
      </c>
      <c r="C949" s="42"/>
      <c r="D949" s="39"/>
      <c r="E949" s="39"/>
      <c r="F949" s="41" t="str">
        <f t="shared" si="62"/>
        <v/>
      </c>
      <c r="G949" s="40" t="str">
        <f t="shared" si="59"/>
        <v/>
      </c>
      <c r="H949" s="40" t="s">
        <v>984</v>
      </c>
      <c r="I949" s="40" t="str">
        <f t="shared" ca="1" si="60"/>
        <v/>
      </c>
      <c r="J949" s="40" t="str">
        <f t="shared" ca="1" si="61"/>
        <v/>
      </c>
      <c r="K949" s="40"/>
      <c r="L949" s="23"/>
    </row>
    <row r="950" spans="1:12" x14ac:dyDescent="0.25">
      <c r="A950" s="64"/>
      <c r="B950" s="22" t="str">
        <f t="shared" si="63"/>
        <v/>
      </c>
      <c r="C950" s="42"/>
      <c r="D950" s="39"/>
      <c r="E950" s="39"/>
      <c r="F950" s="41" t="str">
        <f t="shared" si="62"/>
        <v/>
      </c>
      <c r="G950" s="40" t="str">
        <f t="shared" ref="G950:G994" si="64">IFERROR(IF($A950&lt;&gt;"",VLOOKUP($A950,Matos,3,0),""),"")</f>
        <v/>
      </c>
      <c r="H950" s="40" t="s">
        <v>984</v>
      </c>
      <c r="I950" s="40" t="str">
        <f t="shared" ref="I950:I994" ca="1" si="65">IFERROR(SUM($G950/DAY(DATE(YEAR($I$8),MONTH($I$8)+1,0)))*$F950*$C950,"")</f>
        <v/>
      </c>
      <c r="J950" s="40" t="str">
        <f t="shared" ref="J950:J994" ca="1" si="66">IF(SUM($H950:$I950)=0,"",SUM($H950:$I950))</f>
        <v/>
      </c>
      <c r="K950" s="40"/>
      <c r="L950" s="23"/>
    </row>
    <row r="951" spans="1:12" x14ac:dyDescent="0.25">
      <c r="A951" s="64"/>
      <c r="B951" s="22" t="str">
        <f t="shared" si="63"/>
        <v/>
      </c>
      <c r="C951" s="42"/>
      <c r="D951" s="39"/>
      <c r="E951" s="39"/>
      <c r="F951" s="41" t="str">
        <f t="shared" si="62"/>
        <v/>
      </c>
      <c r="G951" s="40" t="str">
        <f t="shared" si="64"/>
        <v/>
      </c>
      <c r="H951" s="40" t="s">
        <v>984</v>
      </c>
      <c r="I951" s="40" t="str">
        <f t="shared" ca="1" si="65"/>
        <v/>
      </c>
      <c r="J951" s="40" t="str">
        <f t="shared" ca="1" si="66"/>
        <v/>
      </c>
      <c r="K951" s="40"/>
      <c r="L951" s="23"/>
    </row>
    <row r="952" spans="1:12" x14ac:dyDescent="0.25">
      <c r="A952" s="64"/>
      <c r="B952" s="22" t="str">
        <f t="shared" si="63"/>
        <v/>
      </c>
      <c r="C952" s="42"/>
      <c r="D952" s="39"/>
      <c r="E952" s="39"/>
      <c r="F952" s="41" t="str">
        <f t="shared" si="62"/>
        <v/>
      </c>
      <c r="G952" s="40" t="str">
        <f t="shared" si="64"/>
        <v/>
      </c>
      <c r="H952" s="40" t="s">
        <v>984</v>
      </c>
      <c r="I952" s="40" t="str">
        <f t="shared" ca="1" si="65"/>
        <v/>
      </c>
      <c r="J952" s="40" t="str">
        <f t="shared" ca="1" si="66"/>
        <v/>
      </c>
      <c r="K952" s="40"/>
      <c r="L952" s="23"/>
    </row>
    <row r="953" spans="1:12" x14ac:dyDescent="0.25">
      <c r="A953" s="64"/>
      <c r="B953" s="22" t="str">
        <f t="shared" si="63"/>
        <v/>
      </c>
      <c r="C953" s="42"/>
      <c r="D953" s="39"/>
      <c r="E953" s="39"/>
      <c r="F953" s="41" t="str">
        <f t="shared" si="62"/>
        <v/>
      </c>
      <c r="G953" s="40" t="str">
        <f t="shared" si="64"/>
        <v/>
      </c>
      <c r="H953" s="40" t="s">
        <v>984</v>
      </c>
      <c r="I953" s="40" t="str">
        <f t="shared" ca="1" si="65"/>
        <v/>
      </c>
      <c r="J953" s="40" t="str">
        <f t="shared" ca="1" si="66"/>
        <v/>
      </c>
      <c r="K953" s="40"/>
      <c r="L953" s="23"/>
    </row>
    <row r="954" spans="1:12" x14ac:dyDescent="0.25">
      <c r="A954" s="64"/>
      <c r="B954" s="22" t="str">
        <f t="shared" si="63"/>
        <v/>
      </c>
      <c r="C954" s="42"/>
      <c r="D954" s="39"/>
      <c r="E954" s="39"/>
      <c r="F954" s="41" t="str">
        <f t="shared" si="62"/>
        <v/>
      </c>
      <c r="G954" s="40" t="str">
        <f t="shared" si="64"/>
        <v/>
      </c>
      <c r="H954" s="40" t="s">
        <v>984</v>
      </c>
      <c r="I954" s="40" t="str">
        <f t="shared" ca="1" si="65"/>
        <v/>
      </c>
      <c r="J954" s="40" t="str">
        <f t="shared" ca="1" si="66"/>
        <v/>
      </c>
      <c r="K954" s="40"/>
      <c r="L954" s="23"/>
    </row>
    <row r="955" spans="1:12" x14ac:dyDescent="0.25">
      <c r="A955" s="64"/>
      <c r="B955" s="22" t="str">
        <f t="shared" si="63"/>
        <v/>
      </c>
      <c r="C955" s="42"/>
      <c r="D955" s="39"/>
      <c r="E955" s="39"/>
      <c r="F955" s="41" t="str">
        <f t="shared" si="62"/>
        <v/>
      </c>
      <c r="G955" s="40" t="str">
        <f t="shared" si="64"/>
        <v/>
      </c>
      <c r="H955" s="40" t="s">
        <v>984</v>
      </c>
      <c r="I955" s="40" t="str">
        <f t="shared" ca="1" si="65"/>
        <v/>
      </c>
      <c r="J955" s="40" t="str">
        <f t="shared" ca="1" si="66"/>
        <v/>
      </c>
      <c r="K955" s="40"/>
      <c r="L955" s="23"/>
    </row>
    <row r="956" spans="1:12" x14ac:dyDescent="0.25">
      <c r="A956" s="64"/>
      <c r="B956" s="22" t="str">
        <f t="shared" si="63"/>
        <v/>
      </c>
      <c r="C956" s="42"/>
      <c r="D956" s="39"/>
      <c r="E956" s="39"/>
      <c r="F956" s="41" t="str">
        <f t="shared" si="62"/>
        <v/>
      </c>
      <c r="G956" s="40" t="str">
        <f t="shared" si="64"/>
        <v/>
      </c>
      <c r="H956" s="40" t="s">
        <v>984</v>
      </c>
      <c r="I956" s="40" t="str">
        <f t="shared" ca="1" si="65"/>
        <v/>
      </c>
      <c r="J956" s="40" t="str">
        <f t="shared" ca="1" si="66"/>
        <v/>
      </c>
      <c r="K956" s="40"/>
      <c r="L956" s="23"/>
    </row>
    <row r="957" spans="1:12" x14ac:dyDescent="0.25">
      <c r="A957" s="64"/>
      <c r="B957" s="22" t="str">
        <f t="shared" si="63"/>
        <v/>
      </c>
      <c r="C957" s="42"/>
      <c r="D957" s="39"/>
      <c r="E957" s="39"/>
      <c r="F957" s="41" t="str">
        <f t="shared" si="62"/>
        <v/>
      </c>
      <c r="G957" s="40" t="str">
        <f t="shared" si="64"/>
        <v/>
      </c>
      <c r="H957" s="40" t="s">
        <v>984</v>
      </c>
      <c r="I957" s="40" t="str">
        <f t="shared" ca="1" si="65"/>
        <v/>
      </c>
      <c r="J957" s="40" t="str">
        <f t="shared" ca="1" si="66"/>
        <v/>
      </c>
      <c r="K957" s="40"/>
      <c r="L957" s="23"/>
    </row>
    <row r="958" spans="1:12" x14ac:dyDescent="0.25">
      <c r="A958" s="64"/>
      <c r="B958" s="22" t="str">
        <f t="shared" si="63"/>
        <v/>
      </c>
      <c r="C958" s="42"/>
      <c r="D958" s="39"/>
      <c r="E958" s="39"/>
      <c r="F958" s="41" t="str">
        <f t="shared" si="62"/>
        <v/>
      </c>
      <c r="G958" s="40" t="str">
        <f t="shared" si="64"/>
        <v/>
      </c>
      <c r="H958" s="40" t="s">
        <v>984</v>
      </c>
      <c r="I958" s="40" t="str">
        <f t="shared" ca="1" si="65"/>
        <v/>
      </c>
      <c r="J958" s="40" t="str">
        <f t="shared" ca="1" si="66"/>
        <v/>
      </c>
      <c r="K958" s="40"/>
      <c r="L958" s="23"/>
    </row>
    <row r="959" spans="1:12" x14ac:dyDescent="0.25">
      <c r="A959" s="64"/>
      <c r="B959" s="22" t="str">
        <f t="shared" si="63"/>
        <v/>
      </c>
      <c r="C959" s="42"/>
      <c r="D959" s="39"/>
      <c r="E959" s="39"/>
      <c r="F959" s="41" t="str">
        <f t="shared" si="62"/>
        <v/>
      </c>
      <c r="G959" s="40" t="str">
        <f t="shared" si="64"/>
        <v/>
      </c>
      <c r="H959" s="40" t="s">
        <v>984</v>
      </c>
      <c r="I959" s="40" t="str">
        <f t="shared" ca="1" si="65"/>
        <v/>
      </c>
      <c r="J959" s="40" t="str">
        <f t="shared" ca="1" si="66"/>
        <v/>
      </c>
      <c r="K959" s="40"/>
      <c r="L959" s="23"/>
    </row>
    <row r="960" spans="1:12" x14ac:dyDescent="0.25">
      <c r="A960" s="64"/>
      <c r="B960" s="22" t="str">
        <f t="shared" si="63"/>
        <v/>
      </c>
      <c r="C960" s="42"/>
      <c r="D960" s="39"/>
      <c r="E960" s="39"/>
      <c r="F960" s="41" t="str">
        <f t="shared" si="62"/>
        <v/>
      </c>
      <c r="G960" s="40" t="str">
        <f t="shared" si="64"/>
        <v/>
      </c>
      <c r="H960" s="40" t="s">
        <v>984</v>
      </c>
      <c r="I960" s="40" t="str">
        <f t="shared" ca="1" si="65"/>
        <v/>
      </c>
      <c r="J960" s="40" t="str">
        <f t="shared" ca="1" si="66"/>
        <v/>
      </c>
      <c r="K960" s="40"/>
      <c r="L960" s="23"/>
    </row>
    <row r="961" spans="1:12" x14ac:dyDescent="0.25">
      <c r="A961" s="64"/>
      <c r="B961" s="22" t="str">
        <f t="shared" si="63"/>
        <v/>
      </c>
      <c r="C961" s="42"/>
      <c r="D961" s="39"/>
      <c r="E961" s="39"/>
      <c r="F961" s="41" t="str">
        <f t="shared" si="62"/>
        <v/>
      </c>
      <c r="G961" s="40" t="str">
        <f t="shared" si="64"/>
        <v/>
      </c>
      <c r="H961" s="40" t="s">
        <v>984</v>
      </c>
      <c r="I961" s="40" t="str">
        <f t="shared" ca="1" si="65"/>
        <v/>
      </c>
      <c r="J961" s="40" t="str">
        <f t="shared" ca="1" si="66"/>
        <v/>
      </c>
      <c r="K961" s="40"/>
      <c r="L961" s="23"/>
    </row>
    <row r="962" spans="1:12" x14ac:dyDescent="0.25">
      <c r="A962" s="64"/>
      <c r="B962" s="22" t="str">
        <f t="shared" si="63"/>
        <v/>
      </c>
      <c r="C962" s="42"/>
      <c r="D962" s="39"/>
      <c r="E962" s="39"/>
      <c r="F962" s="41" t="str">
        <f t="shared" si="62"/>
        <v/>
      </c>
      <c r="G962" s="40" t="str">
        <f t="shared" si="64"/>
        <v/>
      </c>
      <c r="H962" s="40" t="s">
        <v>984</v>
      </c>
      <c r="I962" s="40" t="str">
        <f t="shared" ca="1" si="65"/>
        <v/>
      </c>
      <c r="J962" s="40" t="str">
        <f t="shared" ca="1" si="66"/>
        <v/>
      </c>
      <c r="K962" s="40"/>
      <c r="L962" s="23"/>
    </row>
    <row r="963" spans="1:12" x14ac:dyDescent="0.25">
      <c r="A963" s="64"/>
      <c r="B963" s="22" t="str">
        <f t="shared" si="63"/>
        <v/>
      </c>
      <c r="C963" s="42"/>
      <c r="D963" s="39"/>
      <c r="E963" s="39"/>
      <c r="F963" s="41" t="str">
        <f t="shared" si="62"/>
        <v/>
      </c>
      <c r="G963" s="40" t="str">
        <f t="shared" si="64"/>
        <v/>
      </c>
      <c r="H963" s="40" t="s">
        <v>984</v>
      </c>
      <c r="I963" s="40" t="str">
        <f t="shared" ca="1" si="65"/>
        <v/>
      </c>
      <c r="J963" s="40" t="str">
        <f t="shared" ca="1" si="66"/>
        <v/>
      </c>
      <c r="K963" s="40"/>
      <c r="L963" s="23"/>
    </row>
    <row r="964" spans="1:12" x14ac:dyDescent="0.25">
      <c r="A964" s="64"/>
      <c r="B964" s="22" t="str">
        <f t="shared" si="63"/>
        <v/>
      </c>
      <c r="C964" s="42"/>
      <c r="D964" s="39"/>
      <c r="E964" s="39"/>
      <c r="F964" s="41" t="str">
        <f t="shared" ref="F964:F994" si="67">IF(OR($A964="",$B964="",$D964=""),"",IF(AND($H964="",$E964=""),DAY(DATE(IF(MONTH($D964)=12,YEAR($D964)+1,YEAR($D964)),IF(MONTH($D964)+1&lt;13,MONTH($D964)+1,1),1)-$D964),IF(AND($D964&lt;&gt;"",$E964&lt;&gt;"",YEAR($D964)&lt;=YEAR($E964),NOT(MONTH($D964)=MONTH($E964)),MONTH($E964)=MONTH($I$8)),DAY(DATE(YEAR($E964),MONTH($E964)+1,0))-DAY(DATE(IF(MONTH($E964)=12,YEAR($E964)+1,YEAR($E964)),IF(MONTH($E964)+1&lt;13,MONTH($E964)+1,1),1)-$E964),IF(AND($E964&lt;&gt;"",YEAR($D964)&lt;=YEAR($E964),(MONTH($D964)=MONTH($E964))),DATEDIF($D964,$E964,"md"),DAY(DATE(YEAR($I$8),MONTH($I$8)+1,0))))))</f>
        <v/>
      </c>
      <c r="G964" s="40" t="str">
        <f t="shared" si="64"/>
        <v/>
      </c>
      <c r="H964" s="40" t="s">
        <v>984</v>
      </c>
      <c r="I964" s="40" t="str">
        <f t="shared" ca="1" si="65"/>
        <v/>
      </c>
      <c r="J964" s="40" t="str">
        <f t="shared" ca="1" si="66"/>
        <v/>
      </c>
      <c r="K964" s="40"/>
      <c r="L964" s="23"/>
    </row>
    <row r="965" spans="1:12" x14ac:dyDescent="0.25">
      <c r="A965" s="64"/>
      <c r="B965" s="22" t="str">
        <f t="shared" si="63"/>
        <v/>
      </c>
      <c r="C965" s="42"/>
      <c r="D965" s="39"/>
      <c r="E965" s="39"/>
      <c r="F965" s="41" t="str">
        <f t="shared" si="67"/>
        <v/>
      </c>
      <c r="G965" s="40" t="str">
        <f t="shared" si="64"/>
        <v/>
      </c>
      <c r="H965" s="40" t="s">
        <v>984</v>
      </c>
      <c r="I965" s="40" t="str">
        <f t="shared" ca="1" si="65"/>
        <v/>
      </c>
      <c r="J965" s="40" t="str">
        <f t="shared" ca="1" si="66"/>
        <v/>
      </c>
      <c r="K965" s="40"/>
      <c r="L965" s="23"/>
    </row>
    <row r="966" spans="1:12" x14ac:dyDescent="0.25">
      <c r="A966" s="64"/>
      <c r="B966" s="22" t="str">
        <f t="shared" si="63"/>
        <v/>
      </c>
      <c r="C966" s="42"/>
      <c r="D966" s="39"/>
      <c r="E966" s="39"/>
      <c r="F966" s="41" t="str">
        <f t="shared" si="67"/>
        <v/>
      </c>
      <c r="G966" s="40" t="str">
        <f t="shared" si="64"/>
        <v/>
      </c>
      <c r="H966" s="40" t="s">
        <v>984</v>
      </c>
      <c r="I966" s="40" t="str">
        <f t="shared" ca="1" si="65"/>
        <v/>
      </c>
      <c r="J966" s="40" t="str">
        <f t="shared" ca="1" si="66"/>
        <v/>
      </c>
      <c r="K966" s="40"/>
      <c r="L966" s="23"/>
    </row>
    <row r="967" spans="1:12" x14ac:dyDescent="0.25">
      <c r="A967" s="64"/>
      <c r="B967" s="22" t="str">
        <f t="shared" si="63"/>
        <v/>
      </c>
      <c r="C967" s="42"/>
      <c r="D967" s="39"/>
      <c r="E967" s="39"/>
      <c r="F967" s="41" t="str">
        <f t="shared" si="67"/>
        <v/>
      </c>
      <c r="G967" s="40" t="str">
        <f t="shared" si="64"/>
        <v/>
      </c>
      <c r="H967" s="40" t="s">
        <v>984</v>
      </c>
      <c r="I967" s="40" t="str">
        <f t="shared" ca="1" si="65"/>
        <v/>
      </c>
      <c r="J967" s="40" t="str">
        <f t="shared" ca="1" si="66"/>
        <v/>
      </c>
      <c r="K967" s="40"/>
      <c r="L967" s="23"/>
    </row>
    <row r="968" spans="1:12" x14ac:dyDescent="0.25">
      <c r="A968" s="64"/>
      <c r="B968" s="22" t="str">
        <f t="shared" si="63"/>
        <v/>
      </c>
      <c r="C968" s="42"/>
      <c r="D968" s="39"/>
      <c r="E968" s="39"/>
      <c r="F968" s="41" t="str">
        <f t="shared" si="67"/>
        <v/>
      </c>
      <c r="G968" s="40" t="str">
        <f t="shared" si="64"/>
        <v/>
      </c>
      <c r="H968" s="40" t="s">
        <v>984</v>
      </c>
      <c r="I968" s="40" t="str">
        <f t="shared" ca="1" si="65"/>
        <v/>
      </c>
      <c r="J968" s="40" t="str">
        <f t="shared" ca="1" si="66"/>
        <v/>
      </c>
      <c r="K968" s="40"/>
      <c r="L968" s="23"/>
    </row>
    <row r="969" spans="1:12" x14ac:dyDescent="0.25">
      <c r="A969" s="64"/>
      <c r="B969" s="22" t="str">
        <f t="shared" si="63"/>
        <v/>
      </c>
      <c r="C969" s="42"/>
      <c r="D969" s="39"/>
      <c r="E969" s="39"/>
      <c r="F969" s="41" t="str">
        <f t="shared" si="67"/>
        <v/>
      </c>
      <c r="G969" s="40" t="str">
        <f t="shared" si="64"/>
        <v/>
      </c>
      <c r="H969" s="40" t="s">
        <v>984</v>
      </c>
      <c r="I969" s="40" t="str">
        <f t="shared" ca="1" si="65"/>
        <v/>
      </c>
      <c r="J969" s="40" t="str">
        <f t="shared" ca="1" si="66"/>
        <v/>
      </c>
      <c r="K969" s="40"/>
      <c r="L969" s="23"/>
    </row>
    <row r="970" spans="1:12" x14ac:dyDescent="0.25">
      <c r="A970" s="64"/>
      <c r="B970" s="22" t="str">
        <f t="shared" si="63"/>
        <v/>
      </c>
      <c r="C970" s="42"/>
      <c r="D970" s="39"/>
      <c r="E970" s="39"/>
      <c r="F970" s="41" t="str">
        <f t="shared" si="67"/>
        <v/>
      </c>
      <c r="G970" s="40" t="str">
        <f t="shared" si="64"/>
        <v/>
      </c>
      <c r="H970" s="40" t="s">
        <v>984</v>
      </c>
      <c r="I970" s="40" t="str">
        <f t="shared" ca="1" si="65"/>
        <v/>
      </c>
      <c r="J970" s="40" t="str">
        <f t="shared" ca="1" si="66"/>
        <v/>
      </c>
      <c r="K970" s="40"/>
      <c r="L970" s="23"/>
    </row>
    <row r="971" spans="1:12" x14ac:dyDescent="0.25">
      <c r="A971" s="64"/>
      <c r="B971" s="22" t="str">
        <f t="shared" si="63"/>
        <v/>
      </c>
      <c r="C971" s="42"/>
      <c r="D971" s="39"/>
      <c r="E971" s="39"/>
      <c r="F971" s="41" t="str">
        <f t="shared" si="67"/>
        <v/>
      </c>
      <c r="G971" s="40" t="str">
        <f t="shared" si="64"/>
        <v/>
      </c>
      <c r="H971" s="40" t="s">
        <v>984</v>
      </c>
      <c r="I971" s="40" t="str">
        <f t="shared" ca="1" si="65"/>
        <v/>
      </c>
      <c r="J971" s="40" t="str">
        <f t="shared" ca="1" si="66"/>
        <v/>
      </c>
      <c r="K971" s="40"/>
      <c r="L971" s="23"/>
    </row>
    <row r="972" spans="1:12" x14ac:dyDescent="0.25">
      <c r="A972" s="64"/>
      <c r="B972" s="22" t="str">
        <f t="shared" si="63"/>
        <v/>
      </c>
      <c r="C972" s="42"/>
      <c r="D972" s="39"/>
      <c r="E972" s="39"/>
      <c r="F972" s="41" t="str">
        <f t="shared" si="67"/>
        <v/>
      </c>
      <c r="G972" s="40" t="str">
        <f t="shared" si="64"/>
        <v/>
      </c>
      <c r="H972" s="40" t="s">
        <v>984</v>
      </c>
      <c r="I972" s="40" t="str">
        <f t="shared" ca="1" si="65"/>
        <v/>
      </c>
      <c r="J972" s="40" t="str">
        <f t="shared" ca="1" si="66"/>
        <v/>
      </c>
      <c r="K972" s="40"/>
      <c r="L972" s="23"/>
    </row>
    <row r="973" spans="1:12" x14ac:dyDescent="0.25">
      <c r="A973" s="64"/>
      <c r="B973" s="22" t="str">
        <f t="shared" si="63"/>
        <v/>
      </c>
      <c r="C973" s="42"/>
      <c r="D973" s="39"/>
      <c r="E973" s="39"/>
      <c r="F973" s="41" t="str">
        <f t="shared" si="67"/>
        <v/>
      </c>
      <c r="G973" s="40" t="str">
        <f t="shared" si="64"/>
        <v/>
      </c>
      <c r="H973" s="40" t="s">
        <v>984</v>
      </c>
      <c r="I973" s="40" t="str">
        <f t="shared" ca="1" si="65"/>
        <v/>
      </c>
      <c r="J973" s="40" t="str">
        <f t="shared" ca="1" si="66"/>
        <v/>
      </c>
      <c r="K973" s="40"/>
      <c r="L973" s="23"/>
    </row>
    <row r="974" spans="1:12" x14ac:dyDescent="0.25">
      <c r="A974" s="64"/>
      <c r="B974" s="22" t="str">
        <f t="shared" si="63"/>
        <v/>
      </c>
      <c r="C974" s="42"/>
      <c r="D974" s="39"/>
      <c r="E974" s="39"/>
      <c r="F974" s="41" t="str">
        <f t="shared" si="67"/>
        <v/>
      </c>
      <c r="G974" s="40" t="str">
        <f t="shared" si="64"/>
        <v/>
      </c>
      <c r="H974" s="40" t="s">
        <v>984</v>
      </c>
      <c r="I974" s="40" t="str">
        <f t="shared" ca="1" si="65"/>
        <v/>
      </c>
      <c r="J974" s="40" t="str">
        <f t="shared" ca="1" si="66"/>
        <v/>
      </c>
      <c r="K974" s="40"/>
      <c r="L974" s="23"/>
    </row>
    <row r="975" spans="1:12" x14ac:dyDescent="0.25">
      <c r="A975" s="64"/>
      <c r="B975" s="22" t="str">
        <f t="shared" si="63"/>
        <v/>
      </c>
      <c r="C975" s="42"/>
      <c r="D975" s="39"/>
      <c r="E975" s="39"/>
      <c r="F975" s="41" t="str">
        <f t="shared" si="67"/>
        <v/>
      </c>
      <c r="G975" s="40" t="str">
        <f t="shared" si="64"/>
        <v/>
      </c>
      <c r="H975" s="40" t="s">
        <v>984</v>
      </c>
      <c r="I975" s="40" t="str">
        <f t="shared" ca="1" si="65"/>
        <v/>
      </c>
      <c r="J975" s="40" t="str">
        <f t="shared" ca="1" si="66"/>
        <v/>
      </c>
      <c r="K975" s="40"/>
      <c r="L975" s="23"/>
    </row>
    <row r="976" spans="1:12" x14ac:dyDescent="0.25">
      <c r="A976" s="64"/>
      <c r="B976" s="22" t="str">
        <f t="shared" si="63"/>
        <v/>
      </c>
      <c r="C976" s="42"/>
      <c r="D976" s="39"/>
      <c r="E976" s="39"/>
      <c r="F976" s="41" t="str">
        <f t="shared" si="67"/>
        <v/>
      </c>
      <c r="G976" s="40" t="str">
        <f t="shared" si="64"/>
        <v/>
      </c>
      <c r="H976" s="40" t="s">
        <v>984</v>
      </c>
      <c r="I976" s="40" t="str">
        <f t="shared" ca="1" si="65"/>
        <v/>
      </c>
      <c r="J976" s="40" t="str">
        <f t="shared" ca="1" si="66"/>
        <v/>
      </c>
      <c r="K976" s="40"/>
      <c r="L976" s="23"/>
    </row>
    <row r="977" spans="1:12" x14ac:dyDescent="0.25">
      <c r="A977" s="64"/>
      <c r="B977" s="22" t="str">
        <f t="shared" si="63"/>
        <v/>
      </c>
      <c r="C977" s="42"/>
      <c r="D977" s="39"/>
      <c r="E977" s="39"/>
      <c r="F977" s="41" t="str">
        <f t="shared" si="67"/>
        <v/>
      </c>
      <c r="G977" s="40" t="str">
        <f t="shared" si="64"/>
        <v/>
      </c>
      <c r="H977" s="40" t="s">
        <v>984</v>
      </c>
      <c r="I977" s="40" t="str">
        <f t="shared" ca="1" si="65"/>
        <v/>
      </c>
      <c r="J977" s="40" t="str">
        <f t="shared" ca="1" si="66"/>
        <v/>
      </c>
      <c r="K977" s="40"/>
      <c r="L977" s="23"/>
    </row>
    <row r="978" spans="1:12" x14ac:dyDescent="0.25">
      <c r="A978" s="64"/>
      <c r="B978" s="22" t="str">
        <f t="shared" si="63"/>
        <v/>
      </c>
      <c r="C978" s="42"/>
      <c r="D978" s="39"/>
      <c r="E978" s="39"/>
      <c r="F978" s="41" t="str">
        <f t="shared" si="67"/>
        <v/>
      </c>
      <c r="G978" s="40" t="str">
        <f t="shared" si="64"/>
        <v/>
      </c>
      <c r="H978" s="40" t="s">
        <v>984</v>
      </c>
      <c r="I978" s="40" t="str">
        <f t="shared" ca="1" si="65"/>
        <v/>
      </c>
      <c r="J978" s="40" t="str">
        <f t="shared" ca="1" si="66"/>
        <v/>
      </c>
      <c r="K978" s="40"/>
      <c r="L978" s="23"/>
    </row>
    <row r="979" spans="1:12" x14ac:dyDescent="0.25">
      <c r="A979" s="64"/>
      <c r="B979" s="22" t="str">
        <f t="shared" si="63"/>
        <v/>
      </c>
      <c r="C979" s="42"/>
      <c r="D979" s="39"/>
      <c r="E979" s="39"/>
      <c r="F979" s="41" t="str">
        <f t="shared" si="67"/>
        <v/>
      </c>
      <c r="G979" s="40" t="str">
        <f t="shared" si="64"/>
        <v/>
      </c>
      <c r="H979" s="40" t="s">
        <v>984</v>
      </c>
      <c r="I979" s="40" t="str">
        <f t="shared" ca="1" si="65"/>
        <v/>
      </c>
      <c r="J979" s="40" t="str">
        <f t="shared" ca="1" si="66"/>
        <v/>
      </c>
      <c r="K979" s="40"/>
      <c r="L979" s="23"/>
    </row>
    <row r="980" spans="1:12" x14ac:dyDescent="0.25">
      <c r="A980" s="64"/>
      <c r="B980" s="22" t="str">
        <f t="shared" si="63"/>
        <v/>
      </c>
      <c r="C980" s="42"/>
      <c r="D980" s="39"/>
      <c r="E980" s="39"/>
      <c r="F980" s="41" t="str">
        <f t="shared" si="67"/>
        <v/>
      </c>
      <c r="G980" s="40" t="str">
        <f t="shared" si="64"/>
        <v/>
      </c>
      <c r="H980" s="40" t="s">
        <v>984</v>
      </c>
      <c r="I980" s="40" t="str">
        <f t="shared" ca="1" si="65"/>
        <v/>
      </c>
      <c r="J980" s="40" t="str">
        <f t="shared" ca="1" si="66"/>
        <v/>
      </c>
      <c r="K980" s="40"/>
      <c r="L980" s="23"/>
    </row>
    <row r="981" spans="1:12" x14ac:dyDescent="0.25">
      <c r="A981" s="64"/>
      <c r="B981" s="22" t="str">
        <f t="shared" si="63"/>
        <v/>
      </c>
      <c r="C981" s="42"/>
      <c r="D981" s="39"/>
      <c r="E981" s="39"/>
      <c r="F981" s="41" t="str">
        <f t="shared" si="67"/>
        <v/>
      </c>
      <c r="G981" s="40" t="str">
        <f t="shared" si="64"/>
        <v/>
      </c>
      <c r="H981" s="40" t="s">
        <v>984</v>
      </c>
      <c r="I981" s="40" t="str">
        <f t="shared" ca="1" si="65"/>
        <v/>
      </c>
      <c r="J981" s="40" t="str">
        <f t="shared" ca="1" si="66"/>
        <v/>
      </c>
      <c r="K981" s="40"/>
      <c r="L981" s="23"/>
    </row>
    <row r="982" spans="1:12" x14ac:dyDescent="0.25">
      <c r="A982" s="64"/>
      <c r="B982" s="22" t="str">
        <f t="shared" si="63"/>
        <v/>
      </c>
      <c r="C982" s="42"/>
      <c r="D982" s="39"/>
      <c r="E982" s="39"/>
      <c r="F982" s="41" t="str">
        <f t="shared" si="67"/>
        <v/>
      </c>
      <c r="G982" s="40" t="str">
        <f t="shared" si="64"/>
        <v/>
      </c>
      <c r="H982" s="40" t="s">
        <v>984</v>
      </c>
      <c r="I982" s="40" t="str">
        <f t="shared" ca="1" si="65"/>
        <v/>
      </c>
      <c r="J982" s="40" t="str">
        <f t="shared" ca="1" si="66"/>
        <v/>
      </c>
      <c r="K982" s="40"/>
      <c r="L982" s="23"/>
    </row>
    <row r="983" spans="1:12" x14ac:dyDescent="0.25">
      <c r="A983" s="64"/>
      <c r="B983" s="22" t="str">
        <f t="shared" si="63"/>
        <v/>
      </c>
      <c r="C983" s="42"/>
      <c r="D983" s="39"/>
      <c r="E983" s="39"/>
      <c r="F983" s="41" t="str">
        <f t="shared" si="67"/>
        <v/>
      </c>
      <c r="G983" s="40" t="str">
        <f t="shared" si="64"/>
        <v/>
      </c>
      <c r="H983" s="40" t="s">
        <v>984</v>
      </c>
      <c r="I983" s="40" t="str">
        <f t="shared" ca="1" si="65"/>
        <v/>
      </c>
      <c r="J983" s="40" t="str">
        <f t="shared" ca="1" si="66"/>
        <v/>
      </c>
      <c r="K983" s="40"/>
      <c r="L983" s="23"/>
    </row>
    <row r="984" spans="1:12" x14ac:dyDescent="0.25">
      <c r="A984" s="64"/>
      <c r="B984" s="22" t="str">
        <f t="shared" si="63"/>
        <v/>
      </c>
      <c r="C984" s="42"/>
      <c r="D984" s="39"/>
      <c r="E984" s="39"/>
      <c r="F984" s="41" t="str">
        <f t="shared" si="67"/>
        <v/>
      </c>
      <c r="G984" s="40" t="str">
        <f t="shared" si="64"/>
        <v/>
      </c>
      <c r="H984" s="40" t="s">
        <v>984</v>
      </c>
      <c r="I984" s="40" t="str">
        <f t="shared" ca="1" si="65"/>
        <v/>
      </c>
      <c r="J984" s="40" t="str">
        <f t="shared" ca="1" si="66"/>
        <v/>
      </c>
      <c r="K984" s="40"/>
      <c r="L984" s="23"/>
    </row>
    <row r="985" spans="1:12" x14ac:dyDescent="0.25">
      <c r="A985" s="64"/>
      <c r="B985" s="22" t="str">
        <f t="shared" si="63"/>
        <v/>
      </c>
      <c r="C985" s="42"/>
      <c r="D985" s="39"/>
      <c r="E985" s="39"/>
      <c r="F985" s="41" t="str">
        <f t="shared" si="67"/>
        <v/>
      </c>
      <c r="G985" s="40" t="str">
        <f t="shared" si="64"/>
        <v/>
      </c>
      <c r="H985" s="40" t="s">
        <v>984</v>
      </c>
      <c r="I985" s="40" t="str">
        <f t="shared" ca="1" si="65"/>
        <v/>
      </c>
      <c r="J985" s="40" t="str">
        <f t="shared" ca="1" si="66"/>
        <v/>
      </c>
      <c r="K985" s="40"/>
      <c r="L985" s="23"/>
    </row>
    <row r="986" spans="1:12" x14ac:dyDescent="0.25">
      <c r="A986" s="64"/>
      <c r="B986" s="22" t="str">
        <f t="shared" si="63"/>
        <v/>
      </c>
      <c r="C986" s="42"/>
      <c r="D986" s="39"/>
      <c r="E986" s="39"/>
      <c r="F986" s="41" t="str">
        <f t="shared" si="67"/>
        <v/>
      </c>
      <c r="G986" s="40" t="str">
        <f t="shared" si="64"/>
        <v/>
      </c>
      <c r="H986" s="40" t="s">
        <v>984</v>
      </c>
      <c r="I986" s="40" t="str">
        <f t="shared" ca="1" si="65"/>
        <v/>
      </c>
      <c r="J986" s="40" t="str">
        <f t="shared" ca="1" si="66"/>
        <v/>
      </c>
      <c r="K986" s="40"/>
      <c r="L986" s="23"/>
    </row>
    <row r="987" spans="1:12" x14ac:dyDescent="0.25">
      <c r="A987" s="64"/>
      <c r="B987" s="22" t="str">
        <f t="shared" si="63"/>
        <v/>
      </c>
      <c r="C987" s="42"/>
      <c r="D987" s="39"/>
      <c r="E987" s="39"/>
      <c r="F987" s="41" t="str">
        <f t="shared" si="67"/>
        <v/>
      </c>
      <c r="G987" s="40" t="str">
        <f t="shared" si="64"/>
        <v/>
      </c>
      <c r="H987" s="40" t="s">
        <v>984</v>
      </c>
      <c r="I987" s="40" t="str">
        <f t="shared" ca="1" si="65"/>
        <v/>
      </c>
      <c r="J987" s="40" t="str">
        <f t="shared" ca="1" si="66"/>
        <v/>
      </c>
      <c r="K987" s="40"/>
      <c r="L987" s="23"/>
    </row>
    <row r="988" spans="1:12" x14ac:dyDescent="0.25">
      <c r="A988" s="64"/>
      <c r="B988" s="22" t="str">
        <f t="shared" si="63"/>
        <v/>
      </c>
      <c r="C988" s="42"/>
      <c r="D988" s="39"/>
      <c r="E988" s="39"/>
      <c r="F988" s="41" t="str">
        <f t="shared" si="67"/>
        <v/>
      </c>
      <c r="G988" s="40" t="str">
        <f t="shared" si="64"/>
        <v/>
      </c>
      <c r="H988" s="40" t="s">
        <v>984</v>
      </c>
      <c r="I988" s="40" t="str">
        <f t="shared" ca="1" si="65"/>
        <v/>
      </c>
      <c r="J988" s="40" t="str">
        <f t="shared" ca="1" si="66"/>
        <v/>
      </c>
      <c r="K988" s="40"/>
      <c r="L988" s="23"/>
    </row>
    <row r="989" spans="1:12" x14ac:dyDescent="0.25">
      <c r="A989" s="64"/>
      <c r="B989" s="22" t="str">
        <f t="shared" si="63"/>
        <v/>
      </c>
      <c r="C989" s="42"/>
      <c r="D989" s="39"/>
      <c r="E989" s="39"/>
      <c r="F989" s="41" t="str">
        <f t="shared" si="67"/>
        <v/>
      </c>
      <c r="G989" s="40" t="str">
        <f t="shared" si="64"/>
        <v/>
      </c>
      <c r="H989" s="40" t="s">
        <v>984</v>
      </c>
      <c r="I989" s="40" t="str">
        <f t="shared" ca="1" si="65"/>
        <v/>
      </c>
      <c r="J989" s="40" t="str">
        <f t="shared" ca="1" si="66"/>
        <v/>
      </c>
      <c r="K989" s="40"/>
      <c r="L989" s="23"/>
    </row>
    <row r="990" spans="1:12" x14ac:dyDescent="0.25">
      <c r="A990" s="64"/>
      <c r="B990" s="22" t="str">
        <f t="shared" si="63"/>
        <v/>
      </c>
      <c r="C990" s="42"/>
      <c r="D990" s="39"/>
      <c r="E990" s="39"/>
      <c r="F990" s="41" t="str">
        <f t="shared" si="67"/>
        <v/>
      </c>
      <c r="G990" s="40" t="str">
        <f t="shared" si="64"/>
        <v/>
      </c>
      <c r="H990" s="40" t="s">
        <v>984</v>
      </c>
      <c r="I990" s="40" t="str">
        <f t="shared" ca="1" si="65"/>
        <v/>
      </c>
      <c r="J990" s="40" t="str">
        <f t="shared" ca="1" si="66"/>
        <v/>
      </c>
      <c r="K990" s="40"/>
      <c r="L990" s="23"/>
    </row>
    <row r="991" spans="1:12" x14ac:dyDescent="0.25">
      <c r="A991" s="64"/>
      <c r="B991" s="22" t="str">
        <f t="shared" si="63"/>
        <v/>
      </c>
      <c r="C991" s="42"/>
      <c r="D991" s="39"/>
      <c r="E991" s="39"/>
      <c r="F991" s="41" t="str">
        <f t="shared" si="67"/>
        <v/>
      </c>
      <c r="G991" s="40" t="str">
        <f t="shared" si="64"/>
        <v/>
      </c>
      <c r="H991" s="40" t="s">
        <v>984</v>
      </c>
      <c r="I991" s="40" t="str">
        <f t="shared" ca="1" si="65"/>
        <v/>
      </c>
      <c r="J991" s="40" t="str">
        <f t="shared" ca="1" si="66"/>
        <v/>
      </c>
      <c r="K991" s="40"/>
      <c r="L991" s="23"/>
    </row>
    <row r="992" spans="1:12" x14ac:dyDescent="0.25">
      <c r="A992" s="64"/>
      <c r="B992" s="22" t="str">
        <f t="shared" si="63"/>
        <v/>
      </c>
      <c r="C992" s="42"/>
      <c r="D992" s="39"/>
      <c r="E992" s="39"/>
      <c r="F992" s="41" t="str">
        <f t="shared" si="67"/>
        <v/>
      </c>
      <c r="G992" s="40" t="str">
        <f t="shared" si="64"/>
        <v/>
      </c>
      <c r="H992" s="40" t="s">
        <v>984</v>
      </c>
      <c r="I992" s="40" t="str">
        <f t="shared" ca="1" si="65"/>
        <v/>
      </c>
      <c r="J992" s="40" t="str">
        <f t="shared" ca="1" si="66"/>
        <v/>
      </c>
      <c r="K992" s="40"/>
      <c r="L992" s="23"/>
    </row>
    <row r="993" spans="1:12" x14ac:dyDescent="0.25">
      <c r="A993" s="64"/>
      <c r="B993" s="22" t="str">
        <f t="shared" si="63"/>
        <v/>
      </c>
      <c r="C993" s="42"/>
      <c r="D993" s="39"/>
      <c r="E993" s="39"/>
      <c r="F993" s="41" t="str">
        <f t="shared" si="67"/>
        <v/>
      </c>
      <c r="G993" s="40" t="str">
        <f t="shared" si="64"/>
        <v/>
      </c>
      <c r="H993" s="40" t="s">
        <v>984</v>
      </c>
      <c r="I993" s="40" t="str">
        <f t="shared" ca="1" si="65"/>
        <v/>
      </c>
      <c r="J993" s="40" t="str">
        <f t="shared" ca="1" si="66"/>
        <v/>
      </c>
      <c r="K993" s="40"/>
      <c r="L993" s="23"/>
    </row>
    <row r="994" spans="1:12" ht="15.75" thickBot="1" x14ac:dyDescent="0.3">
      <c r="A994" s="94"/>
      <c r="B994" s="43" t="str">
        <f t="shared" si="63"/>
        <v/>
      </c>
      <c r="C994" s="44"/>
      <c r="D994" s="45"/>
      <c r="E994" s="45"/>
      <c r="F994" s="46" t="str">
        <f t="shared" si="67"/>
        <v/>
      </c>
      <c r="G994" s="47" t="str">
        <f t="shared" si="64"/>
        <v/>
      </c>
      <c r="H994" s="46" t="s">
        <v>984</v>
      </c>
      <c r="I994" s="46" t="str">
        <f t="shared" ca="1" si="65"/>
        <v/>
      </c>
      <c r="J994" s="46" t="str">
        <f t="shared" ca="1" si="66"/>
        <v/>
      </c>
      <c r="K994" s="47"/>
      <c r="L994" s="48"/>
    </row>
  </sheetData>
  <mergeCells count="4">
    <mergeCell ref="D2:I2"/>
    <mergeCell ref="D4:G5"/>
    <mergeCell ref="H4:H5"/>
    <mergeCell ref="I4:I5"/>
  </mergeCells>
  <dataValidations count="1">
    <dataValidation type="list" showInputMessage="1" showErrorMessage="1" sqref="A9:A994">
      <formula1>IF(A9="",Abréviations,OFFSET(Début,MATCH(A9&amp;"*",Codes,0)-1,,COUNTIF(Codes,A9&amp;"*")))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Q994"/>
  <sheetViews>
    <sheetView showGridLines="0" workbookViewId="0">
      <selection activeCell="F22" sqref="F22"/>
    </sheetView>
  </sheetViews>
  <sheetFormatPr baseColWidth="10" defaultRowHeight="15" x14ac:dyDescent="0.25"/>
  <cols>
    <col min="1" max="1" width="7" style="16" bestFit="1" customWidth="1"/>
    <col min="2" max="2" width="31.85546875" style="16" bestFit="1" customWidth="1"/>
    <col min="3" max="3" width="10.28515625" style="16" bestFit="1" customWidth="1"/>
    <col min="4" max="4" width="13.28515625" style="16" bestFit="1" customWidth="1"/>
    <col min="5" max="5" width="13.5703125" style="16" bestFit="1" customWidth="1"/>
    <col min="6" max="6" width="19" style="16" bestFit="1" customWidth="1"/>
    <col min="7" max="7" width="14.5703125" style="16" bestFit="1" customWidth="1"/>
    <col min="8" max="8" width="11.28515625" style="16" bestFit="1" customWidth="1"/>
    <col min="9" max="9" width="10.7109375" style="16" bestFit="1" customWidth="1"/>
    <col min="10" max="10" width="10.140625" style="16" bestFit="1" customWidth="1"/>
    <col min="11" max="11" width="16.140625" style="16" bestFit="1" customWidth="1"/>
    <col min="12" max="12" width="22.28515625" style="16" bestFit="1" customWidth="1"/>
    <col min="13" max="16384" width="11.42578125" style="16"/>
  </cols>
  <sheetData>
    <row r="2" spans="1:17" ht="30" customHeight="1" x14ac:dyDescent="0.25">
      <c r="D2" s="102" t="str">
        <f>Données!$E$1</f>
        <v>kako</v>
      </c>
      <c r="E2" s="102"/>
      <c r="F2" s="102"/>
      <c r="G2" s="102"/>
      <c r="H2" s="102"/>
      <c r="I2" s="102"/>
      <c r="M2" s="1"/>
      <c r="N2" s="1"/>
      <c r="O2" s="1"/>
      <c r="P2" s="1"/>
      <c r="Q2" s="1"/>
    </row>
    <row r="4" spans="1:17" ht="15" customHeight="1" x14ac:dyDescent="0.25">
      <c r="C4" s="65"/>
      <c r="D4" s="131" t="s">
        <v>13</v>
      </c>
      <c r="E4" s="131"/>
      <c r="F4" s="131"/>
      <c r="G4" s="131"/>
      <c r="H4" s="127" t="str">
        <f ca="1">MID($I$8,1,SEARCH("-",$I$8,1)-1)</f>
        <v>Avril</v>
      </c>
      <c r="I4" s="129" t="str">
        <f ca="1">MID($I$8,SEARCH("|",SUBSTITUTE($I$8,"-","|",LEN($I$8)-LEN(SUBSTITUTE($I$8,"-",""))))+1,99)</f>
        <v>2015</v>
      </c>
    </row>
    <row r="5" spans="1:17" ht="15" customHeight="1" x14ac:dyDescent="0.25">
      <c r="C5" s="65"/>
      <c r="D5" s="131"/>
      <c r="E5" s="131"/>
      <c r="F5" s="131"/>
      <c r="G5" s="131"/>
      <c r="H5" s="128"/>
      <c r="I5" s="130"/>
    </row>
    <row r="7" spans="1:17" ht="15.75" thickBot="1" x14ac:dyDescent="0.3"/>
    <row r="8" spans="1:17" ht="20.25" customHeight="1" x14ac:dyDescent="0.25">
      <c r="A8" s="14" t="s">
        <v>5</v>
      </c>
      <c r="B8" s="15" t="s">
        <v>6</v>
      </c>
      <c r="C8" s="15" t="s">
        <v>7</v>
      </c>
      <c r="D8" s="35" t="s">
        <v>8</v>
      </c>
      <c r="E8" s="15" t="s">
        <v>9</v>
      </c>
      <c r="F8" s="15" t="s">
        <v>10</v>
      </c>
      <c r="G8" s="15" t="s">
        <v>4</v>
      </c>
      <c r="H8" s="33" t="s">
        <v>11</v>
      </c>
      <c r="I8" s="34" t="str">
        <f ca="1">MID(CELL("filename",A1),FIND("]",CELL("filename",A1))+1,LEN(CELL("filename",A1))-FIND("]",CELL("filename",A1)))</f>
        <v>Avril-2015</v>
      </c>
      <c r="J8" s="33" t="s">
        <v>12</v>
      </c>
      <c r="K8" s="33" t="s">
        <v>942</v>
      </c>
      <c r="L8" s="29" t="s">
        <v>943</v>
      </c>
    </row>
    <row r="9" spans="1:17" x14ac:dyDescent="0.25">
      <c r="A9" s="64" t="s">
        <v>30</v>
      </c>
      <c r="B9" s="22" t="str">
        <f t="shared" ref="B9:B244" ca="1" si="0">IFERROR(IF($A9&lt;&gt;"",VLOOKUP($A9,Matos,2,0),""),"")</f>
        <v>C3 à bande</v>
      </c>
      <c r="C9" s="42">
        <v>4</v>
      </c>
      <c r="D9" s="39">
        <v>42050</v>
      </c>
      <c r="E9" s="39"/>
      <c r="F9" s="41">
        <f t="shared" ref="F9:F72" ca="1" si="1">IF(OR($A9="",$B9="",$D9=""),"",IF(AND($H9="",$E9=""),DAY(DATE(IF(MONTH($D9)=12,YEAR($D9)+1,YEAR($D9)),IF(MONTH($D9)+1&lt;13,MONTH($D9)+1,1),1)-$D9),IF(AND($D9&lt;&gt;"",$E9&lt;&gt;"",YEAR($D9)&lt;=YEAR($E9),NOT(MONTH($D9)=MONTH($E9)),MONTH($E9)=MONTH($I$8)),DAY(DATE(YEAR($E9),MONTH($E9)+1,0))-DAY(DATE(IF(MONTH($E9)=12,YEAR($E9)+1,YEAR($E9)),IF(MONTH($E9)+1&lt;13,MONTH($E9)+1,1),1)-$E9),IF(AND($E9&lt;&gt;"",YEAR($D9)&lt;=YEAR($E9),(MONTH($D9)=MONTH($E9))),DATEDIF($D9,$E9,"md"),DAY(DATE(YEAR($I$8),MONTH($I$8)+1,0))))))</f>
        <v>30</v>
      </c>
      <c r="G9" s="40">
        <f t="shared" ref="G9:G245" ca="1" si="2">IFERROR(IF($A9&lt;&gt;"",VLOOKUP($A9,Matos,3,0),""),"")</f>
        <v>1273</v>
      </c>
      <c r="H9" s="40">
        <v>7638</v>
      </c>
      <c r="I9" s="40">
        <f t="shared" ref="I9:I245" ca="1" si="3">IFERROR(SUM($G9/DAY(DATE(YEAR($I$8),MONTH($I$8)+1,0)))*$F9*$C9,"")</f>
        <v>5092</v>
      </c>
      <c r="J9" s="40">
        <f t="shared" ref="J9:J245" ca="1" si="4">IF(SUM($H9:$I9)=0,"",SUM($H9:$I9))</f>
        <v>12730</v>
      </c>
      <c r="K9" s="40" t="s">
        <v>966</v>
      </c>
      <c r="L9" s="89" t="s">
        <v>976</v>
      </c>
    </row>
    <row r="10" spans="1:17" x14ac:dyDescent="0.25">
      <c r="A10" s="64" t="s">
        <v>696</v>
      </c>
      <c r="B10" s="22" t="str">
        <f t="shared" ca="1" si="0"/>
        <v>Goupille à bascule</v>
      </c>
      <c r="C10" s="42">
        <v>3</v>
      </c>
      <c r="D10" s="39">
        <v>42040</v>
      </c>
      <c r="E10" s="39"/>
      <c r="F10" s="41">
        <f t="shared" ca="1" si="1"/>
        <v>30</v>
      </c>
      <c r="G10" s="40">
        <f t="shared" ca="1" si="2"/>
        <v>76441</v>
      </c>
      <c r="H10" s="40">
        <v>425885.57142857142</v>
      </c>
      <c r="I10" s="40">
        <f t="shared" ca="1" si="3"/>
        <v>229323</v>
      </c>
      <c r="J10" s="40">
        <f t="shared" ca="1" si="4"/>
        <v>655208.57142857136</v>
      </c>
      <c r="K10" s="40" t="s">
        <v>969</v>
      </c>
      <c r="L10" s="89" t="s">
        <v>979</v>
      </c>
    </row>
    <row r="11" spans="1:17" x14ac:dyDescent="0.25">
      <c r="A11" s="64" t="s">
        <v>27</v>
      </c>
      <c r="B11" s="22" t="str">
        <f t="shared" ca="1" si="0"/>
        <v>Fourgonnette DOKKER, PARTNER</v>
      </c>
      <c r="C11" s="42">
        <v>1</v>
      </c>
      <c r="D11" s="39">
        <v>42047</v>
      </c>
      <c r="E11" s="39"/>
      <c r="F11" s="41">
        <f t="shared" ca="1" si="1"/>
        <v>30</v>
      </c>
      <c r="G11" s="40">
        <f t="shared" ca="1" si="2"/>
        <v>577</v>
      </c>
      <c r="H11" s="40">
        <v>927.32142857142856</v>
      </c>
      <c r="I11" s="40">
        <f t="shared" ca="1" si="3"/>
        <v>577</v>
      </c>
      <c r="J11" s="40">
        <f t="shared" ca="1" si="4"/>
        <v>1504.3214285714284</v>
      </c>
      <c r="K11" s="40" t="s">
        <v>971</v>
      </c>
      <c r="L11" s="89" t="s">
        <v>981</v>
      </c>
    </row>
    <row r="12" spans="1:17" x14ac:dyDescent="0.25">
      <c r="A12" s="64" t="s">
        <v>283</v>
      </c>
      <c r="B12" s="22" t="str">
        <f t="shared" ca="1" si="0"/>
        <v xml:space="preserve">Mini pelle </v>
      </c>
      <c r="C12" s="42">
        <v>2</v>
      </c>
      <c r="D12" s="39">
        <v>42047</v>
      </c>
      <c r="E12" s="39"/>
      <c r="F12" s="41">
        <f t="shared" ca="1" si="1"/>
        <v>30</v>
      </c>
      <c r="G12" s="40">
        <f t="shared" ca="1" si="2"/>
        <v>31201</v>
      </c>
      <c r="H12" s="40">
        <v>100288.92857142858</v>
      </c>
      <c r="I12" s="40">
        <f t="shared" ca="1" si="3"/>
        <v>62402</v>
      </c>
      <c r="J12" s="40">
        <f t="shared" ca="1" si="4"/>
        <v>162690.92857142858</v>
      </c>
      <c r="K12" s="40" t="s">
        <v>972</v>
      </c>
      <c r="L12" s="89" t="s">
        <v>982</v>
      </c>
    </row>
    <row r="13" spans="1:17" ht="14.25" customHeight="1" x14ac:dyDescent="0.25">
      <c r="A13" s="64" t="s">
        <v>119</v>
      </c>
      <c r="B13" s="22" t="str">
        <f t="shared" ca="1" si="0"/>
        <v>Plot de clôture</v>
      </c>
      <c r="C13" s="42">
        <v>5</v>
      </c>
      <c r="D13" s="39">
        <v>42082</v>
      </c>
      <c r="E13" s="39"/>
      <c r="F13" s="41">
        <f t="shared" ca="1" si="1"/>
        <v>30</v>
      </c>
      <c r="G13" s="40">
        <f t="shared" ca="1" si="2"/>
        <v>12873</v>
      </c>
      <c r="H13" s="40">
        <v>26991.774193548386</v>
      </c>
      <c r="I13" s="40">
        <f t="shared" ca="1" si="3"/>
        <v>64365</v>
      </c>
      <c r="J13" s="40">
        <f t="shared" ca="1" si="4"/>
        <v>91356.774193548394</v>
      </c>
      <c r="K13" s="40"/>
      <c r="L13" s="89"/>
    </row>
    <row r="14" spans="1:17" x14ac:dyDescent="0.25">
      <c r="A14" s="64"/>
      <c r="B14" s="22" t="str">
        <f t="shared" si="0"/>
        <v/>
      </c>
      <c r="C14" s="42"/>
      <c r="D14" s="39"/>
      <c r="E14" s="39"/>
      <c r="F14" s="41" t="str">
        <f t="shared" si="1"/>
        <v/>
      </c>
      <c r="G14" s="40" t="str">
        <f t="shared" si="2"/>
        <v/>
      </c>
      <c r="H14" s="40" t="s">
        <v>984</v>
      </c>
      <c r="I14" s="40" t="str">
        <f t="shared" ca="1" si="3"/>
        <v/>
      </c>
      <c r="J14" s="40" t="str">
        <f t="shared" ca="1" si="4"/>
        <v/>
      </c>
      <c r="K14" s="40"/>
      <c r="L14" s="89"/>
    </row>
    <row r="15" spans="1:17" x14ac:dyDescent="0.25">
      <c r="A15" s="64"/>
      <c r="B15" s="22" t="str">
        <f t="shared" si="0"/>
        <v/>
      </c>
      <c r="C15" s="42"/>
      <c r="D15" s="39"/>
      <c r="E15" s="39"/>
      <c r="F15" s="41" t="str">
        <f t="shared" si="1"/>
        <v/>
      </c>
      <c r="G15" s="40" t="str">
        <f t="shared" si="2"/>
        <v/>
      </c>
      <c r="H15" s="40" t="s">
        <v>984</v>
      </c>
      <c r="I15" s="40" t="str">
        <f t="shared" ca="1" si="3"/>
        <v/>
      </c>
      <c r="J15" s="40" t="str">
        <f t="shared" ca="1" si="4"/>
        <v/>
      </c>
      <c r="K15" s="40"/>
      <c r="L15" s="89"/>
    </row>
    <row r="16" spans="1:17" x14ac:dyDescent="0.25">
      <c r="A16" s="64"/>
      <c r="B16" s="22" t="str">
        <f t="shared" si="0"/>
        <v/>
      </c>
      <c r="C16" s="42"/>
      <c r="D16" s="39"/>
      <c r="E16" s="39"/>
      <c r="F16" s="41" t="str">
        <f t="shared" si="1"/>
        <v/>
      </c>
      <c r="G16" s="40" t="str">
        <f t="shared" si="2"/>
        <v/>
      </c>
      <c r="H16" s="40" t="s">
        <v>984</v>
      </c>
      <c r="I16" s="40" t="str">
        <f t="shared" ca="1" si="3"/>
        <v/>
      </c>
      <c r="J16" s="40" t="str">
        <f t="shared" ca="1" si="4"/>
        <v/>
      </c>
      <c r="K16" s="40"/>
      <c r="L16" s="89"/>
    </row>
    <row r="17" spans="1:12" x14ac:dyDescent="0.25">
      <c r="A17" s="64"/>
      <c r="B17" s="22" t="str">
        <f t="shared" si="0"/>
        <v/>
      </c>
      <c r="C17" s="42"/>
      <c r="D17" s="39"/>
      <c r="E17" s="39"/>
      <c r="F17" s="41" t="str">
        <f t="shared" si="1"/>
        <v/>
      </c>
      <c r="G17" s="40" t="str">
        <f t="shared" si="2"/>
        <v/>
      </c>
      <c r="H17" s="40" t="s">
        <v>984</v>
      </c>
      <c r="I17" s="40" t="str">
        <f t="shared" ca="1" si="3"/>
        <v/>
      </c>
      <c r="J17" s="40" t="str">
        <f t="shared" ca="1" si="4"/>
        <v/>
      </c>
      <c r="K17" s="40"/>
      <c r="L17" s="89"/>
    </row>
    <row r="18" spans="1:12" x14ac:dyDescent="0.25">
      <c r="A18" s="64"/>
      <c r="B18" s="22" t="str">
        <f t="shared" si="0"/>
        <v/>
      </c>
      <c r="C18" s="42"/>
      <c r="D18" s="39"/>
      <c r="E18" s="39"/>
      <c r="F18" s="41" t="str">
        <f t="shared" si="1"/>
        <v/>
      </c>
      <c r="G18" s="40" t="str">
        <f t="shared" si="2"/>
        <v/>
      </c>
      <c r="H18" s="40" t="s">
        <v>984</v>
      </c>
      <c r="I18" s="40" t="str">
        <f t="shared" ca="1" si="3"/>
        <v/>
      </c>
      <c r="J18" s="40" t="str">
        <f t="shared" ca="1" si="4"/>
        <v/>
      </c>
      <c r="K18" s="40"/>
      <c r="L18" s="89"/>
    </row>
    <row r="19" spans="1:12" x14ac:dyDescent="0.25">
      <c r="A19" s="64"/>
      <c r="B19" s="22" t="str">
        <f t="shared" si="0"/>
        <v/>
      </c>
      <c r="C19" s="42"/>
      <c r="D19" s="39"/>
      <c r="E19" s="39"/>
      <c r="F19" s="41" t="str">
        <f t="shared" si="1"/>
        <v/>
      </c>
      <c r="G19" s="40" t="str">
        <f t="shared" si="2"/>
        <v/>
      </c>
      <c r="H19" s="40" t="s">
        <v>984</v>
      </c>
      <c r="I19" s="40" t="str">
        <f t="shared" ca="1" si="3"/>
        <v/>
      </c>
      <c r="J19" s="40" t="str">
        <f t="shared" ca="1" si="4"/>
        <v/>
      </c>
      <c r="K19" s="40"/>
      <c r="L19" s="89"/>
    </row>
    <row r="20" spans="1:12" x14ac:dyDescent="0.25">
      <c r="A20" s="64"/>
      <c r="B20" s="22" t="str">
        <f t="shared" si="0"/>
        <v/>
      </c>
      <c r="C20" s="42"/>
      <c r="D20" s="39"/>
      <c r="E20" s="39"/>
      <c r="F20" s="41" t="str">
        <f t="shared" si="1"/>
        <v/>
      </c>
      <c r="G20" s="40" t="str">
        <f t="shared" si="2"/>
        <v/>
      </c>
      <c r="H20" s="40" t="s">
        <v>984</v>
      </c>
      <c r="I20" s="40" t="str">
        <f t="shared" ca="1" si="3"/>
        <v/>
      </c>
      <c r="J20" s="40" t="str">
        <f t="shared" ca="1" si="4"/>
        <v/>
      </c>
      <c r="K20" s="40"/>
      <c r="L20" s="89"/>
    </row>
    <row r="21" spans="1:12" x14ac:dyDescent="0.25">
      <c r="A21" s="64"/>
      <c r="B21" s="22" t="str">
        <f t="shared" si="0"/>
        <v/>
      </c>
      <c r="C21" s="42"/>
      <c r="D21" s="39"/>
      <c r="E21" s="39"/>
      <c r="F21" s="41" t="str">
        <f t="shared" si="1"/>
        <v/>
      </c>
      <c r="G21" s="40" t="str">
        <f t="shared" si="2"/>
        <v/>
      </c>
      <c r="H21" s="40" t="s">
        <v>984</v>
      </c>
      <c r="I21" s="40" t="str">
        <f t="shared" ca="1" si="3"/>
        <v/>
      </c>
      <c r="J21" s="40" t="str">
        <f t="shared" ca="1" si="4"/>
        <v/>
      </c>
      <c r="K21" s="40"/>
      <c r="L21" s="89"/>
    </row>
    <row r="22" spans="1:12" x14ac:dyDescent="0.25">
      <c r="A22" s="64"/>
      <c r="B22" s="22" t="str">
        <f t="shared" si="0"/>
        <v/>
      </c>
      <c r="C22" s="42"/>
      <c r="D22" s="39"/>
      <c r="E22" s="39"/>
      <c r="F22" s="41" t="str">
        <f t="shared" si="1"/>
        <v/>
      </c>
      <c r="G22" s="40" t="str">
        <f t="shared" si="2"/>
        <v/>
      </c>
      <c r="H22" s="40" t="s">
        <v>984</v>
      </c>
      <c r="I22" s="40" t="str">
        <f t="shared" ca="1" si="3"/>
        <v/>
      </c>
      <c r="J22" s="40" t="str">
        <f t="shared" ca="1" si="4"/>
        <v/>
      </c>
      <c r="K22" s="40"/>
      <c r="L22" s="89"/>
    </row>
    <row r="23" spans="1:12" x14ac:dyDescent="0.25">
      <c r="A23" s="64"/>
      <c r="B23" s="22" t="str">
        <f t="shared" si="0"/>
        <v/>
      </c>
      <c r="C23" s="42"/>
      <c r="D23" s="39"/>
      <c r="E23" s="39"/>
      <c r="F23" s="41" t="str">
        <f t="shared" si="1"/>
        <v/>
      </c>
      <c r="G23" s="40" t="str">
        <f t="shared" si="2"/>
        <v/>
      </c>
      <c r="H23" s="40" t="s">
        <v>984</v>
      </c>
      <c r="I23" s="40" t="str">
        <f t="shared" ca="1" si="3"/>
        <v/>
      </c>
      <c r="J23" s="40" t="str">
        <f t="shared" ca="1" si="4"/>
        <v/>
      </c>
      <c r="K23" s="40"/>
      <c r="L23" s="89"/>
    </row>
    <row r="24" spans="1:12" x14ac:dyDescent="0.25">
      <c r="A24" s="64"/>
      <c r="B24" s="22" t="str">
        <f t="shared" si="0"/>
        <v/>
      </c>
      <c r="C24" s="42"/>
      <c r="D24" s="39"/>
      <c r="E24" s="39"/>
      <c r="F24" s="41" t="str">
        <f t="shared" si="1"/>
        <v/>
      </c>
      <c r="G24" s="40" t="str">
        <f t="shared" si="2"/>
        <v/>
      </c>
      <c r="H24" s="40" t="s">
        <v>984</v>
      </c>
      <c r="I24" s="40" t="str">
        <f t="shared" ca="1" si="3"/>
        <v/>
      </c>
      <c r="J24" s="40" t="str">
        <f t="shared" ca="1" si="4"/>
        <v/>
      </c>
      <c r="K24" s="40"/>
      <c r="L24" s="89"/>
    </row>
    <row r="25" spans="1:12" x14ac:dyDescent="0.25">
      <c r="A25" s="64"/>
      <c r="B25" s="22" t="str">
        <f t="shared" si="0"/>
        <v/>
      </c>
      <c r="C25" s="42"/>
      <c r="D25" s="39"/>
      <c r="E25" s="39"/>
      <c r="F25" s="41" t="str">
        <f t="shared" si="1"/>
        <v/>
      </c>
      <c r="G25" s="40" t="str">
        <f t="shared" si="2"/>
        <v/>
      </c>
      <c r="H25" s="40" t="s">
        <v>984</v>
      </c>
      <c r="I25" s="40" t="str">
        <f t="shared" ca="1" si="3"/>
        <v/>
      </c>
      <c r="J25" s="40" t="str">
        <f t="shared" ca="1" si="4"/>
        <v/>
      </c>
      <c r="K25" s="40"/>
      <c r="L25" s="89"/>
    </row>
    <row r="26" spans="1:12" x14ac:dyDescent="0.25">
      <c r="A26" s="64"/>
      <c r="B26" s="22" t="str">
        <f t="shared" si="0"/>
        <v/>
      </c>
      <c r="C26" s="42"/>
      <c r="D26" s="39"/>
      <c r="E26" s="39"/>
      <c r="F26" s="41" t="str">
        <f t="shared" si="1"/>
        <v/>
      </c>
      <c r="G26" s="40" t="str">
        <f t="shared" si="2"/>
        <v/>
      </c>
      <c r="H26" s="40" t="s">
        <v>984</v>
      </c>
      <c r="I26" s="40" t="str">
        <f t="shared" ca="1" si="3"/>
        <v/>
      </c>
      <c r="J26" s="40" t="str">
        <f t="shared" ca="1" si="4"/>
        <v/>
      </c>
      <c r="K26" s="40"/>
      <c r="L26" s="89"/>
    </row>
    <row r="27" spans="1:12" x14ac:dyDescent="0.25">
      <c r="A27" s="64"/>
      <c r="B27" s="22" t="str">
        <f t="shared" si="0"/>
        <v/>
      </c>
      <c r="C27" s="42"/>
      <c r="D27" s="39"/>
      <c r="E27" s="39"/>
      <c r="F27" s="41" t="str">
        <f t="shared" si="1"/>
        <v/>
      </c>
      <c r="G27" s="40" t="str">
        <f t="shared" si="2"/>
        <v/>
      </c>
      <c r="H27" s="40" t="s">
        <v>984</v>
      </c>
      <c r="I27" s="40" t="str">
        <f t="shared" ca="1" si="3"/>
        <v/>
      </c>
      <c r="J27" s="40" t="str">
        <f t="shared" ca="1" si="4"/>
        <v/>
      </c>
      <c r="K27" s="40"/>
      <c r="L27" s="89"/>
    </row>
    <row r="28" spans="1:12" x14ac:dyDescent="0.25">
      <c r="A28" s="64"/>
      <c r="B28" s="22" t="str">
        <f t="shared" si="0"/>
        <v/>
      </c>
      <c r="C28" s="42"/>
      <c r="D28" s="39"/>
      <c r="E28" s="39"/>
      <c r="F28" s="41" t="str">
        <f t="shared" si="1"/>
        <v/>
      </c>
      <c r="G28" s="40" t="str">
        <f t="shared" si="2"/>
        <v/>
      </c>
      <c r="H28" s="40" t="s">
        <v>984</v>
      </c>
      <c r="I28" s="40" t="str">
        <f t="shared" ca="1" si="3"/>
        <v/>
      </c>
      <c r="J28" s="40" t="str">
        <f t="shared" ca="1" si="4"/>
        <v/>
      </c>
      <c r="K28" s="40"/>
      <c r="L28" s="89"/>
    </row>
    <row r="29" spans="1:12" x14ac:dyDescent="0.25">
      <c r="A29" s="64"/>
      <c r="B29" s="22" t="str">
        <f t="shared" si="0"/>
        <v/>
      </c>
      <c r="C29" s="42"/>
      <c r="D29" s="39"/>
      <c r="E29" s="39"/>
      <c r="F29" s="41" t="str">
        <f t="shared" si="1"/>
        <v/>
      </c>
      <c r="G29" s="40" t="str">
        <f t="shared" si="2"/>
        <v/>
      </c>
      <c r="H29" s="40" t="s">
        <v>984</v>
      </c>
      <c r="I29" s="40" t="str">
        <f t="shared" ca="1" si="3"/>
        <v/>
      </c>
      <c r="J29" s="40" t="str">
        <f t="shared" ca="1" si="4"/>
        <v/>
      </c>
      <c r="K29" s="40"/>
      <c r="L29" s="89"/>
    </row>
    <row r="30" spans="1:12" x14ac:dyDescent="0.25">
      <c r="A30" s="64"/>
      <c r="B30" s="22" t="str">
        <f t="shared" si="0"/>
        <v/>
      </c>
      <c r="C30" s="42"/>
      <c r="D30" s="39"/>
      <c r="E30" s="39"/>
      <c r="F30" s="41" t="str">
        <f t="shared" si="1"/>
        <v/>
      </c>
      <c r="G30" s="40" t="str">
        <f t="shared" si="2"/>
        <v/>
      </c>
      <c r="H30" s="40" t="s">
        <v>984</v>
      </c>
      <c r="I30" s="40" t="str">
        <f t="shared" ca="1" si="3"/>
        <v/>
      </c>
      <c r="J30" s="40" t="str">
        <f t="shared" ca="1" si="4"/>
        <v/>
      </c>
      <c r="K30" s="40"/>
      <c r="L30" s="89"/>
    </row>
    <row r="31" spans="1:12" x14ac:dyDescent="0.25">
      <c r="A31" s="64"/>
      <c r="B31" s="22" t="str">
        <f t="shared" si="0"/>
        <v/>
      </c>
      <c r="C31" s="42"/>
      <c r="D31" s="39"/>
      <c r="E31" s="39"/>
      <c r="F31" s="41" t="str">
        <f t="shared" si="1"/>
        <v/>
      </c>
      <c r="G31" s="40" t="str">
        <f t="shared" si="2"/>
        <v/>
      </c>
      <c r="H31" s="40" t="s">
        <v>984</v>
      </c>
      <c r="I31" s="40" t="str">
        <f t="shared" ca="1" si="3"/>
        <v/>
      </c>
      <c r="J31" s="40" t="str">
        <f t="shared" ca="1" si="4"/>
        <v/>
      </c>
      <c r="K31" s="40"/>
      <c r="L31" s="89"/>
    </row>
    <row r="32" spans="1:12" x14ac:dyDescent="0.25">
      <c r="A32" s="64"/>
      <c r="B32" s="22" t="str">
        <f t="shared" si="0"/>
        <v/>
      </c>
      <c r="C32" s="42"/>
      <c r="D32" s="39"/>
      <c r="E32" s="39"/>
      <c r="F32" s="41" t="str">
        <f t="shared" si="1"/>
        <v/>
      </c>
      <c r="G32" s="40" t="str">
        <f t="shared" si="2"/>
        <v/>
      </c>
      <c r="H32" s="40" t="s">
        <v>984</v>
      </c>
      <c r="I32" s="40" t="str">
        <f t="shared" ca="1" si="3"/>
        <v/>
      </c>
      <c r="J32" s="40" t="str">
        <f t="shared" ca="1" si="4"/>
        <v/>
      </c>
      <c r="K32" s="40"/>
      <c r="L32" s="89"/>
    </row>
    <row r="33" spans="1:12" x14ac:dyDescent="0.25">
      <c r="A33" s="64"/>
      <c r="B33" s="22" t="str">
        <f t="shared" si="0"/>
        <v/>
      </c>
      <c r="C33" s="42"/>
      <c r="D33" s="39"/>
      <c r="E33" s="39"/>
      <c r="F33" s="41" t="str">
        <f t="shared" si="1"/>
        <v/>
      </c>
      <c r="G33" s="40" t="str">
        <f t="shared" si="2"/>
        <v/>
      </c>
      <c r="H33" s="40" t="s">
        <v>984</v>
      </c>
      <c r="I33" s="40" t="str">
        <f t="shared" ca="1" si="3"/>
        <v/>
      </c>
      <c r="J33" s="40" t="str">
        <f t="shared" ca="1" si="4"/>
        <v/>
      </c>
      <c r="K33" s="40"/>
      <c r="L33" s="89"/>
    </row>
    <row r="34" spans="1:12" x14ac:dyDescent="0.25">
      <c r="A34" s="64"/>
      <c r="B34" s="22" t="str">
        <f t="shared" si="0"/>
        <v/>
      </c>
      <c r="C34" s="42"/>
      <c r="D34" s="39"/>
      <c r="E34" s="39"/>
      <c r="F34" s="41" t="str">
        <f t="shared" si="1"/>
        <v/>
      </c>
      <c r="G34" s="40" t="str">
        <f t="shared" si="2"/>
        <v/>
      </c>
      <c r="H34" s="40" t="s">
        <v>984</v>
      </c>
      <c r="I34" s="40" t="str">
        <f t="shared" ca="1" si="3"/>
        <v/>
      </c>
      <c r="J34" s="40" t="str">
        <f t="shared" ca="1" si="4"/>
        <v/>
      </c>
      <c r="K34" s="40"/>
      <c r="L34" s="89"/>
    </row>
    <row r="35" spans="1:12" x14ac:dyDescent="0.25">
      <c r="A35" s="64"/>
      <c r="B35" s="22" t="str">
        <f t="shared" si="0"/>
        <v/>
      </c>
      <c r="C35" s="42"/>
      <c r="D35" s="39"/>
      <c r="E35" s="39"/>
      <c r="F35" s="41" t="str">
        <f t="shared" si="1"/>
        <v/>
      </c>
      <c r="G35" s="40" t="str">
        <f t="shared" si="2"/>
        <v/>
      </c>
      <c r="H35" s="40" t="s">
        <v>984</v>
      </c>
      <c r="I35" s="40" t="str">
        <f t="shared" ca="1" si="3"/>
        <v/>
      </c>
      <c r="J35" s="40" t="str">
        <f t="shared" ca="1" si="4"/>
        <v/>
      </c>
      <c r="K35" s="40"/>
      <c r="L35" s="89"/>
    </row>
    <row r="36" spans="1:12" x14ac:dyDescent="0.25">
      <c r="A36" s="64"/>
      <c r="B36" s="22" t="str">
        <f t="shared" si="0"/>
        <v/>
      </c>
      <c r="C36" s="42"/>
      <c r="D36" s="39"/>
      <c r="E36" s="39"/>
      <c r="F36" s="41" t="str">
        <f t="shared" si="1"/>
        <v/>
      </c>
      <c r="G36" s="40" t="str">
        <f t="shared" si="2"/>
        <v/>
      </c>
      <c r="H36" s="40" t="s">
        <v>984</v>
      </c>
      <c r="I36" s="40" t="str">
        <f t="shared" ca="1" si="3"/>
        <v/>
      </c>
      <c r="J36" s="40" t="str">
        <f t="shared" ca="1" si="4"/>
        <v/>
      </c>
      <c r="K36" s="40"/>
      <c r="L36" s="89"/>
    </row>
    <row r="37" spans="1:12" x14ac:dyDescent="0.25">
      <c r="A37" s="64"/>
      <c r="B37" s="22" t="str">
        <f t="shared" si="0"/>
        <v/>
      </c>
      <c r="C37" s="42"/>
      <c r="D37" s="39"/>
      <c r="E37" s="39"/>
      <c r="F37" s="41" t="str">
        <f t="shared" si="1"/>
        <v/>
      </c>
      <c r="G37" s="40" t="str">
        <f t="shared" si="2"/>
        <v/>
      </c>
      <c r="H37" s="40" t="s">
        <v>984</v>
      </c>
      <c r="I37" s="40" t="str">
        <f t="shared" ca="1" si="3"/>
        <v/>
      </c>
      <c r="J37" s="40" t="str">
        <f t="shared" ca="1" si="4"/>
        <v/>
      </c>
      <c r="K37" s="40"/>
      <c r="L37" s="89"/>
    </row>
    <row r="38" spans="1:12" x14ac:dyDescent="0.25">
      <c r="A38" s="64"/>
      <c r="B38" s="22" t="str">
        <f t="shared" si="0"/>
        <v/>
      </c>
      <c r="C38" s="42"/>
      <c r="D38" s="39"/>
      <c r="E38" s="39"/>
      <c r="F38" s="41" t="str">
        <f t="shared" si="1"/>
        <v/>
      </c>
      <c r="G38" s="40" t="str">
        <f t="shared" si="2"/>
        <v/>
      </c>
      <c r="H38" s="40" t="s">
        <v>984</v>
      </c>
      <c r="I38" s="40" t="str">
        <f t="shared" ca="1" si="3"/>
        <v/>
      </c>
      <c r="J38" s="40" t="str">
        <f t="shared" ca="1" si="4"/>
        <v/>
      </c>
      <c r="K38" s="40"/>
      <c r="L38" s="89"/>
    </row>
    <row r="39" spans="1:12" x14ac:dyDescent="0.25">
      <c r="A39" s="64"/>
      <c r="B39" s="22" t="str">
        <f t="shared" si="0"/>
        <v/>
      </c>
      <c r="C39" s="42"/>
      <c r="D39" s="39"/>
      <c r="E39" s="39"/>
      <c r="F39" s="41" t="str">
        <f t="shared" si="1"/>
        <v/>
      </c>
      <c r="G39" s="40" t="str">
        <f t="shared" si="2"/>
        <v/>
      </c>
      <c r="H39" s="40" t="s">
        <v>984</v>
      </c>
      <c r="I39" s="40" t="str">
        <f t="shared" ca="1" si="3"/>
        <v/>
      </c>
      <c r="J39" s="40" t="str">
        <f t="shared" ca="1" si="4"/>
        <v/>
      </c>
      <c r="K39" s="40"/>
      <c r="L39" s="89"/>
    </row>
    <row r="40" spans="1:12" x14ac:dyDescent="0.25">
      <c r="A40" s="64"/>
      <c r="B40" s="22" t="str">
        <f t="shared" si="0"/>
        <v/>
      </c>
      <c r="C40" s="42"/>
      <c r="D40" s="39"/>
      <c r="E40" s="39"/>
      <c r="F40" s="41" t="str">
        <f t="shared" si="1"/>
        <v/>
      </c>
      <c r="G40" s="40" t="str">
        <f t="shared" si="2"/>
        <v/>
      </c>
      <c r="H40" s="40" t="s">
        <v>984</v>
      </c>
      <c r="I40" s="40" t="str">
        <f t="shared" ca="1" si="3"/>
        <v/>
      </c>
      <c r="J40" s="40" t="str">
        <f t="shared" ca="1" si="4"/>
        <v/>
      </c>
      <c r="K40" s="40"/>
      <c r="L40" s="89"/>
    </row>
    <row r="41" spans="1:12" x14ac:dyDescent="0.25">
      <c r="A41" s="64"/>
      <c r="B41" s="22" t="str">
        <f t="shared" si="0"/>
        <v/>
      </c>
      <c r="C41" s="42"/>
      <c r="D41" s="39"/>
      <c r="E41" s="39"/>
      <c r="F41" s="41" t="str">
        <f t="shared" si="1"/>
        <v/>
      </c>
      <c r="G41" s="40" t="str">
        <f t="shared" si="2"/>
        <v/>
      </c>
      <c r="H41" s="40" t="s">
        <v>984</v>
      </c>
      <c r="I41" s="40" t="str">
        <f t="shared" ca="1" si="3"/>
        <v/>
      </c>
      <c r="J41" s="40" t="str">
        <f t="shared" ca="1" si="4"/>
        <v/>
      </c>
      <c r="K41" s="40"/>
      <c r="L41" s="89"/>
    </row>
    <row r="42" spans="1:12" x14ac:dyDescent="0.25">
      <c r="A42" s="64"/>
      <c r="B42" s="22" t="str">
        <f t="shared" si="0"/>
        <v/>
      </c>
      <c r="C42" s="42"/>
      <c r="D42" s="39"/>
      <c r="E42" s="39"/>
      <c r="F42" s="41" t="str">
        <f t="shared" si="1"/>
        <v/>
      </c>
      <c r="G42" s="40" t="str">
        <f t="shared" si="2"/>
        <v/>
      </c>
      <c r="H42" s="40" t="s">
        <v>984</v>
      </c>
      <c r="I42" s="40" t="str">
        <f t="shared" ca="1" si="3"/>
        <v/>
      </c>
      <c r="J42" s="40" t="str">
        <f t="shared" ca="1" si="4"/>
        <v/>
      </c>
      <c r="K42" s="40"/>
      <c r="L42" s="89"/>
    </row>
    <row r="43" spans="1:12" x14ac:dyDescent="0.25">
      <c r="A43" s="64"/>
      <c r="B43" s="22" t="str">
        <f t="shared" si="0"/>
        <v/>
      </c>
      <c r="C43" s="42"/>
      <c r="D43" s="39"/>
      <c r="E43" s="39"/>
      <c r="F43" s="41" t="str">
        <f t="shared" si="1"/>
        <v/>
      </c>
      <c r="G43" s="40" t="str">
        <f t="shared" si="2"/>
        <v/>
      </c>
      <c r="H43" s="40" t="s">
        <v>984</v>
      </c>
      <c r="I43" s="40" t="str">
        <f t="shared" ca="1" si="3"/>
        <v/>
      </c>
      <c r="J43" s="40" t="str">
        <f t="shared" ca="1" si="4"/>
        <v/>
      </c>
      <c r="K43" s="40"/>
      <c r="L43" s="89"/>
    </row>
    <row r="44" spans="1:12" x14ac:dyDescent="0.25">
      <c r="A44" s="64"/>
      <c r="B44" s="22" t="str">
        <f t="shared" si="0"/>
        <v/>
      </c>
      <c r="C44" s="42"/>
      <c r="D44" s="39"/>
      <c r="E44" s="39"/>
      <c r="F44" s="41" t="str">
        <f t="shared" si="1"/>
        <v/>
      </c>
      <c r="G44" s="40" t="str">
        <f t="shared" si="2"/>
        <v/>
      </c>
      <c r="H44" s="40" t="s">
        <v>984</v>
      </c>
      <c r="I44" s="40" t="str">
        <f t="shared" ca="1" si="3"/>
        <v/>
      </c>
      <c r="J44" s="40" t="str">
        <f t="shared" ca="1" si="4"/>
        <v/>
      </c>
      <c r="K44" s="40"/>
      <c r="L44" s="89"/>
    </row>
    <row r="45" spans="1:12" x14ac:dyDescent="0.25">
      <c r="A45" s="64"/>
      <c r="B45" s="22" t="str">
        <f t="shared" si="0"/>
        <v/>
      </c>
      <c r="C45" s="42"/>
      <c r="D45" s="39"/>
      <c r="E45" s="39"/>
      <c r="F45" s="41" t="str">
        <f t="shared" si="1"/>
        <v/>
      </c>
      <c r="G45" s="40" t="str">
        <f t="shared" si="2"/>
        <v/>
      </c>
      <c r="H45" s="40" t="s">
        <v>984</v>
      </c>
      <c r="I45" s="40" t="str">
        <f t="shared" ca="1" si="3"/>
        <v/>
      </c>
      <c r="J45" s="40" t="str">
        <f t="shared" ca="1" si="4"/>
        <v/>
      </c>
      <c r="K45" s="40"/>
      <c r="L45" s="89"/>
    </row>
    <row r="46" spans="1:12" x14ac:dyDescent="0.25">
      <c r="A46" s="64"/>
      <c r="B46" s="22" t="str">
        <f t="shared" si="0"/>
        <v/>
      </c>
      <c r="C46" s="42"/>
      <c r="D46" s="39"/>
      <c r="E46" s="39"/>
      <c r="F46" s="41" t="str">
        <f t="shared" si="1"/>
        <v/>
      </c>
      <c r="G46" s="40" t="str">
        <f t="shared" si="2"/>
        <v/>
      </c>
      <c r="H46" s="40" t="s">
        <v>984</v>
      </c>
      <c r="I46" s="40" t="str">
        <f t="shared" ca="1" si="3"/>
        <v/>
      </c>
      <c r="J46" s="40" t="str">
        <f t="shared" ca="1" si="4"/>
        <v/>
      </c>
      <c r="K46" s="40"/>
      <c r="L46" s="89"/>
    </row>
    <row r="47" spans="1:12" x14ac:dyDescent="0.25">
      <c r="A47" s="64"/>
      <c r="B47" s="22" t="str">
        <f t="shared" si="0"/>
        <v/>
      </c>
      <c r="C47" s="42"/>
      <c r="D47" s="39"/>
      <c r="E47" s="39"/>
      <c r="F47" s="41" t="str">
        <f t="shared" si="1"/>
        <v/>
      </c>
      <c r="G47" s="40" t="str">
        <f t="shared" si="2"/>
        <v/>
      </c>
      <c r="H47" s="40" t="s">
        <v>984</v>
      </c>
      <c r="I47" s="40" t="str">
        <f t="shared" ca="1" si="3"/>
        <v/>
      </c>
      <c r="J47" s="40" t="str">
        <f t="shared" ca="1" si="4"/>
        <v/>
      </c>
      <c r="K47" s="40"/>
      <c r="L47" s="89"/>
    </row>
    <row r="48" spans="1:12" x14ac:dyDescent="0.25">
      <c r="A48" s="64"/>
      <c r="B48" s="22" t="str">
        <f t="shared" si="0"/>
        <v/>
      </c>
      <c r="C48" s="42"/>
      <c r="D48" s="39"/>
      <c r="E48" s="39"/>
      <c r="F48" s="41" t="str">
        <f t="shared" si="1"/>
        <v/>
      </c>
      <c r="G48" s="40" t="str">
        <f t="shared" si="2"/>
        <v/>
      </c>
      <c r="H48" s="40" t="s">
        <v>984</v>
      </c>
      <c r="I48" s="40" t="str">
        <f t="shared" ca="1" si="3"/>
        <v/>
      </c>
      <c r="J48" s="40" t="str">
        <f t="shared" ca="1" si="4"/>
        <v/>
      </c>
      <c r="K48" s="40"/>
      <c r="L48" s="89"/>
    </row>
    <row r="49" spans="1:12" x14ac:dyDescent="0.25">
      <c r="A49" s="64"/>
      <c r="B49" s="22" t="str">
        <f t="shared" si="0"/>
        <v/>
      </c>
      <c r="C49" s="42"/>
      <c r="D49" s="39"/>
      <c r="E49" s="39"/>
      <c r="F49" s="41" t="str">
        <f t="shared" si="1"/>
        <v/>
      </c>
      <c r="G49" s="40" t="str">
        <f t="shared" si="2"/>
        <v/>
      </c>
      <c r="H49" s="40" t="s">
        <v>984</v>
      </c>
      <c r="I49" s="40" t="str">
        <f t="shared" ca="1" si="3"/>
        <v/>
      </c>
      <c r="J49" s="40" t="str">
        <f t="shared" ca="1" si="4"/>
        <v/>
      </c>
      <c r="K49" s="40"/>
      <c r="L49" s="89"/>
    </row>
    <row r="50" spans="1:12" x14ac:dyDescent="0.25">
      <c r="A50" s="64"/>
      <c r="B50" s="22" t="str">
        <f t="shared" si="0"/>
        <v/>
      </c>
      <c r="C50" s="42"/>
      <c r="D50" s="39"/>
      <c r="E50" s="39"/>
      <c r="F50" s="41" t="str">
        <f t="shared" si="1"/>
        <v/>
      </c>
      <c r="G50" s="40" t="str">
        <f t="shared" si="2"/>
        <v/>
      </c>
      <c r="H50" s="40" t="s">
        <v>984</v>
      </c>
      <c r="I50" s="40" t="str">
        <f t="shared" ca="1" si="3"/>
        <v/>
      </c>
      <c r="J50" s="40" t="str">
        <f t="shared" ca="1" si="4"/>
        <v/>
      </c>
      <c r="K50" s="40"/>
      <c r="L50" s="89"/>
    </row>
    <row r="51" spans="1:12" x14ac:dyDescent="0.25">
      <c r="A51" s="64"/>
      <c r="B51" s="22" t="str">
        <f t="shared" si="0"/>
        <v/>
      </c>
      <c r="C51" s="42"/>
      <c r="D51" s="39"/>
      <c r="E51" s="39"/>
      <c r="F51" s="41" t="str">
        <f t="shared" si="1"/>
        <v/>
      </c>
      <c r="G51" s="40" t="str">
        <f t="shared" si="2"/>
        <v/>
      </c>
      <c r="H51" s="40" t="s">
        <v>984</v>
      </c>
      <c r="I51" s="40" t="str">
        <f t="shared" ca="1" si="3"/>
        <v/>
      </c>
      <c r="J51" s="40" t="str">
        <f t="shared" ca="1" si="4"/>
        <v/>
      </c>
      <c r="K51" s="40"/>
      <c r="L51" s="89"/>
    </row>
    <row r="52" spans="1:12" x14ac:dyDescent="0.25">
      <c r="A52" s="64"/>
      <c r="B52" s="22" t="str">
        <f t="shared" si="0"/>
        <v/>
      </c>
      <c r="C52" s="42"/>
      <c r="D52" s="39"/>
      <c r="E52" s="39"/>
      <c r="F52" s="41" t="str">
        <f t="shared" si="1"/>
        <v/>
      </c>
      <c r="G52" s="40" t="str">
        <f t="shared" si="2"/>
        <v/>
      </c>
      <c r="H52" s="40" t="s">
        <v>984</v>
      </c>
      <c r="I52" s="40" t="str">
        <f t="shared" ca="1" si="3"/>
        <v/>
      </c>
      <c r="J52" s="40" t="str">
        <f t="shared" ca="1" si="4"/>
        <v/>
      </c>
      <c r="K52" s="40"/>
      <c r="L52" s="89"/>
    </row>
    <row r="53" spans="1:12" x14ac:dyDescent="0.25">
      <c r="A53" s="64"/>
      <c r="B53" s="22" t="str">
        <f t="shared" si="0"/>
        <v/>
      </c>
      <c r="C53" s="42"/>
      <c r="D53" s="39"/>
      <c r="E53" s="39"/>
      <c r="F53" s="41" t="str">
        <f t="shared" si="1"/>
        <v/>
      </c>
      <c r="G53" s="40" t="str">
        <f t="shared" si="2"/>
        <v/>
      </c>
      <c r="H53" s="40" t="s">
        <v>984</v>
      </c>
      <c r="I53" s="40" t="str">
        <f t="shared" ca="1" si="3"/>
        <v/>
      </c>
      <c r="J53" s="40" t="str">
        <f t="shared" ca="1" si="4"/>
        <v/>
      </c>
      <c r="K53" s="40"/>
      <c r="L53" s="89"/>
    </row>
    <row r="54" spans="1:12" x14ac:dyDescent="0.25">
      <c r="A54" s="64"/>
      <c r="B54" s="22" t="str">
        <f t="shared" si="0"/>
        <v/>
      </c>
      <c r="C54" s="42"/>
      <c r="D54" s="39"/>
      <c r="E54" s="39"/>
      <c r="F54" s="41" t="str">
        <f t="shared" si="1"/>
        <v/>
      </c>
      <c r="G54" s="40" t="str">
        <f t="shared" si="2"/>
        <v/>
      </c>
      <c r="H54" s="40" t="s">
        <v>984</v>
      </c>
      <c r="I54" s="40" t="str">
        <f t="shared" ca="1" si="3"/>
        <v/>
      </c>
      <c r="J54" s="40" t="str">
        <f t="shared" ca="1" si="4"/>
        <v/>
      </c>
      <c r="K54" s="40"/>
      <c r="L54" s="89"/>
    </row>
    <row r="55" spans="1:12" x14ac:dyDescent="0.25">
      <c r="A55" s="64"/>
      <c r="B55" s="22" t="str">
        <f t="shared" si="0"/>
        <v/>
      </c>
      <c r="C55" s="42"/>
      <c r="D55" s="39"/>
      <c r="E55" s="39"/>
      <c r="F55" s="41" t="str">
        <f t="shared" si="1"/>
        <v/>
      </c>
      <c r="G55" s="40" t="str">
        <f t="shared" si="2"/>
        <v/>
      </c>
      <c r="H55" s="40" t="s">
        <v>984</v>
      </c>
      <c r="I55" s="40" t="str">
        <f t="shared" ca="1" si="3"/>
        <v/>
      </c>
      <c r="J55" s="40" t="str">
        <f t="shared" ca="1" si="4"/>
        <v/>
      </c>
      <c r="K55" s="40"/>
      <c r="L55" s="89"/>
    </row>
    <row r="56" spans="1:12" x14ac:dyDescent="0.25">
      <c r="A56" s="64"/>
      <c r="B56" s="22" t="str">
        <f t="shared" si="0"/>
        <v/>
      </c>
      <c r="C56" s="42"/>
      <c r="D56" s="39"/>
      <c r="E56" s="39"/>
      <c r="F56" s="41" t="str">
        <f t="shared" si="1"/>
        <v/>
      </c>
      <c r="G56" s="40" t="str">
        <f t="shared" si="2"/>
        <v/>
      </c>
      <c r="H56" s="40" t="s">
        <v>984</v>
      </c>
      <c r="I56" s="40" t="str">
        <f t="shared" ca="1" si="3"/>
        <v/>
      </c>
      <c r="J56" s="40" t="str">
        <f t="shared" ca="1" si="4"/>
        <v/>
      </c>
      <c r="K56" s="40"/>
      <c r="L56" s="89"/>
    </row>
    <row r="57" spans="1:12" x14ac:dyDescent="0.25">
      <c r="A57" s="64"/>
      <c r="B57" s="22" t="str">
        <f t="shared" si="0"/>
        <v/>
      </c>
      <c r="C57" s="42"/>
      <c r="D57" s="39"/>
      <c r="E57" s="39"/>
      <c r="F57" s="41" t="str">
        <f t="shared" si="1"/>
        <v/>
      </c>
      <c r="G57" s="40" t="str">
        <f t="shared" si="2"/>
        <v/>
      </c>
      <c r="H57" s="40" t="s">
        <v>984</v>
      </c>
      <c r="I57" s="40" t="str">
        <f t="shared" ca="1" si="3"/>
        <v/>
      </c>
      <c r="J57" s="40" t="str">
        <f t="shared" ca="1" si="4"/>
        <v/>
      </c>
      <c r="K57" s="40"/>
      <c r="L57" s="89"/>
    </row>
    <row r="58" spans="1:12" x14ac:dyDescent="0.25">
      <c r="A58" s="64"/>
      <c r="B58" s="22" t="str">
        <f t="shared" si="0"/>
        <v/>
      </c>
      <c r="C58" s="42"/>
      <c r="D58" s="39"/>
      <c r="E58" s="39"/>
      <c r="F58" s="41" t="str">
        <f t="shared" si="1"/>
        <v/>
      </c>
      <c r="G58" s="40" t="str">
        <f t="shared" si="2"/>
        <v/>
      </c>
      <c r="H58" s="40" t="s">
        <v>984</v>
      </c>
      <c r="I58" s="40" t="str">
        <f t="shared" ca="1" si="3"/>
        <v/>
      </c>
      <c r="J58" s="40" t="str">
        <f t="shared" ca="1" si="4"/>
        <v/>
      </c>
      <c r="K58" s="40"/>
      <c r="L58" s="89"/>
    </row>
    <row r="59" spans="1:12" x14ac:dyDescent="0.25">
      <c r="A59" s="64"/>
      <c r="B59" s="22" t="str">
        <f t="shared" si="0"/>
        <v/>
      </c>
      <c r="C59" s="42"/>
      <c r="D59" s="39"/>
      <c r="E59" s="39"/>
      <c r="F59" s="41" t="str">
        <f t="shared" si="1"/>
        <v/>
      </c>
      <c r="G59" s="40" t="str">
        <f t="shared" si="2"/>
        <v/>
      </c>
      <c r="H59" s="40" t="s">
        <v>984</v>
      </c>
      <c r="I59" s="40" t="str">
        <f t="shared" ca="1" si="3"/>
        <v/>
      </c>
      <c r="J59" s="40" t="str">
        <f t="shared" ca="1" si="4"/>
        <v/>
      </c>
      <c r="K59" s="40"/>
      <c r="L59" s="89"/>
    </row>
    <row r="60" spans="1:12" x14ac:dyDescent="0.25">
      <c r="A60" s="64"/>
      <c r="B60" s="22" t="str">
        <f t="shared" si="0"/>
        <v/>
      </c>
      <c r="C60" s="42"/>
      <c r="D60" s="39"/>
      <c r="E60" s="39"/>
      <c r="F60" s="41" t="str">
        <f t="shared" si="1"/>
        <v/>
      </c>
      <c r="G60" s="40" t="str">
        <f t="shared" si="2"/>
        <v/>
      </c>
      <c r="H60" s="40" t="s">
        <v>984</v>
      </c>
      <c r="I60" s="40" t="str">
        <f t="shared" ca="1" si="3"/>
        <v/>
      </c>
      <c r="J60" s="40" t="str">
        <f t="shared" ca="1" si="4"/>
        <v/>
      </c>
      <c r="K60" s="40"/>
      <c r="L60" s="89"/>
    </row>
    <row r="61" spans="1:12" x14ac:dyDescent="0.25">
      <c r="A61" s="64"/>
      <c r="B61" s="22" t="str">
        <f t="shared" si="0"/>
        <v/>
      </c>
      <c r="C61" s="42"/>
      <c r="D61" s="39"/>
      <c r="E61" s="39"/>
      <c r="F61" s="41" t="str">
        <f t="shared" si="1"/>
        <v/>
      </c>
      <c r="G61" s="40" t="str">
        <f t="shared" si="2"/>
        <v/>
      </c>
      <c r="H61" s="40" t="s">
        <v>984</v>
      </c>
      <c r="I61" s="40" t="str">
        <f t="shared" ca="1" si="3"/>
        <v/>
      </c>
      <c r="J61" s="40" t="str">
        <f t="shared" ca="1" si="4"/>
        <v/>
      </c>
      <c r="K61" s="40"/>
      <c r="L61" s="89"/>
    </row>
    <row r="62" spans="1:12" x14ac:dyDescent="0.25">
      <c r="A62" s="64"/>
      <c r="B62" s="22" t="str">
        <f t="shared" si="0"/>
        <v/>
      </c>
      <c r="C62" s="42"/>
      <c r="D62" s="39"/>
      <c r="E62" s="39"/>
      <c r="F62" s="41" t="str">
        <f t="shared" si="1"/>
        <v/>
      </c>
      <c r="G62" s="40" t="str">
        <f t="shared" si="2"/>
        <v/>
      </c>
      <c r="H62" s="40" t="s">
        <v>984</v>
      </c>
      <c r="I62" s="40" t="str">
        <f t="shared" ca="1" si="3"/>
        <v/>
      </c>
      <c r="J62" s="40" t="str">
        <f t="shared" ca="1" si="4"/>
        <v/>
      </c>
      <c r="K62" s="40"/>
      <c r="L62" s="89"/>
    </row>
    <row r="63" spans="1:12" x14ac:dyDescent="0.25">
      <c r="A63" s="64"/>
      <c r="B63" s="22" t="str">
        <f t="shared" si="0"/>
        <v/>
      </c>
      <c r="C63" s="42"/>
      <c r="D63" s="39"/>
      <c r="E63" s="39"/>
      <c r="F63" s="41" t="str">
        <f t="shared" si="1"/>
        <v/>
      </c>
      <c r="G63" s="40" t="str">
        <f t="shared" si="2"/>
        <v/>
      </c>
      <c r="H63" s="40" t="s">
        <v>984</v>
      </c>
      <c r="I63" s="40" t="str">
        <f t="shared" ca="1" si="3"/>
        <v/>
      </c>
      <c r="J63" s="40" t="str">
        <f t="shared" ca="1" si="4"/>
        <v/>
      </c>
      <c r="K63" s="40"/>
      <c r="L63" s="89"/>
    </row>
    <row r="64" spans="1:12" x14ac:dyDescent="0.25">
      <c r="A64" s="64"/>
      <c r="B64" s="22" t="str">
        <f t="shared" si="0"/>
        <v/>
      </c>
      <c r="C64" s="42"/>
      <c r="D64" s="39"/>
      <c r="E64" s="39"/>
      <c r="F64" s="41" t="str">
        <f t="shared" si="1"/>
        <v/>
      </c>
      <c r="G64" s="40" t="str">
        <f t="shared" si="2"/>
        <v/>
      </c>
      <c r="H64" s="40" t="s">
        <v>984</v>
      </c>
      <c r="I64" s="40" t="str">
        <f t="shared" ca="1" si="3"/>
        <v/>
      </c>
      <c r="J64" s="40" t="str">
        <f t="shared" ca="1" si="4"/>
        <v/>
      </c>
      <c r="K64" s="40"/>
      <c r="L64" s="89"/>
    </row>
    <row r="65" spans="1:12" x14ac:dyDescent="0.25">
      <c r="A65" s="64"/>
      <c r="B65" s="22" t="str">
        <f t="shared" si="0"/>
        <v/>
      </c>
      <c r="C65" s="42"/>
      <c r="D65" s="39"/>
      <c r="E65" s="39"/>
      <c r="F65" s="41" t="str">
        <f t="shared" si="1"/>
        <v/>
      </c>
      <c r="G65" s="40" t="str">
        <f t="shared" si="2"/>
        <v/>
      </c>
      <c r="H65" s="40" t="s">
        <v>984</v>
      </c>
      <c r="I65" s="40" t="str">
        <f t="shared" ca="1" si="3"/>
        <v/>
      </c>
      <c r="J65" s="40" t="str">
        <f t="shared" ca="1" si="4"/>
        <v/>
      </c>
      <c r="K65" s="40"/>
      <c r="L65" s="89"/>
    </row>
    <row r="66" spans="1:12" x14ac:dyDescent="0.25">
      <c r="A66" s="64"/>
      <c r="B66" s="22" t="str">
        <f t="shared" si="0"/>
        <v/>
      </c>
      <c r="C66" s="42"/>
      <c r="D66" s="39"/>
      <c r="E66" s="39"/>
      <c r="F66" s="41" t="str">
        <f t="shared" si="1"/>
        <v/>
      </c>
      <c r="G66" s="40" t="str">
        <f t="shared" si="2"/>
        <v/>
      </c>
      <c r="H66" s="40" t="s">
        <v>984</v>
      </c>
      <c r="I66" s="40" t="str">
        <f t="shared" ca="1" si="3"/>
        <v/>
      </c>
      <c r="J66" s="40" t="str">
        <f t="shared" ca="1" si="4"/>
        <v/>
      </c>
      <c r="K66" s="40"/>
      <c r="L66" s="89"/>
    </row>
    <row r="67" spans="1:12" x14ac:dyDescent="0.25">
      <c r="A67" s="64"/>
      <c r="B67" s="22" t="str">
        <f t="shared" si="0"/>
        <v/>
      </c>
      <c r="C67" s="42"/>
      <c r="D67" s="39"/>
      <c r="E67" s="39"/>
      <c r="F67" s="41" t="str">
        <f t="shared" si="1"/>
        <v/>
      </c>
      <c r="G67" s="40" t="str">
        <f t="shared" si="2"/>
        <v/>
      </c>
      <c r="H67" s="40" t="s">
        <v>984</v>
      </c>
      <c r="I67" s="40" t="str">
        <f t="shared" ca="1" si="3"/>
        <v/>
      </c>
      <c r="J67" s="40" t="str">
        <f t="shared" ca="1" si="4"/>
        <v/>
      </c>
      <c r="K67" s="40"/>
      <c r="L67" s="89"/>
    </row>
    <row r="68" spans="1:12" x14ac:dyDescent="0.25">
      <c r="A68" s="64"/>
      <c r="B68" s="22" t="str">
        <f t="shared" si="0"/>
        <v/>
      </c>
      <c r="C68" s="42"/>
      <c r="D68" s="39"/>
      <c r="E68" s="39"/>
      <c r="F68" s="41" t="str">
        <f t="shared" si="1"/>
        <v/>
      </c>
      <c r="G68" s="40" t="str">
        <f t="shared" si="2"/>
        <v/>
      </c>
      <c r="H68" s="40" t="s">
        <v>984</v>
      </c>
      <c r="I68" s="40" t="str">
        <f t="shared" ca="1" si="3"/>
        <v/>
      </c>
      <c r="J68" s="40" t="str">
        <f t="shared" ca="1" si="4"/>
        <v/>
      </c>
      <c r="K68" s="40"/>
      <c r="L68" s="89"/>
    </row>
    <row r="69" spans="1:12" x14ac:dyDescent="0.25">
      <c r="A69" s="64"/>
      <c r="B69" s="22" t="str">
        <f t="shared" si="0"/>
        <v/>
      </c>
      <c r="C69" s="42"/>
      <c r="D69" s="39"/>
      <c r="E69" s="39"/>
      <c r="F69" s="41" t="str">
        <f t="shared" si="1"/>
        <v/>
      </c>
      <c r="G69" s="40" t="str">
        <f t="shared" si="2"/>
        <v/>
      </c>
      <c r="H69" s="40" t="s">
        <v>984</v>
      </c>
      <c r="I69" s="40" t="str">
        <f t="shared" ca="1" si="3"/>
        <v/>
      </c>
      <c r="J69" s="40" t="str">
        <f t="shared" ca="1" si="4"/>
        <v/>
      </c>
      <c r="K69" s="40"/>
      <c r="L69" s="89"/>
    </row>
    <row r="70" spans="1:12" x14ac:dyDescent="0.25">
      <c r="A70" s="64"/>
      <c r="B70" s="22" t="str">
        <f t="shared" si="0"/>
        <v/>
      </c>
      <c r="C70" s="42"/>
      <c r="D70" s="39"/>
      <c r="E70" s="39"/>
      <c r="F70" s="41" t="str">
        <f t="shared" si="1"/>
        <v/>
      </c>
      <c r="G70" s="40" t="str">
        <f t="shared" si="2"/>
        <v/>
      </c>
      <c r="H70" s="40" t="s">
        <v>984</v>
      </c>
      <c r="I70" s="40" t="str">
        <f t="shared" ca="1" si="3"/>
        <v/>
      </c>
      <c r="J70" s="40" t="str">
        <f t="shared" ca="1" si="4"/>
        <v/>
      </c>
      <c r="K70" s="40"/>
      <c r="L70" s="89"/>
    </row>
    <row r="71" spans="1:12" x14ac:dyDescent="0.25">
      <c r="A71" s="64"/>
      <c r="B71" s="22" t="str">
        <f t="shared" si="0"/>
        <v/>
      </c>
      <c r="C71" s="42"/>
      <c r="D71" s="39"/>
      <c r="E71" s="39"/>
      <c r="F71" s="41" t="str">
        <f t="shared" si="1"/>
        <v/>
      </c>
      <c r="G71" s="40" t="str">
        <f t="shared" si="2"/>
        <v/>
      </c>
      <c r="H71" s="40" t="s">
        <v>984</v>
      </c>
      <c r="I71" s="40" t="str">
        <f t="shared" ca="1" si="3"/>
        <v/>
      </c>
      <c r="J71" s="40" t="str">
        <f t="shared" ca="1" si="4"/>
        <v/>
      </c>
      <c r="K71" s="40"/>
      <c r="L71" s="89"/>
    </row>
    <row r="72" spans="1:12" x14ac:dyDescent="0.25">
      <c r="A72" s="64"/>
      <c r="B72" s="22" t="str">
        <f t="shared" si="0"/>
        <v/>
      </c>
      <c r="C72" s="42"/>
      <c r="D72" s="39"/>
      <c r="E72" s="39"/>
      <c r="F72" s="41" t="str">
        <f t="shared" si="1"/>
        <v/>
      </c>
      <c r="G72" s="40" t="str">
        <f t="shared" si="2"/>
        <v/>
      </c>
      <c r="H72" s="40" t="s">
        <v>984</v>
      </c>
      <c r="I72" s="40" t="str">
        <f t="shared" ca="1" si="3"/>
        <v/>
      </c>
      <c r="J72" s="40" t="str">
        <f t="shared" ca="1" si="4"/>
        <v/>
      </c>
      <c r="K72" s="40"/>
      <c r="L72" s="89"/>
    </row>
    <row r="73" spans="1:12" x14ac:dyDescent="0.25">
      <c r="A73" s="64"/>
      <c r="B73" s="22" t="str">
        <f t="shared" si="0"/>
        <v/>
      </c>
      <c r="C73" s="42"/>
      <c r="D73" s="39"/>
      <c r="E73" s="39"/>
      <c r="F73" s="41" t="str">
        <f t="shared" ref="F73:F136" si="5">IF(OR($A73="",$B73="",$D73=""),"",IF(AND($H73="",$E73=""),DAY(DATE(IF(MONTH($D73)=12,YEAR($D73)+1,YEAR($D73)),IF(MONTH($D73)+1&lt;13,MONTH($D73)+1,1),1)-$D73),IF(AND($D73&lt;&gt;"",$E73&lt;&gt;"",YEAR($D73)&lt;=YEAR($E73),NOT(MONTH($D73)=MONTH($E73)),MONTH($E73)=MONTH($I$8)),DAY(DATE(YEAR($E73),MONTH($E73)+1,0))-DAY(DATE(IF(MONTH($E73)=12,YEAR($E73)+1,YEAR($E73)),IF(MONTH($E73)+1&lt;13,MONTH($E73)+1,1),1)-$E73),IF(AND($E73&lt;&gt;"",YEAR($D73)&lt;=YEAR($E73),(MONTH($D73)=MONTH($E73))),DATEDIF($D73,$E73,"md"),DAY(DATE(YEAR($I$8),MONTH($I$8)+1,0))))))</f>
        <v/>
      </c>
      <c r="G73" s="40" t="str">
        <f t="shared" si="2"/>
        <v/>
      </c>
      <c r="H73" s="40" t="s">
        <v>984</v>
      </c>
      <c r="I73" s="40" t="str">
        <f t="shared" ca="1" si="3"/>
        <v/>
      </c>
      <c r="J73" s="40" t="str">
        <f t="shared" ca="1" si="4"/>
        <v/>
      </c>
      <c r="K73" s="40"/>
      <c r="L73" s="89"/>
    </row>
    <row r="74" spans="1:12" x14ac:dyDescent="0.25">
      <c r="A74" s="64"/>
      <c r="B74" s="22" t="str">
        <f t="shared" si="0"/>
        <v/>
      </c>
      <c r="C74" s="42"/>
      <c r="D74" s="39"/>
      <c r="E74" s="39"/>
      <c r="F74" s="41" t="str">
        <f t="shared" si="5"/>
        <v/>
      </c>
      <c r="G74" s="40" t="str">
        <f t="shared" si="2"/>
        <v/>
      </c>
      <c r="H74" s="40" t="s">
        <v>984</v>
      </c>
      <c r="I74" s="40" t="str">
        <f t="shared" ca="1" si="3"/>
        <v/>
      </c>
      <c r="J74" s="40" t="str">
        <f t="shared" ca="1" si="4"/>
        <v/>
      </c>
      <c r="K74" s="40"/>
      <c r="L74" s="89"/>
    </row>
    <row r="75" spans="1:12" x14ac:dyDescent="0.25">
      <c r="A75" s="64"/>
      <c r="B75" s="22" t="str">
        <f t="shared" si="0"/>
        <v/>
      </c>
      <c r="C75" s="42"/>
      <c r="D75" s="39"/>
      <c r="E75" s="39"/>
      <c r="F75" s="41" t="str">
        <f t="shared" si="5"/>
        <v/>
      </c>
      <c r="G75" s="40" t="str">
        <f t="shared" si="2"/>
        <v/>
      </c>
      <c r="H75" s="40" t="s">
        <v>984</v>
      </c>
      <c r="I75" s="40" t="str">
        <f t="shared" ca="1" si="3"/>
        <v/>
      </c>
      <c r="J75" s="40" t="str">
        <f t="shared" ca="1" si="4"/>
        <v/>
      </c>
      <c r="K75" s="40"/>
      <c r="L75" s="89"/>
    </row>
    <row r="76" spans="1:12" x14ac:dyDescent="0.25">
      <c r="A76" s="64"/>
      <c r="B76" s="22" t="str">
        <f t="shared" si="0"/>
        <v/>
      </c>
      <c r="C76" s="42"/>
      <c r="D76" s="39"/>
      <c r="E76" s="39"/>
      <c r="F76" s="41" t="str">
        <f t="shared" si="5"/>
        <v/>
      </c>
      <c r="G76" s="40" t="str">
        <f t="shared" si="2"/>
        <v/>
      </c>
      <c r="H76" s="40" t="s">
        <v>984</v>
      </c>
      <c r="I76" s="40" t="str">
        <f t="shared" ca="1" si="3"/>
        <v/>
      </c>
      <c r="J76" s="40" t="str">
        <f t="shared" ca="1" si="4"/>
        <v/>
      </c>
      <c r="K76" s="40"/>
      <c r="L76" s="89"/>
    </row>
    <row r="77" spans="1:12" x14ac:dyDescent="0.25">
      <c r="A77" s="64"/>
      <c r="B77" s="22" t="str">
        <f t="shared" si="0"/>
        <v/>
      </c>
      <c r="C77" s="42"/>
      <c r="D77" s="39"/>
      <c r="E77" s="39"/>
      <c r="F77" s="41" t="str">
        <f t="shared" si="5"/>
        <v/>
      </c>
      <c r="G77" s="40" t="str">
        <f t="shared" si="2"/>
        <v/>
      </c>
      <c r="H77" s="40" t="s">
        <v>984</v>
      </c>
      <c r="I77" s="40" t="str">
        <f t="shared" ca="1" si="3"/>
        <v/>
      </c>
      <c r="J77" s="40" t="str">
        <f t="shared" ca="1" si="4"/>
        <v/>
      </c>
      <c r="K77" s="40"/>
      <c r="L77" s="89"/>
    </row>
    <row r="78" spans="1:12" x14ac:dyDescent="0.25">
      <c r="A78" s="64"/>
      <c r="B78" s="22" t="str">
        <f t="shared" si="0"/>
        <v/>
      </c>
      <c r="C78" s="42"/>
      <c r="D78" s="39"/>
      <c r="E78" s="39"/>
      <c r="F78" s="41" t="str">
        <f t="shared" si="5"/>
        <v/>
      </c>
      <c r="G78" s="40" t="str">
        <f t="shared" si="2"/>
        <v/>
      </c>
      <c r="H78" s="40" t="s">
        <v>984</v>
      </c>
      <c r="I78" s="40" t="str">
        <f t="shared" ca="1" si="3"/>
        <v/>
      </c>
      <c r="J78" s="40" t="str">
        <f t="shared" ca="1" si="4"/>
        <v/>
      </c>
      <c r="K78" s="40"/>
      <c r="L78" s="89"/>
    </row>
    <row r="79" spans="1:12" x14ac:dyDescent="0.25">
      <c r="A79" s="64"/>
      <c r="B79" s="22" t="str">
        <f t="shared" si="0"/>
        <v/>
      </c>
      <c r="C79" s="42"/>
      <c r="D79" s="39"/>
      <c r="E79" s="39"/>
      <c r="F79" s="41" t="str">
        <f t="shared" si="5"/>
        <v/>
      </c>
      <c r="G79" s="40" t="str">
        <f t="shared" si="2"/>
        <v/>
      </c>
      <c r="H79" s="40" t="s">
        <v>984</v>
      </c>
      <c r="I79" s="40" t="str">
        <f t="shared" ca="1" si="3"/>
        <v/>
      </c>
      <c r="J79" s="40" t="str">
        <f t="shared" ca="1" si="4"/>
        <v/>
      </c>
      <c r="K79" s="40"/>
      <c r="L79" s="89"/>
    </row>
    <row r="80" spans="1:12" x14ac:dyDescent="0.25">
      <c r="A80" s="64"/>
      <c r="B80" s="22" t="str">
        <f t="shared" si="0"/>
        <v/>
      </c>
      <c r="C80" s="42"/>
      <c r="D80" s="39"/>
      <c r="E80" s="39"/>
      <c r="F80" s="41" t="str">
        <f t="shared" si="5"/>
        <v/>
      </c>
      <c r="G80" s="40" t="str">
        <f t="shared" si="2"/>
        <v/>
      </c>
      <c r="H80" s="40" t="s">
        <v>984</v>
      </c>
      <c r="I80" s="40" t="str">
        <f t="shared" ca="1" si="3"/>
        <v/>
      </c>
      <c r="J80" s="40" t="str">
        <f t="shared" ca="1" si="4"/>
        <v/>
      </c>
      <c r="K80" s="40"/>
      <c r="L80" s="89"/>
    </row>
    <row r="81" spans="1:12" x14ac:dyDescent="0.25">
      <c r="A81" s="64"/>
      <c r="B81" s="22" t="str">
        <f t="shared" si="0"/>
        <v/>
      </c>
      <c r="C81" s="42"/>
      <c r="D81" s="39"/>
      <c r="E81" s="39"/>
      <c r="F81" s="41" t="str">
        <f t="shared" si="5"/>
        <v/>
      </c>
      <c r="G81" s="40" t="str">
        <f t="shared" si="2"/>
        <v/>
      </c>
      <c r="H81" s="40" t="s">
        <v>984</v>
      </c>
      <c r="I81" s="40" t="str">
        <f t="shared" ca="1" si="3"/>
        <v/>
      </c>
      <c r="J81" s="40" t="str">
        <f t="shared" ca="1" si="4"/>
        <v/>
      </c>
      <c r="K81" s="40"/>
      <c r="L81" s="89"/>
    </row>
    <row r="82" spans="1:12" x14ac:dyDescent="0.25">
      <c r="A82" s="64"/>
      <c r="B82" s="22" t="str">
        <f t="shared" si="0"/>
        <v/>
      </c>
      <c r="C82" s="42"/>
      <c r="D82" s="39"/>
      <c r="E82" s="39"/>
      <c r="F82" s="41" t="str">
        <f t="shared" si="5"/>
        <v/>
      </c>
      <c r="G82" s="40" t="str">
        <f t="shared" si="2"/>
        <v/>
      </c>
      <c r="H82" s="40" t="s">
        <v>984</v>
      </c>
      <c r="I82" s="40" t="str">
        <f t="shared" ca="1" si="3"/>
        <v/>
      </c>
      <c r="J82" s="40" t="str">
        <f t="shared" ca="1" si="4"/>
        <v/>
      </c>
      <c r="K82" s="40"/>
      <c r="L82" s="89"/>
    </row>
    <row r="83" spans="1:12" x14ac:dyDescent="0.25">
      <c r="A83" s="64"/>
      <c r="B83" s="22" t="str">
        <f t="shared" si="0"/>
        <v/>
      </c>
      <c r="C83" s="42"/>
      <c r="D83" s="39"/>
      <c r="E83" s="39"/>
      <c r="F83" s="41" t="str">
        <f t="shared" si="5"/>
        <v/>
      </c>
      <c r="G83" s="40" t="str">
        <f t="shared" si="2"/>
        <v/>
      </c>
      <c r="H83" s="40" t="s">
        <v>984</v>
      </c>
      <c r="I83" s="40" t="str">
        <f t="shared" ca="1" si="3"/>
        <v/>
      </c>
      <c r="J83" s="40" t="str">
        <f t="shared" ca="1" si="4"/>
        <v/>
      </c>
      <c r="K83" s="40"/>
      <c r="L83" s="89"/>
    </row>
    <row r="84" spans="1:12" x14ac:dyDescent="0.25">
      <c r="A84" s="64"/>
      <c r="B84" s="22" t="str">
        <f t="shared" si="0"/>
        <v/>
      </c>
      <c r="C84" s="42"/>
      <c r="D84" s="39"/>
      <c r="E84" s="39"/>
      <c r="F84" s="41" t="str">
        <f t="shared" si="5"/>
        <v/>
      </c>
      <c r="G84" s="40" t="str">
        <f t="shared" si="2"/>
        <v/>
      </c>
      <c r="H84" s="40" t="s">
        <v>984</v>
      </c>
      <c r="I84" s="40" t="str">
        <f t="shared" ca="1" si="3"/>
        <v/>
      </c>
      <c r="J84" s="40" t="str">
        <f t="shared" ca="1" si="4"/>
        <v/>
      </c>
      <c r="K84" s="40"/>
      <c r="L84" s="89"/>
    </row>
    <row r="85" spans="1:12" x14ac:dyDescent="0.25">
      <c r="A85" s="64"/>
      <c r="B85" s="22" t="str">
        <f t="shared" si="0"/>
        <v/>
      </c>
      <c r="C85" s="42"/>
      <c r="D85" s="39"/>
      <c r="E85" s="39"/>
      <c r="F85" s="41" t="str">
        <f t="shared" si="5"/>
        <v/>
      </c>
      <c r="G85" s="40" t="str">
        <f t="shared" si="2"/>
        <v/>
      </c>
      <c r="H85" s="40" t="s">
        <v>984</v>
      </c>
      <c r="I85" s="40" t="str">
        <f t="shared" ca="1" si="3"/>
        <v/>
      </c>
      <c r="J85" s="40" t="str">
        <f t="shared" ca="1" si="4"/>
        <v/>
      </c>
      <c r="K85" s="40"/>
      <c r="L85" s="89"/>
    </row>
    <row r="86" spans="1:12" x14ac:dyDescent="0.25">
      <c r="A86" s="64"/>
      <c r="B86" s="22" t="str">
        <f t="shared" si="0"/>
        <v/>
      </c>
      <c r="C86" s="42"/>
      <c r="D86" s="39"/>
      <c r="E86" s="39"/>
      <c r="F86" s="41" t="str">
        <f t="shared" si="5"/>
        <v/>
      </c>
      <c r="G86" s="40" t="str">
        <f t="shared" si="2"/>
        <v/>
      </c>
      <c r="H86" s="40" t="s">
        <v>984</v>
      </c>
      <c r="I86" s="40" t="str">
        <f t="shared" ca="1" si="3"/>
        <v/>
      </c>
      <c r="J86" s="40" t="str">
        <f t="shared" ca="1" si="4"/>
        <v/>
      </c>
      <c r="K86" s="40"/>
      <c r="L86" s="89"/>
    </row>
    <row r="87" spans="1:12" x14ac:dyDescent="0.25">
      <c r="A87" s="64"/>
      <c r="B87" s="22" t="str">
        <f t="shared" si="0"/>
        <v/>
      </c>
      <c r="C87" s="42"/>
      <c r="D87" s="39"/>
      <c r="E87" s="39"/>
      <c r="F87" s="41" t="str">
        <f t="shared" si="5"/>
        <v/>
      </c>
      <c r="G87" s="40" t="str">
        <f t="shared" si="2"/>
        <v/>
      </c>
      <c r="H87" s="40" t="s">
        <v>984</v>
      </c>
      <c r="I87" s="40" t="str">
        <f t="shared" ca="1" si="3"/>
        <v/>
      </c>
      <c r="J87" s="40" t="str">
        <f t="shared" ca="1" si="4"/>
        <v/>
      </c>
      <c r="K87" s="40"/>
      <c r="L87" s="89"/>
    </row>
    <row r="88" spans="1:12" x14ac:dyDescent="0.25">
      <c r="A88" s="64"/>
      <c r="B88" s="22" t="str">
        <f t="shared" si="0"/>
        <v/>
      </c>
      <c r="C88" s="42"/>
      <c r="D88" s="39"/>
      <c r="E88" s="39"/>
      <c r="F88" s="41" t="str">
        <f t="shared" si="5"/>
        <v/>
      </c>
      <c r="G88" s="40" t="str">
        <f t="shared" si="2"/>
        <v/>
      </c>
      <c r="H88" s="40" t="s">
        <v>984</v>
      </c>
      <c r="I88" s="40" t="str">
        <f t="shared" ca="1" si="3"/>
        <v/>
      </c>
      <c r="J88" s="40" t="str">
        <f t="shared" ca="1" si="4"/>
        <v/>
      </c>
      <c r="K88" s="40"/>
      <c r="L88" s="89"/>
    </row>
    <row r="89" spans="1:12" x14ac:dyDescent="0.25">
      <c r="A89" s="64"/>
      <c r="B89" s="22" t="str">
        <f t="shared" si="0"/>
        <v/>
      </c>
      <c r="C89" s="42"/>
      <c r="D89" s="39"/>
      <c r="E89" s="39"/>
      <c r="F89" s="41" t="str">
        <f t="shared" si="5"/>
        <v/>
      </c>
      <c r="G89" s="40" t="str">
        <f t="shared" si="2"/>
        <v/>
      </c>
      <c r="H89" s="40" t="s">
        <v>984</v>
      </c>
      <c r="I89" s="40" t="str">
        <f t="shared" ca="1" si="3"/>
        <v/>
      </c>
      <c r="J89" s="40" t="str">
        <f t="shared" ca="1" si="4"/>
        <v/>
      </c>
      <c r="K89" s="40"/>
      <c r="L89" s="89"/>
    </row>
    <row r="90" spans="1:12" x14ac:dyDescent="0.25">
      <c r="A90" s="64"/>
      <c r="B90" s="22" t="str">
        <f t="shared" si="0"/>
        <v/>
      </c>
      <c r="C90" s="42"/>
      <c r="D90" s="39"/>
      <c r="E90" s="39"/>
      <c r="F90" s="41" t="str">
        <f t="shared" si="5"/>
        <v/>
      </c>
      <c r="G90" s="40" t="str">
        <f t="shared" si="2"/>
        <v/>
      </c>
      <c r="H90" s="40" t="s">
        <v>984</v>
      </c>
      <c r="I90" s="40" t="str">
        <f t="shared" ca="1" si="3"/>
        <v/>
      </c>
      <c r="J90" s="40" t="str">
        <f t="shared" ca="1" si="4"/>
        <v/>
      </c>
      <c r="K90" s="40"/>
      <c r="L90" s="89"/>
    </row>
    <row r="91" spans="1:12" x14ac:dyDescent="0.25">
      <c r="A91" s="64"/>
      <c r="B91" s="22" t="str">
        <f t="shared" si="0"/>
        <v/>
      </c>
      <c r="C91" s="42"/>
      <c r="D91" s="39"/>
      <c r="E91" s="39"/>
      <c r="F91" s="41" t="str">
        <f t="shared" si="5"/>
        <v/>
      </c>
      <c r="G91" s="40" t="str">
        <f t="shared" si="2"/>
        <v/>
      </c>
      <c r="H91" s="40" t="s">
        <v>984</v>
      </c>
      <c r="I91" s="40" t="str">
        <f t="shared" ca="1" si="3"/>
        <v/>
      </c>
      <c r="J91" s="40" t="str">
        <f t="shared" ca="1" si="4"/>
        <v/>
      </c>
      <c r="K91" s="40"/>
      <c r="L91" s="89"/>
    </row>
    <row r="92" spans="1:12" x14ac:dyDescent="0.25">
      <c r="A92" s="64"/>
      <c r="B92" s="22" t="str">
        <f t="shared" si="0"/>
        <v/>
      </c>
      <c r="C92" s="42"/>
      <c r="D92" s="39"/>
      <c r="E92" s="39"/>
      <c r="F92" s="41" t="str">
        <f t="shared" si="5"/>
        <v/>
      </c>
      <c r="G92" s="40" t="str">
        <f t="shared" si="2"/>
        <v/>
      </c>
      <c r="H92" s="40" t="s">
        <v>984</v>
      </c>
      <c r="I92" s="40" t="str">
        <f t="shared" ca="1" si="3"/>
        <v/>
      </c>
      <c r="J92" s="40" t="str">
        <f t="shared" ca="1" si="4"/>
        <v/>
      </c>
      <c r="K92" s="40"/>
      <c r="L92" s="89"/>
    </row>
    <row r="93" spans="1:12" x14ac:dyDescent="0.25">
      <c r="A93" s="64"/>
      <c r="B93" s="22" t="str">
        <f t="shared" si="0"/>
        <v/>
      </c>
      <c r="C93" s="42"/>
      <c r="D93" s="39"/>
      <c r="E93" s="39"/>
      <c r="F93" s="41" t="str">
        <f t="shared" si="5"/>
        <v/>
      </c>
      <c r="G93" s="40" t="str">
        <f t="shared" si="2"/>
        <v/>
      </c>
      <c r="H93" s="40" t="s">
        <v>984</v>
      </c>
      <c r="I93" s="40" t="str">
        <f t="shared" ca="1" si="3"/>
        <v/>
      </c>
      <c r="J93" s="40" t="str">
        <f t="shared" ca="1" si="4"/>
        <v/>
      </c>
      <c r="K93" s="40"/>
      <c r="L93" s="89"/>
    </row>
    <row r="94" spans="1:12" x14ac:dyDescent="0.25">
      <c r="A94" s="64"/>
      <c r="B94" s="22" t="str">
        <f t="shared" si="0"/>
        <v/>
      </c>
      <c r="C94" s="42"/>
      <c r="D94" s="39"/>
      <c r="E94" s="39"/>
      <c r="F94" s="41" t="str">
        <f t="shared" si="5"/>
        <v/>
      </c>
      <c r="G94" s="40" t="str">
        <f t="shared" si="2"/>
        <v/>
      </c>
      <c r="H94" s="40" t="s">
        <v>984</v>
      </c>
      <c r="I94" s="40" t="str">
        <f t="shared" ca="1" si="3"/>
        <v/>
      </c>
      <c r="J94" s="40" t="str">
        <f t="shared" ca="1" si="4"/>
        <v/>
      </c>
      <c r="K94" s="40"/>
      <c r="L94" s="89"/>
    </row>
    <row r="95" spans="1:12" x14ac:dyDescent="0.25">
      <c r="A95" s="64"/>
      <c r="B95" s="22" t="str">
        <f t="shared" si="0"/>
        <v/>
      </c>
      <c r="C95" s="42"/>
      <c r="D95" s="39"/>
      <c r="E95" s="39"/>
      <c r="F95" s="41" t="str">
        <f t="shared" si="5"/>
        <v/>
      </c>
      <c r="G95" s="40" t="str">
        <f t="shared" si="2"/>
        <v/>
      </c>
      <c r="H95" s="40" t="s">
        <v>984</v>
      </c>
      <c r="I95" s="40" t="str">
        <f t="shared" ca="1" si="3"/>
        <v/>
      </c>
      <c r="J95" s="40" t="str">
        <f t="shared" ca="1" si="4"/>
        <v/>
      </c>
      <c r="K95" s="40"/>
      <c r="L95" s="89"/>
    </row>
    <row r="96" spans="1:12" x14ac:dyDescent="0.25">
      <c r="A96" s="64"/>
      <c r="B96" s="22" t="str">
        <f t="shared" si="0"/>
        <v/>
      </c>
      <c r="C96" s="42"/>
      <c r="D96" s="39"/>
      <c r="E96" s="39"/>
      <c r="F96" s="41" t="str">
        <f t="shared" si="5"/>
        <v/>
      </c>
      <c r="G96" s="40" t="str">
        <f t="shared" si="2"/>
        <v/>
      </c>
      <c r="H96" s="40" t="s">
        <v>984</v>
      </c>
      <c r="I96" s="40" t="str">
        <f t="shared" ca="1" si="3"/>
        <v/>
      </c>
      <c r="J96" s="40" t="str">
        <f t="shared" ca="1" si="4"/>
        <v/>
      </c>
      <c r="K96" s="40"/>
      <c r="L96" s="89"/>
    </row>
    <row r="97" spans="1:12" x14ac:dyDescent="0.25">
      <c r="A97" s="64"/>
      <c r="B97" s="22" t="str">
        <f t="shared" si="0"/>
        <v/>
      </c>
      <c r="C97" s="42"/>
      <c r="D97" s="39"/>
      <c r="E97" s="39"/>
      <c r="F97" s="41" t="str">
        <f t="shared" si="5"/>
        <v/>
      </c>
      <c r="G97" s="40" t="str">
        <f t="shared" si="2"/>
        <v/>
      </c>
      <c r="H97" s="40" t="s">
        <v>984</v>
      </c>
      <c r="I97" s="40" t="str">
        <f t="shared" ca="1" si="3"/>
        <v/>
      </c>
      <c r="J97" s="40" t="str">
        <f t="shared" ca="1" si="4"/>
        <v/>
      </c>
      <c r="K97" s="40"/>
      <c r="L97" s="89"/>
    </row>
    <row r="98" spans="1:12" x14ac:dyDescent="0.25">
      <c r="A98" s="64"/>
      <c r="B98" s="22" t="str">
        <f t="shared" si="0"/>
        <v/>
      </c>
      <c r="C98" s="42"/>
      <c r="D98" s="39"/>
      <c r="E98" s="39"/>
      <c r="F98" s="41" t="str">
        <f t="shared" si="5"/>
        <v/>
      </c>
      <c r="G98" s="40" t="str">
        <f t="shared" si="2"/>
        <v/>
      </c>
      <c r="H98" s="40" t="s">
        <v>984</v>
      </c>
      <c r="I98" s="40" t="str">
        <f t="shared" ca="1" si="3"/>
        <v/>
      </c>
      <c r="J98" s="40" t="str">
        <f t="shared" ca="1" si="4"/>
        <v/>
      </c>
      <c r="K98" s="40"/>
      <c r="L98" s="89"/>
    </row>
    <row r="99" spans="1:12" x14ac:dyDescent="0.25">
      <c r="A99" s="64"/>
      <c r="B99" s="22" t="str">
        <f t="shared" si="0"/>
        <v/>
      </c>
      <c r="C99" s="42"/>
      <c r="D99" s="39"/>
      <c r="E99" s="39"/>
      <c r="F99" s="41" t="str">
        <f t="shared" si="5"/>
        <v/>
      </c>
      <c r="G99" s="40" t="str">
        <f t="shared" si="2"/>
        <v/>
      </c>
      <c r="H99" s="40" t="s">
        <v>984</v>
      </c>
      <c r="I99" s="40" t="str">
        <f t="shared" ca="1" si="3"/>
        <v/>
      </c>
      <c r="J99" s="40" t="str">
        <f t="shared" ca="1" si="4"/>
        <v/>
      </c>
      <c r="K99" s="40"/>
      <c r="L99" s="89"/>
    </row>
    <row r="100" spans="1:12" x14ac:dyDescent="0.25">
      <c r="A100" s="64"/>
      <c r="B100" s="22" t="str">
        <f t="shared" si="0"/>
        <v/>
      </c>
      <c r="C100" s="42"/>
      <c r="D100" s="39"/>
      <c r="E100" s="39"/>
      <c r="F100" s="41" t="str">
        <f t="shared" si="5"/>
        <v/>
      </c>
      <c r="G100" s="40" t="str">
        <f t="shared" si="2"/>
        <v/>
      </c>
      <c r="H100" s="40" t="s">
        <v>984</v>
      </c>
      <c r="I100" s="40" t="str">
        <f t="shared" ca="1" si="3"/>
        <v/>
      </c>
      <c r="J100" s="40" t="str">
        <f t="shared" ca="1" si="4"/>
        <v/>
      </c>
      <c r="K100" s="40"/>
      <c r="L100" s="89"/>
    </row>
    <row r="101" spans="1:12" x14ac:dyDescent="0.25">
      <c r="A101" s="64"/>
      <c r="B101" s="22" t="str">
        <f t="shared" si="0"/>
        <v/>
      </c>
      <c r="C101" s="42"/>
      <c r="D101" s="39"/>
      <c r="E101" s="39"/>
      <c r="F101" s="41" t="str">
        <f t="shared" si="5"/>
        <v/>
      </c>
      <c r="G101" s="40" t="str">
        <f t="shared" si="2"/>
        <v/>
      </c>
      <c r="H101" s="40" t="s">
        <v>984</v>
      </c>
      <c r="I101" s="40" t="str">
        <f t="shared" ca="1" si="3"/>
        <v/>
      </c>
      <c r="J101" s="40" t="str">
        <f t="shared" ca="1" si="4"/>
        <v/>
      </c>
      <c r="K101" s="40"/>
      <c r="L101" s="89"/>
    </row>
    <row r="102" spans="1:12" x14ac:dyDescent="0.25">
      <c r="A102" s="64"/>
      <c r="B102" s="22" t="str">
        <f t="shared" si="0"/>
        <v/>
      </c>
      <c r="C102" s="42"/>
      <c r="D102" s="39"/>
      <c r="E102" s="39"/>
      <c r="F102" s="41" t="str">
        <f t="shared" si="5"/>
        <v/>
      </c>
      <c r="G102" s="40" t="str">
        <f t="shared" si="2"/>
        <v/>
      </c>
      <c r="H102" s="40" t="s">
        <v>984</v>
      </c>
      <c r="I102" s="40" t="str">
        <f t="shared" ca="1" si="3"/>
        <v/>
      </c>
      <c r="J102" s="40" t="str">
        <f t="shared" ca="1" si="4"/>
        <v/>
      </c>
      <c r="K102" s="40"/>
      <c r="L102" s="89"/>
    </row>
    <row r="103" spans="1:12" x14ac:dyDescent="0.25">
      <c r="A103" s="64"/>
      <c r="B103" s="22" t="str">
        <f t="shared" si="0"/>
        <v/>
      </c>
      <c r="C103" s="42"/>
      <c r="D103" s="39"/>
      <c r="E103" s="39"/>
      <c r="F103" s="41" t="str">
        <f t="shared" si="5"/>
        <v/>
      </c>
      <c r="G103" s="40" t="str">
        <f t="shared" si="2"/>
        <v/>
      </c>
      <c r="H103" s="40" t="s">
        <v>984</v>
      </c>
      <c r="I103" s="40" t="str">
        <f t="shared" ca="1" si="3"/>
        <v/>
      </c>
      <c r="J103" s="40" t="str">
        <f t="shared" ca="1" si="4"/>
        <v/>
      </c>
      <c r="K103" s="40"/>
      <c r="L103" s="89"/>
    </row>
    <row r="104" spans="1:12" x14ac:dyDescent="0.25">
      <c r="A104" s="64"/>
      <c r="B104" s="22" t="str">
        <f t="shared" si="0"/>
        <v/>
      </c>
      <c r="C104" s="42"/>
      <c r="D104" s="39"/>
      <c r="E104" s="39"/>
      <c r="F104" s="41" t="str">
        <f t="shared" si="5"/>
        <v/>
      </c>
      <c r="G104" s="40" t="str">
        <f t="shared" si="2"/>
        <v/>
      </c>
      <c r="H104" s="40" t="s">
        <v>984</v>
      </c>
      <c r="I104" s="40" t="str">
        <f t="shared" ca="1" si="3"/>
        <v/>
      </c>
      <c r="J104" s="40" t="str">
        <f t="shared" ca="1" si="4"/>
        <v/>
      </c>
      <c r="K104" s="40"/>
      <c r="L104" s="89"/>
    </row>
    <row r="105" spans="1:12" x14ac:dyDescent="0.25">
      <c r="A105" s="64"/>
      <c r="B105" s="22" t="str">
        <f t="shared" si="0"/>
        <v/>
      </c>
      <c r="C105" s="42"/>
      <c r="D105" s="39"/>
      <c r="E105" s="39"/>
      <c r="F105" s="41" t="str">
        <f t="shared" si="5"/>
        <v/>
      </c>
      <c r="G105" s="40" t="str">
        <f t="shared" si="2"/>
        <v/>
      </c>
      <c r="H105" s="40" t="s">
        <v>984</v>
      </c>
      <c r="I105" s="40" t="str">
        <f t="shared" ca="1" si="3"/>
        <v/>
      </c>
      <c r="J105" s="40" t="str">
        <f t="shared" ca="1" si="4"/>
        <v/>
      </c>
      <c r="K105" s="40"/>
      <c r="L105" s="89"/>
    </row>
    <row r="106" spans="1:12" x14ac:dyDescent="0.25">
      <c r="A106" s="64"/>
      <c r="B106" s="22" t="str">
        <f t="shared" si="0"/>
        <v/>
      </c>
      <c r="C106" s="42"/>
      <c r="D106" s="39"/>
      <c r="E106" s="39"/>
      <c r="F106" s="41" t="str">
        <f t="shared" si="5"/>
        <v/>
      </c>
      <c r="G106" s="40" t="str">
        <f t="shared" si="2"/>
        <v/>
      </c>
      <c r="H106" s="40" t="s">
        <v>984</v>
      </c>
      <c r="I106" s="40" t="str">
        <f t="shared" ca="1" si="3"/>
        <v/>
      </c>
      <c r="J106" s="40" t="str">
        <f t="shared" ca="1" si="4"/>
        <v/>
      </c>
      <c r="K106" s="40"/>
      <c r="L106" s="89"/>
    </row>
    <row r="107" spans="1:12" x14ac:dyDescent="0.25">
      <c r="A107" s="64"/>
      <c r="B107" s="22" t="str">
        <f t="shared" si="0"/>
        <v/>
      </c>
      <c r="C107" s="42"/>
      <c r="D107" s="39"/>
      <c r="E107" s="39"/>
      <c r="F107" s="41" t="str">
        <f t="shared" si="5"/>
        <v/>
      </c>
      <c r="G107" s="40" t="str">
        <f t="shared" si="2"/>
        <v/>
      </c>
      <c r="H107" s="40" t="s">
        <v>984</v>
      </c>
      <c r="I107" s="40" t="str">
        <f t="shared" ca="1" si="3"/>
        <v/>
      </c>
      <c r="J107" s="40" t="str">
        <f t="shared" ca="1" si="4"/>
        <v/>
      </c>
      <c r="K107" s="40"/>
      <c r="L107" s="89"/>
    </row>
    <row r="108" spans="1:12" x14ac:dyDescent="0.25">
      <c r="A108" s="64"/>
      <c r="B108" s="22" t="str">
        <f t="shared" si="0"/>
        <v/>
      </c>
      <c r="C108" s="42"/>
      <c r="D108" s="39"/>
      <c r="E108" s="39"/>
      <c r="F108" s="41" t="str">
        <f t="shared" si="5"/>
        <v/>
      </c>
      <c r="G108" s="40" t="str">
        <f t="shared" si="2"/>
        <v/>
      </c>
      <c r="H108" s="40" t="s">
        <v>984</v>
      </c>
      <c r="I108" s="40" t="str">
        <f t="shared" ca="1" si="3"/>
        <v/>
      </c>
      <c r="J108" s="40" t="str">
        <f t="shared" ca="1" si="4"/>
        <v/>
      </c>
      <c r="K108" s="40"/>
      <c r="L108" s="89"/>
    </row>
    <row r="109" spans="1:12" x14ac:dyDescent="0.25">
      <c r="A109" s="64"/>
      <c r="B109" s="22" t="str">
        <f t="shared" si="0"/>
        <v/>
      </c>
      <c r="C109" s="42"/>
      <c r="D109" s="39"/>
      <c r="E109" s="39"/>
      <c r="F109" s="41" t="str">
        <f t="shared" si="5"/>
        <v/>
      </c>
      <c r="G109" s="40" t="str">
        <f t="shared" si="2"/>
        <v/>
      </c>
      <c r="H109" s="40" t="s">
        <v>984</v>
      </c>
      <c r="I109" s="40" t="str">
        <f t="shared" ca="1" si="3"/>
        <v/>
      </c>
      <c r="J109" s="40" t="str">
        <f t="shared" ca="1" si="4"/>
        <v/>
      </c>
      <c r="K109" s="40"/>
      <c r="L109" s="89"/>
    </row>
    <row r="110" spans="1:12" x14ac:dyDescent="0.25">
      <c r="A110" s="64"/>
      <c r="B110" s="22" t="str">
        <f t="shared" si="0"/>
        <v/>
      </c>
      <c r="C110" s="42"/>
      <c r="D110" s="39"/>
      <c r="E110" s="39"/>
      <c r="F110" s="41" t="str">
        <f t="shared" si="5"/>
        <v/>
      </c>
      <c r="G110" s="40" t="str">
        <f t="shared" si="2"/>
        <v/>
      </c>
      <c r="H110" s="40" t="s">
        <v>984</v>
      </c>
      <c r="I110" s="40" t="str">
        <f t="shared" ca="1" si="3"/>
        <v/>
      </c>
      <c r="J110" s="40" t="str">
        <f t="shared" ca="1" si="4"/>
        <v/>
      </c>
      <c r="K110" s="40"/>
      <c r="L110" s="89"/>
    </row>
    <row r="111" spans="1:12" x14ac:dyDescent="0.25">
      <c r="A111" s="64"/>
      <c r="B111" s="22" t="str">
        <f t="shared" si="0"/>
        <v/>
      </c>
      <c r="C111" s="42"/>
      <c r="D111" s="39"/>
      <c r="E111" s="39"/>
      <c r="F111" s="41" t="str">
        <f t="shared" si="5"/>
        <v/>
      </c>
      <c r="G111" s="40" t="str">
        <f t="shared" si="2"/>
        <v/>
      </c>
      <c r="H111" s="40" t="s">
        <v>984</v>
      </c>
      <c r="I111" s="40" t="str">
        <f t="shared" ca="1" si="3"/>
        <v/>
      </c>
      <c r="J111" s="40" t="str">
        <f t="shared" ca="1" si="4"/>
        <v/>
      </c>
      <c r="K111" s="40"/>
      <c r="L111" s="89"/>
    </row>
    <row r="112" spans="1:12" x14ac:dyDescent="0.25">
      <c r="A112" s="64"/>
      <c r="B112" s="22" t="str">
        <f t="shared" si="0"/>
        <v/>
      </c>
      <c r="C112" s="42"/>
      <c r="D112" s="39"/>
      <c r="E112" s="39"/>
      <c r="F112" s="41" t="str">
        <f t="shared" si="5"/>
        <v/>
      </c>
      <c r="G112" s="40" t="str">
        <f t="shared" si="2"/>
        <v/>
      </c>
      <c r="H112" s="40" t="s">
        <v>984</v>
      </c>
      <c r="I112" s="40" t="str">
        <f t="shared" ca="1" si="3"/>
        <v/>
      </c>
      <c r="J112" s="40" t="str">
        <f t="shared" ca="1" si="4"/>
        <v/>
      </c>
      <c r="K112" s="40"/>
      <c r="L112" s="89"/>
    </row>
    <row r="113" spans="1:12" x14ac:dyDescent="0.25">
      <c r="A113" s="64"/>
      <c r="B113" s="22" t="str">
        <f t="shared" si="0"/>
        <v/>
      </c>
      <c r="C113" s="42"/>
      <c r="D113" s="39"/>
      <c r="E113" s="39"/>
      <c r="F113" s="41" t="str">
        <f t="shared" si="5"/>
        <v/>
      </c>
      <c r="G113" s="40" t="str">
        <f t="shared" si="2"/>
        <v/>
      </c>
      <c r="H113" s="40" t="s">
        <v>984</v>
      </c>
      <c r="I113" s="40" t="str">
        <f t="shared" ca="1" si="3"/>
        <v/>
      </c>
      <c r="J113" s="40" t="str">
        <f t="shared" ca="1" si="4"/>
        <v/>
      </c>
      <c r="K113" s="40"/>
      <c r="L113" s="89"/>
    </row>
    <row r="114" spans="1:12" x14ac:dyDescent="0.25">
      <c r="A114" s="64"/>
      <c r="B114" s="22" t="str">
        <f t="shared" si="0"/>
        <v/>
      </c>
      <c r="C114" s="42"/>
      <c r="D114" s="39"/>
      <c r="E114" s="39"/>
      <c r="F114" s="41" t="str">
        <f t="shared" si="5"/>
        <v/>
      </c>
      <c r="G114" s="40" t="str">
        <f t="shared" si="2"/>
        <v/>
      </c>
      <c r="H114" s="40" t="s">
        <v>984</v>
      </c>
      <c r="I114" s="40" t="str">
        <f t="shared" ca="1" si="3"/>
        <v/>
      </c>
      <c r="J114" s="40" t="str">
        <f t="shared" ca="1" si="4"/>
        <v/>
      </c>
      <c r="K114" s="40"/>
      <c r="L114" s="89"/>
    </row>
    <row r="115" spans="1:12" x14ac:dyDescent="0.25">
      <c r="A115" s="64"/>
      <c r="B115" s="22" t="str">
        <f t="shared" si="0"/>
        <v/>
      </c>
      <c r="C115" s="42"/>
      <c r="D115" s="39"/>
      <c r="E115" s="39"/>
      <c r="F115" s="41" t="str">
        <f t="shared" si="5"/>
        <v/>
      </c>
      <c r="G115" s="40" t="str">
        <f t="shared" si="2"/>
        <v/>
      </c>
      <c r="H115" s="40" t="s">
        <v>984</v>
      </c>
      <c r="I115" s="40" t="str">
        <f t="shared" ca="1" si="3"/>
        <v/>
      </c>
      <c r="J115" s="40" t="str">
        <f t="shared" ca="1" si="4"/>
        <v/>
      </c>
      <c r="K115" s="40"/>
      <c r="L115" s="89"/>
    </row>
    <row r="116" spans="1:12" x14ac:dyDescent="0.25">
      <c r="A116" s="64"/>
      <c r="B116" s="22" t="str">
        <f t="shared" si="0"/>
        <v/>
      </c>
      <c r="C116" s="42"/>
      <c r="D116" s="39"/>
      <c r="E116" s="39"/>
      <c r="F116" s="41" t="str">
        <f t="shared" si="5"/>
        <v/>
      </c>
      <c r="G116" s="40" t="str">
        <f t="shared" si="2"/>
        <v/>
      </c>
      <c r="H116" s="40" t="s">
        <v>984</v>
      </c>
      <c r="I116" s="40" t="str">
        <f t="shared" ca="1" si="3"/>
        <v/>
      </c>
      <c r="J116" s="40" t="str">
        <f t="shared" ca="1" si="4"/>
        <v/>
      </c>
      <c r="K116" s="40"/>
      <c r="L116" s="89"/>
    </row>
    <row r="117" spans="1:12" x14ac:dyDescent="0.25">
      <c r="A117" s="64"/>
      <c r="B117" s="22" t="str">
        <f t="shared" si="0"/>
        <v/>
      </c>
      <c r="C117" s="42"/>
      <c r="D117" s="39"/>
      <c r="E117" s="39"/>
      <c r="F117" s="41" t="str">
        <f t="shared" si="5"/>
        <v/>
      </c>
      <c r="G117" s="40" t="str">
        <f t="shared" si="2"/>
        <v/>
      </c>
      <c r="H117" s="40" t="s">
        <v>984</v>
      </c>
      <c r="I117" s="40" t="str">
        <f t="shared" ca="1" si="3"/>
        <v/>
      </c>
      <c r="J117" s="40" t="str">
        <f t="shared" ca="1" si="4"/>
        <v/>
      </c>
      <c r="K117" s="40"/>
      <c r="L117" s="89"/>
    </row>
    <row r="118" spans="1:12" x14ac:dyDescent="0.25">
      <c r="A118" s="64"/>
      <c r="B118" s="22" t="str">
        <f t="shared" si="0"/>
        <v/>
      </c>
      <c r="C118" s="42"/>
      <c r="D118" s="39"/>
      <c r="E118" s="39"/>
      <c r="F118" s="41" t="str">
        <f t="shared" si="5"/>
        <v/>
      </c>
      <c r="G118" s="40" t="str">
        <f t="shared" si="2"/>
        <v/>
      </c>
      <c r="H118" s="40" t="s">
        <v>984</v>
      </c>
      <c r="I118" s="40" t="str">
        <f t="shared" ca="1" si="3"/>
        <v/>
      </c>
      <c r="J118" s="40" t="str">
        <f t="shared" ca="1" si="4"/>
        <v/>
      </c>
      <c r="K118" s="40"/>
      <c r="L118" s="89"/>
    </row>
    <row r="119" spans="1:12" x14ac:dyDescent="0.25">
      <c r="A119" s="64"/>
      <c r="B119" s="22" t="str">
        <f t="shared" si="0"/>
        <v/>
      </c>
      <c r="C119" s="42"/>
      <c r="D119" s="39"/>
      <c r="E119" s="39"/>
      <c r="F119" s="41" t="str">
        <f t="shared" si="5"/>
        <v/>
      </c>
      <c r="G119" s="40" t="str">
        <f t="shared" si="2"/>
        <v/>
      </c>
      <c r="H119" s="40" t="s">
        <v>984</v>
      </c>
      <c r="I119" s="40" t="str">
        <f t="shared" ca="1" si="3"/>
        <v/>
      </c>
      <c r="J119" s="40" t="str">
        <f t="shared" ca="1" si="4"/>
        <v/>
      </c>
      <c r="K119" s="40"/>
      <c r="L119" s="89"/>
    </row>
    <row r="120" spans="1:12" x14ac:dyDescent="0.25">
      <c r="A120" s="64"/>
      <c r="B120" s="22" t="str">
        <f t="shared" si="0"/>
        <v/>
      </c>
      <c r="C120" s="42"/>
      <c r="D120" s="39"/>
      <c r="E120" s="39"/>
      <c r="F120" s="41" t="str">
        <f t="shared" si="5"/>
        <v/>
      </c>
      <c r="G120" s="40" t="str">
        <f t="shared" si="2"/>
        <v/>
      </c>
      <c r="H120" s="40" t="s">
        <v>984</v>
      </c>
      <c r="I120" s="40" t="str">
        <f t="shared" ca="1" si="3"/>
        <v/>
      </c>
      <c r="J120" s="40" t="str">
        <f t="shared" ca="1" si="4"/>
        <v/>
      </c>
      <c r="K120" s="40"/>
      <c r="L120" s="89"/>
    </row>
    <row r="121" spans="1:12" x14ac:dyDescent="0.25">
      <c r="A121" s="64"/>
      <c r="B121" s="22" t="str">
        <f t="shared" si="0"/>
        <v/>
      </c>
      <c r="C121" s="42"/>
      <c r="D121" s="39"/>
      <c r="E121" s="39"/>
      <c r="F121" s="41" t="str">
        <f t="shared" si="5"/>
        <v/>
      </c>
      <c r="G121" s="40" t="str">
        <f t="shared" si="2"/>
        <v/>
      </c>
      <c r="H121" s="40" t="s">
        <v>984</v>
      </c>
      <c r="I121" s="40" t="str">
        <f t="shared" ca="1" si="3"/>
        <v/>
      </c>
      <c r="J121" s="40" t="str">
        <f t="shared" ca="1" si="4"/>
        <v/>
      </c>
      <c r="K121" s="40"/>
      <c r="L121" s="89"/>
    </row>
    <row r="122" spans="1:12" x14ac:dyDescent="0.25">
      <c r="A122" s="64"/>
      <c r="B122" s="22" t="str">
        <f t="shared" si="0"/>
        <v/>
      </c>
      <c r="C122" s="42"/>
      <c r="D122" s="39"/>
      <c r="E122" s="39"/>
      <c r="F122" s="41" t="str">
        <f t="shared" si="5"/>
        <v/>
      </c>
      <c r="G122" s="40" t="str">
        <f t="shared" si="2"/>
        <v/>
      </c>
      <c r="H122" s="40" t="s">
        <v>984</v>
      </c>
      <c r="I122" s="40" t="str">
        <f t="shared" ca="1" si="3"/>
        <v/>
      </c>
      <c r="J122" s="40" t="str">
        <f t="shared" ca="1" si="4"/>
        <v/>
      </c>
      <c r="K122" s="40"/>
      <c r="L122" s="89"/>
    </row>
    <row r="123" spans="1:12" x14ac:dyDescent="0.25">
      <c r="A123" s="64"/>
      <c r="B123" s="22" t="str">
        <f t="shared" si="0"/>
        <v/>
      </c>
      <c r="C123" s="42"/>
      <c r="D123" s="39"/>
      <c r="E123" s="39"/>
      <c r="F123" s="41" t="str">
        <f t="shared" si="5"/>
        <v/>
      </c>
      <c r="G123" s="40" t="str">
        <f t="shared" si="2"/>
        <v/>
      </c>
      <c r="H123" s="40" t="s">
        <v>984</v>
      </c>
      <c r="I123" s="40" t="str">
        <f t="shared" ca="1" si="3"/>
        <v/>
      </c>
      <c r="J123" s="40" t="str">
        <f t="shared" ca="1" si="4"/>
        <v/>
      </c>
      <c r="K123" s="40"/>
      <c r="L123" s="89"/>
    </row>
    <row r="124" spans="1:12" x14ac:dyDescent="0.25">
      <c r="A124" s="64"/>
      <c r="B124" s="22" t="str">
        <f t="shared" si="0"/>
        <v/>
      </c>
      <c r="C124" s="42"/>
      <c r="D124" s="39"/>
      <c r="E124" s="39"/>
      <c r="F124" s="41" t="str">
        <f t="shared" si="5"/>
        <v/>
      </c>
      <c r="G124" s="40" t="str">
        <f t="shared" si="2"/>
        <v/>
      </c>
      <c r="H124" s="40" t="s">
        <v>984</v>
      </c>
      <c r="I124" s="40" t="str">
        <f t="shared" ca="1" si="3"/>
        <v/>
      </c>
      <c r="J124" s="40" t="str">
        <f t="shared" ca="1" si="4"/>
        <v/>
      </c>
      <c r="K124" s="40"/>
      <c r="L124" s="89"/>
    </row>
    <row r="125" spans="1:12" x14ac:dyDescent="0.25">
      <c r="A125" s="64"/>
      <c r="B125" s="22" t="str">
        <f t="shared" si="0"/>
        <v/>
      </c>
      <c r="C125" s="42"/>
      <c r="D125" s="39"/>
      <c r="E125" s="39"/>
      <c r="F125" s="41" t="str">
        <f t="shared" si="5"/>
        <v/>
      </c>
      <c r="G125" s="40" t="str">
        <f t="shared" si="2"/>
        <v/>
      </c>
      <c r="H125" s="40" t="s">
        <v>984</v>
      </c>
      <c r="I125" s="40" t="str">
        <f t="shared" ca="1" si="3"/>
        <v/>
      </c>
      <c r="J125" s="40" t="str">
        <f t="shared" ca="1" si="4"/>
        <v/>
      </c>
      <c r="K125" s="40"/>
      <c r="L125" s="89"/>
    </row>
    <row r="126" spans="1:12" x14ac:dyDescent="0.25">
      <c r="A126" s="64"/>
      <c r="B126" s="22" t="str">
        <f t="shared" si="0"/>
        <v/>
      </c>
      <c r="C126" s="42"/>
      <c r="D126" s="39"/>
      <c r="E126" s="39"/>
      <c r="F126" s="41" t="str">
        <f t="shared" si="5"/>
        <v/>
      </c>
      <c r="G126" s="40" t="str">
        <f t="shared" si="2"/>
        <v/>
      </c>
      <c r="H126" s="40" t="s">
        <v>984</v>
      </c>
      <c r="I126" s="40" t="str">
        <f t="shared" ca="1" si="3"/>
        <v/>
      </c>
      <c r="J126" s="40" t="str">
        <f t="shared" ca="1" si="4"/>
        <v/>
      </c>
      <c r="K126" s="40"/>
      <c r="L126" s="89"/>
    </row>
    <row r="127" spans="1:12" x14ac:dyDescent="0.25">
      <c r="A127" s="64"/>
      <c r="B127" s="22" t="str">
        <f t="shared" si="0"/>
        <v/>
      </c>
      <c r="C127" s="42"/>
      <c r="D127" s="39"/>
      <c r="E127" s="39"/>
      <c r="F127" s="41" t="str">
        <f t="shared" si="5"/>
        <v/>
      </c>
      <c r="G127" s="40" t="str">
        <f t="shared" si="2"/>
        <v/>
      </c>
      <c r="H127" s="40" t="s">
        <v>984</v>
      </c>
      <c r="I127" s="40" t="str">
        <f t="shared" ca="1" si="3"/>
        <v/>
      </c>
      <c r="J127" s="40" t="str">
        <f t="shared" ca="1" si="4"/>
        <v/>
      </c>
      <c r="K127" s="40"/>
      <c r="L127" s="89"/>
    </row>
    <row r="128" spans="1:12" x14ac:dyDescent="0.25">
      <c r="A128" s="64"/>
      <c r="B128" s="22" t="str">
        <f t="shared" si="0"/>
        <v/>
      </c>
      <c r="C128" s="42"/>
      <c r="D128" s="39"/>
      <c r="E128" s="39"/>
      <c r="F128" s="41" t="str">
        <f t="shared" si="5"/>
        <v/>
      </c>
      <c r="G128" s="40" t="str">
        <f t="shared" si="2"/>
        <v/>
      </c>
      <c r="H128" s="40" t="s">
        <v>984</v>
      </c>
      <c r="I128" s="40" t="str">
        <f t="shared" ca="1" si="3"/>
        <v/>
      </c>
      <c r="J128" s="40" t="str">
        <f t="shared" ca="1" si="4"/>
        <v/>
      </c>
      <c r="K128" s="40"/>
      <c r="L128" s="89"/>
    </row>
    <row r="129" spans="1:12" x14ac:dyDescent="0.25">
      <c r="A129" s="64"/>
      <c r="B129" s="22" t="str">
        <f t="shared" si="0"/>
        <v/>
      </c>
      <c r="C129" s="42"/>
      <c r="D129" s="39"/>
      <c r="E129" s="39"/>
      <c r="F129" s="41" t="str">
        <f t="shared" si="5"/>
        <v/>
      </c>
      <c r="G129" s="40" t="str">
        <f t="shared" si="2"/>
        <v/>
      </c>
      <c r="H129" s="40" t="s">
        <v>984</v>
      </c>
      <c r="I129" s="40" t="str">
        <f t="shared" ca="1" si="3"/>
        <v/>
      </c>
      <c r="J129" s="40" t="str">
        <f t="shared" ca="1" si="4"/>
        <v/>
      </c>
      <c r="K129" s="40"/>
      <c r="L129" s="89"/>
    </row>
    <row r="130" spans="1:12" x14ac:dyDescent="0.25">
      <c r="A130" s="64"/>
      <c r="B130" s="22" t="str">
        <f t="shared" si="0"/>
        <v/>
      </c>
      <c r="C130" s="42"/>
      <c r="D130" s="39"/>
      <c r="E130" s="39"/>
      <c r="F130" s="41" t="str">
        <f t="shared" si="5"/>
        <v/>
      </c>
      <c r="G130" s="40" t="str">
        <f t="shared" si="2"/>
        <v/>
      </c>
      <c r="H130" s="40" t="s">
        <v>984</v>
      </c>
      <c r="I130" s="40" t="str">
        <f t="shared" ca="1" si="3"/>
        <v/>
      </c>
      <c r="J130" s="40" t="str">
        <f t="shared" ca="1" si="4"/>
        <v/>
      </c>
      <c r="K130" s="40"/>
      <c r="L130" s="89"/>
    </row>
    <row r="131" spans="1:12" x14ac:dyDescent="0.25">
      <c r="A131" s="64"/>
      <c r="B131" s="22" t="str">
        <f t="shared" si="0"/>
        <v/>
      </c>
      <c r="C131" s="42"/>
      <c r="D131" s="39"/>
      <c r="E131" s="39"/>
      <c r="F131" s="41" t="str">
        <f t="shared" si="5"/>
        <v/>
      </c>
      <c r="G131" s="40" t="str">
        <f t="shared" si="2"/>
        <v/>
      </c>
      <c r="H131" s="40" t="s">
        <v>984</v>
      </c>
      <c r="I131" s="40" t="str">
        <f t="shared" ca="1" si="3"/>
        <v/>
      </c>
      <c r="J131" s="40" t="str">
        <f t="shared" ca="1" si="4"/>
        <v/>
      </c>
      <c r="K131" s="40"/>
      <c r="L131" s="89"/>
    </row>
    <row r="132" spans="1:12" x14ac:dyDescent="0.25">
      <c r="A132" s="64"/>
      <c r="B132" s="22" t="str">
        <f t="shared" si="0"/>
        <v/>
      </c>
      <c r="C132" s="42"/>
      <c r="D132" s="39"/>
      <c r="E132" s="39"/>
      <c r="F132" s="41" t="str">
        <f t="shared" si="5"/>
        <v/>
      </c>
      <c r="G132" s="40" t="str">
        <f t="shared" si="2"/>
        <v/>
      </c>
      <c r="H132" s="40" t="s">
        <v>984</v>
      </c>
      <c r="I132" s="40" t="str">
        <f t="shared" ca="1" si="3"/>
        <v/>
      </c>
      <c r="J132" s="40" t="str">
        <f t="shared" ca="1" si="4"/>
        <v/>
      </c>
      <c r="K132" s="40"/>
      <c r="L132" s="89"/>
    </row>
    <row r="133" spans="1:12" x14ac:dyDescent="0.25">
      <c r="A133" s="64"/>
      <c r="B133" s="22" t="str">
        <f t="shared" si="0"/>
        <v/>
      </c>
      <c r="C133" s="42"/>
      <c r="D133" s="39"/>
      <c r="E133" s="39"/>
      <c r="F133" s="41" t="str">
        <f t="shared" si="5"/>
        <v/>
      </c>
      <c r="G133" s="40" t="str">
        <f t="shared" si="2"/>
        <v/>
      </c>
      <c r="H133" s="40" t="s">
        <v>984</v>
      </c>
      <c r="I133" s="40" t="str">
        <f t="shared" ca="1" si="3"/>
        <v/>
      </c>
      <c r="J133" s="40" t="str">
        <f t="shared" ca="1" si="4"/>
        <v/>
      </c>
      <c r="K133" s="40"/>
      <c r="L133" s="89"/>
    </row>
    <row r="134" spans="1:12" x14ac:dyDescent="0.25">
      <c r="A134" s="64"/>
      <c r="B134" s="22" t="str">
        <f t="shared" si="0"/>
        <v/>
      </c>
      <c r="C134" s="42"/>
      <c r="D134" s="39"/>
      <c r="E134" s="39"/>
      <c r="F134" s="41" t="str">
        <f t="shared" si="5"/>
        <v/>
      </c>
      <c r="G134" s="40" t="str">
        <f t="shared" si="2"/>
        <v/>
      </c>
      <c r="H134" s="40" t="s">
        <v>984</v>
      </c>
      <c r="I134" s="40" t="str">
        <f t="shared" ca="1" si="3"/>
        <v/>
      </c>
      <c r="J134" s="40" t="str">
        <f t="shared" ca="1" si="4"/>
        <v/>
      </c>
      <c r="K134" s="40"/>
      <c r="L134" s="89"/>
    </row>
    <row r="135" spans="1:12" x14ac:dyDescent="0.25">
      <c r="A135" s="64"/>
      <c r="B135" s="22" t="str">
        <f t="shared" si="0"/>
        <v/>
      </c>
      <c r="C135" s="42"/>
      <c r="D135" s="39"/>
      <c r="E135" s="39"/>
      <c r="F135" s="41" t="str">
        <f t="shared" si="5"/>
        <v/>
      </c>
      <c r="G135" s="40" t="str">
        <f t="shared" si="2"/>
        <v/>
      </c>
      <c r="H135" s="40" t="s">
        <v>984</v>
      </c>
      <c r="I135" s="40" t="str">
        <f t="shared" ca="1" si="3"/>
        <v/>
      </c>
      <c r="J135" s="40" t="str">
        <f t="shared" ca="1" si="4"/>
        <v/>
      </c>
      <c r="K135" s="40"/>
      <c r="L135" s="89"/>
    </row>
    <row r="136" spans="1:12" x14ac:dyDescent="0.25">
      <c r="A136" s="64"/>
      <c r="B136" s="22" t="str">
        <f t="shared" si="0"/>
        <v/>
      </c>
      <c r="C136" s="42"/>
      <c r="D136" s="39"/>
      <c r="E136" s="39"/>
      <c r="F136" s="41" t="str">
        <f t="shared" si="5"/>
        <v/>
      </c>
      <c r="G136" s="40" t="str">
        <f t="shared" si="2"/>
        <v/>
      </c>
      <c r="H136" s="40" t="s">
        <v>984</v>
      </c>
      <c r="I136" s="40" t="str">
        <f t="shared" ca="1" si="3"/>
        <v/>
      </c>
      <c r="J136" s="40" t="str">
        <f t="shared" ca="1" si="4"/>
        <v/>
      </c>
      <c r="K136" s="40"/>
      <c r="L136" s="89"/>
    </row>
    <row r="137" spans="1:12" x14ac:dyDescent="0.25">
      <c r="A137" s="64"/>
      <c r="B137" s="22" t="str">
        <f t="shared" si="0"/>
        <v/>
      </c>
      <c r="C137" s="42"/>
      <c r="D137" s="39"/>
      <c r="E137" s="39"/>
      <c r="F137" s="41" t="str">
        <f t="shared" ref="F137:F200" si="6">IF(OR($A137="",$B137="",$D137=""),"",IF(AND($H137="",$E137=""),DAY(DATE(IF(MONTH($D137)=12,YEAR($D137)+1,YEAR($D137)),IF(MONTH($D137)+1&lt;13,MONTH($D137)+1,1),1)-$D137),IF(AND($D137&lt;&gt;"",$E137&lt;&gt;"",YEAR($D137)&lt;=YEAR($E137),NOT(MONTH($D137)=MONTH($E137)),MONTH($E137)=MONTH($I$8)),DAY(DATE(YEAR($E137),MONTH($E137)+1,0))-DAY(DATE(IF(MONTH($E137)=12,YEAR($E137)+1,YEAR($E137)),IF(MONTH($E137)+1&lt;13,MONTH($E137)+1,1),1)-$E137),IF(AND($E137&lt;&gt;"",YEAR($D137)&lt;=YEAR($E137),(MONTH($D137)=MONTH($E137))),DATEDIF($D137,$E137,"md"),DAY(DATE(YEAR($I$8),MONTH($I$8)+1,0))))))</f>
        <v/>
      </c>
      <c r="G137" s="40" t="str">
        <f t="shared" si="2"/>
        <v/>
      </c>
      <c r="H137" s="40" t="s">
        <v>984</v>
      </c>
      <c r="I137" s="40" t="str">
        <f t="shared" ca="1" si="3"/>
        <v/>
      </c>
      <c r="J137" s="40" t="str">
        <f t="shared" ca="1" si="4"/>
        <v/>
      </c>
      <c r="K137" s="40"/>
      <c r="L137" s="89"/>
    </row>
    <row r="138" spans="1:12" x14ac:dyDescent="0.25">
      <c r="A138" s="64"/>
      <c r="B138" s="22" t="str">
        <f t="shared" si="0"/>
        <v/>
      </c>
      <c r="C138" s="42"/>
      <c r="D138" s="39"/>
      <c r="E138" s="39"/>
      <c r="F138" s="41" t="str">
        <f t="shared" si="6"/>
        <v/>
      </c>
      <c r="G138" s="40" t="str">
        <f t="shared" si="2"/>
        <v/>
      </c>
      <c r="H138" s="40" t="s">
        <v>984</v>
      </c>
      <c r="I138" s="40" t="str">
        <f t="shared" ca="1" si="3"/>
        <v/>
      </c>
      <c r="J138" s="40" t="str">
        <f t="shared" ca="1" si="4"/>
        <v/>
      </c>
      <c r="K138" s="40"/>
      <c r="L138" s="89"/>
    </row>
    <row r="139" spans="1:12" x14ac:dyDescent="0.25">
      <c r="A139" s="64"/>
      <c r="B139" s="22" t="str">
        <f t="shared" si="0"/>
        <v/>
      </c>
      <c r="C139" s="42"/>
      <c r="D139" s="39"/>
      <c r="E139" s="39"/>
      <c r="F139" s="41" t="str">
        <f t="shared" si="6"/>
        <v/>
      </c>
      <c r="G139" s="40" t="str">
        <f t="shared" si="2"/>
        <v/>
      </c>
      <c r="H139" s="40" t="s">
        <v>984</v>
      </c>
      <c r="I139" s="40" t="str">
        <f t="shared" ca="1" si="3"/>
        <v/>
      </c>
      <c r="J139" s="40" t="str">
        <f t="shared" ca="1" si="4"/>
        <v/>
      </c>
      <c r="K139" s="40"/>
      <c r="L139" s="89"/>
    </row>
    <row r="140" spans="1:12" x14ac:dyDescent="0.25">
      <c r="A140" s="64"/>
      <c r="B140" s="22" t="str">
        <f t="shared" si="0"/>
        <v/>
      </c>
      <c r="C140" s="42"/>
      <c r="D140" s="39"/>
      <c r="E140" s="39"/>
      <c r="F140" s="41" t="str">
        <f t="shared" si="6"/>
        <v/>
      </c>
      <c r="G140" s="40" t="str">
        <f t="shared" si="2"/>
        <v/>
      </c>
      <c r="H140" s="40" t="s">
        <v>984</v>
      </c>
      <c r="I140" s="40" t="str">
        <f t="shared" ca="1" si="3"/>
        <v/>
      </c>
      <c r="J140" s="40" t="str">
        <f t="shared" ca="1" si="4"/>
        <v/>
      </c>
      <c r="K140" s="40"/>
      <c r="L140" s="89"/>
    </row>
    <row r="141" spans="1:12" x14ac:dyDescent="0.25">
      <c r="A141" s="64"/>
      <c r="B141" s="22" t="str">
        <f t="shared" si="0"/>
        <v/>
      </c>
      <c r="C141" s="42"/>
      <c r="D141" s="39"/>
      <c r="E141" s="39"/>
      <c r="F141" s="41" t="str">
        <f t="shared" si="6"/>
        <v/>
      </c>
      <c r="G141" s="40" t="str">
        <f t="shared" si="2"/>
        <v/>
      </c>
      <c r="H141" s="40" t="s">
        <v>984</v>
      </c>
      <c r="I141" s="40" t="str">
        <f t="shared" ca="1" si="3"/>
        <v/>
      </c>
      <c r="J141" s="40" t="str">
        <f t="shared" ca="1" si="4"/>
        <v/>
      </c>
      <c r="K141" s="40"/>
      <c r="L141" s="89"/>
    </row>
    <row r="142" spans="1:12" x14ac:dyDescent="0.25">
      <c r="A142" s="64"/>
      <c r="B142" s="22" t="str">
        <f t="shared" si="0"/>
        <v/>
      </c>
      <c r="C142" s="42"/>
      <c r="D142" s="39"/>
      <c r="E142" s="39"/>
      <c r="F142" s="41" t="str">
        <f t="shared" si="6"/>
        <v/>
      </c>
      <c r="G142" s="40" t="str">
        <f t="shared" si="2"/>
        <v/>
      </c>
      <c r="H142" s="40" t="s">
        <v>984</v>
      </c>
      <c r="I142" s="40" t="str">
        <f t="shared" ca="1" si="3"/>
        <v/>
      </c>
      <c r="J142" s="40" t="str">
        <f t="shared" ca="1" si="4"/>
        <v/>
      </c>
      <c r="K142" s="40"/>
      <c r="L142" s="89"/>
    </row>
    <row r="143" spans="1:12" x14ac:dyDescent="0.25">
      <c r="A143" s="64"/>
      <c r="B143" s="22" t="str">
        <f t="shared" si="0"/>
        <v/>
      </c>
      <c r="C143" s="42"/>
      <c r="D143" s="39"/>
      <c r="E143" s="39"/>
      <c r="F143" s="41" t="str">
        <f t="shared" si="6"/>
        <v/>
      </c>
      <c r="G143" s="40" t="str">
        <f t="shared" si="2"/>
        <v/>
      </c>
      <c r="H143" s="40" t="s">
        <v>984</v>
      </c>
      <c r="I143" s="40" t="str">
        <f t="shared" ca="1" si="3"/>
        <v/>
      </c>
      <c r="J143" s="40" t="str">
        <f t="shared" ca="1" si="4"/>
        <v/>
      </c>
      <c r="K143" s="40"/>
      <c r="L143" s="89"/>
    </row>
    <row r="144" spans="1:12" x14ac:dyDescent="0.25">
      <c r="A144" s="64"/>
      <c r="B144" s="22" t="str">
        <f t="shared" si="0"/>
        <v/>
      </c>
      <c r="C144" s="42"/>
      <c r="D144" s="39"/>
      <c r="E144" s="39"/>
      <c r="F144" s="41" t="str">
        <f t="shared" si="6"/>
        <v/>
      </c>
      <c r="G144" s="40" t="str">
        <f t="shared" si="2"/>
        <v/>
      </c>
      <c r="H144" s="40" t="s">
        <v>984</v>
      </c>
      <c r="I144" s="40" t="str">
        <f t="shared" ca="1" si="3"/>
        <v/>
      </c>
      <c r="J144" s="40" t="str">
        <f t="shared" ca="1" si="4"/>
        <v/>
      </c>
      <c r="K144" s="40"/>
      <c r="L144" s="89"/>
    </row>
    <row r="145" spans="1:12" x14ac:dyDescent="0.25">
      <c r="A145" s="64"/>
      <c r="B145" s="22" t="str">
        <f t="shared" si="0"/>
        <v/>
      </c>
      <c r="C145" s="42"/>
      <c r="D145" s="39"/>
      <c r="E145" s="39"/>
      <c r="F145" s="41" t="str">
        <f t="shared" si="6"/>
        <v/>
      </c>
      <c r="G145" s="40" t="str">
        <f t="shared" si="2"/>
        <v/>
      </c>
      <c r="H145" s="40" t="s">
        <v>984</v>
      </c>
      <c r="I145" s="40" t="str">
        <f t="shared" ca="1" si="3"/>
        <v/>
      </c>
      <c r="J145" s="40" t="str">
        <f t="shared" ca="1" si="4"/>
        <v/>
      </c>
      <c r="K145" s="40"/>
      <c r="L145" s="89"/>
    </row>
    <row r="146" spans="1:12" x14ac:dyDescent="0.25">
      <c r="A146" s="64"/>
      <c r="B146" s="22" t="str">
        <f t="shared" si="0"/>
        <v/>
      </c>
      <c r="C146" s="42"/>
      <c r="D146" s="39"/>
      <c r="E146" s="39"/>
      <c r="F146" s="41" t="str">
        <f t="shared" si="6"/>
        <v/>
      </c>
      <c r="G146" s="40" t="str">
        <f t="shared" si="2"/>
        <v/>
      </c>
      <c r="H146" s="40" t="s">
        <v>984</v>
      </c>
      <c r="I146" s="40" t="str">
        <f t="shared" ca="1" si="3"/>
        <v/>
      </c>
      <c r="J146" s="40" t="str">
        <f t="shared" ca="1" si="4"/>
        <v/>
      </c>
      <c r="K146" s="40"/>
      <c r="L146" s="89"/>
    </row>
    <row r="147" spans="1:12" x14ac:dyDescent="0.25">
      <c r="A147" s="64"/>
      <c r="B147" s="22" t="str">
        <f t="shared" si="0"/>
        <v/>
      </c>
      <c r="C147" s="42"/>
      <c r="D147" s="39"/>
      <c r="E147" s="39"/>
      <c r="F147" s="41" t="str">
        <f t="shared" si="6"/>
        <v/>
      </c>
      <c r="G147" s="40" t="str">
        <f t="shared" si="2"/>
        <v/>
      </c>
      <c r="H147" s="40" t="s">
        <v>984</v>
      </c>
      <c r="I147" s="40" t="str">
        <f t="shared" ca="1" si="3"/>
        <v/>
      </c>
      <c r="J147" s="40" t="str">
        <f t="shared" ca="1" si="4"/>
        <v/>
      </c>
      <c r="K147" s="40"/>
      <c r="L147" s="89"/>
    </row>
    <row r="148" spans="1:12" x14ac:dyDescent="0.25">
      <c r="A148" s="64"/>
      <c r="B148" s="22" t="str">
        <f t="shared" si="0"/>
        <v/>
      </c>
      <c r="C148" s="42"/>
      <c r="D148" s="39"/>
      <c r="E148" s="39"/>
      <c r="F148" s="41" t="str">
        <f t="shared" si="6"/>
        <v/>
      </c>
      <c r="G148" s="40" t="str">
        <f t="shared" si="2"/>
        <v/>
      </c>
      <c r="H148" s="40" t="s">
        <v>984</v>
      </c>
      <c r="I148" s="40" t="str">
        <f t="shared" ca="1" si="3"/>
        <v/>
      </c>
      <c r="J148" s="40" t="str">
        <f t="shared" ca="1" si="4"/>
        <v/>
      </c>
      <c r="K148" s="40"/>
      <c r="L148" s="89"/>
    </row>
    <row r="149" spans="1:12" x14ac:dyDescent="0.25">
      <c r="A149" s="64"/>
      <c r="B149" s="22" t="str">
        <f t="shared" si="0"/>
        <v/>
      </c>
      <c r="C149" s="42"/>
      <c r="D149" s="39"/>
      <c r="E149" s="39"/>
      <c r="F149" s="41" t="str">
        <f t="shared" si="6"/>
        <v/>
      </c>
      <c r="G149" s="40" t="str">
        <f t="shared" si="2"/>
        <v/>
      </c>
      <c r="H149" s="40" t="s">
        <v>984</v>
      </c>
      <c r="I149" s="40" t="str">
        <f t="shared" ca="1" si="3"/>
        <v/>
      </c>
      <c r="J149" s="40" t="str">
        <f t="shared" ca="1" si="4"/>
        <v/>
      </c>
      <c r="K149" s="40"/>
      <c r="L149" s="89"/>
    </row>
    <row r="150" spans="1:12" x14ac:dyDescent="0.25">
      <c r="A150" s="64"/>
      <c r="B150" s="22" t="str">
        <f t="shared" si="0"/>
        <v/>
      </c>
      <c r="C150" s="42"/>
      <c r="D150" s="39"/>
      <c r="E150" s="39"/>
      <c r="F150" s="41" t="str">
        <f t="shared" si="6"/>
        <v/>
      </c>
      <c r="G150" s="40" t="str">
        <f t="shared" si="2"/>
        <v/>
      </c>
      <c r="H150" s="40" t="s">
        <v>984</v>
      </c>
      <c r="I150" s="40" t="str">
        <f t="shared" ca="1" si="3"/>
        <v/>
      </c>
      <c r="J150" s="40" t="str">
        <f t="shared" ca="1" si="4"/>
        <v/>
      </c>
      <c r="K150" s="40"/>
      <c r="L150" s="89"/>
    </row>
    <row r="151" spans="1:12" x14ac:dyDescent="0.25">
      <c r="A151" s="64"/>
      <c r="B151" s="22" t="str">
        <f t="shared" si="0"/>
        <v/>
      </c>
      <c r="C151" s="42"/>
      <c r="D151" s="39"/>
      <c r="E151" s="39"/>
      <c r="F151" s="41" t="str">
        <f t="shared" si="6"/>
        <v/>
      </c>
      <c r="G151" s="40" t="str">
        <f t="shared" si="2"/>
        <v/>
      </c>
      <c r="H151" s="40" t="s">
        <v>984</v>
      </c>
      <c r="I151" s="40" t="str">
        <f t="shared" ca="1" si="3"/>
        <v/>
      </c>
      <c r="J151" s="40" t="str">
        <f t="shared" ca="1" si="4"/>
        <v/>
      </c>
      <c r="K151" s="40"/>
      <c r="L151" s="89"/>
    </row>
    <row r="152" spans="1:12" x14ac:dyDescent="0.25">
      <c r="A152" s="64"/>
      <c r="B152" s="22" t="str">
        <f t="shared" si="0"/>
        <v/>
      </c>
      <c r="C152" s="42"/>
      <c r="D152" s="39"/>
      <c r="E152" s="39"/>
      <c r="F152" s="41" t="str">
        <f t="shared" si="6"/>
        <v/>
      </c>
      <c r="G152" s="40" t="str">
        <f t="shared" si="2"/>
        <v/>
      </c>
      <c r="H152" s="40" t="s">
        <v>984</v>
      </c>
      <c r="I152" s="40" t="str">
        <f t="shared" ca="1" si="3"/>
        <v/>
      </c>
      <c r="J152" s="40" t="str">
        <f t="shared" ca="1" si="4"/>
        <v/>
      </c>
      <c r="K152" s="40"/>
      <c r="L152" s="89"/>
    </row>
    <row r="153" spans="1:12" x14ac:dyDescent="0.25">
      <c r="A153" s="64"/>
      <c r="B153" s="22" t="str">
        <f t="shared" si="0"/>
        <v/>
      </c>
      <c r="C153" s="42"/>
      <c r="D153" s="39"/>
      <c r="E153" s="39"/>
      <c r="F153" s="41" t="str">
        <f t="shared" si="6"/>
        <v/>
      </c>
      <c r="G153" s="40" t="str">
        <f t="shared" si="2"/>
        <v/>
      </c>
      <c r="H153" s="40" t="s">
        <v>984</v>
      </c>
      <c r="I153" s="40" t="str">
        <f t="shared" ca="1" si="3"/>
        <v/>
      </c>
      <c r="J153" s="40" t="str">
        <f t="shared" ca="1" si="4"/>
        <v/>
      </c>
      <c r="K153" s="40"/>
      <c r="L153" s="89"/>
    </row>
    <row r="154" spans="1:12" x14ac:dyDescent="0.25">
      <c r="A154" s="64"/>
      <c r="B154" s="22" t="str">
        <f t="shared" si="0"/>
        <v/>
      </c>
      <c r="C154" s="42"/>
      <c r="D154" s="39"/>
      <c r="E154" s="39"/>
      <c r="F154" s="41" t="str">
        <f t="shared" si="6"/>
        <v/>
      </c>
      <c r="G154" s="40" t="str">
        <f t="shared" si="2"/>
        <v/>
      </c>
      <c r="H154" s="40" t="s">
        <v>984</v>
      </c>
      <c r="I154" s="40" t="str">
        <f t="shared" ca="1" si="3"/>
        <v/>
      </c>
      <c r="J154" s="40" t="str">
        <f t="shared" ca="1" si="4"/>
        <v/>
      </c>
      <c r="K154" s="40"/>
      <c r="L154" s="89"/>
    </row>
    <row r="155" spans="1:12" x14ac:dyDescent="0.25">
      <c r="A155" s="64"/>
      <c r="B155" s="22" t="str">
        <f t="shared" si="0"/>
        <v/>
      </c>
      <c r="C155" s="42"/>
      <c r="D155" s="39"/>
      <c r="E155" s="39"/>
      <c r="F155" s="41" t="str">
        <f t="shared" si="6"/>
        <v/>
      </c>
      <c r="G155" s="40" t="str">
        <f t="shared" si="2"/>
        <v/>
      </c>
      <c r="H155" s="40" t="s">
        <v>984</v>
      </c>
      <c r="I155" s="40" t="str">
        <f t="shared" ca="1" si="3"/>
        <v/>
      </c>
      <c r="J155" s="40" t="str">
        <f t="shared" ca="1" si="4"/>
        <v/>
      </c>
      <c r="K155" s="40"/>
      <c r="L155" s="89"/>
    </row>
    <row r="156" spans="1:12" x14ac:dyDescent="0.25">
      <c r="A156" s="64"/>
      <c r="B156" s="22" t="str">
        <f t="shared" si="0"/>
        <v/>
      </c>
      <c r="C156" s="42"/>
      <c r="D156" s="39"/>
      <c r="E156" s="39"/>
      <c r="F156" s="41" t="str">
        <f t="shared" si="6"/>
        <v/>
      </c>
      <c r="G156" s="40" t="str">
        <f t="shared" si="2"/>
        <v/>
      </c>
      <c r="H156" s="40" t="s">
        <v>984</v>
      </c>
      <c r="I156" s="40" t="str">
        <f t="shared" ca="1" si="3"/>
        <v/>
      </c>
      <c r="J156" s="40" t="str">
        <f t="shared" ca="1" si="4"/>
        <v/>
      </c>
      <c r="K156" s="40"/>
      <c r="L156" s="89"/>
    </row>
    <row r="157" spans="1:12" x14ac:dyDescent="0.25">
      <c r="A157" s="64"/>
      <c r="B157" s="22" t="str">
        <f t="shared" si="0"/>
        <v/>
      </c>
      <c r="C157" s="42"/>
      <c r="D157" s="39"/>
      <c r="E157" s="39"/>
      <c r="F157" s="41" t="str">
        <f t="shared" si="6"/>
        <v/>
      </c>
      <c r="G157" s="40" t="str">
        <f t="shared" si="2"/>
        <v/>
      </c>
      <c r="H157" s="40" t="s">
        <v>984</v>
      </c>
      <c r="I157" s="40" t="str">
        <f t="shared" ca="1" si="3"/>
        <v/>
      </c>
      <c r="J157" s="40" t="str">
        <f t="shared" ca="1" si="4"/>
        <v/>
      </c>
      <c r="K157" s="40"/>
      <c r="L157" s="89"/>
    </row>
    <row r="158" spans="1:12" x14ac:dyDescent="0.25">
      <c r="A158" s="64"/>
      <c r="B158" s="22" t="str">
        <f t="shared" si="0"/>
        <v/>
      </c>
      <c r="C158" s="42"/>
      <c r="D158" s="39"/>
      <c r="E158" s="39"/>
      <c r="F158" s="41" t="str">
        <f t="shared" si="6"/>
        <v/>
      </c>
      <c r="G158" s="40" t="str">
        <f t="shared" si="2"/>
        <v/>
      </c>
      <c r="H158" s="40" t="s">
        <v>984</v>
      </c>
      <c r="I158" s="40" t="str">
        <f t="shared" ca="1" si="3"/>
        <v/>
      </c>
      <c r="J158" s="40" t="str">
        <f t="shared" ca="1" si="4"/>
        <v/>
      </c>
      <c r="K158" s="40"/>
      <c r="L158" s="89"/>
    </row>
    <row r="159" spans="1:12" x14ac:dyDescent="0.25">
      <c r="A159" s="64"/>
      <c r="B159" s="22" t="str">
        <f t="shared" si="0"/>
        <v/>
      </c>
      <c r="C159" s="42"/>
      <c r="D159" s="39"/>
      <c r="E159" s="39"/>
      <c r="F159" s="41" t="str">
        <f t="shared" si="6"/>
        <v/>
      </c>
      <c r="G159" s="40" t="str">
        <f t="shared" si="2"/>
        <v/>
      </c>
      <c r="H159" s="40" t="s">
        <v>984</v>
      </c>
      <c r="I159" s="40" t="str">
        <f t="shared" ca="1" si="3"/>
        <v/>
      </c>
      <c r="J159" s="40" t="str">
        <f t="shared" ca="1" si="4"/>
        <v/>
      </c>
      <c r="K159" s="40"/>
      <c r="L159" s="89"/>
    </row>
    <row r="160" spans="1:12" x14ac:dyDescent="0.25">
      <c r="A160" s="64"/>
      <c r="B160" s="22" t="str">
        <f t="shared" si="0"/>
        <v/>
      </c>
      <c r="C160" s="42"/>
      <c r="D160" s="39"/>
      <c r="E160" s="39"/>
      <c r="F160" s="41" t="str">
        <f t="shared" si="6"/>
        <v/>
      </c>
      <c r="G160" s="40" t="str">
        <f t="shared" si="2"/>
        <v/>
      </c>
      <c r="H160" s="40" t="s">
        <v>984</v>
      </c>
      <c r="I160" s="40" t="str">
        <f t="shared" ca="1" si="3"/>
        <v/>
      </c>
      <c r="J160" s="40" t="str">
        <f t="shared" ca="1" si="4"/>
        <v/>
      </c>
      <c r="K160" s="40"/>
      <c r="L160" s="89"/>
    </row>
    <row r="161" spans="1:12" x14ac:dyDescent="0.25">
      <c r="A161" s="64"/>
      <c r="B161" s="22" t="str">
        <f t="shared" si="0"/>
        <v/>
      </c>
      <c r="C161" s="42"/>
      <c r="D161" s="39"/>
      <c r="E161" s="39"/>
      <c r="F161" s="41" t="str">
        <f t="shared" si="6"/>
        <v/>
      </c>
      <c r="G161" s="40" t="str">
        <f t="shared" si="2"/>
        <v/>
      </c>
      <c r="H161" s="40" t="s">
        <v>984</v>
      </c>
      <c r="I161" s="40" t="str">
        <f t="shared" ca="1" si="3"/>
        <v/>
      </c>
      <c r="J161" s="40" t="str">
        <f t="shared" ca="1" si="4"/>
        <v/>
      </c>
      <c r="K161" s="40"/>
      <c r="L161" s="89"/>
    </row>
    <row r="162" spans="1:12" x14ac:dyDescent="0.25">
      <c r="A162" s="64"/>
      <c r="B162" s="22" t="str">
        <f t="shared" si="0"/>
        <v/>
      </c>
      <c r="C162" s="42"/>
      <c r="D162" s="39"/>
      <c r="E162" s="39"/>
      <c r="F162" s="41" t="str">
        <f t="shared" si="6"/>
        <v/>
      </c>
      <c r="G162" s="40" t="str">
        <f t="shared" si="2"/>
        <v/>
      </c>
      <c r="H162" s="40" t="s">
        <v>984</v>
      </c>
      <c r="I162" s="40" t="str">
        <f t="shared" ca="1" si="3"/>
        <v/>
      </c>
      <c r="J162" s="40" t="str">
        <f t="shared" ca="1" si="4"/>
        <v/>
      </c>
      <c r="K162" s="40"/>
      <c r="L162" s="89"/>
    </row>
    <row r="163" spans="1:12" x14ac:dyDescent="0.25">
      <c r="A163" s="64"/>
      <c r="B163" s="22" t="str">
        <f t="shared" si="0"/>
        <v/>
      </c>
      <c r="C163" s="42"/>
      <c r="D163" s="39"/>
      <c r="E163" s="39"/>
      <c r="F163" s="41" t="str">
        <f t="shared" si="6"/>
        <v/>
      </c>
      <c r="G163" s="40" t="str">
        <f t="shared" si="2"/>
        <v/>
      </c>
      <c r="H163" s="40" t="s">
        <v>984</v>
      </c>
      <c r="I163" s="40" t="str">
        <f t="shared" ca="1" si="3"/>
        <v/>
      </c>
      <c r="J163" s="40" t="str">
        <f t="shared" ca="1" si="4"/>
        <v/>
      </c>
      <c r="K163" s="40"/>
      <c r="L163" s="89"/>
    </row>
    <row r="164" spans="1:12" x14ac:dyDescent="0.25">
      <c r="A164" s="64"/>
      <c r="B164" s="22" t="str">
        <f t="shared" si="0"/>
        <v/>
      </c>
      <c r="C164" s="42"/>
      <c r="D164" s="39"/>
      <c r="E164" s="39"/>
      <c r="F164" s="41" t="str">
        <f t="shared" si="6"/>
        <v/>
      </c>
      <c r="G164" s="40" t="str">
        <f t="shared" si="2"/>
        <v/>
      </c>
      <c r="H164" s="40" t="s">
        <v>984</v>
      </c>
      <c r="I164" s="40" t="str">
        <f t="shared" ca="1" si="3"/>
        <v/>
      </c>
      <c r="J164" s="40" t="str">
        <f t="shared" ca="1" si="4"/>
        <v/>
      </c>
      <c r="K164" s="40"/>
      <c r="L164" s="89"/>
    </row>
    <row r="165" spans="1:12" x14ac:dyDescent="0.25">
      <c r="A165" s="64"/>
      <c r="B165" s="22" t="str">
        <f t="shared" si="0"/>
        <v/>
      </c>
      <c r="C165" s="42"/>
      <c r="D165" s="39"/>
      <c r="E165" s="39"/>
      <c r="F165" s="41" t="str">
        <f t="shared" si="6"/>
        <v/>
      </c>
      <c r="G165" s="40" t="str">
        <f t="shared" si="2"/>
        <v/>
      </c>
      <c r="H165" s="40" t="s">
        <v>984</v>
      </c>
      <c r="I165" s="40" t="str">
        <f t="shared" ca="1" si="3"/>
        <v/>
      </c>
      <c r="J165" s="40" t="str">
        <f t="shared" ca="1" si="4"/>
        <v/>
      </c>
      <c r="K165" s="40"/>
      <c r="L165" s="89"/>
    </row>
    <row r="166" spans="1:12" x14ac:dyDescent="0.25">
      <c r="A166" s="64"/>
      <c r="B166" s="22" t="str">
        <f t="shared" si="0"/>
        <v/>
      </c>
      <c r="C166" s="42"/>
      <c r="D166" s="39"/>
      <c r="E166" s="39"/>
      <c r="F166" s="41" t="str">
        <f t="shared" si="6"/>
        <v/>
      </c>
      <c r="G166" s="40" t="str">
        <f t="shared" si="2"/>
        <v/>
      </c>
      <c r="H166" s="40" t="s">
        <v>984</v>
      </c>
      <c r="I166" s="40" t="str">
        <f t="shared" ca="1" si="3"/>
        <v/>
      </c>
      <c r="J166" s="40" t="str">
        <f t="shared" ca="1" si="4"/>
        <v/>
      </c>
      <c r="K166" s="40"/>
      <c r="L166" s="89"/>
    </row>
    <row r="167" spans="1:12" x14ac:dyDescent="0.25">
      <c r="A167" s="64"/>
      <c r="B167" s="22" t="str">
        <f t="shared" si="0"/>
        <v/>
      </c>
      <c r="C167" s="42"/>
      <c r="D167" s="39"/>
      <c r="E167" s="39"/>
      <c r="F167" s="41" t="str">
        <f t="shared" si="6"/>
        <v/>
      </c>
      <c r="G167" s="40" t="str">
        <f t="shared" si="2"/>
        <v/>
      </c>
      <c r="H167" s="40" t="s">
        <v>984</v>
      </c>
      <c r="I167" s="40" t="str">
        <f t="shared" ca="1" si="3"/>
        <v/>
      </c>
      <c r="J167" s="40" t="str">
        <f t="shared" ca="1" si="4"/>
        <v/>
      </c>
      <c r="K167" s="40"/>
      <c r="L167" s="89"/>
    </row>
    <row r="168" spans="1:12" x14ac:dyDescent="0.25">
      <c r="A168" s="64"/>
      <c r="B168" s="22" t="str">
        <f t="shared" si="0"/>
        <v/>
      </c>
      <c r="C168" s="42"/>
      <c r="D168" s="39"/>
      <c r="E168" s="39"/>
      <c r="F168" s="41" t="str">
        <f t="shared" si="6"/>
        <v/>
      </c>
      <c r="G168" s="40" t="str">
        <f t="shared" si="2"/>
        <v/>
      </c>
      <c r="H168" s="40" t="s">
        <v>984</v>
      </c>
      <c r="I168" s="40" t="str">
        <f t="shared" ca="1" si="3"/>
        <v/>
      </c>
      <c r="J168" s="40" t="str">
        <f t="shared" ca="1" si="4"/>
        <v/>
      </c>
      <c r="K168" s="40"/>
      <c r="L168" s="89"/>
    </row>
    <row r="169" spans="1:12" x14ac:dyDescent="0.25">
      <c r="A169" s="64"/>
      <c r="B169" s="22" t="str">
        <f t="shared" si="0"/>
        <v/>
      </c>
      <c r="C169" s="42"/>
      <c r="D169" s="39"/>
      <c r="E169" s="39"/>
      <c r="F169" s="41" t="str">
        <f t="shared" si="6"/>
        <v/>
      </c>
      <c r="G169" s="40" t="str">
        <f t="shared" si="2"/>
        <v/>
      </c>
      <c r="H169" s="40" t="s">
        <v>984</v>
      </c>
      <c r="I169" s="40" t="str">
        <f t="shared" ca="1" si="3"/>
        <v/>
      </c>
      <c r="J169" s="40" t="str">
        <f t="shared" ca="1" si="4"/>
        <v/>
      </c>
      <c r="K169" s="40"/>
      <c r="L169" s="89"/>
    </row>
    <row r="170" spans="1:12" x14ac:dyDescent="0.25">
      <c r="A170" s="64"/>
      <c r="B170" s="22" t="str">
        <f t="shared" si="0"/>
        <v/>
      </c>
      <c r="C170" s="42"/>
      <c r="D170" s="39"/>
      <c r="E170" s="39"/>
      <c r="F170" s="41" t="str">
        <f t="shared" si="6"/>
        <v/>
      </c>
      <c r="G170" s="40" t="str">
        <f t="shared" si="2"/>
        <v/>
      </c>
      <c r="H170" s="40" t="s">
        <v>984</v>
      </c>
      <c r="I170" s="40" t="str">
        <f t="shared" ca="1" si="3"/>
        <v/>
      </c>
      <c r="J170" s="40" t="str">
        <f t="shared" ca="1" si="4"/>
        <v/>
      </c>
      <c r="K170" s="40"/>
      <c r="L170" s="89"/>
    </row>
    <row r="171" spans="1:12" x14ac:dyDescent="0.25">
      <c r="A171" s="64"/>
      <c r="B171" s="22" t="str">
        <f t="shared" si="0"/>
        <v/>
      </c>
      <c r="C171" s="42"/>
      <c r="D171" s="39"/>
      <c r="E171" s="39"/>
      <c r="F171" s="41" t="str">
        <f t="shared" si="6"/>
        <v/>
      </c>
      <c r="G171" s="40" t="str">
        <f t="shared" si="2"/>
        <v/>
      </c>
      <c r="H171" s="40" t="s">
        <v>984</v>
      </c>
      <c r="I171" s="40" t="str">
        <f t="shared" ca="1" si="3"/>
        <v/>
      </c>
      <c r="J171" s="40" t="str">
        <f t="shared" ca="1" si="4"/>
        <v/>
      </c>
      <c r="K171" s="40"/>
      <c r="L171" s="89"/>
    </row>
    <row r="172" spans="1:12" x14ac:dyDescent="0.25">
      <c r="A172" s="64"/>
      <c r="B172" s="22" t="str">
        <f t="shared" si="0"/>
        <v/>
      </c>
      <c r="C172" s="42"/>
      <c r="D172" s="39"/>
      <c r="E172" s="39"/>
      <c r="F172" s="41" t="str">
        <f t="shared" si="6"/>
        <v/>
      </c>
      <c r="G172" s="40" t="str">
        <f t="shared" si="2"/>
        <v/>
      </c>
      <c r="H172" s="40" t="s">
        <v>984</v>
      </c>
      <c r="I172" s="40" t="str">
        <f t="shared" ca="1" si="3"/>
        <v/>
      </c>
      <c r="J172" s="40" t="str">
        <f t="shared" ca="1" si="4"/>
        <v/>
      </c>
      <c r="K172" s="40"/>
      <c r="L172" s="89"/>
    </row>
    <row r="173" spans="1:12" x14ac:dyDescent="0.25">
      <c r="A173" s="64"/>
      <c r="B173" s="22" t="str">
        <f t="shared" si="0"/>
        <v/>
      </c>
      <c r="C173" s="42"/>
      <c r="D173" s="39"/>
      <c r="E173" s="39"/>
      <c r="F173" s="41" t="str">
        <f t="shared" si="6"/>
        <v/>
      </c>
      <c r="G173" s="40" t="str">
        <f t="shared" si="2"/>
        <v/>
      </c>
      <c r="H173" s="40" t="s">
        <v>984</v>
      </c>
      <c r="I173" s="40" t="str">
        <f t="shared" ca="1" si="3"/>
        <v/>
      </c>
      <c r="J173" s="40" t="str">
        <f t="shared" ca="1" si="4"/>
        <v/>
      </c>
      <c r="K173" s="40"/>
      <c r="L173" s="89"/>
    </row>
    <row r="174" spans="1:12" x14ac:dyDescent="0.25">
      <c r="A174" s="64"/>
      <c r="B174" s="22" t="str">
        <f t="shared" si="0"/>
        <v/>
      </c>
      <c r="C174" s="42"/>
      <c r="D174" s="39"/>
      <c r="E174" s="39"/>
      <c r="F174" s="41" t="str">
        <f t="shared" si="6"/>
        <v/>
      </c>
      <c r="G174" s="40" t="str">
        <f t="shared" si="2"/>
        <v/>
      </c>
      <c r="H174" s="40" t="s">
        <v>984</v>
      </c>
      <c r="I174" s="40" t="str">
        <f t="shared" ca="1" si="3"/>
        <v/>
      </c>
      <c r="J174" s="40" t="str">
        <f t="shared" ca="1" si="4"/>
        <v/>
      </c>
      <c r="K174" s="40"/>
      <c r="L174" s="89"/>
    </row>
    <row r="175" spans="1:12" x14ac:dyDescent="0.25">
      <c r="A175" s="64"/>
      <c r="B175" s="22" t="str">
        <f t="shared" si="0"/>
        <v/>
      </c>
      <c r="C175" s="42"/>
      <c r="D175" s="39"/>
      <c r="E175" s="39"/>
      <c r="F175" s="41" t="str">
        <f t="shared" si="6"/>
        <v/>
      </c>
      <c r="G175" s="40" t="str">
        <f t="shared" si="2"/>
        <v/>
      </c>
      <c r="H175" s="40" t="s">
        <v>984</v>
      </c>
      <c r="I175" s="40" t="str">
        <f t="shared" ca="1" si="3"/>
        <v/>
      </c>
      <c r="J175" s="40" t="str">
        <f t="shared" ca="1" si="4"/>
        <v/>
      </c>
      <c r="K175" s="40"/>
      <c r="L175" s="89"/>
    </row>
    <row r="176" spans="1:12" x14ac:dyDescent="0.25">
      <c r="A176" s="64"/>
      <c r="B176" s="22" t="str">
        <f t="shared" si="0"/>
        <v/>
      </c>
      <c r="C176" s="42"/>
      <c r="D176" s="39"/>
      <c r="E176" s="39"/>
      <c r="F176" s="41" t="str">
        <f t="shared" si="6"/>
        <v/>
      </c>
      <c r="G176" s="40" t="str">
        <f t="shared" si="2"/>
        <v/>
      </c>
      <c r="H176" s="40" t="s">
        <v>984</v>
      </c>
      <c r="I176" s="40" t="str">
        <f t="shared" ca="1" si="3"/>
        <v/>
      </c>
      <c r="J176" s="40" t="str">
        <f t="shared" ca="1" si="4"/>
        <v/>
      </c>
      <c r="K176" s="40"/>
      <c r="L176" s="89"/>
    </row>
    <row r="177" spans="1:12" x14ac:dyDescent="0.25">
      <c r="A177" s="64"/>
      <c r="B177" s="22" t="str">
        <f t="shared" si="0"/>
        <v/>
      </c>
      <c r="C177" s="42"/>
      <c r="D177" s="39"/>
      <c r="E177" s="39"/>
      <c r="F177" s="41" t="str">
        <f t="shared" si="6"/>
        <v/>
      </c>
      <c r="G177" s="40" t="str">
        <f t="shared" si="2"/>
        <v/>
      </c>
      <c r="H177" s="40" t="s">
        <v>984</v>
      </c>
      <c r="I177" s="40" t="str">
        <f t="shared" ca="1" si="3"/>
        <v/>
      </c>
      <c r="J177" s="40" t="str">
        <f t="shared" ca="1" si="4"/>
        <v/>
      </c>
      <c r="K177" s="40"/>
      <c r="L177" s="89"/>
    </row>
    <row r="178" spans="1:12" x14ac:dyDescent="0.25">
      <c r="A178" s="64"/>
      <c r="B178" s="22" t="str">
        <f t="shared" si="0"/>
        <v/>
      </c>
      <c r="C178" s="42"/>
      <c r="D178" s="39"/>
      <c r="E178" s="39"/>
      <c r="F178" s="41" t="str">
        <f t="shared" si="6"/>
        <v/>
      </c>
      <c r="G178" s="40" t="str">
        <f t="shared" si="2"/>
        <v/>
      </c>
      <c r="H178" s="40" t="s">
        <v>984</v>
      </c>
      <c r="I178" s="40" t="str">
        <f t="shared" ca="1" si="3"/>
        <v/>
      </c>
      <c r="J178" s="40" t="str">
        <f t="shared" ca="1" si="4"/>
        <v/>
      </c>
      <c r="K178" s="40"/>
      <c r="L178" s="89"/>
    </row>
    <row r="179" spans="1:12" x14ac:dyDescent="0.25">
      <c r="A179" s="64"/>
      <c r="B179" s="22" t="str">
        <f t="shared" si="0"/>
        <v/>
      </c>
      <c r="C179" s="42"/>
      <c r="D179" s="39"/>
      <c r="E179" s="39"/>
      <c r="F179" s="41" t="str">
        <f t="shared" si="6"/>
        <v/>
      </c>
      <c r="G179" s="40" t="str">
        <f t="shared" si="2"/>
        <v/>
      </c>
      <c r="H179" s="40" t="s">
        <v>984</v>
      </c>
      <c r="I179" s="40" t="str">
        <f t="shared" ca="1" si="3"/>
        <v/>
      </c>
      <c r="J179" s="40" t="str">
        <f t="shared" ca="1" si="4"/>
        <v/>
      </c>
      <c r="K179" s="40"/>
      <c r="L179" s="89"/>
    </row>
    <row r="180" spans="1:12" x14ac:dyDescent="0.25">
      <c r="A180" s="64"/>
      <c r="B180" s="22" t="str">
        <f t="shared" si="0"/>
        <v/>
      </c>
      <c r="C180" s="42"/>
      <c r="D180" s="39"/>
      <c r="E180" s="39"/>
      <c r="F180" s="41" t="str">
        <f t="shared" si="6"/>
        <v/>
      </c>
      <c r="G180" s="40" t="str">
        <f t="shared" si="2"/>
        <v/>
      </c>
      <c r="H180" s="40" t="s">
        <v>984</v>
      </c>
      <c r="I180" s="40" t="str">
        <f t="shared" ca="1" si="3"/>
        <v/>
      </c>
      <c r="J180" s="40" t="str">
        <f t="shared" ca="1" si="4"/>
        <v/>
      </c>
      <c r="K180" s="40"/>
      <c r="L180" s="89"/>
    </row>
    <row r="181" spans="1:12" x14ac:dyDescent="0.25">
      <c r="A181" s="64"/>
      <c r="B181" s="22" t="str">
        <f t="shared" si="0"/>
        <v/>
      </c>
      <c r="C181" s="42"/>
      <c r="D181" s="39"/>
      <c r="E181" s="39"/>
      <c r="F181" s="41" t="str">
        <f t="shared" si="6"/>
        <v/>
      </c>
      <c r="G181" s="40" t="str">
        <f t="shared" si="2"/>
        <v/>
      </c>
      <c r="H181" s="40" t="s">
        <v>984</v>
      </c>
      <c r="I181" s="40" t="str">
        <f t="shared" ca="1" si="3"/>
        <v/>
      </c>
      <c r="J181" s="40" t="str">
        <f t="shared" ca="1" si="4"/>
        <v/>
      </c>
      <c r="K181" s="40"/>
      <c r="L181" s="89"/>
    </row>
    <row r="182" spans="1:12" x14ac:dyDescent="0.25">
      <c r="A182" s="64"/>
      <c r="B182" s="22" t="str">
        <f t="shared" si="0"/>
        <v/>
      </c>
      <c r="C182" s="42"/>
      <c r="D182" s="39"/>
      <c r="E182" s="39"/>
      <c r="F182" s="41" t="str">
        <f t="shared" si="6"/>
        <v/>
      </c>
      <c r="G182" s="40" t="str">
        <f t="shared" si="2"/>
        <v/>
      </c>
      <c r="H182" s="40" t="s">
        <v>984</v>
      </c>
      <c r="I182" s="40" t="str">
        <f t="shared" ca="1" si="3"/>
        <v/>
      </c>
      <c r="J182" s="40" t="str">
        <f t="shared" ca="1" si="4"/>
        <v/>
      </c>
      <c r="K182" s="40"/>
      <c r="L182" s="89"/>
    </row>
    <row r="183" spans="1:12" x14ac:dyDescent="0.25">
      <c r="A183" s="64"/>
      <c r="B183" s="22" t="str">
        <f t="shared" si="0"/>
        <v/>
      </c>
      <c r="C183" s="42"/>
      <c r="D183" s="39"/>
      <c r="E183" s="39"/>
      <c r="F183" s="41" t="str">
        <f t="shared" si="6"/>
        <v/>
      </c>
      <c r="G183" s="40" t="str">
        <f t="shared" si="2"/>
        <v/>
      </c>
      <c r="H183" s="40" t="s">
        <v>984</v>
      </c>
      <c r="I183" s="40" t="str">
        <f t="shared" ca="1" si="3"/>
        <v/>
      </c>
      <c r="J183" s="40" t="str">
        <f t="shared" ca="1" si="4"/>
        <v/>
      </c>
      <c r="K183" s="40"/>
      <c r="L183" s="89"/>
    </row>
    <row r="184" spans="1:12" x14ac:dyDescent="0.25">
      <c r="A184" s="64"/>
      <c r="B184" s="22" t="str">
        <f t="shared" si="0"/>
        <v/>
      </c>
      <c r="C184" s="42"/>
      <c r="D184" s="39"/>
      <c r="E184" s="39"/>
      <c r="F184" s="41" t="str">
        <f t="shared" si="6"/>
        <v/>
      </c>
      <c r="G184" s="40" t="str">
        <f t="shared" si="2"/>
        <v/>
      </c>
      <c r="H184" s="40" t="s">
        <v>984</v>
      </c>
      <c r="I184" s="40" t="str">
        <f t="shared" ca="1" si="3"/>
        <v/>
      </c>
      <c r="J184" s="40" t="str">
        <f t="shared" ca="1" si="4"/>
        <v/>
      </c>
      <c r="K184" s="40"/>
      <c r="L184" s="89"/>
    </row>
    <row r="185" spans="1:12" x14ac:dyDescent="0.25">
      <c r="A185" s="64"/>
      <c r="B185" s="22" t="str">
        <f t="shared" si="0"/>
        <v/>
      </c>
      <c r="C185" s="42"/>
      <c r="D185" s="39"/>
      <c r="E185" s="39"/>
      <c r="F185" s="41" t="str">
        <f t="shared" si="6"/>
        <v/>
      </c>
      <c r="G185" s="40" t="str">
        <f t="shared" si="2"/>
        <v/>
      </c>
      <c r="H185" s="40" t="s">
        <v>984</v>
      </c>
      <c r="I185" s="40" t="str">
        <f t="shared" ca="1" si="3"/>
        <v/>
      </c>
      <c r="J185" s="40" t="str">
        <f t="shared" ca="1" si="4"/>
        <v/>
      </c>
      <c r="K185" s="40"/>
      <c r="L185" s="89"/>
    </row>
    <row r="186" spans="1:12" x14ac:dyDescent="0.25">
      <c r="A186" s="64"/>
      <c r="B186" s="22" t="str">
        <f t="shared" si="0"/>
        <v/>
      </c>
      <c r="C186" s="42"/>
      <c r="D186" s="39"/>
      <c r="E186" s="39"/>
      <c r="F186" s="41" t="str">
        <f t="shared" si="6"/>
        <v/>
      </c>
      <c r="G186" s="40" t="str">
        <f t="shared" si="2"/>
        <v/>
      </c>
      <c r="H186" s="40" t="s">
        <v>984</v>
      </c>
      <c r="I186" s="40" t="str">
        <f t="shared" ca="1" si="3"/>
        <v/>
      </c>
      <c r="J186" s="40" t="str">
        <f t="shared" ca="1" si="4"/>
        <v/>
      </c>
      <c r="K186" s="40"/>
      <c r="L186" s="89"/>
    </row>
    <row r="187" spans="1:12" x14ac:dyDescent="0.25">
      <c r="A187" s="64"/>
      <c r="B187" s="22" t="str">
        <f t="shared" si="0"/>
        <v/>
      </c>
      <c r="C187" s="42"/>
      <c r="D187" s="39"/>
      <c r="E187" s="39"/>
      <c r="F187" s="41" t="str">
        <f t="shared" si="6"/>
        <v/>
      </c>
      <c r="G187" s="40" t="str">
        <f t="shared" si="2"/>
        <v/>
      </c>
      <c r="H187" s="40" t="s">
        <v>984</v>
      </c>
      <c r="I187" s="40" t="str">
        <f t="shared" ca="1" si="3"/>
        <v/>
      </c>
      <c r="J187" s="40" t="str">
        <f t="shared" ca="1" si="4"/>
        <v/>
      </c>
      <c r="K187" s="40"/>
      <c r="L187" s="89"/>
    </row>
    <row r="188" spans="1:12" x14ac:dyDescent="0.25">
      <c r="A188" s="64"/>
      <c r="B188" s="22" t="str">
        <f t="shared" si="0"/>
        <v/>
      </c>
      <c r="C188" s="42"/>
      <c r="D188" s="39"/>
      <c r="E188" s="39"/>
      <c r="F188" s="41" t="str">
        <f t="shared" si="6"/>
        <v/>
      </c>
      <c r="G188" s="40" t="str">
        <f t="shared" si="2"/>
        <v/>
      </c>
      <c r="H188" s="40" t="s">
        <v>984</v>
      </c>
      <c r="I188" s="40" t="str">
        <f t="shared" ca="1" si="3"/>
        <v/>
      </c>
      <c r="J188" s="40" t="str">
        <f t="shared" ca="1" si="4"/>
        <v/>
      </c>
      <c r="K188" s="40"/>
      <c r="L188" s="89"/>
    </row>
    <row r="189" spans="1:12" x14ac:dyDescent="0.25">
      <c r="A189" s="64"/>
      <c r="B189" s="22" t="str">
        <f t="shared" si="0"/>
        <v/>
      </c>
      <c r="C189" s="42"/>
      <c r="D189" s="39"/>
      <c r="E189" s="39"/>
      <c r="F189" s="41" t="str">
        <f t="shared" si="6"/>
        <v/>
      </c>
      <c r="G189" s="40" t="str">
        <f t="shared" si="2"/>
        <v/>
      </c>
      <c r="H189" s="40" t="s">
        <v>984</v>
      </c>
      <c r="I189" s="40" t="str">
        <f t="shared" ca="1" si="3"/>
        <v/>
      </c>
      <c r="J189" s="40" t="str">
        <f t="shared" ca="1" si="4"/>
        <v/>
      </c>
      <c r="K189" s="40"/>
      <c r="L189" s="89"/>
    </row>
    <row r="190" spans="1:12" x14ac:dyDescent="0.25">
      <c r="A190" s="64"/>
      <c r="B190" s="22" t="str">
        <f t="shared" si="0"/>
        <v/>
      </c>
      <c r="C190" s="42"/>
      <c r="D190" s="39"/>
      <c r="E190" s="39"/>
      <c r="F190" s="41" t="str">
        <f t="shared" si="6"/>
        <v/>
      </c>
      <c r="G190" s="40" t="str">
        <f t="shared" si="2"/>
        <v/>
      </c>
      <c r="H190" s="40" t="s">
        <v>984</v>
      </c>
      <c r="I190" s="40" t="str">
        <f t="shared" ca="1" si="3"/>
        <v/>
      </c>
      <c r="J190" s="40" t="str">
        <f t="shared" ca="1" si="4"/>
        <v/>
      </c>
      <c r="K190" s="40"/>
      <c r="L190" s="89"/>
    </row>
    <row r="191" spans="1:12" x14ac:dyDescent="0.25">
      <c r="A191" s="64"/>
      <c r="B191" s="22" t="str">
        <f t="shared" si="0"/>
        <v/>
      </c>
      <c r="C191" s="42"/>
      <c r="D191" s="39"/>
      <c r="E191" s="39"/>
      <c r="F191" s="41" t="str">
        <f t="shared" si="6"/>
        <v/>
      </c>
      <c r="G191" s="40" t="str">
        <f t="shared" si="2"/>
        <v/>
      </c>
      <c r="H191" s="40" t="s">
        <v>984</v>
      </c>
      <c r="I191" s="40" t="str">
        <f t="shared" ca="1" si="3"/>
        <v/>
      </c>
      <c r="J191" s="40" t="str">
        <f t="shared" ca="1" si="4"/>
        <v/>
      </c>
      <c r="K191" s="40"/>
      <c r="L191" s="89"/>
    </row>
    <row r="192" spans="1:12" x14ac:dyDescent="0.25">
      <c r="A192" s="64"/>
      <c r="B192" s="22" t="str">
        <f t="shared" si="0"/>
        <v/>
      </c>
      <c r="C192" s="42"/>
      <c r="D192" s="39"/>
      <c r="E192" s="39"/>
      <c r="F192" s="41" t="str">
        <f t="shared" si="6"/>
        <v/>
      </c>
      <c r="G192" s="40" t="str">
        <f t="shared" si="2"/>
        <v/>
      </c>
      <c r="H192" s="40" t="s">
        <v>984</v>
      </c>
      <c r="I192" s="40" t="str">
        <f t="shared" ca="1" si="3"/>
        <v/>
      </c>
      <c r="J192" s="40" t="str">
        <f t="shared" ca="1" si="4"/>
        <v/>
      </c>
      <c r="K192" s="40"/>
      <c r="L192" s="89"/>
    </row>
    <row r="193" spans="1:12" x14ac:dyDescent="0.25">
      <c r="A193" s="64"/>
      <c r="B193" s="22" t="str">
        <f t="shared" si="0"/>
        <v/>
      </c>
      <c r="C193" s="42"/>
      <c r="D193" s="39"/>
      <c r="E193" s="39"/>
      <c r="F193" s="41" t="str">
        <f t="shared" si="6"/>
        <v/>
      </c>
      <c r="G193" s="40" t="str">
        <f t="shared" si="2"/>
        <v/>
      </c>
      <c r="H193" s="40" t="s">
        <v>984</v>
      </c>
      <c r="I193" s="40" t="str">
        <f t="shared" ca="1" si="3"/>
        <v/>
      </c>
      <c r="J193" s="40" t="str">
        <f t="shared" ca="1" si="4"/>
        <v/>
      </c>
      <c r="K193" s="40"/>
      <c r="L193" s="89"/>
    </row>
    <row r="194" spans="1:12" x14ac:dyDescent="0.25">
      <c r="A194" s="64"/>
      <c r="B194" s="22" t="str">
        <f t="shared" si="0"/>
        <v/>
      </c>
      <c r="C194" s="42"/>
      <c r="D194" s="39"/>
      <c r="E194" s="39"/>
      <c r="F194" s="41" t="str">
        <f t="shared" si="6"/>
        <v/>
      </c>
      <c r="G194" s="40" t="str">
        <f t="shared" si="2"/>
        <v/>
      </c>
      <c r="H194" s="40" t="s">
        <v>984</v>
      </c>
      <c r="I194" s="40" t="str">
        <f t="shared" ca="1" si="3"/>
        <v/>
      </c>
      <c r="J194" s="40" t="str">
        <f t="shared" ca="1" si="4"/>
        <v/>
      </c>
      <c r="K194" s="40"/>
      <c r="L194" s="89"/>
    </row>
    <row r="195" spans="1:12" x14ac:dyDescent="0.25">
      <c r="A195" s="64"/>
      <c r="B195" s="22" t="str">
        <f t="shared" si="0"/>
        <v/>
      </c>
      <c r="C195" s="42"/>
      <c r="D195" s="39"/>
      <c r="E195" s="39"/>
      <c r="F195" s="41" t="str">
        <f t="shared" si="6"/>
        <v/>
      </c>
      <c r="G195" s="40" t="str">
        <f t="shared" si="2"/>
        <v/>
      </c>
      <c r="H195" s="40" t="s">
        <v>984</v>
      </c>
      <c r="I195" s="40" t="str">
        <f t="shared" ca="1" si="3"/>
        <v/>
      </c>
      <c r="J195" s="40" t="str">
        <f t="shared" ca="1" si="4"/>
        <v/>
      </c>
      <c r="K195" s="40"/>
      <c r="L195" s="89"/>
    </row>
    <row r="196" spans="1:12" x14ac:dyDescent="0.25">
      <c r="A196" s="64"/>
      <c r="B196" s="22" t="str">
        <f t="shared" si="0"/>
        <v/>
      </c>
      <c r="C196" s="42"/>
      <c r="D196" s="39"/>
      <c r="E196" s="39"/>
      <c r="F196" s="41" t="str">
        <f t="shared" si="6"/>
        <v/>
      </c>
      <c r="G196" s="40" t="str">
        <f t="shared" si="2"/>
        <v/>
      </c>
      <c r="H196" s="40" t="s">
        <v>984</v>
      </c>
      <c r="I196" s="40" t="str">
        <f t="shared" ca="1" si="3"/>
        <v/>
      </c>
      <c r="J196" s="40" t="str">
        <f t="shared" ca="1" si="4"/>
        <v/>
      </c>
      <c r="K196" s="40"/>
      <c r="L196" s="89"/>
    </row>
    <row r="197" spans="1:12" x14ac:dyDescent="0.25">
      <c r="A197" s="64"/>
      <c r="B197" s="22" t="str">
        <f t="shared" si="0"/>
        <v/>
      </c>
      <c r="C197" s="42"/>
      <c r="D197" s="39"/>
      <c r="E197" s="39"/>
      <c r="F197" s="41" t="str">
        <f t="shared" si="6"/>
        <v/>
      </c>
      <c r="G197" s="40" t="str">
        <f t="shared" si="2"/>
        <v/>
      </c>
      <c r="H197" s="40" t="s">
        <v>984</v>
      </c>
      <c r="I197" s="40" t="str">
        <f t="shared" ca="1" si="3"/>
        <v/>
      </c>
      <c r="J197" s="40" t="str">
        <f t="shared" ca="1" si="4"/>
        <v/>
      </c>
      <c r="K197" s="40"/>
      <c r="L197" s="89"/>
    </row>
    <row r="198" spans="1:12" x14ac:dyDescent="0.25">
      <c r="A198" s="64"/>
      <c r="B198" s="22" t="str">
        <f t="shared" si="0"/>
        <v/>
      </c>
      <c r="C198" s="42"/>
      <c r="D198" s="39"/>
      <c r="E198" s="39"/>
      <c r="F198" s="41" t="str">
        <f t="shared" si="6"/>
        <v/>
      </c>
      <c r="G198" s="40" t="str">
        <f t="shared" si="2"/>
        <v/>
      </c>
      <c r="H198" s="40" t="s">
        <v>984</v>
      </c>
      <c r="I198" s="40" t="str">
        <f t="shared" ca="1" si="3"/>
        <v/>
      </c>
      <c r="J198" s="40" t="str">
        <f t="shared" ca="1" si="4"/>
        <v/>
      </c>
      <c r="K198" s="40"/>
      <c r="L198" s="89"/>
    </row>
    <row r="199" spans="1:12" x14ac:dyDescent="0.25">
      <c r="A199" s="64"/>
      <c r="B199" s="22" t="str">
        <f t="shared" si="0"/>
        <v/>
      </c>
      <c r="C199" s="42"/>
      <c r="D199" s="39"/>
      <c r="E199" s="39"/>
      <c r="F199" s="41" t="str">
        <f t="shared" si="6"/>
        <v/>
      </c>
      <c r="G199" s="40" t="str">
        <f t="shared" si="2"/>
        <v/>
      </c>
      <c r="H199" s="40" t="s">
        <v>984</v>
      </c>
      <c r="I199" s="40" t="str">
        <f t="shared" ca="1" si="3"/>
        <v/>
      </c>
      <c r="J199" s="40" t="str">
        <f t="shared" ca="1" si="4"/>
        <v/>
      </c>
      <c r="K199" s="40"/>
      <c r="L199" s="89"/>
    </row>
    <row r="200" spans="1:12" x14ac:dyDescent="0.25">
      <c r="A200" s="64"/>
      <c r="B200" s="22" t="str">
        <f t="shared" si="0"/>
        <v/>
      </c>
      <c r="C200" s="42"/>
      <c r="D200" s="39"/>
      <c r="E200" s="39"/>
      <c r="F200" s="41" t="str">
        <f t="shared" si="6"/>
        <v/>
      </c>
      <c r="G200" s="40" t="str">
        <f t="shared" si="2"/>
        <v/>
      </c>
      <c r="H200" s="40" t="s">
        <v>984</v>
      </c>
      <c r="I200" s="40" t="str">
        <f t="shared" ca="1" si="3"/>
        <v/>
      </c>
      <c r="J200" s="40" t="str">
        <f t="shared" ca="1" si="4"/>
        <v/>
      </c>
      <c r="K200" s="40"/>
      <c r="L200" s="89"/>
    </row>
    <row r="201" spans="1:12" x14ac:dyDescent="0.25">
      <c r="A201" s="64"/>
      <c r="B201" s="22" t="str">
        <f t="shared" si="0"/>
        <v/>
      </c>
      <c r="C201" s="42"/>
      <c r="D201" s="39"/>
      <c r="E201" s="39"/>
      <c r="F201" s="41" t="str">
        <f t="shared" ref="F201:F264" si="7">IF(OR($A201="",$B201="",$D201=""),"",IF(AND($H201="",$E201=""),DAY(DATE(IF(MONTH($D201)=12,YEAR($D201)+1,YEAR($D201)),IF(MONTH($D201)+1&lt;13,MONTH($D201)+1,1),1)-$D201),IF(AND($D201&lt;&gt;"",$E201&lt;&gt;"",YEAR($D201)&lt;=YEAR($E201),NOT(MONTH($D201)=MONTH($E201)),MONTH($E201)=MONTH($I$8)),DAY(DATE(YEAR($E201),MONTH($E201)+1,0))-DAY(DATE(IF(MONTH($E201)=12,YEAR($E201)+1,YEAR($E201)),IF(MONTH($E201)+1&lt;13,MONTH($E201)+1,1),1)-$E201),IF(AND($E201&lt;&gt;"",YEAR($D201)&lt;=YEAR($E201),(MONTH($D201)=MONTH($E201))),DATEDIF($D201,$E201,"md"),DAY(DATE(YEAR($I$8),MONTH($I$8)+1,0))))))</f>
        <v/>
      </c>
      <c r="G201" s="40" t="str">
        <f t="shared" si="2"/>
        <v/>
      </c>
      <c r="H201" s="40" t="s">
        <v>984</v>
      </c>
      <c r="I201" s="40" t="str">
        <f t="shared" ca="1" si="3"/>
        <v/>
      </c>
      <c r="J201" s="40" t="str">
        <f t="shared" ca="1" si="4"/>
        <v/>
      </c>
      <c r="K201" s="40"/>
      <c r="L201" s="89"/>
    </row>
    <row r="202" spans="1:12" x14ac:dyDescent="0.25">
      <c r="A202" s="64"/>
      <c r="B202" s="22" t="str">
        <f t="shared" si="0"/>
        <v/>
      </c>
      <c r="C202" s="42"/>
      <c r="D202" s="39"/>
      <c r="E202" s="39"/>
      <c r="F202" s="41" t="str">
        <f t="shared" si="7"/>
        <v/>
      </c>
      <c r="G202" s="40" t="str">
        <f t="shared" si="2"/>
        <v/>
      </c>
      <c r="H202" s="40" t="s">
        <v>984</v>
      </c>
      <c r="I202" s="40" t="str">
        <f t="shared" ca="1" si="3"/>
        <v/>
      </c>
      <c r="J202" s="40" t="str">
        <f t="shared" ca="1" si="4"/>
        <v/>
      </c>
      <c r="K202" s="40"/>
      <c r="L202" s="89"/>
    </row>
    <row r="203" spans="1:12" x14ac:dyDescent="0.25">
      <c r="A203" s="64"/>
      <c r="B203" s="22" t="str">
        <f t="shared" si="0"/>
        <v/>
      </c>
      <c r="C203" s="42"/>
      <c r="D203" s="39"/>
      <c r="E203" s="39"/>
      <c r="F203" s="41" t="str">
        <f t="shared" si="7"/>
        <v/>
      </c>
      <c r="G203" s="40" t="str">
        <f t="shared" si="2"/>
        <v/>
      </c>
      <c r="H203" s="40" t="s">
        <v>984</v>
      </c>
      <c r="I203" s="40" t="str">
        <f t="shared" ca="1" si="3"/>
        <v/>
      </c>
      <c r="J203" s="40" t="str">
        <f t="shared" ca="1" si="4"/>
        <v/>
      </c>
      <c r="K203" s="40"/>
      <c r="L203" s="89"/>
    </row>
    <row r="204" spans="1:12" x14ac:dyDescent="0.25">
      <c r="A204" s="64"/>
      <c r="B204" s="22" t="str">
        <f t="shared" si="0"/>
        <v/>
      </c>
      <c r="C204" s="42"/>
      <c r="D204" s="39"/>
      <c r="E204" s="39"/>
      <c r="F204" s="41" t="str">
        <f t="shared" si="7"/>
        <v/>
      </c>
      <c r="G204" s="40" t="str">
        <f t="shared" si="2"/>
        <v/>
      </c>
      <c r="H204" s="40" t="s">
        <v>984</v>
      </c>
      <c r="I204" s="40" t="str">
        <f t="shared" ca="1" si="3"/>
        <v/>
      </c>
      <c r="J204" s="40" t="str">
        <f t="shared" ca="1" si="4"/>
        <v/>
      </c>
      <c r="K204" s="40"/>
      <c r="L204" s="89"/>
    </row>
    <row r="205" spans="1:12" x14ac:dyDescent="0.25">
      <c r="A205" s="64"/>
      <c r="B205" s="22" t="str">
        <f t="shared" si="0"/>
        <v/>
      </c>
      <c r="C205" s="42"/>
      <c r="D205" s="39"/>
      <c r="E205" s="39"/>
      <c r="F205" s="41" t="str">
        <f t="shared" si="7"/>
        <v/>
      </c>
      <c r="G205" s="40" t="str">
        <f t="shared" si="2"/>
        <v/>
      </c>
      <c r="H205" s="40" t="s">
        <v>984</v>
      </c>
      <c r="I205" s="40" t="str">
        <f t="shared" ca="1" si="3"/>
        <v/>
      </c>
      <c r="J205" s="40" t="str">
        <f t="shared" ca="1" si="4"/>
        <v/>
      </c>
      <c r="K205" s="40"/>
      <c r="L205" s="89"/>
    </row>
    <row r="206" spans="1:12" x14ac:dyDescent="0.25">
      <c r="A206" s="64"/>
      <c r="B206" s="22" t="str">
        <f t="shared" si="0"/>
        <v/>
      </c>
      <c r="C206" s="42"/>
      <c r="D206" s="39"/>
      <c r="E206" s="39"/>
      <c r="F206" s="41" t="str">
        <f t="shared" si="7"/>
        <v/>
      </c>
      <c r="G206" s="40" t="str">
        <f t="shared" si="2"/>
        <v/>
      </c>
      <c r="H206" s="40" t="s">
        <v>984</v>
      </c>
      <c r="I206" s="40" t="str">
        <f t="shared" ca="1" si="3"/>
        <v/>
      </c>
      <c r="J206" s="40" t="str">
        <f t="shared" ca="1" si="4"/>
        <v/>
      </c>
      <c r="K206" s="40"/>
      <c r="L206" s="89"/>
    </row>
    <row r="207" spans="1:12" x14ac:dyDescent="0.25">
      <c r="A207" s="64"/>
      <c r="B207" s="22" t="str">
        <f t="shared" si="0"/>
        <v/>
      </c>
      <c r="C207" s="42"/>
      <c r="D207" s="39"/>
      <c r="E207" s="39"/>
      <c r="F207" s="41" t="str">
        <f t="shared" si="7"/>
        <v/>
      </c>
      <c r="G207" s="40" t="str">
        <f t="shared" si="2"/>
        <v/>
      </c>
      <c r="H207" s="40" t="s">
        <v>984</v>
      </c>
      <c r="I207" s="40" t="str">
        <f t="shared" ca="1" si="3"/>
        <v/>
      </c>
      <c r="J207" s="40" t="str">
        <f t="shared" ca="1" si="4"/>
        <v/>
      </c>
      <c r="K207" s="40"/>
      <c r="L207" s="89"/>
    </row>
    <row r="208" spans="1:12" x14ac:dyDescent="0.25">
      <c r="A208" s="64"/>
      <c r="B208" s="22" t="str">
        <f t="shared" si="0"/>
        <v/>
      </c>
      <c r="C208" s="42"/>
      <c r="D208" s="39"/>
      <c r="E208" s="39"/>
      <c r="F208" s="41" t="str">
        <f t="shared" si="7"/>
        <v/>
      </c>
      <c r="G208" s="40" t="str">
        <f t="shared" si="2"/>
        <v/>
      </c>
      <c r="H208" s="40" t="s">
        <v>984</v>
      </c>
      <c r="I208" s="40" t="str">
        <f t="shared" ca="1" si="3"/>
        <v/>
      </c>
      <c r="J208" s="40" t="str">
        <f t="shared" ca="1" si="4"/>
        <v/>
      </c>
      <c r="K208" s="40"/>
      <c r="L208" s="89"/>
    </row>
    <row r="209" spans="1:12" x14ac:dyDescent="0.25">
      <c r="A209" s="64"/>
      <c r="B209" s="22" t="str">
        <f t="shared" si="0"/>
        <v/>
      </c>
      <c r="C209" s="42"/>
      <c r="D209" s="39"/>
      <c r="E209" s="39"/>
      <c r="F209" s="41" t="str">
        <f t="shared" si="7"/>
        <v/>
      </c>
      <c r="G209" s="40" t="str">
        <f t="shared" si="2"/>
        <v/>
      </c>
      <c r="H209" s="40" t="s">
        <v>984</v>
      </c>
      <c r="I209" s="40" t="str">
        <f t="shared" ca="1" si="3"/>
        <v/>
      </c>
      <c r="J209" s="40" t="str">
        <f t="shared" ca="1" si="4"/>
        <v/>
      </c>
      <c r="K209" s="40"/>
      <c r="L209" s="89"/>
    </row>
    <row r="210" spans="1:12" x14ac:dyDescent="0.25">
      <c r="A210" s="64"/>
      <c r="B210" s="22" t="str">
        <f t="shared" si="0"/>
        <v/>
      </c>
      <c r="C210" s="42"/>
      <c r="D210" s="39"/>
      <c r="E210" s="39"/>
      <c r="F210" s="41" t="str">
        <f t="shared" si="7"/>
        <v/>
      </c>
      <c r="G210" s="40" t="str">
        <f t="shared" si="2"/>
        <v/>
      </c>
      <c r="H210" s="40" t="s">
        <v>984</v>
      </c>
      <c r="I210" s="40" t="str">
        <f t="shared" ca="1" si="3"/>
        <v/>
      </c>
      <c r="J210" s="40" t="str">
        <f t="shared" ca="1" si="4"/>
        <v/>
      </c>
      <c r="K210" s="40"/>
      <c r="L210" s="89"/>
    </row>
    <row r="211" spans="1:12" x14ac:dyDescent="0.25">
      <c r="A211" s="64"/>
      <c r="B211" s="22" t="str">
        <f t="shared" si="0"/>
        <v/>
      </c>
      <c r="C211" s="42"/>
      <c r="D211" s="39"/>
      <c r="E211" s="39"/>
      <c r="F211" s="41" t="str">
        <f t="shared" si="7"/>
        <v/>
      </c>
      <c r="G211" s="40" t="str">
        <f t="shared" si="2"/>
        <v/>
      </c>
      <c r="H211" s="40" t="s">
        <v>984</v>
      </c>
      <c r="I211" s="40" t="str">
        <f t="shared" ca="1" si="3"/>
        <v/>
      </c>
      <c r="J211" s="40" t="str">
        <f t="shared" ca="1" si="4"/>
        <v/>
      </c>
      <c r="K211" s="40"/>
      <c r="L211" s="89"/>
    </row>
    <row r="212" spans="1:12" x14ac:dyDescent="0.25">
      <c r="A212" s="64"/>
      <c r="B212" s="22" t="str">
        <f t="shared" si="0"/>
        <v/>
      </c>
      <c r="C212" s="42"/>
      <c r="D212" s="39"/>
      <c r="E212" s="39"/>
      <c r="F212" s="41" t="str">
        <f t="shared" si="7"/>
        <v/>
      </c>
      <c r="G212" s="40" t="str">
        <f t="shared" si="2"/>
        <v/>
      </c>
      <c r="H212" s="40" t="s">
        <v>984</v>
      </c>
      <c r="I212" s="40" t="str">
        <f t="shared" ca="1" si="3"/>
        <v/>
      </c>
      <c r="J212" s="40" t="str">
        <f t="shared" ca="1" si="4"/>
        <v/>
      </c>
      <c r="K212" s="40"/>
      <c r="L212" s="89"/>
    </row>
    <row r="213" spans="1:12" x14ac:dyDescent="0.25">
      <c r="A213" s="64"/>
      <c r="B213" s="22" t="str">
        <f t="shared" si="0"/>
        <v/>
      </c>
      <c r="C213" s="42"/>
      <c r="D213" s="39"/>
      <c r="E213" s="39"/>
      <c r="F213" s="41" t="str">
        <f t="shared" si="7"/>
        <v/>
      </c>
      <c r="G213" s="40" t="str">
        <f t="shared" si="2"/>
        <v/>
      </c>
      <c r="H213" s="40" t="s">
        <v>984</v>
      </c>
      <c r="I213" s="40" t="str">
        <f t="shared" ca="1" si="3"/>
        <v/>
      </c>
      <c r="J213" s="40" t="str">
        <f t="shared" ca="1" si="4"/>
        <v/>
      </c>
      <c r="K213" s="40"/>
      <c r="L213" s="89"/>
    </row>
    <row r="214" spans="1:12" x14ac:dyDescent="0.25">
      <c r="A214" s="64"/>
      <c r="B214" s="22" t="str">
        <f t="shared" si="0"/>
        <v/>
      </c>
      <c r="C214" s="42"/>
      <c r="D214" s="39"/>
      <c r="E214" s="39"/>
      <c r="F214" s="41" t="str">
        <f t="shared" si="7"/>
        <v/>
      </c>
      <c r="G214" s="40" t="str">
        <f t="shared" si="2"/>
        <v/>
      </c>
      <c r="H214" s="40" t="s">
        <v>984</v>
      </c>
      <c r="I214" s="40" t="str">
        <f t="shared" ca="1" si="3"/>
        <v/>
      </c>
      <c r="J214" s="40" t="str">
        <f t="shared" ca="1" si="4"/>
        <v/>
      </c>
      <c r="K214" s="40"/>
      <c r="L214" s="89"/>
    </row>
    <row r="215" spans="1:12" x14ac:dyDescent="0.25">
      <c r="A215" s="64"/>
      <c r="B215" s="22" t="str">
        <f t="shared" si="0"/>
        <v/>
      </c>
      <c r="C215" s="42"/>
      <c r="D215" s="39"/>
      <c r="E215" s="39"/>
      <c r="F215" s="41" t="str">
        <f t="shared" si="7"/>
        <v/>
      </c>
      <c r="G215" s="40" t="str">
        <f t="shared" si="2"/>
        <v/>
      </c>
      <c r="H215" s="40" t="s">
        <v>984</v>
      </c>
      <c r="I215" s="40" t="str">
        <f t="shared" ca="1" si="3"/>
        <v/>
      </c>
      <c r="J215" s="40" t="str">
        <f t="shared" ca="1" si="4"/>
        <v/>
      </c>
      <c r="K215" s="40"/>
      <c r="L215" s="89"/>
    </row>
    <row r="216" spans="1:12" x14ac:dyDescent="0.25">
      <c r="A216" s="64"/>
      <c r="B216" s="22" t="str">
        <f t="shared" si="0"/>
        <v/>
      </c>
      <c r="C216" s="42"/>
      <c r="D216" s="39"/>
      <c r="E216" s="39"/>
      <c r="F216" s="41" t="str">
        <f t="shared" si="7"/>
        <v/>
      </c>
      <c r="G216" s="40" t="str">
        <f t="shared" si="2"/>
        <v/>
      </c>
      <c r="H216" s="40" t="s">
        <v>984</v>
      </c>
      <c r="I216" s="40" t="str">
        <f t="shared" ca="1" si="3"/>
        <v/>
      </c>
      <c r="J216" s="40" t="str">
        <f t="shared" ca="1" si="4"/>
        <v/>
      </c>
      <c r="K216" s="40"/>
      <c r="L216" s="89"/>
    </row>
    <row r="217" spans="1:12" x14ac:dyDescent="0.25">
      <c r="A217" s="64"/>
      <c r="B217" s="22" t="str">
        <f t="shared" si="0"/>
        <v/>
      </c>
      <c r="C217" s="42"/>
      <c r="D217" s="39"/>
      <c r="E217" s="39"/>
      <c r="F217" s="41" t="str">
        <f t="shared" si="7"/>
        <v/>
      </c>
      <c r="G217" s="40" t="str">
        <f t="shared" si="2"/>
        <v/>
      </c>
      <c r="H217" s="40" t="s">
        <v>984</v>
      </c>
      <c r="I217" s="40" t="str">
        <f t="shared" ca="1" si="3"/>
        <v/>
      </c>
      <c r="J217" s="40" t="str">
        <f t="shared" ca="1" si="4"/>
        <v/>
      </c>
      <c r="K217" s="40"/>
      <c r="L217" s="89"/>
    </row>
    <row r="218" spans="1:12" x14ac:dyDescent="0.25">
      <c r="A218" s="64"/>
      <c r="B218" s="22" t="str">
        <f t="shared" si="0"/>
        <v/>
      </c>
      <c r="C218" s="42"/>
      <c r="D218" s="39"/>
      <c r="E218" s="39"/>
      <c r="F218" s="41" t="str">
        <f t="shared" si="7"/>
        <v/>
      </c>
      <c r="G218" s="40" t="str">
        <f t="shared" si="2"/>
        <v/>
      </c>
      <c r="H218" s="40" t="s">
        <v>984</v>
      </c>
      <c r="I218" s="40" t="str">
        <f t="shared" ca="1" si="3"/>
        <v/>
      </c>
      <c r="J218" s="40" t="str">
        <f t="shared" ca="1" si="4"/>
        <v/>
      </c>
      <c r="K218" s="40"/>
      <c r="L218" s="89"/>
    </row>
    <row r="219" spans="1:12" x14ac:dyDescent="0.25">
      <c r="A219" s="64"/>
      <c r="B219" s="22" t="str">
        <f t="shared" si="0"/>
        <v/>
      </c>
      <c r="C219" s="42"/>
      <c r="D219" s="39"/>
      <c r="E219" s="39"/>
      <c r="F219" s="41" t="str">
        <f t="shared" si="7"/>
        <v/>
      </c>
      <c r="G219" s="40" t="str">
        <f t="shared" si="2"/>
        <v/>
      </c>
      <c r="H219" s="40" t="s">
        <v>984</v>
      </c>
      <c r="I219" s="40" t="str">
        <f t="shared" ca="1" si="3"/>
        <v/>
      </c>
      <c r="J219" s="40" t="str">
        <f t="shared" ca="1" si="4"/>
        <v/>
      </c>
      <c r="K219" s="40"/>
      <c r="L219" s="89"/>
    </row>
    <row r="220" spans="1:12" x14ac:dyDescent="0.25">
      <c r="A220" s="64"/>
      <c r="B220" s="22" t="str">
        <f t="shared" si="0"/>
        <v/>
      </c>
      <c r="C220" s="42"/>
      <c r="D220" s="39"/>
      <c r="E220" s="39"/>
      <c r="F220" s="41" t="str">
        <f t="shared" si="7"/>
        <v/>
      </c>
      <c r="G220" s="40" t="str">
        <f t="shared" si="2"/>
        <v/>
      </c>
      <c r="H220" s="40" t="s">
        <v>984</v>
      </c>
      <c r="I220" s="40" t="str">
        <f t="shared" ca="1" si="3"/>
        <v/>
      </c>
      <c r="J220" s="40" t="str">
        <f t="shared" ca="1" si="4"/>
        <v/>
      </c>
      <c r="K220" s="40"/>
      <c r="L220" s="89"/>
    </row>
    <row r="221" spans="1:12" x14ac:dyDescent="0.25">
      <c r="A221" s="64"/>
      <c r="B221" s="22" t="str">
        <f t="shared" si="0"/>
        <v/>
      </c>
      <c r="C221" s="42"/>
      <c r="D221" s="39"/>
      <c r="E221" s="39"/>
      <c r="F221" s="41" t="str">
        <f t="shared" si="7"/>
        <v/>
      </c>
      <c r="G221" s="40" t="str">
        <f t="shared" si="2"/>
        <v/>
      </c>
      <c r="H221" s="40" t="s">
        <v>984</v>
      </c>
      <c r="I221" s="40" t="str">
        <f t="shared" ca="1" si="3"/>
        <v/>
      </c>
      <c r="J221" s="40" t="str">
        <f t="shared" ca="1" si="4"/>
        <v/>
      </c>
      <c r="K221" s="40"/>
      <c r="L221" s="89"/>
    </row>
    <row r="222" spans="1:12" x14ac:dyDescent="0.25">
      <c r="A222" s="64"/>
      <c r="B222" s="22" t="str">
        <f t="shared" si="0"/>
        <v/>
      </c>
      <c r="C222" s="42"/>
      <c r="D222" s="39"/>
      <c r="E222" s="39"/>
      <c r="F222" s="41" t="str">
        <f t="shared" si="7"/>
        <v/>
      </c>
      <c r="G222" s="40" t="str">
        <f t="shared" si="2"/>
        <v/>
      </c>
      <c r="H222" s="40" t="s">
        <v>984</v>
      </c>
      <c r="I222" s="40" t="str">
        <f t="shared" ca="1" si="3"/>
        <v/>
      </c>
      <c r="J222" s="40" t="str">
        <f t="shared" ca="1" si="4"/>
        <v/>
      </c>
      <c r="K222" s="40"/>
      <c r="L222" s="89"/>
    </row>
    <row r="223" spans="1:12" x14ac:dyDescent="0.25">
      <c r="A223" s="64"/>
      <c r="B223" s="22" t="str">
        <f t="shared" si="0"/>
        <v/>
      </c>
      <c r="C223" s="42"/>
      <c r="D223" s="39"/>
      <c r="E223" s="39"/>
      <c r="F223" s="41" t="str">
        <f t="shared" si="7"/>
        <v/>
      </c>
      <c r="G223" s="40" t="str">
        <f t="shared" si="2"/>
        <v/>
      </c>
      <c r="H223" s="40" t="s">
        <v>984</v>
      </c>
      <c r="I223" s="40" t="str">
        <f t="shared" ca="1" si="3"/>
        <v/>
      </c>
      <c r="J223" s="40" t="str">
        <f t="shared" ca="1" si="4"/>
        <v/>
      </c>
      <c r="K223" s="40"/>
      <c r="L223" s="89"/>
    </row>
    <row r="224" spans="1:12" x14ac:dyDescent="0.25">
      <c r="A224" s="64"/>
      <c r="B224" s="22" t="str">
        <f t="shared" si="0"/>
        <v/>
      </c>
      <c r="C224" s="42"/>
      <c r="D224" s="39"/>
      <c r="E224" s="39"/>
      <c r="F224" s="41" t="str">
        <f t="shared" si="7"/>
        <v/>
      </c>
      <c r="G224" s="40" t="str">
        <f t="shared" si="2"/>
        <v/>
      </c>
      <c r="H224" s="40" t="s">
        <v>984</v>
      </c>
      <c r="I224" s="40" t="str">
        <f t="shared" ca="1" si="3"/>
        <v/>
      </c>
      <c r="J224" s="40" t="str">
        <f t="shared" ca="1" si="4"/>
        <v/>
      </c>
      <c r="K224" s="40"/>
      <c r="L224" s="89"/>
    </row>
    <row r="225" spans="1:12" x14ac:dyDescent="0.25">
      <c r="A225" s="64"/>
      <c r="B225" s="22" t="str">
        <f t="shared" si="0"/>
        <v/>
      </c>
      <c r="C225" s="42"/>
      <c r="D225" s="39"/>
      <c r="E225" s="39"/>
      <c r="F225" s="41" t="str">
        <f t="shared" si="7"/>
        <v/>
      </c>
      <c r="G225" s="40" t="str">
        <f t="shared" si="2"/>
        <v/>
      </c>
      <c r="H225" s="40" t="s">
        <v>984</v>
      </c>
      <c r="I225" s="40" t="str">
        <f t="shared" ca="1" si="3"/>
        <v/>
      </c>
      <c r="J225" s="40" t="str">
        <f t="shared" ca="1" si="4"/>
        <v/>
      </c>
      <c r="K225" s="40"/>
      <c r="L225" s="89"/>
    </row>
    <row r="226" spans="1:12" x14ac:dyDescent="0.25">
      <c r="A226" s="64"/>
      <c r="B226" s="22" t="str">
        <f t="shared" si="0"/>
        <v/>
      </c>
      <c r="C226" s="42"/>
      <c r="D226" s="39"/>
      <c r="E226" s="39"/>
      <c r="F226" s="41" t="str">
        <f t="shared" si="7"/>
        <v/>
      </c>
      <c r="G226" s="40" t="str">
        <f t="shared" si="2"/>
        <v/>
      </c>
      <c r="H226" s="40" t="s">
        <v>984</v>
      </c>
      <c r="I226" s="40" t="str">
        <f t="shared" ca="1" si="3"/>
        <v/>
      </c>
      <c r="J226" s="40" t="str">
        <f t="shared" ca="1" si="4"/>
        <v/>
      </c>
      <c r="K226" s="40"/>
      <c r="L226" s="89"/>
    </row>
    <row r="227" spans="1:12" x14ac:dyDescent="0.25">
      <c r="A227" s="64"/>
      <c r="B227" s="22" t="str">
        <f t="shared" si="0"/>
        <v/>
      </c>
      <c r="C227" s="42"/>
      <c r="D227" s="39"/>
      <c r="E227" s="39"/>
      <c r="F227" s="41" t="str">
        <f t="shared" si="7"/>
        <v/>
      </c>
      <c r="G227" s="40" t="str">
        <f t="shared" si="2"/>
        <v/>
      </c>
      <c r="H227" s="40" t="s">
        <v>984</v>
      </c>
      <c r="I227" s="40" t="str">
        <f t="shared" ca="1" si="3"/>
        <v/>
      </c>
      <c r="J227" s="40" t="str">
        <f t="shared" ca="1" si="4"/>
        <v/>
      </c>
      <c r="K227" s="40"/>
      <c r="L227" s="89"/>
    </row>
    <row r="228" spans="1:12" x14ac:dyDescent="0.25">
      <c r="A228" s="64"/>
      <c r="B228" s="22" t="str">
        <f t="shared" si="0"/>
        <v/>
      </c>
      <c r="C228" s="42"/>
      <c r="D228" s="39"/>
      <c r="E228" s="39"/>
      <c r="F228" s="41" t="str">
        <f t="shared" si="7"/>
        <v/>
      </c>
      <c r="G228" s="40" t="str">
        <f t="shared" si="2"/>
        <v/>
      </c>
      <c r="H228" s="40" t="s">
        <v>984</v>
      </c>
      <c r="I228" s="40" t="str">
        <f t="shared" ca="1" si="3"/>
        <v/>
      </c>
      <c r="J228" s="40" t="str">
        <f t="shared" ca="1" si="4"/>
        <v/>
      </c>
      <c r="K228" s="40"/>
      <c r="L228" s="89"/>
    </row>
    <row r="229" spans="1:12" x14ac:dyDescent="0.25">
      <c r="A229" s="64"/>
      <c r="B229" s="22" t="str">
        <f t="shared" si="0"/>
        <v/>
      </c>
      <c r="C229" s="42"/>
      <c r="D229" s="39"/>
      <c r="E229" s="39"/>
      <c r="F229" s="41" t="str">
        <f t="shared" si="7"/>
        <v/>
      </c>
      <c r="G229" s="40" t="str">
        <f t="shared" si="2"/>
        <v/>
      </c>
      <c r="H229" s="40" t="s">
        <v>984</v>
      </c>
      <c r="I229" s="40" t="str">
        <f t="shared" ca="1" si="3"/>
        <v/>
      </c>
      <c r="J229" s="40" t="str">
        <f t="shared" ca="1" si="4"/>
        <v/>
      </c>
      <c r="K229" s="40"/>
      <c r="L229" s="89"/>
    </row>
    <row r="230" spans="1:12" x14ac:dyDescent="0.25">
      <c r="A230" s="64"/>
      <c r="B230" s="22" t="str">
        <f t="shared" si="0"/>
        <v/>
      </c>
      <c r="C230" s="42"/>
      <c r="D230" s="39"/>
      <c r="E230" s="39"/>
      <c r="F230" s="41" t="str">
        <f t="shared" si="7"/>
        <v/>
      </c>
      <c r="G230" s="40" t="str">
        <f t="shared" si="2"/>
        <v/>
      </c>
      <c r="H230" s="40" t="s">
        <v>984</v>
      </c>
      <c r="I230" s="40" t="str">
        <f t="shared" ca="1" si="3"/>
        <v/>
      </c>
      <c r="J230" s="40" t="str">
        <f t="shared" ca="1" si="4"/>
        <v/>
      </c>
      <c r="K230" s="40"/>
      <c r="L230" s="89"/>
    </row>
    <row r="231" spans="1:12" x14ac:dyDescent="0.25">
      <c r="A231" s="64"/>
      <c r="B231" s="22" t="str">
        <f t="shared" si="0"/>
        <v/>
      </c>
      <c r="C231" s="42"/>
      <c r="D231" s="39"/>
      <c r="E231" s="39"/>
      <c r="F231" s="41" t="str">
        <f t="shared" si="7"/>
        <v/>
      </c>
      <c r="G231" s="40" t="str">
        <f t="shared" si="2"/>
        <v/>
      </c>
      <c r="H231" s="40" t="s">
        <v>984</v>
      </c>
      <c r="I231" s="40" t="str">
        <f t="shared" ca="1" si="3"/>
        <v/>
      </c>
      <c r="J231" s="40" t="str">
        <f t="shared" ca="1" si="4"/>
        <v/>
      </c>
      <c r="K231" s="40"/>
      <c r="L231" s="89"/>
    </row>
    <row r="232" spans="1:12" x14ac:dyDescent="0.25">
      <c r="A232" s="64"/>
      <c r="B232" s="22" t="str">
        <f t="shared" si="0"/>
        <v/>
      </c>
      <c r="C232" s="42"/>
      <c r="D232" s="39"/>
      <c r="E232" s="39"/>
      <c r="F232" s="41" t="str">
        <f t="shared" si="7"/>
        <v/>
      </c>
      <c r="G232" s="40" t="str">
        <f t="shared" si="2"/>
        <v/>
      </c>
      <c r="H232" s="40" t="s">
        <v>984</v>
      </c>
      <c r="I232" s="40" t="str">
        <f t="shared" ca="1" si="3"/>
        <v/>
      </c>
      <c r="J232" s="40" t="str">
        <f t="shared" ca="1" si="4"/>
        <v/>
      </c>
      <c r="K232" s="40"/>
      <c r="L232" s="89"/>
    </row>
    <row r="233" spans="1:12" x14ac:dyDescent="0.25">
      <c r="A233" s="64"/>
      <c r="B233" s="22" t="str">
        <f t="shared" si="0"/>
        <v/>
      </c>
      <c r="C233" s="42"/>
      <c r="D233" s="39"/>
      <c r="E233" s="39"/>
      <c r="F233" s="41" t="str">
        <f t="shared" si="7"/>
        <v/>
      </c>
      <c r="G233" s="40" t="str">
        <f t="shared" si="2"/>
        <v/>
      </c>
      <c r="H233" s="40" t="s">
        <v>984</v>
      </c>
      <c r="I233" s="40" t="str">
        <f t="shared" ca="1" si="3"/>
        <v/>
      </c>
      <c r="J233" s="40" t="str">
        <f t="shared" ca="1" si="4"/>
        <v/>
      </c>
      <c r="K233" s="40"/>
      <c r="L233" s="89"/>
    </row>
    <row r="234" spans="1:12" x14ac:dyDescent="0.25">
      <c r="A234" s="64"/>
      <c r="B234" s="22" t="str">
        <f t="shared" si="0"/>
        <v/>
      </c>
      <c r="C234" s="42"/>
      <c r="D234" s="39"/>
      <c r="E234" s="39"/>
      <c r="F234" s="41" t="str">
        <f t="shared" si="7"/>
        <v/>
      </c>
      <c r="G234" s="40" t="str">
        <f t="shared" si="2"/>
        <v/>
      </c>
      <c r="H234" s="40" t="s">
        <v>984</v>
      </c>
      <c r="I234" s="40" t="str">
        <f t="shared" ca="1" si="3"/>
        <v/>
      </c>
      <c r="J234" s="40" t="str">
        <f t="shared" ca="1" si="4"/>
        <v/>
      </c>
      <c r="K234" s="40"/>
      <c r="L234" s="89"/>
    </row>
    <row r="235" spans="1:12" x14ac:dyDescent="0.25">
      <c r="A235" s="64"/>
      <c r="B235" s="22" t="str">
        <f t="shared" si="0"/>
        <v/>
      </c>
      <c r="C235" s="42"/>
      <c r="D235" s="39"/>
      <c r="E235" s="39"/>
      <c r="F235" s="41" t="str">
        <f t="shared" si="7"/>
        <v/>
      </c>
      <c r="G235" s="40" t="str">
        <f t="shared" si="2"/>
        <v/>
      </c>
      <c r="H235" s="40" t="s">
        <v>984</v>
      </c>
      <c r="I235" s="40" t="str">
        <f t="shared" ca="1" si="3"/>
        <v/>
      </c>
      <c r="J235" s="40" t="str">
        <f t="shared" ca="1" si="4"/>
        <v/>
      </c>
      <c r="K235" s="40"/>
      <c r="L235" s="89"/>
    </row>
    <row r="236" spans="1:12" x14ac:dyDescent="0.25">
      <c r="A236" s="64"/>
      <c r="B236" s="22" t="str">
        <f t="shared" si="0"/>
        <v/>
      </c>
      <c r="C236" s="42"/>
      <c r="D236" s="39"/>
      <c r="E236" s="39"/>
      <c r="F236" s="41" t="str">
        <f t="shared" si="7"/>
        <v/>
      </c>
      <c r="G236" s="40" t="str">
        <f t="shared" si="2"/>
        <v/>
      </c>
      <c r="H236" s="40" t="s">
        <v>984</v>
      </c>
      <c r="I236" s="40" t="str">
        <f t="shared" ca="1" si="3"/>
        <v/>
      </c>
      <c r="J236" s="40" t="str">
        <f t="shared" ca="1" si="4"/>
        <v/>
      </c>
      <c r="K236" s="40"/>
      <c r="L236" s="89"/>
    </row>
    <row r="237" spans="1:12" x14ac:dyDescent="0.25">
      <c r="A237" s="64"/>
      <c r="B237" s="22" t="str">
        <f t="shared" si="0"/>
        <v/>
      </c>
      <c r="C237" s="42"/>
      <c r="D237" s="39"/>
      <c r="E237" s="39"/>
      <c r="F237" s="41" t="str">
        <f t="shared" si="7"/>
        <v/>
      </c>
      <c r="G237" s="40" t="str">
        <f t="shared" si="2"/>
        <v/>
      </c>
      <c r="H237" s="40" t="s">
        <v>984</v>
      </c>
      <c r="I237" s="40" t="str">
        <f t="shared" ca="1" si="3"/>
        <v/>
      </c>
      <c r="J237" s="40" t="str">
        <f t="shared" ca="1" si="4"/>
        <v/>
      </c>
      <c r="K237" s="40"/>
      <c r="L237" s="89"/>
    </row>
    <row r="238" spans="1:12" x14ac:dyDescent="0.25">
      <c r="A238" s="64"/>
      <c r="B238" s="22" t="str">
        <f t="shared" si="0"/>
        <v/>
      </c>
      <c r="C238" s="42"/>
      <c r="D238" s="39"/>
      <c r="E238" s="39"/>
      <c r="F238" s="41" t="str">
        <f t="shared" si="7"/>
        <v/>
      </c>
      <c r="G238" s="40" t="str">
        <f t="shared" si="2"/>
        <v/>
      </c>
      <c r="H238" s="40" t="s">
        <v>984</v>
      </c>
      <c r="I238" s="40" t="str">
        <f t="shared" ca="1" si="3"/>
        <v/>
      </c>
      <c r="J238" s="40" t="str">
        <f t="shared" ca="1" si="4"/>
        <v/>
      </c>
      <c r="K238" s="40"/>
      <c r="L238" s="89"/>
    </row>
    <row r="239" spans="1:12" x14ac:dyDescent="0.25">
      <c r="A239" s="64"/>
      <c r="B239" s="22" t="str">
        <f t="shared" si="0"/>
        <v/>
      </c>
      <c r="C239" s="42"/>
      <c r="D239" s="39"/>
      <c r="E239" s="39"/>
      <c r="F239" s="41" t="str">
        <f t="shared" si="7"/>
        <v/>
      </c>
      <c r="G239" s="40" t="str">
        <f t="shared" si="2"/>
        <v/>
      </c>
      <c r="H239" s="40" t="s">
        <v>984</v>
      </c>
      <c r="I239" s="40" t="str">
        <f t="shared" ca="1" si="3"/>
        <v/>
      </c>
      <c r="J239" s="40" t="str">
        <f t="shared" ca="1" si="4"/>
        <v/>
      </c>
      <c r="K239" s="40"/>
      <c r="L239" s="89"/>
    </row>
    <row r="240" spans="1:12" x14ac:dyDescent="0.25">
      <c r="A240" s="64"/>
      <c r="B240" s="22" t="str">
        <f t="shared" si="0"/>
        <v/>
      </c>
      <c r="C240" s="42"/>
      <c r="D240" s="39"/>
      <c r="E240" s="39"/>
      <c r="F240" s="41" t="str">
        <f t="shared" si="7"/>
        <v/>
      </c>
      <c r="G240" s="40" t="str">
        <f t="shared" si="2"/>
        <v/>
      </c>
      <c r="H240" s="40" t="s">
        <v>984</v>
      </c>
      <c r="I240" s="40" t="str">
        <f t="shared" ca="1" si="3"/>
        <v/>
      </c>
      <c r="J240" s="40" t="str">
        <f t="shared" ca="1" si="4"/>
        <v/>
      </c>
      <c r="K240" s="40"/>
      <c r="L240" s="89"/>
    </row>
    <row r="241" spans="1:12" x14ac:dyDescent="0.25">
      <c r="A241" s="64"/>
      <c r="B241" s="22" t="str">
        <f t="shared" si="0"/>
        <v/>
      </c>
      <c r="C241" s="42"/>
      <c r="D241" s="39"/>
      <c r="E241" s="39"/>
      <c r="F241" s="41" t="str">
        <f t="shared" si="7"/>
        <v/>
      </c>
      <c r="G241" s="40" t="str">
        <f t="shared" si="2"/>
        <v/>
      </c>
      <c r="H241" s="40" t="s">
        <v>984</v>
      </c>
      <c r="I241" s="40" t="str">
        <f t="shared" ca="1" si="3"/>
        <v/>
      </c>
      <c r="J241" s="40" t="str">
        <f t="shared" ca="1" si="4"/>
        <v/>
      </c>
      <c r="K241" s="40"/>
      <c r="L241" s="89"/>
    </row>
    <row r="242" spans="1:12" x14ac:dyDescent="0.25">
      <c r="A242" s="64"/>
      <c r="B242" s="22" t="str">
        <f t="shared" si="0"/>
        <v/>
      </c>
      <c r="C242" s="42"/>
      <c r="D242" s="39"/>
      <c r="E242" s="39"/>
      <c r="F242" s="41" t="str">
        <f t="shared" si="7"/>
        <v/>
      </c>
      <c r="G242" s="40" t="str">
        <f t="shared" si="2"/>
        <v/>
      </c>
      <c r="H242" s="40" t="s">
        <v>984</v>
      </c>
      <c r="I242" s="40" t="str">
        <f t="shared" ca="1" si="3"/>
        <v/>
      </c>
      <c r="J242" s="40" t="str">
        <f t="shared" ca="1" si="4"/>
        <v/>
      </c>
      <c r="K242" s="40"/>
      <c r="L242" s="89"/>
    </row>
    <row r="243" spans="1:12" x14ac:dyDescent="0.25">
      <c r="A243" s="64"/>
      <c r="B243" s="22" t="str">
        <f t="shared" si="0"/>
        <v/>
      </c>
      <c r="C243" s="42"/>
      <c r="D243" s="39"/>
      <c r="E243" s="39"/>
      <c r="F243" s="41" t="str">
        <f t="shared" si="7"/>
        <v/>
      </c>
      <c r="G243" s="40" t="str">
        <f t="shared" si="2"/>
        <v/>
      </c>
      <c r="H243" s="40" t="s">
        <v>984</v>
      </c>
      <c r="I243" s="40" t="str">
        <f t="shared" ca="1" si="3"/>
        <v/>
      </c>
      <c r="J243" s="40" t="str">
        <f t="shared" ca="1" si="4"/>
        <v/>
      </c>
      <c r="K243" s="40"/>
      <c r="L243" s="89"/>
    </row>
    <row r="244" spans="1:12" x14ac:dyDescent="0.25">
      <c r="A244" s="64"/>
      <c r="B244" s="22" t="str">
        <f t="shared" si="0"/>
        <v/>
      </c>
      <c r="C244" s="42"/>
      <c r="D244" s="39"/>
      <c r="E244" s="39"/>
      <c r="F244" s="41" t="str">
        <f t="shared" si="7"/>
        <v/>
      </c>
      <c r="G244" s="40" t="str">
        <f t="shared" si="2"/>
        <v/>
      </c>
      <c r="H244" s="40" t="s">
        <v>984</v>
      </c>
      <c r="I244" s="40" t="str">
        <f t="shared" ca="1" si="3"/>
        <v/>
      </c>
      <c r="J244" s="40" t="str">
        <f t="shared" ca="1" si="4"/>
        <v/>
      </c>
      <c r="K244" s="40"/>
      <c r="L244" s="89"/>
    </row>
    <row r="245" spans="1:12" x14ac:dyDescent="0.25">
      <c r="A245" s="64"/>
      <c r="B245" s="22" t="str">
        <f t="shared" ref="B245:B308" si="8">IFERROR(IF($A245&lt;&gt;"",VLOOKUP($A245,Matos,2,0),""),"")</f>
        <v/>
      </c>
      <c r="C245" s="42"/>
      <c r="D245" s="39"/>
      <c r="E245" s="39"/>
      <c r="F245" s="41" t="str">
        <f t="shared" si="7"/>
        <v/>
      </c>
      <c r="G245" s="40" t="str">
        <f t="shared" si="2"/>
        <v/>
      </c>
      <c r="H245" s="40" t="s">
        <v>984</v>
      </c>
      <c r="I245" s="40" t="str">
        <f t="shared" ca="1" si="3"/>
        <v/>
      </c>
      <c r="J245" s="40" t="str">
        <f t="shared" ca="1" si="4"/>
        <v/>
      </c>
      <c r="K245" s="40"/>
      <c r="L245" s="89"/>
    </row>
    <row r="246" spans="1:12" x14ac:dyDescent="0.25">
      <c r="A246" s="64"/>
      <c r="B246" s="22" t="str">
        <f t="shared" si="8"/>
        <v/>
      </c>
      <c r="C246" s="42"/>
      <c r="D246" s="39"/>
      <c r="E246" s="39"/>
      <c r="F246" s="41" t="str">
        <f t="shared" si="7"/>
        <v/>
      </c>
      <c r="G246" s="40" t="str">
        <f t="shared" ref="G246:G309" si="9">IFERROR(IF($A246&lt;&gt;"",VLOOKUP($A246,Matos,3,0),""),"")</f>
        <v/>
      </c>
      <c r="H246" s="40" t="s">
        <v>984</v>
      </c>
      <c r="I246" s="40" t="str">
        <f t="shared" ref="I246:I309" ca="1" si="10">IFERROR(SUM($G246/DAY(DATE(YEAR($I$8),MONTH($I$8)+1,0)))*$F246*$C246,"")</f>
        <v/>
      </c>
      <c r="J246" s="40" t="str">
        <f t="shared" ref="J246:J309" ca="1" si="11">IF(SUM($H246:$I246)=0,"",SUM($H246:$I246))</f>
        <v/>
      </c>
      <c r="K246" s="40"/>
      <c r="L246" s="89"/>
    </row>
    <row r="247" spans="1:12" x14ac:dyDescent="0.25">
      <c r="A247" s="64"/>
      <c r="B247" s="22" t="str">
        <f t="shared" si="8"/>
        <v/>
      </c>
      <c r="C247" s="42"/>
      <c r="D247" s="39"/>
      <c r="E247" s="39"/>
      <c r="F247" s="41" t="str">
        <f t="shared" si="7"/>
        <v/>
      </c>
      <c r="G247" s="40" t="str">
        <f t="shared" si="9"/>
        <v/>
      </c>
      <c r="H247" s="40" t="s">
        <v>984</v>
      </c>
      <c r="I247" s="40" t="str">
        <f t="shared" ca="1" si="10"/>
        <v/>
      </c>
      <c r="J247" s="40" t="str">
        <f t="shared" ca="1" si="11"/>
        <v/>
      </c>
      <c r="K247" s="40"/>
      <c r="L247" s="89"/>
    </row>
    <row r="248" spans="1:12" x14ac:dyDescent="0.25">
      <c r="A248" s="64"/>
      <c r="B248" s="22" t="str">
        <f t="shared" si="8"/>
        <v/>
      </c>
      <c r="C248" s="42"/>
      <c r="D248" s="39"/>
      <c r="E248" s="39"/>
      <c r="F248" s="41" t="str">
        <f t="shared" si="7"/>
        <v/>
      </c>
      <c r="G248" s="40" t="str">
        <f t="shared" si="9"/>
        <v/>
      </c>
      <c r="H248" s="40" t="s">
        <v>984</v>
      </c>
      <c r="I248" s="40" t="str">
        <f t="shared" ca="1" si="10"/>
        <v/>
      </c>
      <c r="J248" s="40" t="str">
        <f t="shared" ca="1" si="11"/>
        <v/>
      </c>
      <c r="K248" s="40"/>
      <c r="L248" s="89"/>
    </row>
    <row r="249" spans="1:12" x14ac:dyDescent="0.25">
      <c r="A249" s="64"/>
      <c r="B249" s="22" t="str">
        <f t="shared" si="8"/>
        <v/>
      </c>
      <c r="C249" s="42"/>
      <c r="D249" s="39"/>
      <c r="E249" s="39"/>
      <c r="F249" s="41" t="str">
        <f t="shared" si="7"/>
        <v/>
      </c>
      <c r="G249" s="40" t="str">
        <f t="shared" si="9"/>
        <v/>
      </c>
      <c r="H249" s="40" t="s">
        <v>984</v>
      </c>
      <c r="I249" s="40" t="str">
        <f t="shared" ca="1" si="10"/>
        <v/>
      </c>
      <c r="J249" s="40" t="str">
        <f t="shared" ca="1" si="11"/>
        <v/>
      </c>
      <c r="K249" s="40"/>
      <c r="L249" s="89"/>
    </row>
    <row r="250" spans="1:12" x14ac:dyDescent="0.25">
      <c r="A250" s="64"/>
      <c r="B250" s="22" t="str">
        <f t="shared" si="8"/>
        <v/>
      </c>
      <c r="C250" s="42"/>
      <c r="D250" s="39"/>
      <c r="E250" s="39"/>
      <c r="F250" s="41" t="str">
        <f t="shared" si="7"/>
        <v/>
      </c>
      <c r="G250" s="40" t="str">
        <f t="shared" si="9"/>
        <v/>
      </c>
      <c r="H250" s="40" t="s">
        <v>984</v>
      </c>
      <c r="I250" s="40" t="str">
        <f t="shared" ca="1" si="10"/>
        <v/>
      </c>
      <c r="J250" s="40" t="str">
        <f t="shared" ca="1" si="11"/>
        <v/>
      </c>
      <c r="K250" s="40"/>
      <c r="L250" s="89"/>
    </row>
    <row r="251" spans="1:12" x14ac:dyDescent="0.25">
      <c r="A251" s="64"/>
      <c r="B251" s="22" t="str">
        <f t="shared" si="8"/>
        <v/>
      </c>
      <c r="C251" s="42"/>
      <c r="D251" s="39"/>
      <c r="E251" s="39"/>
      <c r="F251" s="41" t="str">
        <f t="shared" si="7"/>
        <v/>
      </c>
      <c r="G251" s="40" t="str">
        <f t="shared" si="9"/>
        <v/>
      </c>
      <c r="H251" s="40" t="s">
        <v>984</v>
      </c>
      <c r="I251" s="40" t="str">
        <f t="shared" ca="1" si="10"/>
        <v/>
      </c>
      <c r="J251" s="40" t="str">
        <f t="shared" ca="1" si="11"/>
        <v/>
      </c>
      <c r="K251" s="40"/>
      <c r="L251" s="89"/>
    </row>
    <row r="252" spans="1:12" x14ac:dyDescent="0.25">
      <c r="A252" s="64"/>
      <c r="B252" s="22" t="str">
        <f t="shared" si="8"/>
        <v/>
      </c>
      <c r="C252" s="42"/>
      <c r="D252" s="39"/>
      <c r="E252" s="39"/>
      <c r="F252" s="41" t="str">
        <f t="shared" si="7"/>
        <v/>
      </c>
      <c r="G252" s="40" t="str">
        <f t="shared" si="9"/>
        <v/>
      </c>
      <c r="H252" s="40" t="s">
        <v>984</v>
      </c>
      <c r="I252" s="40" t="str">
        <f t="shared" ca="1" si="10"/>
        <v/>
      </c>
      <c r="J252" s="40" t="str">
        <f t="shared" ca="1" si="11"/>
        <v/>
      </c>
      <c r="K252" s="40"/>
      <c r="L252" s="89"/>
    </row>
    <row r="253" spans="1:12" x14ac:dyDescent="0.25">
      <c r="A253" s="64"/>
      <c r="B253" s="22" t="str">
        <f t="shared" si="8"/>
        <v/>
      </c>
      <c r="C253" s="42"/>
      <c r="D253" s="39"/>
      <c r="E253" s="39"/>
      <c r="F253" s="41" t="str">
        <f t="shared" si="7"/>
        <v/>
      </c>
      <c r="G253" s="40" t="str">
        <f t="shared" si="9"/>
        <v/>
      </c>
      <c r="H253" s="40" t="s">
        <v>984</v>
      </c>
      <c r="I253" s="40" t="str">
        <f t="shared" ca="1" si="10"/>
        <v/>
      </c>
      <c r="J253" s="40" t="str">
        <f t="shared" ca="1" si="11"/>
        <v/>
      </c>
      <c r="K253" s="40"/>
      <c r="L253" s="89"/>
    </row>
    <row r="254" spans="1:12" x14ac:dyDescent="0.25">
      <c r="A254" s="64"/>
      <c r="B254" s="22" t="str">
        <f t="shared" si="8"/>
        <v/>
      </c>
      <c r="C254" s="42"/>
      <c r="D254" s="39"/>
      <c r="E254" s="39"/>
      <c r="F254" s="41" t="str">
        <f t="shared" si="7"/>
        <v/>
      </c>
      <c r="G254" s="40" t="str">
        <f t="shared" si="9"/>
        <v/>
      </c>
      <c r="H254" s="40" t="s">
        <v>984</v>
      </c>
      <c r="I254" s="40" t="str">
        <f t="shared" ca="1" si="10"/>
        <v/>
      </c>
      <c r="J254" s="40" t="str">
        <f t="shared" ca="1" si="11"/>
        <v/>
      </c>
      <c r="K254" s="40"/>
      <c r="L254" s="89"/>
    </row>
    <row r="255" spans="1:12" x14ac:dyDescent="0.25">
      <c r="A255" s="64"/>
      <c r="B255" s="22" t="str">
        <f t="shared" si="8"/>
        <v/>
      </c>
      <c r="C255" s="42"/>
      <c r="D255" s="39"/>
      <c r="E255" s="39"/>
      <c r="F255" s="41" t="str">
        <f t="shared" si="7"/>
        <v/>
      </c>
      <c r="G255" s="40" t="str">
        <f t="shared" si="9"/>
        <v/>
      </c>
      <c r="H255" s="40" t="s">
        <v>984</v>
      </c>
      <c r="I255" s="40" t="str">
        <f t="shared" ca="1" si="10"/>
        <v/>
      </c>
      <c r="J255" s="40" t="str">
        <f t="shared" ca="1" si="11"/>
        <v/>
      </c>
      <c r="K255" s="40"/>
      <c r="L255" s="89"/>
    </row>
    <row r="256" spans="1:12" x14ac:dyDescent="0.25">
      <c r="A256" s="64"/>
      <c r="B256" s="22" t="str">
        <f t="shared" si="8"/>
        <v/>
      </c>
      <c r="C256" s="42"/>
      <c r="D256" s="39"/>
      <c r="E256" s="39"/>
      <c r="F256" s="41" t="str">
        <f t="shared" si="7"/>
        <v/>
      </c>
      <c r="G256" s="40" t="str">
        <f t="shared" si="9"/>
        <v/>
      </c>
      <c r="H256" s="40" t="s">
        <v>984</v>
      </c>
      <c r="I256" s="40" t="str">
        <f t="shared" ca="1" si="10"/>
        <v/>
      </c>
      <c r="J256" s="40" t="str">
        <f t="shared" ca="1" si="11"/>
        <v/>
      </c>
      <c r="K256" s="40"/>
      <c r="L256" s="89"/>
    </row>
    <row r="257" spans="1:12" x14ac:dyDescent="0.25">
      <c r="A257" s="64"/>
      <c r="B257" s="22" t="str">
        <f t="shared" si="8"/>
        <v/>
      </c>
      <c r="C257" s="42"/>
      <c r="D257" s="39"/>
      <c r="E257" s="39"/>
      <c r="F257" s="41" t="str">
        <f t="shared" si="7"/>
        <v/>
      </c>
      <c r="G257" s="40" t="str">
        <f t="shared" si="9"/>
        <v/>
      </c>
      <c r="H257" s="40" t="s">
        <v>984</v>
      </c>
      <c r="I257" s="40" t="str">
        <f t="shared" ca="1" si="10"/>
        <v/>
      </c>
      <c r="J257" s="40" t="str">
        <f t="shared" ca="1" si="11"/>
        <v/>
      </c>
      <c r="K257" s="40"/>
      <c r="L257" s="89"/>
    </row>
    <row r="258" spans="1:12" x14ac:dyDescent="0.25">
      <c r="A258" s="64"/>
      <c r="B258" s="22" t="str">
        <f t="shared" si="8"/>
        <v/>
      </c>
      <c r="C258" s="42"/>
      <c r="D258" s="39"/>
      <c r="E258" s="39"/>
      <c r="F258" s="41" t="str">
        <f t="shared" si="7"/>
        <v/>
      </c>
      <c r="G258" s="40" t="str">
        <f t="shared" si="9"/>
        <v/>
      </c>
      <c r="H258" s="40" t="s">
        <v>984</v>
      </c>
      <c r="I258" s="40" t="str">
        <f t="shared" ca="1" si="10"/>
        <v/>
      </c>
      <c r="J258" s="40" t="str">
        <f t="shared" ca="1" si="11"/>
        <v/>
      </c>
      <c r="K258" s="40"/>
      <c r="L258" s="89"/>
    </row>
    <row r="259" spans="1:12" x14ac:dyDescent="0.25">
      <c r="A259" s="64"/>
      <c r="B259" s="22" t="str">
        <f t="shared" si="8"/>
        <v/>
      </c>
      <c r="C259" s="42"/>
      <c r="D259" s="39"/>
      <c r="E259" s="39"/>
      <c r="F259" s="41" t="str">
        <f t="shared" si="7"/>
        <v/>
      </c>
      <c r="G259" s="40" t="str">
        <f t="shared" si="9"/>
        <v/>
      </c>
      <c r="H259" s="40" t="s">
        <v>984</v>
      </c>
      <c r="I259" s="40" t="str">
        <f t="shared" ca="1" si="10"/>
        <v/>
      </c>
      <c r="J259" s="40" t="str">
        <f t="shared" ca="1" si="11"/>
        <v/>
      </c>
      <c r="K259" s="40"/>
      <c r="L259" s="89"/>
    </row>
    <row r="260" spans="1:12" x14ac:dyDescent="0.25">
      <c r="A260" s="64"/>
      <c r="B260" s="22" t="str">
        <f t="shared" si="8"/>
        <v/>
      </c>
      <c r="C260" s="42"/>
      <c r="D260" s="39"/>
      <c r="E260" s="39"/>
      <c r="F260" s="41" t="str">
        <f t="shared" si="7"/>
        <v/>
      </c>
      <c r="G260" s="40" t="str">
        <f t="shared" si="9"/>
        <v/>
      </c>
      <c r="H260" s="40" t="s">
        <v>984</v>
      </c>
      <c r="I260" s="40" t="str">
        <f t="shared" ca="1" si="10"/>
        <v/>
      </c>
      <c r="J260" s="40" t="str">
        <f t="shared" ca="1" si="11"/>
        <v/>
      </c>
      <c r="K260" s="40"/>
      <c r="L260" s="89"/>
    </row>
    <row r="261" spans="1:12" x14ac:dyDescent="0.25">
      <c r="A261" s="64"/>
      <c r="B261" s="22" t="str">
        <f t="shared" si="8"/>
        <v/>
      </c>
      <c r="C261" s="42"/>
      <c r="D261" s="39"/>
      <c r="E261" s="39"/>
      <c r="F261" s="41" t="str">
        <f t="shared" si="7"/>
        <v/>
      </c>
      <c r="G261" s="40" t="str">
        <f t="shared" si="9"/>
        <v/>
      </c>
      <c r="H261" s="40" t="s">
        <v>984</v>
      </c>
      <c r="I261" s="40" t="str">
        <f t="shared" ca="1" si="10"/>
        <v/>
      </c>
      <c r="J261" s="40" t="str">
        <f t="shared" ca="1" si="11"/>
        <v/>
      </c>
      <c r="K261" s="40"/>
      <c r="L261" s="89"/>
    </row>
    <row r="262" spans="1:12" x14ac:dyDescent="0.25">
      <c r="A262" s="64"/>
      <c r="B262" s="22" t="str">
        <f t="shared" si="8"/>
        <v/>
      </c>
      <c r="C262" s="42"/>
      <c r="D262" s="39"/>
      <c r="E262" s="39"/>
      <c r="F262" s="41" t="str">
        <f t="shared" si="7"/>
        <v/>
      </c>
      <c r="G262" s="40" t="str">
        <f t="shared" si="9"/>
        <v/>
      </c>
      <c r="H262" s="40" t="s">
        <v>984</v>
      </c>
      <c r="I262" s="40" t="str">
        <f t="shared" ca="1" si="10"/>
        <v/>
      </c>
      <c r="J262" s="40" t="str">
        <f t="shared" ca="1" si="11"/>
        <v/>
      </c>
      <c r="K262" s="40"/>
      <c r="L262" s="89"/>
    </row>
    <row r="263" spans="1:12" x14ac:dyDescent="0.25">
      <c r="A263" s="64"/>
      <c r="B263" s="22" t="str">
        <f t="shared" si="8"/>
        <v/>
      </c>
      <c r="C263" s="42"/>
      <c r="D263" s="39"/>
      <c r="E263" s="39"/>
      <c r="F263" s="41" t="str">
        <f t="shared" si="7"/>
        <v/>
      </c>
      <c r="G263" s="40" t="str">
        <f t="shared" si="9"/>
        <v/>
      </c>
      <c r="H263" s="40" t="s">
        <v>984</v>
      </c>
      <c r="I263" s="40" t="str">
        <f t="shared" ca="1" si="10"/>
        <v/>
      </c>
      <c r="J263" s="40" t="str">
        <f t="shared" ca="1" si="11"/>
        <v/>
      </c>
      <c r="K263" s="40"/>
      <c r="L263" s="89"/>
    </row>
    <row r="264" spans="1:12" x14ac:dyDescent="0.25">
      <c r="A264" s="64"/>
      <c r="B264" s="22" t="str">
        <f t="shared" si="8"/>
        <v/>
      </c>
      <c r="C264" s="42"/>
      <c r="D264" s="39"/>
      <c r="E264" s="39"/>
      <c r="F264" s="41" t="str">
        <f t="shared" si="7"/>
        <v/>
      </c>
      <c r="G264" s="40" t="str">
        <f t="shared" si="9"/>
        <v/>
      </c>
      <c r="H264" s="40" t="s">
        <v>984</v>
      </c>
      <c r="I264" s="40" t="str">
        <f t="shared" ca="1" si="10"/>
        <v/>
      </c>
      <c r="J264" s="40" t="str">
        <f t="shared" ca="1" si="11"/>
        <v/>
      </c>
      <c r="K264" s="40"/>
      <c r="L264" s="89"/>
    </row>
    <row r="265" spans="1:12" x14ac:dyDescent="0.25">
      <c r="A265" s="64"/>
      <c r="B265" s="22" t="str">
        <f t="shared" si="8"/>
        <v/>
      </c>
      <c r="C265" s="42"/>
      <c r="D265" s="39"/>
      <c r="E265" s="39"/>
      <c r="F265" s="41" t="str">
        <f t="shared" ref="F265:F328" si="12">IF(OR($A265="",$B265="",$D265=""),"",IF(AND($H265="",$E265=""),DAY(DATE(IF(MONTH($D265)=12,YEAR($D265)+1,YEAR($D265)),IF(MONTH($D265)+1&lt;13,MONTH($D265)+1,1),1)-$D265),IF(AND($D265&lt;&gt;"",$E265&lt;&gt;"",YEAR($D265)&lt;=YEAR($E265),NOT(MONTH($D265)=MONTH($E265)),MONTH($E265)=MONTH($I$8)),DAY(DATE(YEAR($E265),MONTH($E265)+1,0))-DAY(DATE(IF(MONTH($E265)=12,YEAR($E265)+1,YEAR($E265)),IF(MONTH($E265)+1&lt;13,MONTH($E265)+1,1),1)-$E265),IF(AND($E265&lt;&gt;"",YEAR($D265)&lt;=YEAR($E265),(MONTH($D265)=MONTH($E265))),DATEDIF($D265,$E265,"md"),DAY(DATE(YEAR($I$8),MONTH($I$8)+1,0))))))</f>
        <v/>
      </c>
      <c r="G265" s="40" t="str">
        <f t="shared" si="9"/>
        <v/>
      </c>
      <c r="H265" s="40" t="s">
        <v>984</v>
      </c>
      <c r="I265" s="40" t="str">
        <f t="shared" ca="1" si="10"/>
        <v/>
      </c>
      <c r="J265" s="40" t="str">
        <f t="shared" ca="1" si="11"/>
        <v/>
      </c>
      <c r="K265" s="40"/>
      <c r="L265" s="89"/>
    </row>
    <row r="266" spans="1:12" x14ac:dyDescent="0.25">
      <c r="A266" s="64"/>
      <c r="B266" s="22" t="str">
        <f t="shared" si="8"/>
        <v/>
      </c>
      <c r="C266" s="42"/>
      <c r="D266" s="39"/>
      <c r="E266" s="39"/>
      <c r="F266" s="41" t="str">
        <f t="shared" si="12"/>
        <v/>
      </c>
      <c r="G266" s="40" t="str">
        <f t="shared" si="9"/>
        <v/>
      </c>
      <c r="H266" s="40" t="s">
        <v>984</v>
      </c>
      <c r="I266" s="40" t="str">
        <f t="shared" ca="1" si="10"/>
        <v/>
      </c>
      <c r="J266" s="40" t="str">
        <f t="shared" ca="1" si="11"/>
        <v/>
      </c>
      <c r="K266" s="40"/>
      <c r="L266" s="89"/>
    </row>
    <row r="267" spans="1:12" x14ac:dyDescent="0.25">
      <c r="A267" s="64"/>
      <c r="B267" s="22" t="str">
        <f t="shared" si="8"/>
        <v/>
      </c>
      <c r="C267" s="42"/>
      <c r="D267" s="39"/>
      <c r="E267" s="39"/>
      <c r="F267" s="41" t="str">
        <f t="shared" si="12"/>
        <v/>
      </c>
      <c r="G267" s="40" t="str">
        <f t="shared" si="9"/>
        <v/>
      </c>
      <c r="H267" s="40" t="s">
        <v>984</v>
      </c>
      <c r="I267" s="40" t="str">
        <f t="shared" ca="1" si="10"/>
        <v/>
      </c>
      <c r="J267" s="40" t="str">
        <f t="shared" ca="1" si="11"/>
        <v/>
      </c>
      <c r="K267" s="40"/>
      <c r="L267" s="89"/>
    </row>
    <row r="268" spans="1:12" x14ac:dyDescent="0.25">
      <c r="A268" s="64"/>
      <c r="B268" s="22" t="str">
        <f t="shared" si="8"/>
        <v/>
      </c>
      <c r="C268" s="42"/>
      <c r="D268" s="39"/>
      <c r="E268" s="39"/>
      <c r="F268" s="41" t="str">
        <f t="shared" si="12"/>
        <v/>
      </c>
      <c r="G268" s="40" t="str">
        <f t="shared" si="9"/>
        <v/>
      </c>
      <c r="H268" s="40" t="s">
        <v>984</v>
      </c>
      <c r="I268" s="40" t="str">
        <f t="shared" ca="1" si="10"/>
        <v/>
      </c>
      <c r="J268" s="40" t="str">
        <f t="shared" ca="1" si="11"/>
        <v/>
      </c>
      <c r="K268" s="40"/>
      <c r="L268" s="89"/>
    </row>
    <row r="269" spans="1:12" x14ac:dyDescent="0.25">
      <c r="A269" s="64"/>
      <c r="B269" s="22" t="str">
        <f t="shared" si="8"/>
        <v/>
      </c>
      <c r="C269" s="42"/>
      <c r="D269" s="39"/>
      <c r="E269" s="39"/>
      <c r="F269" s="41" t="str">
        <f t="shared" si="12"/>
        <v/>
      </c>
      <c r="G269" s="40" t="str">
        <f t="shared" si="9"/>
        <v/>
      </c>
      <c r="H269" s="40" t="s">
        <v>984</v>
      </c>
      <c r="I269" s="40" t="str">
        <f t="shared" ca="1" si="10"/>
        <v/>
      </c>
      <c r="J269" s="40" t="str">
        <f t="shared" ca="1" si="11"/>
        <v/>
      </c>
      <c r="K269" s="40"/>
      <c r="L269" s="89"/>
    </row>
    <row r="270" spans="1:12" x14ac:dyDescent="0.25">
      <c r="A270" s="64"/>
      <c r="B270" s="22" t="str">
        <f t="shared" si="8"/>
        <v/>
      </c>
      <c r="C270" s="42"/>
      <c r="D270" s="39"/>
      <c r="E270" s="39"/>
      <c r="F270" s="41" t="str">
        <f t="shared" si="12"/>
        <v/>
      </c>
      <c r="G270" s="40" t="str">
        <f t="shared" si="9"/>
        <v/>
      </c>
      <c r="H270" s="40" t="s">
        <v>984</v>
      </c>
      <c r="I270" s="40" t="str">
        <f t="shared" ca="1" si="10"/>
        <v/>
      </c>
      <c r="J270" s="40" t="str">
        <f t="shared" ca="1" si="11"/>
        <v/>
      </c>
      <c r="K270" s="40"/>
      <c r="L270" s="89"/>
    </row>
    <row r="271" spans="1:12" x14ac:dyDescent="0.25">
      <c r="A271" s="64"/>
      <c r="B271" s="22" t="str">
        <f t="shared" si="8"/>
        <v/>
      </c>
      <c r="C271" s="42"/>
      <c r="D271" s="39"/>
      <c r="E271" s="39"/>
      <c r="F271" s="41" t="str">
        <f t="shared" si="12"/>
        <v/>
      </c>
      <c r="G271" s="40" t="str">
        <f t="shared" si="9"/>
        <v/>
      </c>
      <c r="H271" s="40" t="s">
        <v>984</v>
      </c>
      <c r="I271" s="40" t="str">
        <f t="shared" ca="1" si="10"/>
        <v/>
      </c>
      <c r="J271" s="40" t="str">
        <f t="shared" ca="1" si="11"/>
        <v/>
      </c>
      <c r="K271" s="40"/>
      <c r="L271" s="89"/>
    </row>
    <row r="272" spans="1:12" x14ac:dyDescent="0.25">
      <c r="A272" s="64"/>
      <c r="B272" s="22" t="str">
        <f t="shared" si="8"/>
        <v/>
      </c>
      <c r="C272" s="42"/>
      <c r="D272" s="39"/>
      <c r="E272" s="39"/>
      <c r="F272" s="41" t="str">
        <f t="shared" si="12"/>
        <v/>
      </c>
      <c r="G272" s="40" t="str">
        <f t="shared" si="9"/>
        <v/>
      </c>
      <c r="H272" s="40" t="s">
        <v>984</v>
      </c>
      <c r="I272" s="40" t="str">
        <f t="shared" ca="1" si="10"/>
        <v/>
      </c>
      <c r="J272" s="40" t="str">
        <f t="shared" ca="1" si="11"/>
        <v/>
      </c>
      <c r="K272" s="40"/>
      <c r="L272" s="89"/>
    </row>
    <row r="273" spans="1:12" x14ac:dyDescent="0.25">
      <c r="A273" s="64"/>
      <c r="B273" s="22" t="str">
        <f t="shared" si="8"/>
        <v/>
      </c>
      <c r="C273" s="42"/>
      <c r="D273" s="39"/>
      <c r="E273" s="39"/>
      <c r="F273" s="41" t="str">
        <f t="shared" si="12"/>
        <v/>
      </c>
      <c r="G273" s="40" t="str">
        <f t="shared" si="9"/>
        <v/>
      </c>
      <c r="H273" s="40" t="s">
        <v>984</v>
      </c>
      <c r="I273" s="40" t="str">
        <f t="shared" ca="1" si="10"/>
        <v/>
      </c>
      <c r="J273" s="40" t="str">
        <f t="shared" ca="1" si="11"/>
        <v/>
      </c>
      <c r="K273" s="40"/>
      <c r="L273" s="89"/>
    </row>
    <row r="274" spans="1:12" x14ac:dyDescent="0.25">
      <c r="A274" s="64"/>
      <c r="B274" s="22" t="str">
        <f t="shared" si="8"/>
        <v/>
      </c>
      <c r="C274" s="42"/>
      <c r="D274" s="39"/>
      <c r="E274" s="39"/>
      <c r="F274" s="41" t="str">
        <f t="shared" si="12"/>
        <v/>
      </c>
      <c r="G274" s="40" t="str">
        <f t="shared" si="9"/>
        <v/>
      </c>
      <c r="H274" s="40" t="s">
        <v>984</v>
      </c>
      <c r="I274" s="40" t="str">
        <f t="shared" ca="1" si="10"/>
        <v/>
      </c>
      <c r="J274" s="40" t="str">
        <f t="shared" ca="1" si="11"/>
        <v/>
      </c>
      <c r="K274" s="40"/>
      <c r="L274" s="89"/>
    </row>
    <row r="275" spans="1:12" x14ac:dyDescent="0.25">
      <c r="A275" s="64"/>
      <c r="B275" s="22" t="str">
        <f t="shared" si="8"/>
        <v/>
      </c>
      <c r="C275" s="42"/>
      <c r="D275" s="39"/>
      <c r="E275" s="39"/>
      <c r="F275" s="41" t="str">
        <f t="shared" si="12"/>
        <v/>
      </c>
      <c r="G275" s="40" t="str">
        <f t="shared" si="9"/>
        <v/>
      </c>
      <c r="H275" s="40" t="s">
        <v>984</v>
      </c>
      <c r="I275" s="40" t="str">
        <f t="shared" ca="1" si="10"/>
        <v/>
      </c>
      <c r="J275" s="40" t="str">
        <f t="shared" ca="1" si="11"/>
        <v/>
      </c>
      <c r="K275" s="40"/>
      <c r="L275" s="89"/>
    </row>
    <row r="276" spans="1:12" x14ac:dyDescent="0.25">
      <c r="A276" s="64"/>
      <c r="B276" s="22" t="str">
        <f t="shared" si="8"/>
        <v/>
      </c>
      <c r="C276" s="42"/>
      <c r="D276" s="39"/>
      <c r="E276" s="39"/>
      <c r="F276" s="41" t="str">
        <f t="shared" si="12"/>
        <v/>
      </c>
      <c r="G276" s="40" t="str">
        <f t="shared" si="9"/>
        <v/>
      </c>
      <c r="H276" s="40" t="s">
        <v>984</v>
      </c>
      <c r="I276" s="40" t="str">
        <f t="shared" ca="1" si="10"/>
        <v/>
      </c>
      <c r="J276" s="40" t="str">
        <f t="shared" ca="1" si="11"/>
        <v/>
      </c>
      <c r="K276" s="40"/>
      <c r="L276" s="89"/>
    </row>
    <row r="277" spans="1:12" x14ac:dyDescent="0.25">
      <c r="A277" s="64"/>
      <c r="B277" s="22" t="str">
        <f t="shared" si="8"/>
        <v/>
      </c>
      <c r="C277" s="42"/>
      <c r="D277" s="39"/>
      <c r="E277" s="39"/>
      <c r="F277" s="41" t="str">
        <f t="shared" si="12"/>
        <v/>
      </c>
      <c r="G277" s="40" t="str">
        <f t="shared" si="9"/>
        <v/>
      </c>
      <c r="H277" s="40" t="s">
        <v>984</v>
      </c>
      <c r="I277" s="40" t="str">
        <f t="shared" ca="1" si="10"/>
        <v/>
      </c>
      <c r="J277" s="40" t="str">
        <f t="shared" ca="1" si="11"/>
        <v/>
      </c>
      <c r="K277" s="40"/>
      <c r="L277" s="89"/>
    </row>
    <row r="278" spans="1:12" x14ac:dyDescent="0.25">
      <c r="A278" s="64"/>
      <c r="B278" s="22" t="str">
        <f t="shared" si="8"/>
        <v/>
      </c>
      <c r="C278" s="42"/>
      <c r="D278" s="39"/>
      <c r="E278" s="39"/>
      <c r="F278" s="41" t="str">
        <f t="shared" si="12"/>
        <v/>
      </c>
      <c r="G278" s="40" t="str">
        <f t="shared" si="9"/>
        <v/>
      </c>
      <c r="H278" s="40" t="s">
        <v>984</v>
      </c>
      <c r="I278" s="40" t="str">
        <f t="shared" ca="1" si="10"/>
        <v/>
      </c>
      <c r="J278" s="40" t="str">
        <f t="shared" ca="1" si="11"/>
        <v/>
      </c>
      <c r="K278" s="40"/>
      <c r="L278" s="89"/>
    </row>
    <row r="279" spans="1:12" x14ac:dyDescent="0.25">
      <c r="A279" s="64"/>
      <c r="B279" s="22" t="str">
        <f t="shared" si="8"/>
        <v/>
      </c>
      <c r="C279" s="42"/>
      <c r="D279" s="39"/>
      <c r="E279" s="39"/>
      <c r="F279" s="41" t="str">
        <f t="shared" si="12"/>
        <v/>
      </c>
      <c r="G279" s="40" t="str">
        <f t="shared" si="9"/>
        <v/>
      </c>
      <c r="H279" s="40" t="s">
        <v>984</v>
      </c>
      <c r="I279" s="40" t="str">
        <f t="shared" ca="1" si="10"/>
        <v/>
      </c>
      <c r="J279" s="40" t="str">
        <f t="shared" ca="1" si="11"/>
        <v/>
      </c>
      <c r="K279" s="40"/>
      <c r="L279" s="89"/>
    </row>
    <row r="280" spans="1:12" x14ac:dyDescent="0.25">
      <c r="A280" s="64"/>
      <c r="B280" s="22" t="str">
        <f t="shared" si="8"/>
        <v/>
      </c>
      <c r="C280" s="42"/>
      <c r="D280" s="39"/>
      <c r="E280" s="39"/>
      <c r="F280" s="41" t="str">
        <f t="shared" si="12"/>
        <v/>
      </c>
      <c r="G280" s="40" t="str">
        <f t="shared" si="9"/>
        <v/>
      </c>
      <c r="H280" s="40" t="s">
        <v>984</v>
      </c>
      <c r="I280" s="40" t="str">
        <f t="shared" ca="1" si="10"/>
        <v/>
      </c>
      <c r="J280" s="40" t="str">
        <f t="shared" ca="1" si="11"/>
        <v/>
      </c>
      <c r="K280" s="40"/>
      <c r="L280" s="89"/>
    </row>
    <row r="281" spans="1:12" x14ac:dyDescent="0.25">
      <c r="A281" s="64"/>
      <c r="B281" s="22" t="str">
        <f t="shared" si="8"/>
        <v/>
      </c>
      <c r="C281" s="42"/>
      <c r="D281" s="39"/>
      <c r="E281" s="39"/>
      <c r="F281" s="41" t="str">
        <f t="shared" si="12"/>
        <v/>
      </c>
      <c r="G281" s="40" t="str">
        <f t="shared" si="9"/>
        <v/>
      </c>
      <c r="H281" s="40" t="s">
        <v>984</v>
      </c>
      <c r="I281" s="40" t="str">
        <f t="shared" ca="1" si="10"/>
        <v/>
      </c>
      <c r="J281" s="40" t="str">
        <f t="shared" ca="1" si="11"/>
        <v/>
      </c>
      <c r="K281" s="40"/>
      <c r="L281" s="23"/>
    </row>
    <row r="282" spans="1:12" x14ac:dyDescent="0.25">
      <c r="A282" s="64"/>
      <c r="B282" s="22" t="str">
        <f t="shared" si="8"/>
        <v/>
      </c>
      <c r="C282" s="42"/>
      <c r="D282" s="39"/>
      <c r="E282" s="39"/>
      <c r="F282" s="41" t="str">
        <f t="shared" si="12"/>
        <v/>
      </c>
      <c r="G282" s="40" t="str">
        <f t="shared" si="9"/>
        <v/>
      </c>
      <c r="H282" s="40" t="s">
        <v>984</v>
      </c>
      <c r="I282" s="40" t="str">
        <f t="shared" ca="1" si="10"/>
        <v/>
      </c>
      <c r="J282" s="40" t="str">
        <f t="shared" ca="1" si="11"/>
        <v/>
      </c>
      <c r="K282" s="40"/>
      <c r="L282" s="23"/>
    </row>
    <row r="283" spans="1:12" x14ac:dyDescent="0.25">
      <c r="A283" s="64"/>
      <c r="B283" s="22" t="str">
        <f t="shared" si="8"/>
        <v/>
      </c>
      <c r="C283" s="42"/>
      <c r="D283" s="39"/>
      <c r="E283" s="39"/>
      <c r="F283" s="41" t="str">
        <f t="shared" si="12"/>
        <v/>
      </c>
      <c r="G283" s="40" t="str">
        <f t="shared" si="9"/>
        <v/>
      </c>
      <c r="H283" s="40" t="s">
        <v>984</v>
      </c>
      <c r="I283" s="40" t="str">
        <f t="shared" ca="1" si="10"/>
        <v/>
      </c>
      <c r="J283" s="40" t="str">
        <f t="shared" ca="1" si="11"/>
        <v/>
      </c>
      <c r="K283" s="40"/>
      <c r="L283" s="23"/>
    </row>
    <row r="284" spans="1:12" x14ac:dyDescent="0.25">
      <c r="A284" s="64"/>
      <c r="B284" s="22" t="str">
        <f t="shared" si="8"/>
        <v/>
      </c>
      <c r="C284" s="42"/>
      <c r="D284" s="39"/>
      <c r="E284" s="39"/>
      <c r="F284" s="41" t="str">
        <f t="shared" si="12"/>
        <v/>
      </c>
      <c r="G284" s="40" t="str">
        <f t="shared" si="9"/>
        <v/>
      </c>
      <c r="H284" s="40" t="s">
        <v>984</v>
      </c>
      <c r="I284" s="40" t="str">
        <f t="shared" ca="1" si="10"/>
        <v/>
      </c>
      <c r="J284" s="40" t="str">
        <f t="shared" ca="1" si="11"/>
        <v/>
      </c>
      <c r="K284" s="40"/>
      <c r="L284" s="23"/>
    </row>
    <row r="285" spans="1:12" x14ac:dyDescent="0.25">
      <c r="A285" s="64"/>
      <c r="B285" s="22" t="str">
        <f t="shared" si="8"/>
        <v/>
      </c>
      <c r="C285" s="42"/>
      <c r="D285" s="39"/>
      <c r="E285" s="39"/>
      <c r="F285" s="41" t="str">
        <f t="shared" si="12"/>
        <v/>
      </c>
      <c r="G285" s="40" t="str">
        <f t="shared" si="9"/>
        <v/>
      </c>
      <c r="H285" s="40" t="s">
        <v>984</v>
      </c>
      <c r="I285" s="40" t="str">
        <f t="shared" ca="1" si="10"/>
        <v/>
      </c>
      <c r="J285" s="40" t="str">
        <f t="shared" ca="1" si="11"/>
        <v/>
      </c>
      <c r="K285" s="40"/>
      <c r="L285" s="23"/>
    </row>
    <row r="286" spans="1:12" x14ac:dyDescent="0.25">
      <c r="A286" s="64"/>
      <c r="B286" s="22" t="str">
        <f t="shared" si="8"/>
        <v/>
      </c>
      <c r="C286" s="42"/>
      <c r="D286" s="39"/>
      <c r="E286" s="39"/>
      <c r="F286" s="41" t="str">
        <f t="shared" si="12"/>
        <v/>
      </c>
      <c r="G286" s="40" t="str">
        <f t="shared" si="9"/>
        <v/>
      </c>
      <c r="H286" s="40" t="s">
        <v>984</v>
      </c>
      <c r="I286" s="40" t="str">
        <f t="shared" ca="1" si="10"/>
        <v/>
      </c>
      <c r="J286" s="40" t="str">
        <f t="shared" ca="1" si="11"/>
        <v/>
      </c>
      <c r="K286" s="40"/>
      <c r="L286" s="23"/>
    </row>
    <row r="287" spans="1:12" x14ac:dyDescent="0.25">
      <c r="A287" s="64"/>
      <c r="B287" s="22" t="str">
        <f t="shared" si="8"/>
        <v/>
      </c>
      <c r="C287" s="42"/>
      <c r="D287" s="39"/>
      <c r="E287" s="39"/>
      <c r="F287" s="41" t="str">
        <f t="shared" si="12"/>
        <v/>
      </c>
      <c r="G287" s="40" t="str">
        <f t="shared" si="9"/>
        <v/>
      </c>
      <c r="H287" s="40" t="s">
        <v>984</v>
      </c>
      <c r="I287" s="40" t="str">
        <f t="shared" ca="1" si="10"/>
        <v/>
      </c>
      <c r="J287" s="40" t="str">
        <f t="shared" ca="1" si="11"/>
        <v/>
      </c>
      <c r="K287" s="40"/>
      <c r="L287" s="23"/>
    </row>
    <row r="288" spans="1:12" x14ac:dyDescent="0.25">
      <c r="A288" s="64"/>
      <c r="B288" s="22" t="str">
        <f t="shared" si="8"/>
        <v/>
      </c>
      <c r="C288" s="42"/>
      <c r="D288" s="39"/>
      <c r="E288" s="39"/>
      <c r="F288" s="41" t="str">
        <f t="shared" si="12"/>
        <v/>
      </c>
      <c r="G288" s="40" t="str">
        <f t="shared" si="9"/>
        <v/>
      </c>
      <c r="H288" s="40" t="s">
        <v>984</v>
      </c>
      <c r="I288" s="40" t="str">
        <f t="shared" ca="1" si="10"/>
        <v/>
      </c>
      <c r="J288" s="40" t="str">
        <f t="shared" ca="1" si="11"/>
        <v/>
      </c>
      <c r="K288" s="40"/>
      <c r="L288" s="23"/>
    </row>
    <row r="289" spans="1:12" x14ac:dyDescent="0.25">
      <c r="A289" s="64"/>
      <c r="B289" s="22" t="str">
        <f t="shared" si="8"/>
        <v/>
      </c>
      <c r="C289" s="42"/>
      <c r="D289" s="39"/>
      <c r="E289" s="39"/>
      <c r="F289" s="41" t="str">
        <f t="shared" si="12"/>
        <v/>
      </c>
      <c r="G289" s="40" t="str">
        <f t="shared" si="9"/>
        <v/>
      </c>
      <c r="H289" s="40" t="s">
        <v>984</v>
      </c>
      <c r="I289" s="40" t="str">
        <f t="shared" ca="1" si="10"/>
        <v/>
      </c>
      <c r="J289" s="40" t="str">
        <f t="shared" ca="1" si="11"/>
        <v/>
      </c>
      <c r="K289" s="40"/>
      <c r="L289" s="23"/>
    </row>
    <row r="290" spans="1:12" x14ac:dyDescent="0.25">
      <c r="A290" s="64"/>
      <c r="B290" s="22" t="str">
        <f t="shared" si="8"/>
        <v/>
      </c>
      <c r="C290" s="42"/>
      <c r="D290" s="39"/>
      <c r="E290" s="39"/>
      <c r="F290" s="41" t="str">
        <f t="shared" si="12"/>
        <v/>
      </c>
      <c r="G290" s="40" t="str">
        <f t="shared" si="9"/>
        <v/>
      </c>
      <c r="H290" s="40" t="s">
        <v>984</v>
      </c>
      <c r="I290" s="40" t="str">
        <f t="shared" ca="1" si="10"/>
        <v/>
      </c>
      <c r="J290" s="40" t="str">
        <f t="shared" ca="1" si="11"/>
        <v/>
      </c>
      <c r="K290" s="40"/>
      <c r="L290" s="23"/>
    </row>
    <row r="291" spans="1:12" x14ac:dyDescent="0.25">
      <c r="A291" s="64"/>
      <c r="B291" s="22" t="str">
        <f t="shared" si="8"/>
        <v/>
      </c>
      <c r="C291" s="42"/>
      <c r="D291" s="39"/>
      <c r="E291" s="39"/>
      <c r="F291" s="41" t="str">
        <f t="shared" si="12"/>
        <v/>
      </c>
      <c r="G291" s="40" t="str">
        <f t="shared" si="9"/>
        <v/>
      </c>
      <c r="H291" s="40" t="s">
        <v>984</v>
      </c>
      <c r="I291" s="40" t="str">
        <f t="shared" ca="1" si="10"/>
        <v/>
      </c>
      <c r="J291" s="40" t="str">
        <f t="shared" ca="1" si="11"/>
        <v/>
      </c>
      <c r="K291" s="40"/>
      <c r="L291" s="23"/>
    </row>
    <row r="292" spans="1:12" x14ac:dyDescent="0.25">
      <c r="A292" s="64"/>
      <c r="B292" s="22" t="str">
        <f t="shared" si="8"/>
        <v/>
      </c>
      <c r="C292" s="42"/>
      <c r="D292" s="39"/>
      <c r="E292" s="39"/>
      <c r="F292" s="41" t="str">
        <f t="shared" si="12"/>
        <v/>
      </c>
      <c r="G292" s="40" t="str">
        <f t="shared" si="9"/>
        <v/>
      </c>
      <c r="H292" s="40" t="s">
        <v>984</v>
      </c>
      <c r="I292" s="40" t="str">
        <f t="shared" ca="1" si="10"/>
        <v/>
      </c>
      <c r="J292" s="40" t="str">
        <f t="shared" ca="1" si="11"/>
        <v/>
      </c>
      <c r="K292" s="40"/>
      <c r="L292" s="23"/>
    </row>
    <row r="293" spans="1:12" x14ac:dyDescent="0.25">
      <c r="A293" s="64"/>
      <c r="B293" s="22" t="str">
        <f t="shared" si="8"/>
        <v/>
      </c>
      <c r="C293" s="42"/>
      <c r="D293" s="39"/>
      <c r="E293" s="39"/>
      <c r="F293" s="41" t="str">
        <f t="shared" si="12"/>
        <v/>
      </c>
      <c r="G293" s="40" t="str">
        <f t="shared" si="9"/>
        <v/>
      </c>
      <c r="H293" s="40" t="s">
        <v>984</v>
      </c>
      <c r="I293" s="40" t="str">
        <f t="shared" ca="1" si="10"/>
        <v/>
      </c>
      <c r="J293" s="40" t="str">
        <f t="shared" ca="1" si="11"/>
        <v/>
      </c>
      <c r="K293" s="40"/>
      <c r="L293" s="23"/>
    </row>
    <row r="294" spans="1:12" x14ac:dyDescent="0.25">
      <c r="A294" s="64"/>
      <c r="B294" s="22" t="str">
        <f t="shared" si="8"/>
        <v/>
      </c>
      <c r="C294" s="42"/>
      <c r="D294" s="39"/>
      <c r="E294" s="39"/>
      <c r="F294" s="41" t="str">
        <f t="shared" si="12"/>
        <v/>
      </c>
      <c r="G294" s="40" t="str">
        <f t="shared" si="9"/>
        <v/>
      </c>
      <c r="H294" s="40" t="s">
        <v>984</v>
      </c>
      <c r="I294" s="40" t="str">
        <f t="shared" ca="1" si="10"/>
        <v/>
      </c>
      <c r="J294" s="40" t="str">
        <f t="shared" ca="1" si="11"/>
        <v/>
      </c>
      <c r="K294" s="40"/>
      <c r="L294" s="23"/>
    </row>
    <row r="295" spans="1:12" x14ac:dyDescent="0.25">
      <c r="A295" s="64"/>
      <c r="B295" s="22" t="str">
        <f t="shared" si="8"/>
        <v/>
      </c>
      <c r="C295" s="42"/>
      <c r="D295" s="39"/>
      <c r="E295" s="39"/>
      <c r="F295" s="41" t="str">
        <f t="shared" si="12"/>
        <v/>
      </c>
      <c r="G295" s="40" t="str">
        <f t="shared" si="9"/>
        <v/>
      </c>
      <c r="H295" s="40" t="s">
        <v>984</v>
      </c>
      <c r="I295" s="40" t="str">
        <f t="shared" ca="1" si="10"/>
        <v/>
      </c>
      <c r="J295" s="40" t="str">
        <f t="shared" ca="1" si="11"/>
        <v/>
      </c>
      <c r="K295" s="40"/>
      <c r="L295" s="23"/>
    </row>
    <row r="296" spans="1:12" x14ac:dyDescent="0.25">
      <c r="A296" s="64"/>
      <c r="B296" s="22" t="str">
        <f t="shared" si="8"/>
        <v/>
      </c>
      <c r="C296" s="42"/>
      <c r="D296" s="39"/>
      <c r="E296" s="39"/>
      <c r="F296" s="41" t="str">
        <f t="shared" si="12"/>
        <v/>
      </c>
      <c r="G296" s="40" t="str">
        <f t="shared" si="9"/>
        <v/>
      </c>
      <c r="H296" s="40" t="s">
        <v>984</v>
      </c>
      <c r="I296" s="40" t="str">
        <f t="shared" ca="1" si="10"/>
        <v/>
      </c>
      <c r="J296" s="40" t="str">
        <f t="shared" ca="1" si="11"/>
        <v/>
      </c>
      <c r="K296" s="40"/>
      <c r="L296" s="23"/>
    </row>
    <row r="297" spans="1:12" x14ac:dyDescent="0.25">
      <c r="A297" s="64"/>
      <c r="B297" s="22" t="str">
        <f t="shared" si="8"/>
        <v/>
      </c>
      <c r="C297" s="42"/>
      <c r="D297" s="39"/>
      <c r="E297" s="39"/>
      <c r="F297" s="41" t="str">
        <f t="shared" si="12"/>
        <v/>
      </c>
      <c r="G297" s="40" t="str">
        <f t="shared" si="9"/>
        <v/>
      </c>
      <c r="H297" s="40" t="s">
        <v>984</v>
      </c>
      <c r="I297" s="40" t="str">
        <f t="shared" ca="1" si="10"/>
        <v/>
      </c>
      <c r="J297" s="40" t="str">
        <f t="shared" ca="1" si="11"/>
        <v/>
      </c>
      <c r="K297" s="40"/>
      <c r="L297" s="23"/>
    </row>
    <row r="298" spans="1:12" x14ac:dyDescent="0.25">
      <c r="A298" s="64"/>
      <c r="B298" s="22" t="str">
        <f t="shared" si="8"/>
        <v/>
      </c>
      <c r="C298" s="42"/>
      <c r="D298" s="39"/>
      <c r="E298" s="39"/>
      <c r="F298" s="41" t="str">
        <f t="shared" si="12"/>
        <v/>
      </c>
      <c r="G298" s="40" t="str">
        <f t="shared" si="9"/>
        <v/>
      </c>
      <c r="H298" s="40" t="s">
        <v>984</v>
      </c>
      <c r="I298" s="40" t="str">
        <f t="shared" ca="1" si="10"/>
        <v/>
      </c>
      <c r="J298" s="40" t="str">
        <f t="shared" ca="1" si="11"/>
        <v/>
      </c>
      <c r="K298" s="40"/>
      <c r="L298" s="23"/>
    </row>
    <row r="299" spans="1:12" x14ac:dyDescent="0.25">
      <c r="A299" s="64"/>
      <c r="B299" s="22" t="str">
        <f t="shared" si="8"/>
        <v/>
      </c>
      <c r="C299" s="42"/>
      <c r="D299" s="39"/>
      <c r="E299" s="39"/>
      <c r="F299" s="41" t="str">
        <f t="shared" si="12"/>
        <v/>
      </c>
      <c r="G299" s="40" t="str">
        <f t="shared" si="9"/>
        <v/>
      </c>
      <c r="H299" s="40" t="s">
        <v>984</v>
      </c>
      <c r="I299" s="40" t="str">
        <f t="shared" ca="1" si="10"/>
        <v/>
      </c>
      <c r="J299" s="40" t="str">
        <f t="shared" ca="1" si="11"/>
        <v/>
      </c>
      <c r="K299" s="40"/>
      <c r="L299" s="23"/>
    </row>
    <row r="300" spans="1:12" x14ac:dyDescent="0.25">
      <c r="A300" s="64"/>
      <c r="B300" s="22" t="str">
        <f t="shared" si="8"/>
        <v/>
      </c>
      <c r="C300" s="42"/>
      <c r="D300" s="39"/>
      <c r="E300" s="39"/>
      <c r="F300" s="41" t="str">
        <f t="shared" si="12"/>
        <v/>
      </c>
      <c r="G300" s="40" t="str">
        <f t="shared" si="9"/>
        <v/>
      </c>
      <c r="H300" s="40" t="s">
        <v>984</v>
      </c>
      <c r="I300" s="40" t="str">
        <f t="shared" ca="1" si="10"/>
        <v/>
      </c>
      <c r="J300" s="40" t="str">
        <f t="shared" ca="1" si="11"/>
        <v/>
      </c>
      <c r="K300" s="40"/>
      <c r="L300" s="23"/>
    </row>
    <row r="301" spans="1:12" x14ac:dyDescent="0.25">
      <c r="A301" s="64"/>
      <c r="B301" s="22" t="str">
        <f t="shared" si="8"/>
        <v/>
      </c>
      <c r="C301" s="42"/>
      <c r="D301" s="39"/>
      <c r="E301" s="39"/>
      <c r="F301" s="41" t="str">
        <f t="shared" si="12"/>
        <v/>
      </c>
      <c r="G301" s="40" t="str">
        <f t="shared" si="9"/>
        <v/>
      </c>
      <c r="H301" s="40" t="s">
        <v>984</v>
      </c>
      <c r="I301" s="40" t="str">
        <f t="shared" ca="1" si="10"/>
        <v/>
      </c>
      <c r="J301" s="40" t="str">
        <f t="shared" ca="1" si="11"/>
        <v/>
      </c>
      <c r="K301" s="40"/>
      <c r="L301" s="23"/>
    </row>
    <row r="302" spans="1:12" x14ac:dyDescent="0.25">
      <c r="A302" s="64"/>
      <c r="B302" s="22" t="str">
        <f t="shared" si="8"/>
        <v/>
      </c>
      <c r="C302" s="42"/>
      <c r="D302" s="39"/>
      <c r="E302" s="39"/>
      <c r="F302" s="41" t="str">
        <f t="shared" si="12"/>
        <v/>
      </c>
      <c r="G302" s="40" t="str">
        <f t="shared" si="9"/>
        <v/>
      </c>
      <c r="H302" s="40" t="s">
        <v>984</v>
      </c>
      <c r="I302" s="40" t="str">
        <f t="shared" ca="1" si="10"/>
        <v/>
      </c>
      <c r="J302" s="40" t="str">
        <f t="shared" ca="1" si="11"/>
        <v/>
      </c>
      <c r="K302" s="40"/>
      <c r="L302" s="23"/>
    </row>
    <row r="303" spans="1:12" x14ac:dyDescent="0.25">
      <c r="A303" s="64"/>
      <c r="B303" s="22" t="str">
        <f t="shared" si="8"/>
        <v/>
      </c>
      <c r="C303" s="42"/>
      <c r="D303" s="39"/>
      <c r="E303" s="39"/>
      <c r="F303" s="41" t="str">
        <f t="shared" si="12"/>
        <v/>
      </c>
      <c r="G303" s="40" t="str">
        <f t="shared" si="9"/>
        <v/>
      </c>
      <c r="H303" s="40" t="s">
        <v>984</v>
      </c>
      <c r="I303" s="40" t="str">
        <f t="shared" ca="1" si="10"/>
        <v/>
      </c>
      <c r="J303" s="40" t="str">
        <f t="shared" ca="1" si="11"/>
        <v/>
      </c>
      <c r="K303" s="40"/>
      <c r="L303" s="23"/>
    </row>
    <row r="304" spans="1:12" x14ac:dyDescent="0.25">
      <c r="A304" s="64"/>
      <c r="B304" s="22" t="str">
        <f t="shared" si="8"/>
        <v/>
      </c>
      <c r="C304" s="42"/>
      <c r="D304" s="39"/>
      <c r="E304" s="39"/>
      <c r="F304" s="41" t="str">
        <f t="shared" si="12"/>
        <v/>
      </c>
      <c r="G304" s="40" t="str">
        <f t="shared" si="9"/>
        <v/>
      </c>
      <c r="H304" s="40" t="s">
        <v>984</v>
      </c>
      <c r="I304" s="40" t="str">
        <f t="shared" ca="1" si="10"/>
        <v/>
      </c>
      <c r="J304" s="40" t="str">
        <f t="shared" ca="1" si="11"/>
        <v/>
      </c>
      <c r="K304" s="40"/>
      <c r="L304" s="23"/>
    </row>
    <row r="305" spans="1:12" x14ac:dyDescent="0.25">
      <c r="A305" s="64"/>
      <c r="B305" s="22" t="str">
        <f t="shared" si="8"/>
        <v/>
      </c>
      <c r="C305" s="42"/>
      <c r="D305" s="39"/>
      <c r="E305" s="39"/>
      <c r="F305" s="41" t="str">
        <f t="shared" si="12"/>
        <v/>
      </c>
      <c r="G305" s="40" t="str">
        <f t="shared" si="9"/>
        <v/>
      </c>
      <c r="H305" s="40" t="s">
        <v>984</v>
      </c>
      <c r="I305" s="40" t="str">
        <f t="shared" ca="1" si="10"/>
        <v/>
      </c>
      <c r="J305" s="40" t="str">
        <f t="shared" ca="1" si="11"/>
        <v/>
      </c>
      <c r="K305" s="40"/>
      <c r="L305" s="23"/>
    </row>
    <row r="306" spans="1:12" x14ac:dyDescent="0.25">
      <c r="A306" s="64"/>
      <c r="B306" s="22" t="str">
        <f t="shared" si="8"/>
        <v/>
      </c>
      <c r="C306" s="42"/>
      <c r="D306" s="39"/>
      <c r="E306" s="39"/>
      <c r="F306" s="41" t="str">
        <f t="shared" si="12"/>
        <v/>
      </c>
      <c r="G306" s="40" t="str">
        <f t="shared" si="9"/>
        <v/>
      </c>
      <c r="H306" s="40" t="s">
        <v>984</v>
      </c>
      <c r="I306" s="40" t="str">
        <f t="shared" ca="1" si="10"/>
        <v/>
      </c>
      <c r="J306" s="40" t="str">
        <f t="shared" ca="1" si="11"/>
        <v/>
      </c>
      <c r="K306" s="40"/>
      <c r="L306" s="23"/>
    </row>
    <row r="307" spans="1:12" x14ac:dyDescent="0.25">
      <c r="A307" s="64"/>
      <c r="B307" s="22" t="str">
        <f t="shared" si="8"/>
        <v/>
      </c>
      <c r="C307" s="42"/>
      <c r="D307" s="39"/>
      <c r="E307" s="39"/>
      <c r="F307" s="41" t="str">
        <f t="shared" si="12"/>
        <v/>
      </c>
      <c r="G307" s="40" t="str">
        <f t="shared" si="9"/>
        <v/>
      </c>
      <c r="H307" s="40" t="s">
        <v>984</v>
      </c>
      <c r="I307" s="40" t="str">
        <f t="shared" ca="1" si="10"/>
        <v/>
      </c>
      <c r="J307" s="40" t="str">
        <f t="shared" ca="1" si="11"/>
        <v/>
      </c>
      <c r="K307" s="40"/>
      <c r="L307" s="23"/>
    </row>
    <row r="308" spans="1:12" x14ac:dyDescent="0.25">
      <c r="A308" s="64"/>
      <c r="B308" s="22" t="str">
        <f t="shared" si="8"/>
        <v/>
      </c>
      <c r="C308" s="42"/>
      <c r="D308" s="39"/>
      <c r="E308" s="39"/>
      <c r="F308" s="41" t="str">
        <f t="shared" si="12"/>
        <v/>
      </c>
      <c r="G308" s="40" t="str">
        <f t="shared" si="9"/>
        <v/>
      </c>
      <c r="H308" s="40" t="s">
        <v>984</v>
      </c>
      <c r="I308" s="40" t="str">
        <f t="shared" ca="1" si="10"/>
        <v/>
      </c>
      <c r="J308" s="40" t="str">
        <f t="shared" ca="1" si="11"/>
        <v/>
      </c>
      <c r="K308" s="40"/>
      <c r="L308" s="23"/>
    </row>
    <row r="309" spans="1:12" x14ac:dyDescent="0.25">
      <c r="A309" s="64"/>
      <c r="B309" s="22" t="str">
        <f t="shared" ref="B309:B372" si="13">IFERROR(IF($A309&lt;&gt;"",VLOOKUP($A309,Matos,2,0),""),"")</f>
        <v/>
      </c>
      <c r="C309" s="42"/>
      <c r="D309" s="39"/>
      <c r="E309" s="39"/>
      <c r="F309" s="41" t="str">
        <f t="shared" si="12"/>
        <v/>
      </c>
      <c r="G309" s="40" t="str">
        <f t="shared" si="9"/>
        <v/>
      </c>
      <c r="H309" s="40" t="s">
        <v>984</v>
      </c>
      <c r="I309" s="40" t="str">
        <f t="shared" ca="1" si="10"/>
        <v/>
      </c>
      <c r="J309" s="40" t="str">
        <f t="shared" ca="1" si="11"/>
        <v/>
      </c>
      <c r="K309" s="40"/>
      <c r="L309" s="23"/>
    </row>
    <row r="310" spans="1:12" x14ac:dyDescent="0.25">
      <c r="A310" s="64"/>
      <c r="B310" s="22" t="str">
        <f t="shared" si="13"/>
        <v/>
      </c>
      <c r="C310" s="42"/>
      <c r="D310" s="39"/>
      <c r="E310" s="39"/>
      <c r="F310" s="41" t="str">
        <f t="shared" si="12"/>
        <v/>
      </c>
      <c r="G310" s="40" t="str">
        <f t="shared" ref="G310:G373" si="14">IFERROR(IF($A310&lt;&gt;"",VLOOKUP($A310,Matos,3,0),""),"")</f>
        <v/>
      </c>
      <c r="H310" s="40" t="s">
        <v>984</v>
      </c>
      <c r="I310" s="40" t="str">
        <f t="shared" ref="I310:I373" ca="1" si="15">IFERROR(SUM($G310/DAY(DATE(YEAR($I$8),MONTH($I$8)+1,0)))*$F310*$C310,"")</f>
        <v/>
      </c>
      <c r="J310" s="40" t="str">
        <f t="shared" ref="J310:J373" ca="1" si="16">IF(SUM($H310:$I310)=0,"",SUM($H310:$I310))</f>
        <v/>
      </c>
      <c r="K310" s="40"/>
      <c r="L310" s="23"/>
    </row>
    <row r="311" spans="1:12" x14ac:dyDescent="0.25">
      <c r="A311" s="64"/>
      <c r="B311" s="22" t="str">
        <f t="shared" si="13"/>
        <v/>
      </c>
      <c r="C311" s="42"/>
      <c r="D311" s="39"/>
      <c r="E311" s="39"/>
      <c r="F311" s="41" t="str">
        <f t="shared" si="12"/>
        <v/>
      </c>
      <c r="G311" s="40" t="str">
        <f t="shared" si="14"/>
        <v/>
      </c>
      <c r="H311" s="40" t="s">
        <v>984</v>
      </c>
      <c r="I311" s="40" t="str">
        <f t="shared" ca="1" si="15"/>
        <v/>
      </c>
      <c r="J311" s="40" t="str">
        <f t="shared" ca="1" si="16"/>
        <v/>
      </c>
      <c r="K311" s="40"/>
      <c r="L311" s="23"/>
    </row>
    <row r="312" spans="1:12" x14ac:dyDescent="0.25">
      <c r="A312" s="64"/>
      <c r="B312" s="22" t="str">
        <f t="shared" si="13"/>
        <v/>
      </c>
      <c r="C312" s="42"/>
      <c r="D312" s="39"/>
      <c r="E312" s="39"/>
      <c r="F312" s="41" t="str">
        <f t="shared" si="12"/>
        <v/>
      </c>
      <c r="G312" s="40" t="str">
        <f t="shared" si="14"/>
        <v/>
      </c>
      <c r="H312" s="40" t="s">
        <v>984</v>
      </c>
      <c r="I312" s="40" t="str">
        <f t="shared" ca="1" si="15"/>
        <v/>
      </c>
      <c r="J312" s="40" t="str">
        <f t="shared" ca="1" si="16"/>
        <v/>
      </c>
      <c r="K312" s="40"/>
      <c r="L312" s="23"/>
    </row>
    <row r="313" spans="1:12" x14ac:dyDescent="0.25">
      <c r="A313" s="64"/>
      <c r="B313" s="22" t="str">
        <f t="shared" si="13"/>
        <v/>
      </c>
      <c r="C313" s="42"/>
      <c r="D313" s="39"/>
      <c r="E313" s="39"/>
      <c r="F313" s="41" t="str">
        <f t="shared" si="12"/>
        <v/>
      </c>
      <c r="G313" s="40" t="str">
        <f t="shared" si="14"/>
        <v/>
      </c>
      <c r="H313" s="40" t="s">
        <v>984</v>
      </c>
      <c r="I313" s="40" t="str">
        <f t="shared" ca="1" si="15"/>
        <v/>
      </c>
      <c r="J313" s="40" t="str">
        <f t="shared" ca="1" si="16"/>
        <v/>
      </c>
      <c r="K313" s="40"/>
      <c r="L313" s="23"/>
    </row>
    <row r="314" spans="1:12" x14ac:dyDescent="0.25">
      <c r="A314" s="64"/>
      <c r="B314" s="22" t="str">
        <f t="shared" si="13"/>
        <v/>
      </c>
      <c r="C314" s="42"/>
      <c r="D314" s="39"/>
      <c r="E314" s="39"/>
      <c r="F314" s="41" t="str">
        <f t="shared" si="12"/>
        <v/>
      </c>
      <c r="G314" s="40" t="str">
        <f t="shared" si="14"/>
        <v/>
      </c>
      <c r="H314" s="40" t="s">
        <v>984</v>
      </c>
      <c r="I314" s="40" t="str">
        <f t="shared" ca="1" si="15"/>
        <v/>
      </c>
      <c r="J314" s="40" t="str">
        <f t="shared" ca="1" si="16"/>
        <v/>
      </c>
      <c r="K314" s="40"/>
      <c r="L314" s="23"/>
    </row>
    <row r="315" spans="1:12" x14ac:dyDescent="0.25">
      <c r="A315" s="64"/>
      <c r="B315" s="22" t="str">
        <f t="shared" si="13"/>
        <v/>
      </c>
      <c r="C315" s="42"/>
      <c r="D315" s="39"/>
      <c r="E315" s="39"/>
      <c r="F315" s="41" t="str">
        <f t="shared" si="12"/>
        <v/>
      </c>
      <c r="G315" s="40" t="str">
        <f t="shared" si="14"/>
        <v/>
      </c>
      <c r="H315" s="40" t="s">
        <v>984</v>
      </c>
      <c r="I315" s="40" t="str">
        <f t="shared" ca="1" si="15"/>
        <v/>
      </c>
      <c r="J315" s="40" t="str">
        <f t="shared" ca="1" si="16"/>
        <v/>
      </c>
      <c r="K315" s="40"/>
      <c r="L315" s="23"/>
    </row>
    <row r="316" spans="1:12" x14ac:dyDescent="0.25">
      <c r="A316" s="64"/>
      <c r="B316" s="22" t="str">
        <f t="shared" si="13"/>
        <v/>
      </c>
      <c r="C316" s="42"/>
      <c r="D316" s="39"/>
      <c r="E316" s="39"/>
      <c r="F316" s="41" t="str">
        <f t="shared" si="12"/>
        <v/>
      </c>
      <c r="G316" s="40" t="str">
        <f t="shared" si="14"/>
        <v/>
      </c>
      <c r="H316" s="40" t="s">
        <v>984</v>
      </c>
      <c r="I316" s="40" t="str">
        <f t="shared" ca="1" si="15"/>
        <v/>
      </c>
      <c r="J316" s="40" t="str">
        <f t="shared" ca="1" si="16"/>
        <v/>
      </c>
      <c r="K316" s="40"/>
      <c r="L316" s="23"/>
    </row>
    <row r="317" spans="1:12" x14ac:dyDescent="0.25">
      <c r="A317" s="64"/>
      <c r="B317" s="22" t="str">
        <f t="shared" si="13"/>
        <v/>
      </c>
      <c r="C317" s="42"/>
      <c r="D317" s="39"/>
      <c r="E317" s="39"/>
      <c r="F317" s="41" t="str">
        <f t="shared" si="12"/>
        <v/>
      </c>
      <c r="G317" s="40" t="str">
        <f t="shared" si="14"/>
        <v/>
      </c>
      <c r="H317" s="40" t="s">
        <v>984</v>
      </c>
      <c r="I317" s="40" t="str">
        <f t="shared" ca="1" si="15"/>
        <v/>
      </c>
      <c r="J317" s="40" t="str">
        <f t="shared" ca="1" si="16"/>
        <v/>
      </c>
      <c r="K317" s="40"/>
      <c r="L317" s="23"/>
    </row>
    <row r="318" spans="1:12" x14ac:dyDescent="0.25">
      <c r="A318" s="64"/>
      <c r="B318" s="22" t="str">
        <f t="shared" si="13"/>
        <v/>
      </c>
      <c r="C318" s="42"/>
      <c r="D318" s="39"/>
      <c r="E318" s="39"/>
      <c r="F318" s="41" t="str">
        <f t="shared" si="12"/>
        <v/>
      </c>
      <c r="G318" s="40" t="str">
        <f t="shared" si="14"/>
        <v/>
      </c>
      <c r="H318" s="40" t="s">
        <v>984</v>
      </c>
      <c r="I318" s="40" t="str">
        <f t="shared" ca="1" si="15"/>
        <v/>
      </c>
      <c r="J318" s="40" t="str">
        <f t="shared" ca="1" si="16"/>
        <v/>
      </c>
      <c r="K318" s="40"/>
      <c r="L318" s="23"/>
    </row>
    <row r="319" spans="1:12" x14ac:dyDescent="0.25">
      <c r="A319" s="64"/>
      <c r="B319" s="22" t="str">
        <f t="shared" si="13"/>
        <v/>
      </c>
      <c r="C319" s="42"/>
      <c r="D319" s="39"/>
      <c r="E319" s="39"/>
      <c r="F319" s="41" t="str">
        <f t="shared" si="12"/>
        <v/>
      </c>
      <c r="G319" s="40" t="str">
        <f t="shared" si="14"/>
        <v/>
      </c>
      <c r="H319" s="40" t="s">
        <v>984</v>
      </c>
      <c r="I319" s="40" t="str">
        <f t="shared" ca="1" si="15"/>
        <v/>
      </c>
      <c r="J319" s="40" t="str">
        <f t="shared" ca="1" si="16"/>
        <v/>
      </c>
      <c r="K319" s="40"/>
      <c r="L319" s="23"/>
    </row>
    <row r="320" spans="1:12" x14ac:dyDescent="0.25">
      <c r="A320" s="64"/>
      <c r="B320" s="22" t="str">
        <f t="shared" si="13"/>
        <v/>
      </c>
      <c r="C320" s="42"/>
      <c r="D320" s="39"/>
      <c r="E320" s="39"/>
      <c r="F320" s="41" t="str">
        <f t="shared" si="12"/>
        <v/>
      </c>
      <c r="G320" s="40" t="str">
        <f t="shared" si="14"/>
        <v/>
      </c>
      <c r="H320" s="40" t="s">
        <v>984</v>
      </c>
      <c r="I320" s="40" t="str">
        <f t="shared" ca="1" si="15"/>
        <v/>
      </c>
      <c r="J320" s="40" t="str">
        <f t="shared" ca="1" si="16"/>
        <v/>
      </c>
      <c r="K320" s="40"/>
      <c r="L320" s="23"/>
    </row>
    <row r="321" spans="1:12" x14ac:dyDescent="0.25">
      <c r="A321" s="64"/>
      <c r="B321" s="22" t="str">
        <f t="shared" si="13"/>
        <v/>
      </c>
      <c r="C321" s="42"/>
      <c r="D321" s="39"/>
      <c r="E321" s="39"/>
      <c r="F321" s="41" t="str">
        <f t="shared" si="12"/>
        <v/>
      </c>
      <c r="G321" s="40" t="str">
        <f t="shared" si="14"/>
        <v/>
      </c>
      <c r="H321" s="40" t="s">
        <v>984</v>
      </c>
      <c r="I321" s="40" t="str">
        <f t="shared" ca="1" si="15"/>
        <v/>
      </c>
      <c r="J321" s="40" t="str">
        <f t="shared" ca="1" si="16"/>
        <v/>
      </c>
      <c r="K321" s="40"/>
      <c r="L321" s="23"/>
    </row>
    <row r="322" spans="1:12" x14ac:dyDescent="0.25">
      <c r="A322" s="64"/>
      <c r="B322" s="22" t="str">
        <f t="shared" si="13"/>
        <v/>
      </c>
      <c r="C322" s="42"/>
      <c r="D322" s="39"/>
      <c r="E322" s="39"/>
      <c r="F322" s="41" t="str">
        <f t="shared" si="12"/>
        <v/>
      </c>
      <c r="G322" s="40" t="str">
        <f t="shared" si="14"/>
        <v/>
      </c>
      <c r="H322" s="40" t="s">
        <v>984</v>
      </c>
      <c r="I322" s="40" t="str">
        <f t="shared" ca="1" si="15"/>
        <v/>
      </c>
      <c r="J322" s="40" t="str">
        <f t="shared" ca="1" si="16"/>
        <v/>
      </c>
      <c r="K322" s="40"/>
      <c r="L322" s="23"/>
    </row>
    <row r="323" spans="1:12" x14ac:dyDescent="0.25">
      <c r="A323" s="64"/>
      <c r="B323" s="22" t="str">
        <f t="shared" si="13"/>
        <v/>
      </c>
      <c r="C323" s="42"/>
      <c r="D323" s="39"/>
      <c r="E323" s="39"/>
      <c r="F323" s="41" t="str">
        <f t="shared" si="12"/>
        <v/>
      </c>
      <c r="G323" s="40" t="str">
        <f t="shared" si="14"/>
        <v/>
      </c>
      <c r="H323" s="40" t="s">
        <v>984</v>
      </c>
      <c r="I323" s="40" t="str">
        <f t="shared" ca="1" si="15"/>
        <v/>
      </c>
      <c r="J323" s="40" t="str">
        <f t="shared" ca="1" si="16"/>
        <v/>
      </c>
      <c r="K323" s="40"/>
      <c r="L323" s="23"/>
    </row>
    <row r="324" spans="1:12" x14ac:dyDescent="0.25">
      <c r="A324" s="64"/>
      <c r="B324" s="22" t="str">
        <f t="shared" si="13"/>
        <v/>
      </c>
      <c r="C324" s="42"/>
      <c r="D324" s="39"/>
      <c r="E324" s="39"/>
      <c r="F324" s="41" t="str">
        <f t="shared" si="12"/>
        <v/>
      </c>
      <c r="G324" s="40" t="str">
        <f t="shared" si="14"/>
        <v/>
      </c>
      <c r="H324" s="40" t="s">
        <v>984</v>
      </c>
      <c r="I324" s="40" t="str">
        <f t="shared" ca="1" si="15"/>
        <v/>
      </c>
      <c r="J324" s="40" t="str">
        <f t="shared" ca="1" si="16"/>
        <v/>
      </c>
      <c r="K324" s="40"/>
      <c r="L324" s="23"/>
    </row>
    <row r="325" spans="1:12" x14ac:dyDescent="0.25">
      <c r="A325" s="64"/>
      <c r="B325" s="22" t="str">
        <f t="shared" si="13"/>
        <v/>
      </c>
      <c r="C325" s="42"/>
      <c r="D325" s="39"/>
      <c r="E325" s="39"/>
      <c r="F325" s="41" t="str">
        <f t="shared" si="12"/>
        <v/>
      </c>
      <c r="G325" s="40" t="str">
        <f t="shared" si="14"/>
        <v/>
      </c>
      <c r="H325" s="40" t="s">
        <v>984</v>
      </c>
      <c r="I325" s="40" t="str">
        <f t="shared" ca="1" si="15"/>
        <v/>
      </c>
      <c r="J325" s="40" t="str">
        <f t="shared" ca="1" si="16"/>
        <v/>
      </c>
      <c r="K325" s="40"/>
      <c r="L325" s="23"/>
    </row>
    <row r="326" spans="1:12" x14ac:dyDescent="0.25">
      <c r="A326" s="64"/>
      <c r="B326" s="22" t="str">
        <f t="shared" si="13"/>
        <v/>
      </c>
      <c r="C326" s="42"/>
      <c r="D326" s="39"/>
      <c r="E326" s="39"/>
      <c r="F326" s="41" t="str">
        <f t="shared" si="12"/>
        <v/>
      </c>
      <c r="G326" s="40" t="str">
        <f t="shared" si="14"/>
        <v/>
      </c>
      <c r="H326" s="40" t="s">
        <v>984</v>
      </c>
      <c r="I326" s="40" t="str">
        <f t="shared" ca="1" si="15"/>
        <v/>
      </c>
      <c r="J326" s="40" t="str">
        <f t="shared" ca="1" si="16"/>
        <v/>
      </c>
      <c r="K326" s="40"/>
      <c r="L326" s="23"/>
    </row>
    <row r="327" spans="1:12" x14ac:dyDescent="0.25">
      <c r="A327" s="64"/>
      <c r="B327" s="22" t="str">
        <f t="shared" si="13"/>
        <v/>
      </c>
      <c r="C327" s="42"/>
      <c r="D327" s="39"/>
      <c r="E327" s="39"/>
      <c r="F327" s="41" t="str">
        <f t="shared" si="12"/>
        <v/>
      </c>
      <c r="G327" s="40" t="str">
        <f t="shared" si="14"/>
        <v/>
      </c>
      <c r="H327" s="40" t="s">
        <v>984</v>
      </c>
      <c r="I327" s="40" t="str">
        <f t="shared" ca="1" si="15"/>
        <v/>
      </c>
      <c r="J327" s="40" t="str">
        <f t="shared" ca="1" si="16"/>
        <v/>
      </c>
      <c r="K327" s="40"/>
      <c r="L327" s="23"/>
    </row>
    <row r="328" spans="1:12" x14ac:dyDescent="0.25">
      <c r="A328" s="64"/>
      <c r="B328" s="22" t="str">
        <f t="shared" si="13"/>
        <v/>
      </c>
      <c r="C328" s="42"/>
      <c r="D328" s="39"/>
      <c r="E328" s="39"/>
      <c r="F328" s="41" t="str">
        <f t="shared" si="12"/>
        <v/>
      </c>
      <c r="G328" s="40" t="str">
        <f t="shared" si="14"/>
        <v/>
      </c>
      <c r="H328" s="40" t="s">
        <v>984</v>
      </c>
      <c r="I328" s="40" t="str">
        <f t="shared" ca="1" si="15"/>
        <v/>
      </c>
      <c r="J328" s="40" t="str">
        <f t="shared" ca="1" si="16"/>
        <v/>
      </c>
      <c r="K328" s="40"/>
      <c r="L328" s="23"/>
    </row>
    <row r="329" spans="1:12" x14ac:dyDescent="0.25">
      <c r="A329" s="64"/>
      <c r="B329" s="22" t="str">
        <f t="shared" si="13"/>
        <v/>
      </c>
      <c r="C329" s="42"/>
      <c r="D329" s="39"/>
      <c r="E329" s="39"/>
      <c r="F329" s="41" t="str">
        <f t="shared" ref="F329:F392" si="17">IF(OR($A329="",$B329="",$D329=""),"",IF(AND($H329="",$E329=""),DAY(DATE(IF(MONTH($D329)=12,YEAR($D329)+1,YEAR($D329)),IF(MONTH($D329)+1&lt;13,MONTH($D329)+1,1),1)-$D329),IF(AND($D329&lt;&gt;"",$E329&lt;&gt;"",YEAR($D329)&lt;=YEAR($E329),NOT(MONTH($D329)=MONTH($E329)),MONTH($E329)=MONTH($I$8)),DAY(DATE(YEAR($E329),MONTH($E329)+1,0))-DAY(DATE(IF(MONTH($E329)=12,YEAR($E329)+1,YEAR($E329)),IF(MONTH($E329)+1&lt;13,MONTH($E329)+1,1),1)-$E329),IF(AND($E329&lt;&gt;"",YEAR($D329)&lt;=YEAR($E329),(MONTH($D329)=MONTH($E329))),DATEDIF($D329,$E329,"md"),DAY(DATE(YEAR($I$8),MONTH($I$8)+1,0))))))</f>
        <v/>
      </c>
      <c r="G329" s="40" t="str">
        <f t="shared" si="14"/>
        <v/>
      </c>
      <c r="H329" s="40" t="s">
        <v>984</v>
      </c>
      <c r="I329" s="40" t="str">
        <f t="shared" ca="1" si="15"/>
        <v/>
      </c>
      <c r="J329" s="40" t="str">
        <f t="shared" ca="1" si="16"/>
        <v/>
      </c>
      <c r="K329" s="40"/>
      <c r="L329" s="23"/>
    </row>
    <row r="330" spans="1:12" x14ac:dyDescent="0.25">
      <c r="A330" s="64"/>
      <c r="B330" s="22" t="str">
        <f t="shared" si="13"/>
        <v/>
      </c>
      <c r="C330" s="42"/>
      <c r="D330" s="39"/>
      <c r="E330" s="39"/>
      <c r="F330" s="41" t="str">
        <f t="shared" si="17"/>
        <v/>
      </c>
      <c r="G330" s="40" t="str">
        <f t="shared" si="14"/>
        <v/>
      </c>
      <c r="H330" s="40" t="s">
        <v>984</v>
      </c>
      <c r="I330" s="40" t="str">
        <f t="shared" ca="1" si="15"/>
        <v/>
      </c>
      <c r="J330" s="40" t="str">
        <f t="shared" ca="1" si="16"/>
        <v/>
      </c>
      <c r="K330" s="40"/>
      <c r="L330" s="23"/>
    </row>
    <row r="331" spans="1:12" x14ac:dyDescent="0.25">
      <c r="A331" s="64"/>
      <c r="B331" s="22" t="str">
        <f t="shared" si="13"/>
        <v/>
      </c>
      <c r="C331" s="42"/>
      <c r="D331" s="39"/>
      <c r="E331" s="39"/>
      <c r="F331" s="41" t="str">
        <f t="shared" si="17"/>
        <v/>
      </c>
      <c r="G331" s="40" t="str">
        <f t="shared" si="14"/>
        <v/>
      </c>
      <c r="H331" s="40" t="s">
        <v>984</v>
      </c>
      <c r="I331" s="40" t="str">
        <f t="shared" ca="1" si="15"/>
        <v/>
      </c>
      <c r="J331" s="40" t="str">
        <f t="shared" ca="1" si="16"/>
        <v/>
      </c>
      <c r="K331" s="40"/>
      <c r="L331" s="23"/>
    </row>
    <row r="332" spans="1:12" x14ac:dyDescent="0.25">
      <c r="A332" s="64"/>
      <c r="B332" s="22" t="str">
        <f t="shared" si="13"/>
        <v/>
      </c>
      <c r="C332" s="42"/>
      <c r="D332" s="39"/>
      <c r="E332" s="39"/>
      <c r="F332" s="41" t="str">
        <f t="shared" si="17"/>
        <v/>
      </c>
      <c r="G332" s="40" t="str">
        <f t="shared" si="14"/>
        <v/>
      </c>
      <c r="H332" s="40" t="s">
        <v>984</v>
      </c>
      <c r="I332" s="40" t="str">
        <f t="shared" ca="1" si="15"/>
        <v/>
      </c>
      <c r="J332" s="40" t="str">
        <f t="shared" ca="1" si="16"/>
        <v/>
      </c>
      <c r="K332" s="40"/>
      <c r="L332" s="23"/>
    </row>
    <row r="333" spans="1:12" x14ac:dyDescent="0.25">
      <c r="A333" s="64"/>
      <c r="B333" s="22" t="str">
        <f t="shared" si="13"/>
        <v/>
      </c>
      <c r="C333" s="42"/>
      <c r="D333" s="39"/>
      <c r="E333" s="39"/>
      <c r="F333" s="41" t="str">
        <f t="shared" si="17"/>
        <v/>
      </c>
      <c r="G333" s="40" t="str">
        <f t="shared" si="14"/>
        <v/>
      </c>
      <c r="H333" s="40" t="s">
        <v>984</v>
      </c>
      <c r="I333" s="40" t="str">
        <f t="shared" ca="1" si="15"/>
        <v/>
      </c>
      <c r="J333" s="40" t="str">
        <f t="shared" ca="1" si="16"/>
        <v/>
      </c>
      <c r="K333" s="40"/>
      <c r="L333" s="23"/>
    </row>
    <row r="334" spans="1:12" x14ac:dyDescent="0.25">
      <c r="A334" s="64"/>
      <c r="B334" s="22" t="str">
        <f t="shared" si="13"/>
        <v/>
      </c>
      <c r="C334" s="42"/>
      <c r="D334" s="39"/>
      <c r="E334" s="39"/>
      <c r="F334" s="41" t="str">
        <f t="shared" si="17"/>
        <v/>
      </c>
      <c r="G334" s="40" t="str">
        <f t="shared" si="14"/>
        <v/>
      </c>
      <c r="H334" s="40" t="s">
        <v>984</v>
      </c>
      <c r="I334" s="40" t="str">
        <f t="shared" ca="1" si="15"/>
        <v/>
      </c>
      <c r="J334" s="40" t="str">
        <f t="shared" ca="1" si="16"/>
        <v/>
      </c>
      <c r="K334" s="40"/>
      <c r="L334" s="23"/>
    </row>
    <row r="335" spans="1:12" x14ac:dyDescent="0.25">
      <c r="A335" s="64"/>
      <c r="B335" s="22" t="str">
        <f t="shared" si="13"/>
        <v/>
      </c>
      <c r="C335" s="42"/>
      <c r="D335" s="39"/>
      <c r="E335" s="39"/>
      <c r="F335" s="41" t="str">
        <f t="shared" si="17"/>
        <v/>
      </c>
      <c r="G335" s="40" t="str">
        <f t="shared" si="14"/>
        <v/>
      </c>
      <c r="H335" s="40" t="s">
        <v>984</v>
      </c>
      <c r="I335" s="40" t="str">
        <f t="shared" ca="1" si="15"/>
        <v/>
      </c>
      <c r="J335" s="40" t="str">
        <f t="shared" ca="1" si="16"/>
        <v/>
      </c>
      <c r="K335" s="40"/>
      <c r="L335" s="23"/>
    </row>
    <row r="336" spans="1:12" x14ac:dyDescent="0.25">
      <c r="A336" s="64"/>
      <c r="B336" s="22" t="str">
        <f t="shared" si="13"/>
        <v/>
      </c>
      <c r="C336" s="42"/>
      <c r="D336" s="39"/>
      <c r="E336" s="39"/>
      <c r="F336" s="41" t="str">
        <f t="shared" si="17"/>
        <v/>
      </c>
      <c r="G336" s="40" t="str">
        <f t="shared" si="14"/>
        <v/>
      </c>
      <c r="H336" s="40" t="s">
        <v>984</v>
      </c>
      <c r="I336" s="40" t="str">
        <f t="shared" ca="1" si="15"/>
        <v/>
      </c>
      <c r="J336" s="40" t="str">
        <f t="shared" ca="1" si="16"/>
        <v/>
      </c>
      <c r="K336" s="40"/>
      <c r="L336" s="23"/>
    </row>
    <row r="337" spans="1:12" x14ac:dyDescent="0.25">
      <c r="A337" s="64"/>
      <c r="B337" s="22" t="str">
        <f t="shared" si="13"/>
        <v/>
      </c>
      <c r="C337" s="42"/>
      <c r="D337" s="39"/>
      <c r="E337" s="39"/>
      <c r="F337" s="41" t="str">
        <f t="shared" si="17"/>
        <v/>
      </c>
      <c r="G337" s="40" t="str">
        <f t="shared" si="14"/>
        <v/>
      </c>
      <c r="H337" s="40" t="s">
        <v>984</v>
      </c>
      <c r="I337" s="40" t="str">
        <f t="shared" ca="1" si="15"/>
        <v/>
      </c>
      <c r="J337" s="40" t="str">
        <f t="shared" ca="1" si="16"/>
        <v/>
      </c>
      <c r="K337" s="40"/>
      <c r="L337" s="23"/>
    </row>
    <row r="338" spans="1:12" x14ac:dyDescent="0.25">
      <c r="A338" s="64"/>
      <c r="B338" s="22" t="str">
        <f t="shared" si="13"/>
        <v/>
      </c>
      <c r="C338" s="42"/>
      <c r="D338" s="39"/>
      <c r="E338" s="39"/>
      <c r="F338" s="41" t="str">
        <f t="shared" si="17"/>
        <v/>
      </c>
      <c r="G338" s="40" t="str">
        <f t="shared" si="14"/>
        <v/>
      </c>
      <c r="H338" s="40" t="s">
        <v>984</v>
      </c>
      <c r="I338" s="40" t="str">
        <f t="shared" ca="1" si="15"/>
        <v/>
      </c>
      <c r="J338" s="40" t="str">
        <f t="shared" ca="1" si="16"/>
        <v/>
      </c>
      <c r="K338" s="40"/>
      <c r="L338" s="23"/>
    </row>
    <row r="339" spans="1:12" x14ac:dyDescent="0.25">
      <c r="A339" s="64"/>
      <c r="B339" s="22" t="str">
        <f t="shared" si="13"/>
        <v/>
      </c>
      <c r="C339" s="42"/>
      <c r="D339" s="39"/>
      <c r="E339" s="39"/>
      <c r="F339" s="41" t="str">
        <f t="shared" si="17"/>
        <v/>
      </c>
      <c r="G339" s="40" t="str">
        <f t="shared" si="14"/>
        <v/>
      </c>
      <c r="H339" s="40" t="s">
        <v>984</v>
      </c>
      <c r="I339" s="40" t="str">
        <f t="shared" ca="1" si="15"/>
        <v/>
      </c>
      <c r="J339" s="40" t="str">
        <f t="shared" ca="1" si="16"/>
        <v/>
      </c>
      <c r="K339" s="40"/>
      <c r="L339" s="23"/>
    </row>
    <row r="340" spans="1:12" x14ac:dyDescent="0.25">
      <c r="A340" s="64"/>
      <c r="B340" s="22" t="str">
        <f t="shared" si="13"/>
        <v/>
      </c>
      <c r="C340" s="42"/>
      <c r="D340" s="39"/>
      <c r="E340" s="39"/>
      <c r="F340" s="41" t="str">
        <f t="shared" si="17"/>
        <v/>
      </c>
      <c r="G340" s="40" t="str">
        <f t="shared" si="14"/>
        <v/>
      </c>
      <c r="H340" s="40" t="s">
        <v>984</v>
      </c>
      <c r="I340" s="40" t="str">
        <f t="shared" ca="1" si="15"/>
        <v/>
      </c>
      <c r="J340" s="40" t="str">
        <f t="shared" ca="1" si="16"/>
        <v/>
      </c>
      <c r="K340" s="40"/>
      <c r="L340" s="23"/>
    </row>
    <row r="341" spans="1:12" x14ac:dyDescent="0.25">
      <c r="A341" s="64"/>
      <c r="B341" s="22" t="str">
        <f t="shared" si="13"/>
        <v/>
      </c>
      <c r="C341" s="42"/>
      <c r="D341" s="39"/>
      <c r="E341" s="39"/>
      <c r="F341" s="41" t="str">
        <f t="shared" si="17"/>
        <v/>
      </c>
      <c r="G341" s="40" t="str">
        <f t="shared" si="14"/>
        <v/>
      </c>
      <c r="H341" s="40" t="s">
        <v>984</v>
      </c>
      <c r="I341" s="40" t="str">
        <f t="shared" ca="1" si="15"/>
        <v/>
      </c>
      <c r="J341" s="40" t="str">
        <f t="shared" ca="1" si="16"/>
        <v/>
      </c>
      <c r="K341" s="40"/>
      <c r="L341" s="23"/>
    </row>
    <row r="342" spans="1:12" x14ac:dyDescent="0.25">
      <c r="A342" s="64"/>
      <c r="B342" s="22" t="str">
        <f t="shared" si="13"/>
        <v/>
      </c>
      <c r="C342" s="42"/>
      <c r="D342" s="39"/>
      <c r="E342" s="39"/>
      <c r="F342" s="41" t="str">
        <f t="shared" si="17"/>
        <v/>
      </c>
      <c r="G342" s="40" t="str">
        <f t="shared" si="14"/>
        <v/>
      </c>
      <c r="H342" s="40" t="s">
        <v>984</v>
      </c>
      <c r="I342" s="40" t="str">
        <f t="shared" ca="1" si="15"/>
        <v/>
      </c>
      <c r="J342" s="40" t="str">
        <f t="shared" ca="1" si="16"/>
        <v/>
      </c>
      <c r="K342" s="40"/>
      <c r="L342" s="23"/>
    </row>
    <row r="343" spans="1:12" x14ac:dyDescent="0.25">
      <c r="A343" s="64"/>
      <c r="B343" s="22" t="str">
        <f t="shared" si="13"/>
        <v/>
      </c>
      <c r="C343" s="42"/>
      <c r="D343" s="39"/>
      <c r="E343" s="39"/>
      <c r="F343" s="41" t="str">
        <f t="shared" si="17"/>
        <v/>
      </c>
      <c r="G343" s="40" t="str">
        <f t="shared" si="14"/>
        <v/>
      </c>
      <c r="H343" s="40" t="s">
        <v>984</v>
      </c>
      <c r="I343" s="40" t="str">
        <f t="shared" ca="1" si="15"/>
        <v/>
      </c>
      <c r="J343" s="40" t="str">
        <f t="shared" ca="1" si="16"/>
        <v/>
      </c>
      <c r="K343" s="40"/>
      <c r="L343" s="23"/>
    </row>
    <row r="344" spans="1:12" x14ac:dyDescent="0.25">
      <c r="A344" s="64"/>
      <c r="B344" s="22" t="str">
        <f t="shared" si="13"/>
        <v/>
      </c>
      <c r="C344" s="42"/>
      <c r="D344" s="39"/>
      <c r="E344" s="39"/>
      <c r="F344" s="41" t="str">
        <f t="shared" si="17"/>
        <v/>
      </c>
      <c r="G344" s="40" t="str">
        <f t="shared" si="14"/>
        <v/>
      </c>
      <c r="H344" s="40" t="s">
        <v>984</v>
      </c>
      <c r="I344" s="40" t="str">
        <f t="shared" ca="1" si="15"/>
        <v/>
      </c>
      <c r="J344" s="40" t="str">
        <f t="shared" ca="1" si="16"/>
        <v/>
      </c>
      <c r="K344" s="40"/>
      <c r="L344" s="23"/>
    </row>
    <row r="345" spans="1:12" x14ac:dyDescent="0.25">
      <c r="A345" s="64"/>
      <c r="B345" s="22" t="str">
        <f t="shared" si="13"/>
        <v/>
      </c>
      <c r="C345" s="42"/>
      <c r="D345" s="39"/>
      <c r="E345" s="39"/>
      <c r="F345" s="41" t="str">
        <f t="shared" si="17"/>
        <v/>
      </c>
      <c r="G345" s="40" t="str">
        <f t="shared" si="14"/>
        <v/>
      </c>
      <c r="H345" s="40" t="s">
        <v>984</v>
      </c>
      <c r="I345" s="40" t="str">
        <f t="shared" ca="1" si="15"/>
        <v/>
      </c>
      <c r="J345" s="40" t="str">
        <f t="shared" ca="1" si="16"/>
        <v/>
      </c>
      <c r="K345" s="40"/>
      <c r="L345" s="23"/>
    </row>
    <row r="346" spans="1:12" x14ac:dyDescent="0.25">
      <c r="A346" s="64"/>
      <c r="B346" s="22" t="str">
        <f t="shared" si="13"/>
        <v/>
      </c>
      <c r="C346" s="42"/>
      <c r="D346" s="39"/>
      <c r="E346" s="39"/>
      <c r="F346" s="41" t="str">
        <f t="shared" si="17"/>
        <v/>
      </c>
      <c r="G346" s="40" t="str">
        <f t="shared" si="14"/>
        <v/>
      </c>
      <c r="H346" s="40" t="s">
        <v>984</v>
      </c>
      <c r="I346" s="40" t="str">
        <f t="shared" ca="1" si="15"/>
        <v/>
      </c>
      <c r="J346" s="40" t="str">
        <f t="shared" ca="1" si="16"/>
        <v/>
      </c>
      <c r="K346" s="40"/>
      <c r="L346" s="23"/>
    </row>
    <row r="347" spans="1:12" x14ac:dyDescent="0.25">
      <c r="A347" s="64"/>
      <c r="B347" s="22" t="str">
        <f t="shared" si="13"/>
        <v/>
      </c>
      <c r="C347" s="42"/>
      <c r="D347" s="39"/>
      <c r="E347" s="39"/>
      <c r="F347" s="41" t="str">
        <f t="shared" si="17"/>
        <v/>
      </c>
      <c r="G347" s="40" t="str">
        <f t="shared" si="14"/>
        <v/>
      </c>
      <c r="H347" s="40" t="s">
        <v>984</v>
      </c>
      <c r="I347" s="40" t="str">
        <f t="shared" ca="1" si="15"/>
        <v/>
      </c>
      <c r="J347" s="40" t="str">
        <f t="shared" ca="1" si="16"/>
        <v/>
      </c>
      <c r="K347" s="40"/>
      <c r="L347" s="23"/>
    </row>
    <row r="348" spans="1:12" x14ac:dyDescent="0.25">
      <c r="A348" s="64"/>
      <c r="B348" s="22" t="str">
        <f t="shared" si="13"/>
        <v/>
      </c>
      <c r="C348" s="42"/>
      <c r="D348" s="39"/>
      <c r="E348" s="39"/>
      <c r="F348" s="41" t="str">
        <f t="shared" si="17"/>
        <v/>
      </c>
      <c r="G348" s="40" t="str">
        <f t="shared" si="14"/>
        <v/>
      </c>
      <c r="H348" s="40" t="s">
        <v>984</v>
      </c>
      <c r="I348" s="40" t="str">
        <f t="shared" ca="1" si="15"/>
        <v/>
      </c>
      <c r="J348" s="40" t="str">
        <f t="shared" ca="1" si="16"/>
        <v/>
      </c>
      <c r="K348" s="40"/>
      <c r="L348" s="23"/>
    </row>
    <row r="349" spans="1:12" x14ac:dyDescent="0.25">
      <c r="A349" s="64"/>
      <c r="B349" s="22" t="str">
        <f t="shared" si="13"/>
        <v/>
      </c>
      <c r="C349" s="42"/>
      <c r="D349" s="39"/>
      <c r="E349" s="39"/>
      <c r="F349" s="41" t="str">
        <f t="shared" si="17"/>
        <v/>
      </c>
      <c r="G349" s="40" t="str">
        <f t="shared" si="14"/>
        <v/>
      </c>
      <c r="H349" s="40" t="s">
        <v>984</v>
      </c>
      <c r="I349" s="40" t="str">
        <f t="shared" ca="1" si="15"/>
        <v/>
      </c>
      <c r="J349" s="40" t="str">
        <f t="shared" ca="1" si="16"/>
        <v/>
      </c>
      <c r="K349" s="40"/>
      <c r="L349" s="23"/>
    </row>
    <row r="350" spans="1:12" x14ac:dyDescent="0.25">
      <c r="A350" s="64"/>
      <c r="B350" s="22" t="str">
        <f t="shared" si="13"/>
        <v/>
      </c>
      <c r="C350" s="42"/>
      <c r="D350" s="39"/>
      <c r="E350" s="39"/>
      <c r="F350" s="41" t="str">
        <f t="shared" si="17"/>
        <v/>
      </c>
      <c r="G350" s="40" t="str">
        <f t="shared" si="14"/>
        <v/>
      </c>
      <c r="H350" s="40" t="s">
        <v>984</v>
      </c>
      <c r="I350" s="40" t="str">
        <f t="shared" ca="1" si="15"/>
        <v/>
      </c>
      <c r="J350" s="40" t="str">
        <f t="shared" ca="1" si="16"/>
        <v/>
      </c>
      <c r="K350" s="40"/>
      <c r="L350" s="23"/>
    </row>
    <row r="351" spans="1:12" x14ac:dyDescent="0.25">
      <c r="A351" s="64"/>
      <c r="B351" s="22" t="str">
        <f t="shared" si="13"/>
        <v/>
      </c>
      <c r="C351" s="42"/>
      <c r="D351" s="39"/>
      <c r="E351" s="39"/>
      <c r="F351" s="41" t="str">
        <f t="shared" si="17"/>
        <v/>
      </c>
      <c r="G351" s="40" t="str">
        <f t="shared" si="14"/>
        <v/>
      </c>
      <c r="H351" s="40" t="s">
        <v>984</v>
      </c>
      <c r="I351" s="40" t="str">
        <f t="shared" ca="1" si="15"/>
        <v/>
      </c>
      <c r="J351" s="40" t="str">
        <f t="shared" ca="1" si="16"/>
        <v/>
      </c>
      <c r="K351" s="40"/>
      <c r="L351" s="23"/>
    </row>
    <row r="352" spans="1:12" x14ac:dyDescent="0.25">
      <c r="A352" s="64"/>
      <c r="B352" s="22" t="str">
        <f t="shared" si="13"/>
        <v/>
      </c>
      <c r="C352" s="42"/>
      <c r="D352" s="39"/>
      <c r="E352" s="39"/>
      <c r="F352" s="41" t="str">
        <f t="shared" si="17"/>
        <v/>
      </c>
      <c r="G352" s="40" t="str">
        <f t="shared" si="14"/>
        <v/>
      </c>
      <c r="H352" s="40" t="s">
        <v>984</v>
      </c>
      <c r="I352" s="40" t="str">
        <f t="shared" ca="1" si="15"/>
        <v/>
      </c>
      <c r="J352" s="40" t="str">
        <f t="shared" ca="1" si="16"/>
        <v/>
      </c>
      <c r="K352" s="40"/>
      <c r="L352" s="23"/>
    </row>
    <row r="353" spans="1:12" x14ac:dyDescent="0.25">
      <c r="A353" s="64"/>
      <c r="B353" s="22" t="str">
        <f t="shared" si="13"/>
        <v/>
      </c>
      <c r="C353" s="42"/>
      <c r="D353" s="39"/>
      <c r="E353" s="39"/>
      <c r="F353" s="41" t="str">
        <f t="shared" si="17"/>
        <v/>
      </c>
      <c r="G353" s="40" t="str">
        <f t="shared" si="14"/>
        <v/>
      </c>
      <c r="H353" s="40" t="s">
        <v>984</v>
      </c>
      <c r="I353" s="40" t="str">
        <f t="shared" ca="1" si="15"/>
        <v/>
      </c>
      <c r="J353" s="40" t="str">
        <f t="shared" ca="1" si="16"/>
        <v/>
      </c>
      <c r="K353" s="40"/>
      <c r="L353" s="23"/>
    </row>
    <row r="354" spans="1:12" x14ac:dyDescent="0.25">
      <c r="A354" s="64"/>
      <c r="B354" s="22" t="str">
        <f t="shared" si="13"/>
        <v/>
      </c>
      <c r="C354" s="42"/>
      <c r="D354" s="39"/>
      <c r="E354" s="39"/>
      <c r="F354" s="41" t="str">
        <f t="shared" si="17"/>
        <v/>
      </c>
      <c r="G354" s="40" t="str">
        <f t="shared" si="14"/>
        <v/>
      </c>
      <c r="H354" s="40" t="s">
        <v>984</v>
      </c>
      <c r="I354" s="40" t="str">
        <f t="shared" ca="1" si="15"/>
        <v/>
      </c>
      <c r="J354" s="40" t="str">
        <f t="shared" ca="1" si="16"/>
        <v/>
      </c>
      <c r="K354" s="40"/>
      <c r="L354" s="23"/>
    </row>
    <row r="355" spans="1:12" x14ac:dyDescent="0.25">
      <c r="A355" s="64"/>
      <c r="B355" s="22" t="str">
        <f t="shared" si="13"/>
        <v/>
      </c>
      <c r="C355" s="42"/>
      <c r="D355" s="39"/>
      <c r="E355" s="39"/>
      <c r="F355" s="41" t="str">
        <f t="shared" si="17"/>
        <v/>
      </c>
      <c r="G355" s="40" t="str">
        <f t="shared" si="14"/>
        <v/>
      </c>
      <c r="H355" s="40" t="s">
        <v>984</v>
      </c>
      <c r="I355" s="40" t="str">
        <f t="shared" ca="1" si="15"/>
        <v/>
      </c>
      <c r="J355" s="40" t="str">
        <f t="shared" ca="1" si="16"/>
        <v/>
      </c>
      <c r="K355" s="40"/>
      <c r="L355" s="23"/>
    </row>
    <row r="356" spans="1:12" x14ac:dyDescent="0.25">
      <c r="A356" s="64"/>
      <c r="B356" s="22" t="str">
        <f t="shared" si="13"/>
        <v/>
      </c>
      <c r="C356" s="42"/>
      <c r="D356" s="39"/>
      <c r="E356" s="39"/>
      <c r="F356" s="41" t="str">
        <f t="shared" si="17"/>
        <v/>
      </c>
      <c r="G356" s="40" t="str">
        <f t="shared" si="14"/>
        <v/>
      </c>
      <c r="H356" s="40" t="s">
        <v>984</v>
      </c>
      <c r="I356" s="40" t="str">
        <f t="shared" ca="1" si="15"/>
        <v/>
      </c>
      <c r="J356" s="40" t="str">
        <f t="shared" ca="1" si="16"/>
        <v/>
      </c>
      <c r="K356" s="40"/>
      <c r="L356" s="23"/>
    </row>
    <row r="357" spans="1:12" x14ac:dyDescent="0.25">
      <c r="A357" s="64"/>
      <c r="B357" s="22" t="str">
        <f t="shared" si="13"/>
        <v/>
      </c>
      <c r="C357" s="42"/>
      <c r="D357" s="39"/>
      <c r="E357" s="39"/>
      <c r="F357" s="41" t="str">
        <f t="shared" si="17"/>
        <v/>
      </c>
      <c r="G357" s="40" t="str">
        <f t="shared" si="14"/>
        <v/>
      </c>
      <c r="H357" s="40" t="s">
        <v>984</v>
      </c>
      <c r="I357" s="40" t="str">
        <f t="shared" ca="1" si="15"/>
        <v/>
      </c>
      <c r="J357" s="40" t="str">
        <f t="shared" ca="1" si="16"/>
        <v/>
      </c>
      <c r="K357" s="40"/>
      <c r="L357" s="23"/>
    </row>
    <row r="358" spans="1:12" x14ac:dyDescent="0.25">
      <c r="A358" s="64"/>
      <c r="B358" s="22" t="str">
        <f t="shared" si="13"/>
        <v/>
      </c>
      <c r="C358" s="42"/>
      <c r="D358" s="39"/>
      <c r="E358" s="39"/>
      <c r="F358" s="41" t="str">
        <f t="shared" si="17"/>
        <v/>
      </c>
      <c r="G358" s="40" t="str">
        <f t="shared" si="14"/>
        <v/>
      </c>
      <c r="H358" s="40" t="s">
        <v>984</v>
      </c>
      <c r="I358" s="40" t="str">
        <f t="shared" ca="1" si="15"/>
        <v/>
      </c>
      <c r="J358" s="40" t="str">
        <f t="shared" ca="1" si="16"/>
        <v/>
      </c>
      <c r="K358" s="40"/>
      <c r="L358" s="23"/>
    </row>
    <row r="359" spans="1:12" x14ac:dyDescent="0.25">
      <c r="A359" s="64"/>
      <c r="B359" s="22" t="str">
        <f t="shared" si="13"/>
        <v/>
      </c>
      <c r="C359" s="42"/>
      <c r="D359" s="39"/>
      <c r="E359" s="39"/>
      <c r="F359" s="41" t="str">
        <f t="shared" si="17"/>
        <v/>
      </c>
      <c r="G359" s="40" t="str">
        <f t="shared" si="14"/>
        <v/>
      </c>
      <c r="H359" s="40" t="s">
        <v>984</v>
      </c>
      <c r="I359" s="40" t="str">
        <f t="shared" ca="1" si="15"/>
        <v/>
      </c>
      <c r="J359" s="40" t="str">
        <f t="shared" ca="1" si="16"/>
        <v/>
      </c>
      <c r="K359" s="40"/>
      <c r="L359" s="23"/>
    </row>
    <row r="360" spans="1:12" x14ac:dyDescent="0.25">
      <c r="A360" s="64"/>
      <c r="B360" s="22" t="str">
        <f t="shared" si="13"/>
        <v/>
      </c>
      <c r="C360" s="42"/>
      <c r="D360" s="39"/>
      <c r="E360" s="39"/>
      <c r="F360" s="41" t="str">
        <f t="shared" si="17"/>
        <v/>
      </c>
      <c r="G360" s="40" t="str">
        <f t="shared" si="14"/>
        <v/>
      </c>
      <c r="H360" s="40" t="s">
        <v>984</v>
      </c>
      <c r="I360" s="40" t="str">
        <f t="shared" ca="1" si="15"/>
        <v/>
      </c>
      <c r="J360" s="40" t="str">
        <f t="shared" ca="1" si="16"/>
        <v/>
      </c>
      <c r="K360" s="40"/>
      <c r="L360" s="23"/>
    </row>
    <row r="361" spans="1:12" x14ac:dyDescent="0.25">
      <c r="A361" s="64"/>
      <c r="B361" s="22" t="str">
        <f t="shared" si="13"/>
        <v/>
      </c>
      <c r="C361" s="42"/>
      <c r="D361" s="39"/>
      <c r="E361" s="39"/>
      <c r="F361" s="41" t="str">
        <f t="shared" si="17"/>
        <v/>
      </c>
      <c r="G361" s="40" t="str">
        <f t="shared" si="14"/>
        <v/>
      </c>
      <c r="H361" s="40" t="s">
        <v>984</v>
      </c>
      <c r="I361" s="40" t="str">
        <f t="shared" ca="1" si="15"/>
        <v/>
      </c>
      <c r="J361" s="40" t="str">
        <f t="shared" ca="1" si="16"/>
        <v/>
      </c>
      <c r="K361" s="40"/>
      <c r="L361" s="23"/>
    </row>
    <row r="362" spans="1:12" x14ac:dyDescent="0.25">
      <c r="A362" s="64"/>
      <c r="B362" s="22" t="str">
        <f t="shared" si="13"/>
        <v/>
      </c>
      <c r="C362" s="42"/>
      <c r="D362" s="39"/>
      <c r="E362" s="39"/>
      <c r="F362" s="41" t="str">
        <f t="shared" si="17"/>
        <v/>
      </c>
      <c r="G362" s="40" t="str">
        <f t="shared" si="14"/>
        <v/>
      </c>
      <c r="H362" s="40" t="s">
        <v>984</v>
      </c>
      <c r="I362" s="40" t="str">
        <f t="shared" ca="1" si="15"/>
        <v/>
      </c>
      <c r="J362" s="40" t="str">
        <f t="shared" ca="1" si="16"/>
        <v/>
      </c>
      <c r="K362" s="40"/>
      <c r="L362" s="23"/>
    </row>
    <row r="363" spans="1:12" x14ac:dyDescent="0.25">
      <c r="A363" s="64"/>
      <c r="B363" s="22" t="str">
        <f t="shared" si="13"/>
        <v/>
      </c>
      <c r="C363" s="42"/>
      <c r="D363" s="39"/>
      <c r="E363" s="39"/>
      <c r="F363" s="41" t="str">
        <f t="shared" si="17"/>
        <v/>
      </c>
      <c r="G363" s="40" t="str">
        <f t="shared" si="14"/>
        <v/>
      </c>
      <c r="H363" s="40" t="s">
        <v>984</v>
      </c>
      <c r="I363" s="40" t="str">
        <f t="shared" ca="1" si="15"/>
        <v/>
      </c>
      <c r="J363" s="40" t="str">
        <f t="shared" ca="1" si="16"/>
        <v/>
      </c>
      <c r="K363" s="40"/>
      <c r="L363" s="23"/>
    </row>
    <row r="364" spans="1:12" x14ac:dyDescent="0.25">
      <c r="A364" s="64"/>
      <c r="B364" s="22" t="str">
        <f t="shared" si="13"/>
        <v/>
      </c>
      <c r="C364" s="42"/>
      <c r="D364" s="39"/>
      <c r="E364" s="39"/>
      <c r="F364" s="41" t="str">
        <f t="shared" si="17"/>
        <v/>
      </c>
      <c r="G364" s="40" t="str">
        <f t="shared" si="14"/>
        <v/>
      </c>
      <c r="H364" s="40" t="s">
        <v>984</v>
      </c>
      <c r="I364" s="40" t="str">
        <f t="shared" ca="1" si="15"/>
        <v/>
      </c>
      <c r="J364" s="40" t="str">
        <f t="shared" ca="1" si="16"/>
        <v/>
      </c>
      <c r="K364" s="40"/>
      <c r="L364" s="23"/>
    </row>
    <row r="365" spans="1:12" x14ac:dyDescent="0.25">
      <c r="A365" s="64"/>
      <c r="B365" s="22" t="str">
        <f t="shared" si="13"/>
        <v/>
      </c>
      <c r="C365" s="42"/>
      <c r="D365" s="39"/>
      <c r="E365" s="39"/>
      <c r="F365" s="41" t="str">
        <f t="shared" si="17"/>
        <v/>
      </c>
      <c r="G365" s="40" t="str">
        <f t="shared" si="14"/>
        <v/>
      </c>
      <c r="H365" s="40" t="s">
        <v>984</v>
      </c>
      <c r="I365" s="40" t="str">
        <f t="shared" ca="1" si="15"/>
        <v/>
      </c>
      <c r="J365" s="40" t="str">
        <f t="shared" ca="1" si="16"/>
        <v/>
      </c>
      <c r="K365" s="40"/>
      <c r="L365" s="23"/>
    </row>
    <row r="366" spans="1:12" x14ac:dyDescent="0.25">
      <c r="A366" s="64"/>
      <c r="B366" s="22" t="str">
        <f t="shared" si="13"/>
        <v/>
      </c>
      <c r="C366" s="42"/>
      <c r="D366" s="39"/>
      <c r="E366" s="39"/>
      <c r="F366" s="41" t="str">
        <f t="shared" si="17"/>
        <v/>
      </c>
      <c r="G366" s="40" t="str">
        <f t="shared" si="14"/>
        <v/>
      </c>
      <c r="H366" s="40" t="s">
        <v>984</v>
      </c>
      <c r="I366" s="40" t="str">
        <f t="shared" ca="1" si="15"/>
        <v/>
      </c>
      <c r="J366" s="40" t="str">
        <f t="shared" ca="1" si="16"/>
        <v/>
      </c>
      <c r="K366" s="40"/>
      <c r="L366" s="23"/>
    </row>
    <row r="367" spans="1:12" x14ac:dyDescent="0.25">
      <c r="A367" s="64"/>
      <c r="B367" s="22" t="str">
        <f t="shared" si="13"/>
        <v/>
      </c>
      <c r="C367" s="42"/>
      <c r="D367" s="39"/>
      <c r="E367" s="39"/>
      <c r="F367" s="41" t="str">
        <f t="shared" si="17"/>
        <v/>
      </c>
      <c r="G367" s="40" t="str">
        <f t="shared" si="14"/>
        <v/>
      </c>
      <c r="H367" s="40" t="s">
        <v>984</v>
      </c>
      <c r="I367" s="40" t="str">
        <f t="shared" ca="1" si="15"/>
        <v/>
      </c>
      <c r="J367" s="40" t="str">
        <f t="shared" ca="1" si="16"/>
        <v/>
      </c>
      <c r="K367" s="40"/>
      <c r="L367" s="23"/>
    </row>
    <row r="368" spans="1:12" x14ac:dyDescent="0.25">
      <c r="A368" s="64"/>
      <c r="B368" s="22" t="str">
        <f t="shared" si="13"/>
        <v/>
      </c>
      <c r="C368" s="42"/>
      <c r="D368" s="39"/>
      <c r="E368" s="39"/>
      <c r="F368" s="41" t="str">
        <f t="shared" si="17"/>
        <v/>
      </c>
      <c r="G368" s="40" t="str">
        <f t="shared" si="14"/>
        <v/>
      </c>
      <c r="H368" s="40" t="s">
        <v>984</v>
      </c>
      <c r="I368" s="40" t="str">
        <f t="shared" ca="1" si="15"/>
        <v/>
      </c>
      <c r="J368" s="40" t="str">
        <f t="shared" ca="1" si="16"/>
        <v/>
      </c>
      <c r="K368" s="40"/>
      <c r="L368" s="23"/>
    </row>
    <row r="369" spans="1:12" x14ac:dyDescent="0.25">
      <c r="A369" s="64"/>
      <c r="B369" s="22" t="str">
        <f t="shared" si="13"/>
        <v/>
      </c>
      <c r="C369" s="42"/>
      <c r="D369" s="39"/>
      <c r="E369" s="39"/>
      <c r="F369" s="41" t="str">
        <f t="shared" si="17"/>
        <v/>
      </c>
      <c r="G369" s="40" t="str">
        <f t="shared" si="14"/>
        <v/>
      </c>
      <c r="H369" s="40" t="s">
        <v>984</v>
      </c>
      <c r="I369" s="40" t="str">
        <f t="shared" ca="1" si="15"/>
        <v/>
      </c>
      <c r="J369" s="40" t="str">
        <f t="shared" ca="1" si="16"/>
        <v/>
      </c>
      <c r="K369" s="40"/>
      <c r="L369" s="23"/>
    </row>
    <row r="370" spans="1:12" x14ac:dyDescent="0.25">
      <c r="A370" s="64"/>
      <c r="B370" s="22" t="str">
        <f t="shared" si="13"/>
        <v/>
      </c>
      <c r="C370" s="42"/>
      <c r="D370" s="39"/>
      <c r="E370" s="39"/>
      <c r="F370" s="41" t="str">
        <f t="shared" si="17"/>
        <v/>
      </c>
      <c r="G370" s="40" t="str">
        <f t="shared" si="14"/>
        <v/>
      </c>
      <c r="H370" s="40" t="s">
        <v>984</v>
      </c>
      <c r="I370" s="40" t="str">
        <f t="shared" ca="1" si="15"/>
        <v/>
      </c>
      <c r="J370" s="40" t="str">
        <f t="shared" ca="1" si="16"/>
        <v/>
      </c>
      <c r="K370" s="40"/>
      <c r="L370" s="23"/>
    </row>
    <row r="371" spans="1:12" x14ac:dyDescent="0.25">
      <c r="A371" s="64"/>
      <c r="B371" s="22" t="str">
        <f t="shared" si="13"/>
        <v/>
      </c>
      <c r="C371" s="42"/>
      <c r="D371" s="39"/>
      <c r="E371" s="39"/>
      <c r="F371" s="41" t="str">
        <f t="shared" si="17"/>
        <v/>
      </c>
      <c r="G371" s="40" t="str">
        <f t="shared" si="14"/>
        <v/>
      </c>
      <c r="H371" s="40" t="s">
        <v>984</v>
      </c>
      <c r="I371" s="40" t="str">
        <f t="shared" ca="1" si="15"/>
        <v/>
      </c>
      <c r="J371" s="40" t="str">
        <f t="shared" ca="1" si="16"/>
        <v/>
      </c>
      <c r="K371" s="40"/>
      <c r="L371" s="23"/>
    </row>
    <row r="372" spans="1:12" x14ac:dyDescent="0.25">
      <c r="A372" s="64"/>
      <c r="B372" s="22" t="str">
        <f t="shared" si="13"/>
        <v/>
      </c>
      <c r="C372" s="42"/>
      <c r="D372" s="39"/>
      <c r="E372" s="39"/>
      <c r="F372" s="41" t="str">
        <f t="shared" si="17"/>
        <v/>
      </c>
      <c r="G372" s="40" t="str">
        <f t="shared" si="14"/>
        <v/>
      </c>
      <c r="H372" s="40" t="s">
        <v>984</v>
      </c>
      <c r="I372" s="40" t="str">
        <f t="shared" ca="1" si="15"/>
        <v/>
      </c>
      <c r="J372" s="40" t="str">
        <f t="shared" ca="1" si="16"/>
        <v/>
      </c>
      <c r="K372" s="40"/>
      <c r="L372" s="23"/>
    </row>
    <row r="373" spans="1:12" x14ac:dyDescent="0.25">
      <c r="A373" s="64"/>
      <c r="B373" s="22" t="str">
        <f t="shared" ref="B373:B436" si="18">IFERROR(IF($A373&lt;&gt;"",VLOOKUP($A373,Matos,2,0),""),"")</f>
        <v/>
      </c>
      <c r="C373" s="42"/>
      <c r="D373" s="39"/>
      <c r="E373" s="39"/>
      <c r="F373" s="41" t="str">
        <f t="shared" si="17"/>
        <v/>
      </c>
      <c r="G373" s="40" t="str">
        <f t="shared" si="14"/>
        <v/>
      </c>
      <c r="H373" s="40" t="s">
        <v>984</v>
      </c>
      <c r="I373" s="40" t="str">
        <f t="shared" ca="1" si="15"/>
        <v/>
      </c>
      <c r="J373" s="40" t="str">
        <f t="shared" ca="1" si="16"/>
        <v/>
      </c>
      <c r="K373" s="40"/>
      <c r="L373" s="23"/>
    </row>
    <row r="374" spans="1:12" x14ac:dyDescent="0.25">
      <c r="A374" s="64"/>
      <c r="B374" s="22" t="str">
        <f t="shared" si="18"/>
        <v/>
      </c>
      <c r="C374" s="42"/>
      <c r="D374" s="39"/>
      <c r="E374" s="39"/>
      <c r="F374" s="41" t="str">
        <f t="shared" si="17"/>
        <v/>
      </c>
      <c r="G374" s="40" t="str">
        <f t="shared" ref="G374:G437" si="19">IFERROR(IF($A374&lt;&gt;"",VLOOKUP($A374,Matos,3,0),""),"")</f>
        <v/>
      </c>
      <c r="H374" s="40" t="s">
        <v>984</v>
      </c>
      <c r="I374" s="40" t="str">
        <f t="shared" ref="I374:I437" ca="1" si="20">IFERROR(SUM($G374/DAY(DATE(YEAR($I$8),MONTH($I$8)+1,0)))*$F374*$C374,"")</f>
        <v/>
      </c>
      <c r="J374" s="40" t="str">
        <f t="shared" ref="J374:J437" ca="1" si="21">IF(SUM($H374:$I374)=0,"",SUM($H374:$I374))</f>
        <v/>
      </c>
      <c r="K374" s="40"/>
      <c r="L374" s="23"/>
    </row>
    <row r="375" spans="1:12" x14ac:dyDescent="0.25">
      <c r="A375" s="64"/>
      <c r="B375" s="22" t="str">
        <f t="shared" si="18"/>
        <v/>
      </c>
      <c r="C375" s="42"/>
      <c r="D375" s="39"/>
      <c r="E375" s="39"/>
      <c r="F375" s="41" t="str">
        <f t="shared" si="17"/>
        <v/>
      </c>
      <c r="G375" s="40" t="str">
        <f t="shared" si="19"/>
        <v/>
      </c>
      <c r="H375" s="40" t="s">
        <v>984</v>
      </c>
      <c r="I375" s="40" t="str">
        <f t="shared" ca="1" si="20"/>
        <v/>
      </c>
      <c r="J375" s="40" t="str">
        <f t="shared" ca="1" si="21"/>
        <v/>
      </c>
      <c r="K375" s="40"/>
      <c r="L375" s="23"/>
    </row>
    <row r="376" spans="1:12" x14ac:dyDescent="0.25">
      <c r="A376" s="64"/>
      <c r="B376" s="22" t="str">
        <f t="shared" si="18"/>
        <v/>
      </c>
      <c r="C376" s="42"/>
      <c r="D376" s="39"/>
      <c r="E376" s="39"/>
      <c r="F376" s="41" t="str">
        <f t="shared" si="17"/>
        <v/>
      </c>
      <c r="G376" s="40" t="str">
        <f t="shared" si="19"/>
        <v/>
      </c>
      <c r="H376" s="40" t="s">
        <v>984</v>
      </c>
      <c r="I376" s="40" t="str">
        <f t="shared" ca="1" si="20"/>
        <v/>
      </c>
      <c r="J376" s="40" t="str">
        <f t="shared" ca="1" si="21"/>
        <v/>
      </c>
      <c r="K376" s="40"/>
      <c r="L376" s="23"/>
    </row>
    <row r="377" spans="1:12" x14ac:dyDescent="0.25">
      <c r="A377" s="64"/>
      <c r="B377" s="22" t="str">
        <f t="shared" si="18"/>
        <v/>
      </c>
      <c r="C377" s="42"/>
      <c r="D377" s="39"/>
      <c r="E377" s="39"/>
      <c r="F377" s="41" t="str">
        <f t="shared" si="17"/>
        <v/>
      </c>
      <c r="G377" s="40" t="str">
        <f t="shared" si="19"/>
        <v/>
      </c>
      <c r="H377" s="40" t="s">
        <v>984</v>
      </c>
      <c r="I377" s="40" t="str">
        <f t="shared" ca="1" si="20"/>
        <v/>
      </c>
      <c r="J377" s="40" t="str">
        <f t="shared" ca="1" si="21"/>
        <v/>
      </c>
      <c r="K377" s="40"/>
      <c r="L377" s="23"/>
    </row>
    <row r="378" spans="1:12" x14ac:dyDescent="0.25">
      <c r="A378" s="64"/>
      <c r="B378" s="22" t="str">
        <f t="shared" si="18"/>
        <v/>
      </c>
      <c r="C378" s="42"/>
      <c r="D378" s="39"/>
      <c r="E378" s="39"/>
      <c r="F378" s="41" t="str">
        <f t="shared" si="17"/>
        <v/>
      </c>
      <c r="G378" s="40" t="str">
        <f t="shared" si="19"/>
        <v/>
      </c>
      <c r="H378" s="40" t="s">
        <v>984</v>
      </c>
      <c r="I378" s="40" t="str">
        <f t="shared" ca="1" si="20"/>
        <v/>
      </c>
      <c r="J378" s="40" t="str">
        <f t="shared" ca="1" si="21"/>
        <v/>
      </c>
      <c r="K378" s="40"/>
      <c r="L378" s="23"/>
    </row>
    <row r="379" spans="1:12" x14ac:dyDescent="0.25">
      <c r="A379" s="64"/>
      <c r="B379" s="22" t="str">
        <f t="shared" si="18"/>
        <v/>
      </c>
      <c r="C379" s="42"/>
      <c r="D379" s="39"/>
      <c r="E379" s="39"/>
      <c r="F379" s="41" t="str">
        <f t="shared" si="17"/>
        <v/>
      </c>
      <c r="G379" s="40" t="str">
        <f t="shared" si="19"/>
        <v/>
      </c>
      <c r="H379" s="40" t="s">
        <v>984</v>
      </c>
      <c r="I379" s="40" t="str">
        <f t="shared" ca="1" si="20"/>
        <v/>
      </c>
      <c r="J379" s="40" t="str">
        <f t="shared" ca="1" si="21"/>
        <v/>
      </c>
      <c r="K379" s="40"/>
      <c r="L379" s="23"/>
    </row>
    <row r="380" spans="1:12" x14ac:dyDescent="0.25">
      <c r="A380" s="64"/>
      <c r="B380" s="22" t="str">
        <f t="shared" si="18"/>
        <v/>
      </c>
      <c r="C380" s="42"/>
      <c r="D380" s="39"/>
      <c r="E380" s="39"/>
      <c r="F380" s="41" t="str">
        <f t="shared" si="17"/>
        <v/>
      </c>
      <c r="G380" s="40" t="str">
        <f t="shared" si="19"/>
        <v/>
      </c>
      <c r="H380" s="40" t="s">
        <v>984</v>
      </c>
      <c r="I380" s="40" t="str">
        <f t="shared" ca="1" si="20"/>
        <v/>
      </c>
      <c r="J380" s="40" t="str">
        <f t="shared" ca="1" si="21"/>
        <v/>
      </c>
      <c r="K380" s="40"/>
      <c r="L380" s="23"/>
    </row>
    <row r="381" spans="1:12" x14ac:dyDescent="0.25">
      <c r="A381" s="64"/>
      <c r="B381" s="22" t="str">
        <f t="shared" si="18"/>
        <v/>
      </c>
      <c r="C381" s="42"/>
      <c r="D381" s="39"/>
      <c r="E381" s="39"/>
      <c r="F381" s="41" t="str">
        <f t="shared" si="17"/>
        <v/>
      </c>
      <c r="G381" s="40" t="str">
        <f t="shared" si="19"/>
        <v/>
      </c>
      <c r="H381" s="40" t="s">
        <v>984</v>
      </c>
      <c r="I381" s="40" t="str">
        <f t="shared" ca="1" si="20"/>
        <v/>
      </c>
      <c r="J381" s="40" t="str">
        <f t="shared" ca="1" si="21"/>
        <v/>
      </c>
      <c r="K381" s="40"/>
      <c r="L381" s="23"/>
    </row>
    <row r="382" spans="1:12" x14ac:dyDescent="0.25">
      <c r="A382" s="64"/>
      <c r="B382" s="22" t="str">
        <f t="shared" si="18"/>
        <v/>
      </c>
      <c r="C382" s="42"/>
      <c r="D382" s="39"/>
      <c r="E382" s="39"/>
      <c r="F382" s="41" t="str">
        <f t="shared" si="17"/>
        <v/>
      </c>
      <c r="G382" s="40" t="str">
        <f t="shared" si="19"/>
        <v/>
      </c>
      <c r="H382" s="40" t="s">
        <v>984</v>
      </c>
      <c r="I382" s="40" t="str">
        <f t="shared" ca="1" si="20"/>
        <v/>
      </c>
      <c r="J382" s="40" t="str">
        <f t="shared" ca="1" si="21"/>
        <v/>
      </c>
      <c r="K382" s="40"/>
      <c r="L382" s="23"/>
    </row>
    <row r="383" spans="1:12" x14ac:dyDescent="0.25">
      <c r="A383" s="64"/>
      <c r="B383" s="22" t="str">
        <f t="shared" si="18"/>
        <v/>
      </c>
      <c r="C383" s="42"/>
      <c r="D383" s="39"/>
      <c r="E383" s="39"/>
      <c r="F383" s="41" t="str">
        <f t="shared" si="17"/>
        <v/>
      </c>
      <c r="G383" s="40" t="str">
        <f t="shared" si="19"/>
        <v/>
      </c>
      <c r="H383" s="40" t="s">
        <v>984</v>
      </c>
      <c r="I383" s="40" t="str">
        <f t="shared" ca="1" si="20"/>
        <v/>
      </c>
      <c r="J383" s="40" t="str">
        <f t="shared" ca="1" si="21"/>
        <v/>
      </c>
      <c r="K383" s="40"/>
      <c r="L383" s="23"/>
    </row>
    <row r="384" spans="1:12" x14ac:dyDescent="0.25">
      <c r="A384" s="64"/>
      <c r="B384" s="22" t="str">
        <f t="shared" si="18"/>
        <v/>
      </c>
      <c r="C384" s="42"/>
      <c r="D384" s="39"/>
      <c r="E384" s="39"/>
      <c r="F384" s="41" t="str">
        <f t="shared" si="17"/>
        <v/>
      </c>
      <c r="G384" s="40" t="str">
        <f t="shared" si="19"/>
        <v/>
      </c>
      <c r="H384" s="40" t="s">
        <v>984</v>
      </c>
      <c r="I384" s="40" t="str">
        <f t="shared" ca="1" si="20"/>
        <v/>
      </c>
      <c r="J384" s="40" t="str">
        <f t="shared" ca="1" si="21"/>
        <v/>
      </c>
      <c r="K384" s="40"/>
      <c r="L384" s="23"/>
    </row>
    <row r="385" spans="1:12" x14ac:dyDescent="0.25">
      <c r="A385" s="64"/>
      <c r="B385" s="22" t="str">
        <f t="shared" si="18"/>
        <v/>
      </c>
      <c r="C385" s="42"/>
      <c r="D385" s="39"/>
      <c r="E385" s="39"/>
      <c r="F385" s="41" t="str">
        <f t="shared" si="17"/>
        <v/>
      </c>
      <c r="G385" s="40" t="str">
        <f t="shared" si="19"/>
        <v/>
      </c>
      <c r="H385" s="40" t="s">
        <v>984</v>
      </c>
      <c r="I385" s="40" t="str">
        <f t="shared" ca="1" si="20"/>
        <v/>
      </c>
      <c r="J385" s="40" t="str">
        <f t="shared" ca="1" si="21"/>
        <v/>
      </c>
      <c r="K385" s="40"/>
      <c r="L385" s="23"/>
    </row>
    <row r="386" spans="1:12" x14ac:dyDescent="0.25">
      <c r="A386" s="64"/>
      <c r="B386" s="22" t="str">
        <f t="shared" si="18"/>
        <v/>
      </c>
      <c r="C386" s="42"/>
      <c r="D386" s="39"/>
      <c r="E386" s="39"/>
      <c r="F386" s="41" t="str">
        <f t="shared" si="17"/>
        <v/>
      </c>
      <c r="G386" s="40" t="str">
        <f t="shared" si="19"/>
        <v/>
      </c>
      <c r="H386" s="40" t="s">
        <v>984</v>
      </c>
      <c r="I386" s="40" t="str">
        <f t="shared" ca="1" si="20"/>
        <v/>
      </c>
      <c r="J386" s="40" t="str">
        <f t="shared" ca="1" si="21"/>
        <v/>
      </c>
      <c r="K386" s="40"/>
      <c r="L386" s="23"/>
    </row>
    <row r="387" spans="1:12" x14ac:dyDescent="0.25">
      <c r="A387" s="64"/>
      <c r="B387" s="22" t="str">
        <f t="shared" si="18"/>
        <v/>
      </c>
      <c r="C387" s="42"/>
      <c r="D387" s="39"/>
      <c r="E387" s="39"/>
      <c r="F387" s="41" t="str">
        <f t="shared" si="17"/>
        <v/>
      </c>
      <c r="G387" s="40" t="str">
        <f t="shared" si="19"/>
        <v/>
      </c>
      <c r="H387" s="40" t="s">
        <v>984</v>
      </c>
      <c r="I387" s="40" t="str">
        <f t="shared" ca="1" si="20"/>
        <v/>
      </c>
      <c r="J387" s="40" t="str">
        <f t="shared" ca="1" si="21"/>
        <v/>
      </c>
      <c r="K387" s="40"/>
      <c r="L387" s="23"/>
    </row>
    <row r="388" spans="1:12" x14ac:dyDescent="0.25">
      <c r="A388" s="64"/>
      <c r="B388" s="22" t="str">
        <f t="shared" si="18"/>
        <v/>
      </c>
      <c r="C388" s="42"/>
      <c r="D388" s="39"/>
      <c r="E388" s="39"/>
      <c r="F388" s="41" t="str">
        <f t="shared" si="17"/>
        <v/>
      </c>
      <c r="G388" s="40" t="str">
        <f t="shared" si="19"/>
        <v/>
      </c>
      <c r="H388" s="40" t="s">
        <v>984</v>
      </c>
      <c r="I388" s="40" t="str">
        <f t="shared" ca="1" si="20"/>
        <v/>
      </c>
      <c r="J388" s="40" t="str">
        <f t="shared" ca="1" si="21"/>
        <v/>
      </c>
      <c r="K388" s="40"/>
      <c r="L388" s="23"/>
    </row>
    <row r="389" spans="1:12" x14ac:dyDescent="0.25">
      <c r="A389" s="64"/>
      <c r="B389" s="22" t="str">
        <f t="shared" si="18"/>
        <v/>
      </c>
      <c r="C389" s="42"/>
      <c r="D389" s="39"/>
      <c r="E389" s="39"/>
      <c r="F389" s="41" t="str">
        <f t="shared" si="17"/>
        <v/>
      </c>
      <c r="G389" s="40" t="str">
        <f t="shared" si="19"/>
        <v/>
      </c>
      <c r="H389" s="40" t="s">
        <v>984</v>
      </c>
      <c r="I389" s="40" t="str">
        <f t="shared" ca="1" si="20"/>
        <v/>
      </c>
      <c r="J389" s="40" t="str">
        <f t="shared" ca="1" si="21"/>
        <v/>
      </c>
      <c r="K389" s="40"/>
      <c r="L389" s="23"/>
    </row>
    <row r="390" spans="1:12" x14ac:dyDescent="0.25">
      <c r="A390" s="64"/>
      <c r="B390" s="22" t="str">
        <f t="shared" si="18"/>
        <v/>
      </c>
      <c r="C390" s="42"/>
      <c r="D390" s="39"/>
      <c r="E390" s="39"/>
      <c r="F390" s="41" t="str">
        <f t="shared" si="17"/>
        <v/>
      </c>
      <c r="G390" s="40" t="str">
        <f t="shared" si="19"/>
        <v/>
      </c>
      <c r="H390" s="40" t="s">
        <v>984</v>
      </c>
      <c r="I390" s="40" t="str">
        <f t="shared" ca="1" si="20"/>
        <v/>
      </c>
      <c r="J390" s="40" t="str">
        <f t="shared" ca="1" si="21"/>
        <v/>
      </c>
      <c r="K390" s="40"/>
      <c r="L390" s="23"/>
    </row>
    <row r="391" spans="1:12" x14ac:dyDescent="0.25">
      <c r="A391" s="64"/>
      <c r="B391" s="22" t="str">
        <f t="shared" si="18"/>
        <v/>
      </c>
      <c r="C391" s="42"/>
      <c r="D391" s="39"/>
      <c r="E391" s="39"/>
      <c r="F391" s="41" t="str">
        <f t="shared" si="17"/>
        <v/>
      </c>
      <c r="G391" s="40" t="str">
        <f t="shared" si="19"/>
        <v/>
      </c>
      <c r="H391" s="40" t="s">
        <v>984</v>
      </c>
      <c r="I391" s="40" t="str">
        <f t="shared" ca="1" si="20"/>
        <v/>
      </c>
      <c r="J391" s="40" t="str">
        <f t="shared" ca="1" si="21"/>
        <v/>
      </c>
      <c r="K391" s="40"/>
      <c r="L391" s="23"/>
    </row>
    <row r="392" spans="1:12" x14ac:dyDescent="0.25">
      <c r="A392" s="64"/>
      <c r="B392" s="22" t="str">
        <f t="shared" si="18"/>
        <v/>
      </c>
      <c r="C392" s="42"/>
      <c r="D392" s="39"/>
      <c r="E392" s="39"/>
      <c r="F392" s="41" t="str">
        <f t="shared" si="17"/>
        <v/>
      </c>
      <c r="G392" s="40" t="str">
        <f t="shared" si="19"/>
        <v/>
      </c>
      <c r="H392" s="40" t="s">
        <v>984</v>
      </c>
      <c r="I392" s="40" t="str">
        <f t="shared" ca="1" si="20"/>
        <v/>
      </c>
      <c r="J392" s="40" t="str">
        <f t="shared" ca="1" si="21"/>
        <v/>
      </c>
      <c r="K392" s="40"/>
      <c r="L392" s="23"/>
    </row>
    <row r="393" spans="1:12" x14ac:dyDescent="0.25">
      <c r="A393" s="64"/>
      <c r="B393" s="22" t="str">
        <f t="shared" si="18"/>
        <v/>
      </c>
      <c r="C393" s="42"/>
      <c r="D393" s="39"/>
      <c r="E393" s="39"/>
      <c r="F393" s="41" t="str">
        <f t="shared" ref="F393:F456" si="22">IF(OR($A393="",$B393="",$D393=""),"",IF(AND($H393="",$E393=""),DAY(DATE(IF(MONTH($D393)=12,YEAR($D393)+1,YEAR($D393)),IF(MONTH($D393)+1&lt;13,MONTH($D393)+1,1),1)-$D393),IF(AND($D393&lt;&gt;"",$E393&lt;&gt;"",YEAR($D393)&lt;=YEAR($E393),NOT(MONTH($D393)=MONTH($E393)),MONTH($E393)=MONTH($I$8)),DAY(DATE(YEAR($E393),MONTH($E393)+1,0))-DAY(DATE(IF(MONTH($E393)=12,YEAR($E393)+1,YEAR($E393)),IF(MONTH($E393)+1&lt;13,MONTH($E393)+1,1),1)-$E393),IF(AND($E393&lt;&gt;"",YEAR($D393)&lt;=YEAR($E393),(MONTH($D393)=MONTH($E393))),DATEDIF($D393,$E393,"md"),DAY(DATE(YEAR($I$8),MONTH($I$8)+1,0))))))</f>
        <v/>
      </c>
      <c r="G393" s="40" t="str">
        <f t="shared" si="19"/>
        <v/>
      </c>
      <c r="H393" s="40" t="s">
        <v>984</v>
      </c>
      <c r="I393" s="40" t="str">
        <f t="shared" ca="1" si="20"/>
        <v/>
      </c>
      <c r="J393" s="40" t="str">
        <f t="shared" ca="1" si="21"/>
        <v/>
      </c>
      <c r="K393" s="40"/>
      <c r="L393" s="23"/>
    </row>
    <row r="394" spans="1:12" x14ac:dyDescent="0.25">
      <c r="A394" s="64"/>
      <c r="B394" s="22" t="str">
        <f t="shared" si="18"/>
        <v/>
      </c>
      <c r="C394" s="42"/>
      <c r="D394" s="39"/>
      <c r="E394" s="39"/>
      <c r="F394" s="41" t="str">
        <f t="shared" si="22"/>
        <v/>
      </c>
      <c r="G394" s="40" t="str">
        <f t="shared" si="19"/>
        <v/>
      </c>
      <c r="H394" s="40" t="s">
        <v>984</v>
      </c>
      <c r="I394" s="40" t="str">
        <f t="shared" ca="1" si="20"/>
        <v/>
      </c>
      <c r="J394" s="40" t="str">
        <f t="shared" ca="1" si="21"/>
        <v/>
      </c>
      <c r="K394" s="40"/>
      <c r="L394" s="23"/>
    </row>
    <row r="395" spans="1:12" x14ac:dyDescent="0.25">
      <c r="A395" s="64"/>
      <c r="B395" s="22" t="str">
        <f t="shared" si="18"/>
        <v/>
      </c>
      <c r="C395" s="42"/>
      <c r="D395" s="39"/>
      <c r="E395" s="39"/>
      <c r="F395" s="41" t="str">
        <f t="shared" si="22"/>
        <v/>
      </c>
      <c r="G395" s="40" t="str">
        <f t="shared" si="19"/>
        <v/>
      </c>
      <c r="H395" s="40" t="s">
        <v>984</v>
      </c>
      <c r="I395" s="40" t="str">
        <f t="shared" ca="1" si="20"/>
        <v/>
      </c>
      <c r="J395" s="40" t="str">
        <f t="shared" ca="1" si="21"/>
        <v/>
      </c>
      <c r="K395" s="40"/>
      <c r="L395" s="23"/>
    </row>
    <row r="396" spans="1:12" x14ac:dyDescent="0.25">
      <c r="A396" s="64"/>
      <c r="B396" s="22" t="str">
        <f t="shared" si="18"/>
        <v/>
      </c>
      <c r="C396" s="42"/>
      <c r="D396" s="39"/>
      <c r="E396" s="39"/>
      <c r="F396" s="41" t="str">
        <f t="shared" si="22"/>
        <v/>
      </c>
      <c r="G396" s="40" t="str">
        <f t="shared" si="19"/>
        <v/>
      </c>
      <c r="H396" s="40" t="s">
        <v>984</v>
      </c>
      <c r="I396" s="40" t="str">
        <f t="shared" ca="1" si="20"/>
        <v/>
      </c>
      <c r="J396" s="40" t="str">
        <f t="shared" ca="1" si="21"/>
        <v/>
      </c>
      <c r="K396" s="40"/>
      <c r="L396" s="23"/>
    </row>
    <row r="397" spans="1:12" x14ac:dyDescent="0.25">
      <c r="A397" s="64"/>
      <c r="B397" s="22" t="str">
        <f t="shared" si="18"/>
        <v/>
      </c>
      <c r="C397" s="42"/>
      <c r="D397" s="39"/>
      <c r="E397" s="39"/>
      <c r="F397" s="41" t="str">
        <f t="shared" si="22"/>
        <v/>
      </c>
      <c r="G397" s="40" t="str">
        <f t="shared" si="19"/>
        <v/>
      </c>
      <c r="H397" s="40" t="s">
        <v>984</v>
      </c>
      <c r="I397" s="40" t="str">
        <f t="shared" ca="1" si="20"/>
        <v/>
      </c>
      <c r="J397" s="40" t="str">
        <f t="shared" ca="1" si="21"/>
        <v/>
      </c>
      <c r="K397" s="40"/>
      <c r="L397" s="23"/>
    </row>
    <row r="398" spans="1:12" x14ac:dyDescent="0.25">
      <c r="A398" s="64"/>
      <c r="B398" s="22" t="str">
        <f t="shared" si="18"/>
        <v/>
      </c>
      <c r="C398" s="42"/>
      <c r="D398" s="39"/>
      <c r="E398" s="39"/>
      <c r="F398" s="41" t="str">
        <f t="shared" si="22"/>
        <v/>
      </c>
      <c r="G398" s="40" t="str">
        <f t="shared" si="19"/>
        <v/>
      </c>
      <c r="H398" s="40" t="s">
        <v>984</v>
      </c>
      <c r="I398" s="40" t="str">
        <f t="shared" ca="1" si="20"/>
        <v/>
      </c>
      <c r="J398" s="40" t="str">
        <f t="shared" ca="1" si="21"/>
        <v/>
      </c>
      <c r="K398" s="40"/>
      <c r="L398" s="23"/>
    </row>
    <row r="399" spans="1:12" x14ac:dyDescent="0.25">
      <c r="A399" s="64"/>
      <c r="B399" s="22" t="str">
        <f t="shared" si="18"/>
        <v/>
      </c>
      <c r="C399" s="42"/>
      <c r="D399" s="39"/>
      <c r="E399" s="39"/>
      <c r="F399" s="41" t="str">
        <f t="shared" si="22"/>
        <v/>
      </c>
      <c r="G399" s="40" t="str">
        <f t="shared" si="19"/>
        <v/>
      </c>
      <c r="H399" s="40" t="s">
        <v>984</v>
      </c>
      <c r="I399" s="40" t="str">
        <f t="shared" ca="1" si="20"/>
        <v/>
      </c>
      <c r="J399" s="40" t="str">
        <f t="shared" ca="1" si="21"/>
        <v/>
      </c>
      <c r="K399" s="40"/>
      <c r="L399" s="23"/>
    </row>
    <row r="400" spans="1:12" x14ac:dyDescent="0.25">
      <c r="A400" s="64"/>
      <c r="B400" s="22" t="str">
        <f t="shared" si="18"/>
        <v/>
      </c>
      <c r="C400" s="42"/>
      <c r="D400" s="39"/>
      <c r="E400" s="39"/>
      <c r="F400" s="41" t="str">
        <f t="shared" si="22"/>
        <v/>
      </c>
      <c r="G400" s="40" t="str">
        <f t="shared" si="19"/>
        <v/>
      </c>
      <c r="H400" s="40" t="s">
        <v>984</v>
      </c>
      <c r="I400" s="40" t="str">
        <f t="shared" ca="1" si="20"/>
        <v/>
      </c>
      <c r="J400" s="40" t="str">
        <f t="shared" ca="1" si="21"/>
        <v/>
      </c>
      <c r="K400" s="40"/>
      <c r="L400" s="23"/>
    </row>
    <row r="401" spans="1:12" x14ac:dyDescent="0.25">
      <c r="A401" s="64"/>
      <c r="B401" s="22" t="str">
        <f t="shared" si="18"/>
        <v/>
      </c>
      <c r="C401" s="42"/>
      <c r="D401" s="39"/>
      <c r="E401" s="39"/>
      <c r="F401" s="41" t="str">
        <f t="shared" si="22"/>
        <v/>
      </c>
      <c r="G401" s="40" t="str">
        <f t="shared" si="19"/>
        <v/>
      </c>
      <c r="H401" s="40" t="s">
        <v>984</v>
      </c>
      <c r="I401" s="40" t="str">
        <f t="shared" ca="1" si="20"/>
        <v/>
      </c>
      <c r="J401" s="40" t="str">
        <f t="shared" ca="1" si="21"/>
        <v/>
      </c>
      <c r="K401" s="40"/>
      <c r="L401" s="23"/>
    </row>
    <row r="402" spans="1:12" x14ac:dyDescent="0.25">
      <c r="A402" s="64"/>
      <c r="B402" s="22" t="str">
        <f t="shared" si="18"/>
        <v/>
      </c>
      <c r="C402" s="42"/>
      <c r="D402" s="39"/>
      <c r="E402" s="39"/>
      <c r="F402" s="41" t="str">
        <f t="shared" si="22"/>
        <v/>
      </c>
      <c r="G402" s="40" t="str">
        <f t="shared" si="19"/>
        <v/>
      </c>
      <c r="H402" s="40" t="s">
        <v>984</v>
      </c>
      <c r="I402" s="40" t="str">
        <f t="shared" ca="1" si="20"/>
        <v/>
      </c>
      <c r="J402" s="40" t="str">
        <f t="shared" ca="1" si="21"/>
        <v/>
      </c>
      <c r="K402" s="40"/>
      <c r="L402" s="23"/>
    </row>
    <row r="403" spans="1:12" x14ac:dyDescent="0.25">
      <c r="A403" s="64"/>
      <c r="B403" s="22" t="str">
        <f t="shared" si="18"/>
        <v/>
      </c>
      <c r="C403" s="42"/>
      <c r="D403" s="39"/>
      <c r="E403" s="39"/>
      <c r="F403" s="41" t="str">
        <f t="shared" si="22"/>
        <v/>
      </c>
      <c r="G403" s="40" t="str">
        <f t="shared" si="19"/>
        <v/>
      </c>
      <c r="H403" s="40" t="s">
        <v>984</v>
      </c>
      <c r="I403" s="40" t="str">
        <f t="shared" ca="1" si="20"/>
        <v/>
      </c>
      <c r="J403" s="40" t="str">
        <f t="shared" ca="1" si="21"/>
        <v/>
      </c>
      <c r="K403" s="40"/>
      <c r="L403" s="23"/>
    </row>
    <row r="404" spans="1:12" x14ac:dyDescent="0.25">
      <c r="A404" s="64"/>
      <c r="B404" s="22" t="str">
        <f t="shared" si="18"/>
        <v/>
      </c>
      <c r="C404" s="42"/>
      <c r="D404" s="39"/>
      <c r="E404" s="39"/>
      <c r="F404" s="41" t="str">
        <f t="shared" si="22"/>
        <v/>
      </c>
      <c r="G404" s="40" t="str">
        <f t="shared" si="19"/>
        <v/>
      </c>
      <c r="H404" s="40" t="s">
        <v>984</v>
      </c>
      <c r="I404" s="40" t="str">
        <f t="shared" ca="1" si="20"/>
        <v/>
      </c>
      <c r="J404" s="40" t="str">
        <f t="shared" ca="1" si="21"/>
        <v/>
      </c>
      <c r="K404" s="40"/>
      <c r="L404" s="23"/>
    </row>
    <row r="405" spans="1:12" x14ac:dyDescent="0.25">
      <c r="A405" s="64"/>
      <c r="B405" s="22" t="str">
        <f t="shared" si="18"/>
        <v/>
      </c>
      <c r="C405" s="42"/>
      <c r="D405" s="39"/>
      <c r="E405" s="39"/>
      <c r="F405" s="41" t="str">
        <f t="shared" si="22"/>
        <v/>
      </c>
      <c r="G405" s="40" t="str">
        <f t="shared" si="19"/>
        <v/>
      </c>
      <c r="H405" s="40" t="s">
        <v>984</v>
      </c>
      <c r="I405" s="40" t="str">
        <f t="shared" ca="1" si="20"/>
        <v/>
      </c>
      <c r="J405" s="40" t="str">
        <f t="shared" ca="1" si="21"/>
        <v/>
      </c>
      <c r="K405" s="40"/>
      <c r="L405" s="23"/>
    </row>
    <row r="406" spans="1:12" x14ac:dyDescent="0.25">
      <c r="A406" s="64"/>
      <c r="B406" s="22" t="str">
        <f t="shared" si="18"/>
        <v/>
      </c>
      <c r="C406" s="42"/>
      <c r="D406" s="39"/>
      <c r="E406" s="39"/>
      <c r="F406" s="41" t="str">
        <f t="shared" si="22"/>
        <v/>
      </c>
      <c r="G406" s="40" t="str">
        <f t="shared" si="19"/>
        <v/>
      </c>
      <c r="H406" s="40" t="s">
        <v>984</v>
      </c>
      <c r="I406" s="40" t="str">
        <f t="shared" ca="1" si="20"/>
        <v/>
      </c>
      <c r="J406" s="40" t="str">
        <f t="shared" ca="1" si="21"/>
        <v/>
      </c>
      <c r="K406" s="40"/>
      <c r="L406" s="23"/>
    </row>
    <row r="407" spans="1:12" x14ac:dyDescent="0.25">
      <c r="A407" s="64"/>
      <c r="B407" s="22" t="str">
        <f t="shared" si="18"/>
        <v/>
      </c>
      <c r="C407" s="42"/>
      <c r="D407" s="39"/>
      <c r="E407" s="39"/>
      <c r="F407" s="41" t="str">
        <f t="shared" si="22"/>
        <v/>
      </c>
      <c r="G407" s="40" t="str">
        <f t="shared" si="19"/>
        <v/>
      </c>
      <c r="H407" s="40" t="s">
        <v>984</v>
      </c>
      <c r="I407" s="40" t="str">
        <f t="shared" ca="1" si="20"/>
        <v/>
      </c>
      <c r="J407" s="40" t="str">
        <f t="shared" ca="1" si="21"/>
        <v/>
      </c>
      <c r="K407" s="40"/>
      <c r="L407" s="23"/>
    </row>
    <row r="408" spans="1:12" x14ac:dyDescent="0.25">
      <c r="A408" s="64"/>
      <c r="B408" s="22" t="str">
        <f t="shared" si="18"/>
        <v/>
      </c>
      <c r="C408" s="42"/>
      <c r="D408" s="39"/>
      <c r="E408" s="39"/>
      <c r="F408" s="41" t="str">
        <f t="shared" si="22"/>
        <v/>
      </c>
      <c r="G408" s="40" t="str">
        <f t="shared" si="19"/>
        <v/>
      </c>
      <c r="H408" s="40" t="s">
        <v>984</v>
      </c>
      <c r="I408" s="40" t="str">
        <f t="shared" ca="1" si="20"/>
        <v/>
      </c>
      <c r="J408" s="40" t="str">
        <f t="shared" ca="1" si="21"/>
        <v/>
      </c>
      <c r="K408" s="40"/>
      <c r="L408" s="23"/>
    </row>
    <row r="409" spans="1:12" x14ac:dyDescent="0.25">
      <c r="A409" s="64"/>
      <c r="B409" s="22" t="str">
        <f t="shared" si="18"/>
        <v/>
      </c>
      <c r="C409" s="42"/>
      <c r="D409" s="39"/>
      <c r="E409" s="39"/>
      <c r="F409" s="41" t="str">
        <f t="shared" si="22"/>
        <v/>
      </c>
      <c r="G409" s="40" t="str">
        <f t="shared" si="19"/>
        <v/>
      </c>
      <c r="H409" s="40" t="s">
        <v>984</v>
      </c>
      <c r="I409" s="40" t="str">
        <f t="shared" ca="1" si="20"/>
        <v/>
      </c>
      <c r="J409" s="40" t="str">
        <f t="shared" ca="1" si="21"/>
        <v/>
      </c>
      <c r="K409" s="40"/>
      <c r="L409" s="23"/>
    </row>
    <row r="410" spans="1:12" x14ac:dyDescent="0.25">
      <c r="A410" s="64"/>
      <c r="B410" s="22" t="str">
        <f t="shared" si="18"/>
        <v/>
      </c>
      <c r="C410" s="42"/>
      <c r="D410" s="39"/>
      <c r="E410" s="39"/>
      <c r="F410" s="41" t="str">
        <f t="shared" si="22"/>
        <v/>
      </c>
      <c r="G410" s="40" t="str">
        <f t="shared" si="19"/>
        <v/>
      </c>
      <c r="H410" s="40" t="s">
        <v>984</v>
      </c>
      <c r="I410" s="40" t="str">
        <f t="shared" ca="1" si="20"/>
        <v/>
      </c>
      <c r="J410" s="40" t="str">
        <f t="shared" ca="1" si="21"/>
        <v/>
      </c>
      <c r="K410" s="40"/>
      <c r="L410" s="23"/>
    </row>
    <row r="411" spans="1:12" x14ac:dyDescent="0.25">
      <c r="A411" s="64"/>
      <c r="B411" s="22" t="str">
        <f t="shared" si="18"/>
        <v/>
      </c>
      <c r="C411" s="42"/>
      <c r="D411" s="39"/>
      <c r="E411" s="39"/>
      <c r="F411" s="41" t="str">
        <f t="shared" si="22"/>
        <v/>
      </c>
      <c r="G411" s="40" t="str">
        <f t="shared" si="19"/>
        <v/>
      </c>
      <c r="H411" s="40" t="s">
        <v>984</v>
      </c>
      <c r="I411" s="40" t="str">
        <f t="shared" ca="1" si="20"/>
        <v/>
      </c>
      <c r="J411" s="40" t="str">
        <f t="shared" ca="1" si="21"/>
        <v/>
      </c>
      <c r="K411" s="40"/>
      <c r="L411" s="23"/>
    </row>
    <row r="412" spans="1:12" x14ac:dyDescent="0.25">
      <c r="A412" s="64"/>
      <c r="B412" s="22" t="str">
        <f t="shared" si="18"/>
        <v/>
      </c>
      <c r="C412" s="42"/>
      <c r="D412" s="39"/>
      <c r="E412" s="39"/>
      <c r="F412" s="41" t="str">
        <f t="shared" si="22"/>
        <v/>
      </c>
      <c r="G412" s="40" t="str">
        <f t="shared" si="19"/>
        <v/>
      </c>
      <c r="H412" s="40" t="s">
        <v>984</v>
      </c>
      <c r="I412" s="40" t="str">
        <f t="shared" ca="1" si="20"/>
        <v/>
      </c>
      <c r="J412" s="40" t="str">
        <f t="shared" ca="1" si="21"/>
        <v/>
      </c>
      <c r="K412" s="40"/>
      <c r="L412" s="23"/>
    </row>
    <row r="413" spans="1:12" x14ac:dyDescent="0.25">
      <c r="A413" s="64"/>
      <c r="B413" s="22" t="str">
        <f t="shared" si="18"/>
        <v/>
      </c>
      <c r="C413" s="42"/>
      <c r="D413" s="39"/>
      <c r="E413" s="39"/>
      <c r="F413" s="41" t="str">
        <f t="shared" si="22"/>
        <v/>
      </c>
      <c r="G413" s="40" t="str">
        <f t="shared" si="19"/>
        <v/>
      </c>
      <c r="H413" s="40" t="s">
        <v>984</v>
      </c>
      <c r="I413" s="40" t="str">
        <f t="shared" ca="1" si="20"/>
        <v/>
      </c>
      <c r="J413" s="40" t="str">
        <f t="shared" ca="1" si="21"/>
        <v/>
      </c>
      <c r="K413" s="40"/>
      <c r="L413" s="23"/>
    </row>
    <row r="414" spans="1:12" x14ac:dyDescent="0.25">
      <c r="A414" s="64"/>
      <c r="B414" s="22" t="str">
        <f t="shared" si="18"/>
        <v/>
      </c>
      <c r="C414" s="42"/>
      <c r="D414" s="39"/>
      <c r="E414" s="39"/>
      <c r="F414" s="41" t="str">
        <f t="shared" si="22"/>
        <v/>
      </c>
      <c r="G414" s="40" t="str">
        <f t="shared" si="19"/>
        <v/>
      </c>
      <c r="H414" s="40" t="s">
        <v>984</v>
      </c>
      <c r="I414" s="40" t="str">
        <f t="shared" ca="1" si="20"/>
        <v/>
      </c>
      <c r="J414" s="40" t="str">
        <f t="shared" ca="1" si="21"/>
        <v/>
      </c>
      <c r="K414" s="40"/>
      <c r="L414" s="23"/>
    </row>
    <row r="415" spans="1:12" x14ac:dyDescent="0.25">
      <c r="A415" s="64"/>
      <c r="B415" s="22" t="str">
        <f t="shared" si="18"/>
        <v/>
      </c>
      <c r="C415" s="42"/>
      <c r="D415" s="39"/>
      <c r="E415" s="39"/>
      <c r="F415" s="41" t="str">
        <f t="shared" si="22"/>
        <v/>
      </c>
      <c r="G415" s="40" t="str">
        <f t="shared" si="19"/>
        <v/>
      </c>
      <c r="H415" s="40" t="s">
        <v>984</v>
      </c>
      <c r="I415" s="40" t="str">
        <f t="shared" ca="1" si="20"/>
        <v/>
      </c>
      <c r="J415" s="40" t="str">
        <f t="shared" ca="1" si="21"/>
        <v/>
      </c>
      <c r="K415" s="40"/>
      <c r="L415" s="23"/>
    </row>
    <row r="416" spans="1:12" x14ac:dyDescent="0.25">
      <c r="A416" s="64"/>
      <c r="B416" s="22" t="str">
        <f t="shared" si="18"/>
        <v/>
      </c>
      <c r="C416" s="42"/>
      <c r="D416" s="39"/>
      <c r="E416" s="39"/>
      <c r="F416" s="41" t="str">
        <f t="shared" si="22"/>
        <v/>
      </c>
      <c r="G416" s="40" t="str">
        <f t="shared" si="19"/>
        <v/>
      </c>
      <c r="H416" s="40" t="s">
        <v>984</v>
      </c>
      <c r="I416" s="40" t="str">
        <f t="shared" ca="1" si="20"/>
        <v/>
      </c>
      <c r="J416" s="40" t="str">
        <f t="shared" ca="1" si="21"/>
        <v/>
      </c>
      <c r="K416" s="40"/>
      <c r="L416" s="23"/>
    </row>
    <row r="417" spans="1:12" x14ac:dyDescent="0.25">
      <c r="A417" s="64"/>
      <c r="B417" s="22" t="str">
        <f t="shared" si="18"/>
        <v/>
      </c>
      <c r="C417" s="42"/>
      <c r="D417" s="39"/>
      <c r="E417" s="39"/>
      <c r="F417" s="41" t="str">
        <f t="shared" si="22"/>
        <v/>
      </c>
      <c r="G417" s="40" t="str">
        <f t="shared" si="19"/>
        <v/>
      </c>
      <c r="H417" s="40" t="s">
        <v>984</v>
      </c>
      <c r="I417" s="40" t="str">
        <f t="shared" ca="1" si="20"/>
        <v/>
      </c>
      <c r="J417" s="40" t="str">
        <f t="shared" ca="1" si="21"/>
        <v/>
      </c>
      <c r="K417" s="40"/>
      <c r="L417" s="23"/>
    </row>
    <row r="418" spans="1:12" x14ac:dyDescent="0.25">
      <c r="A418" s="64"/>
      <c r="B418" s="22" t="str">
        <f t="shared" si="18"/>
        <v/>
      </c>
      <c r="C418" s="42"/>
      <c r="D418" s="39"/>
      <c r="E418" s="39"/>
      <c r="F418" s="41" t="str">
        <f t="shared" si="22"/>
        <v/>
      </c>
      <c r="G418" s="40" t="str">
        <f t="shared" si="19"/>
        <v/>
      </c>
      <c r="H418" s="40" t="s">
        <v>984</v>
      </c>
      <c r="I418" s="40" t="str">
        <f t="shared" ca="1" si="20"/>
        <v/>
      </c>
      <c r="J418" s="40" t="str">
        <f t="shared" ca="1" si="21"/>
        <v/>
      </c>
      <c r="K418" s="40"/>
      <c r="L418" s="23"/>
    </row>
    <row r="419" spans="1:12" x14ac:dyDescent="0.25">
      <c r="A419" s="64"/>
      <c r="B419" s="22" t="str">
        <f t="shared" si="18"/>
        <v/>
      </c>
      <c r="C419" s="42"/>
      <c r="D419" s="39"/>
      <c r="E419" s="39"/>
      <c r="F419" s="41" t="str">
        <f t="shared" si="22"/>
        <v/>
      </c>
      <c r="G419" s="40" t="str">
        <f t="shared" si="19"/>
        <v/>
      </c>
      <c r="H419" s="40" t="s">
        <v>984</v>
      </c>
      <c r="I419" s="40" t="str">
        <f t="shared" ca="1" si="20"/>
        <v/>
      </c>
      <c r="J419" s="40" t="str">
        <f t="shared" ca="1" si="21"/>
        <v/>
      </c>
      <c r="K419" s="40"/>
      <c r="L419" s="23"/>
    </row>
    <row r="420" spans="1:12" x14ac:dyDescent="0.25">
      <c r="A420" s="64"/>
      <c r="B420" s="22" t="str">
        <f t="shared" si="18"/>
        <v/>
      </c>
      <c r="C420" s="42"/>
      <c r="D420" s="39"/>
      <c r="E420" s="39"/>
      <c r="F420" s="41" t="str">
        <f t="shared" si="22"/>
        <v/>
      </c>
      <c r="G420" s="40" t="str">
        <f t="shared" si="19"/>
        <v/>
      </c>
      <c r="H420" s="40" t="s">
        <v>984</v>
      </c>
      <c r="I420" s="40" t="str">
        <f t="shared" ca="1" si="20"/>
        <v/>
      </c>
      <c r="J420" s="40" t="str">
        <f t="shared" ca="1" si="21"/>
        <v/>
      </c>
      <c r="K420" s="40"/>
      <c r="L420" s="23"/>
    </row>
    <row r="421" spans="1:12" x14ac:dyDescent="0.25">
      <c r="A421" s="64"/>
      <c r="B421" s="22" t="str">
        <f t="shared" si="18"/>
        <v/>
      </c>
      <c r="C421" s="42"/>
      <c r="D421" s="39"/>
      <c r="E421" s="39"/>
      <c r="F421" s="41" t="str">
        <f t="shared" si="22"/>
        <v/>
      </c>
      <c r="G421" s="40" t="str">
        <f t="shared" si="19"/>
        <v/>
      </c>
      <c r="H421" s="40" t="s">
        <v>984</v>
      </c>
      <c r="I421" s="40" t="str">
        <f t="shared" ca="1" si="20"/>
        <v/>
      </c>
      <c r="J421" s="40" t="str">
        <f t="shared" ca="1" si="21"/>
        <v/>
      </c>
      <c r="K421" s="40"/>
      <c r="L421" s="23"/>
    </row>
    <row r="422" spans="1:12" x14ac:dyDescent="0.25">
      <c r="A422" s="64"/>
      <c r="B422" s="22" t="str">
        <f t="shared" si="18"/>
        <v/>
      </c>
      <c r="C422" s="42"/>
      <c r="D422" s="39"/>
      <c r="E422" s="39"/>
      <c r="F422" s="41" t="str">
        <f t="shared" si="22"/>
        <v/>
      </c>
      <c r="G422" s="40" t="str">
        <f t="shared" si="19"/>
        <v/>
      </c>
      <c r="H422" s="40" t="s">
        <v>984</v>
      </c>
      <c r="I422" s="40" t="str">
        <f t="shared" ca="1" si="20"/>
        <v/>
      </c>
      <c r="J422" s="40" t="str">
        <f t="shared" ca="1" si="21"/>
        <v/>
      </c>
      <c r="K422" s="40"/>
      <c r="L422" s="23"/>
    </row>
    <row r="423" spans="1:12" x14ac:dyDescent="0.25">
      <c r="A423" s="64"/>
      <c r="B423" s="22" t="str">
        <f t="shared" si="18"/>
        <v/>
      </c>
      <c r="C423" s="42"/>
      <c r="D423" s="39"/>
      <c r="E423" s="39"/>
      <c r="F423" s="41" t="str">
        <f t="shared" si="22"/>
        <v/>
      </c>
      <c r="G423" s="40" t="str">
        <f t="shared" si="19"/>
        <v/>
      </c>
      <c r="H423" s="40" t="s">
        <v>984</v>
      </c>
      <c r="I423" s="40" t="str">
        <f t="shared" ca="1" si="20"/>
        <v/>
      </c>
      <c r="J423" s="40" t="str">
        <f t="shared" ca="1" si="21"/>
        <v/>
      </c>
      <c r="K423" s="40"/>
      <c r="L423" s="23"/>
    </row>
    <row r="424" spans="1:12" x14ac:dyDescent="0.25">
      <c r="A424" s="64"/>
      <c r="B424" s="22" t="str">
        <f t="shared" si="18"/>
        <v/>
      </c>
      <c r="C424" s="42"/>
      <c r="D424" s="39"/>
      <c r="E424" s="39"/>
      <c r="F424" s="41" t="str">
        <f t="shared" si="22"/>
        <v/>
      </c>
      <c r="G424" s="40" t="str">
        <f t="shared" si="19"/>
        <v/>
      </c>
      <c r="H424" s="40" t="s">
        <v>984</v>
      </c>
      <c r="I424" s="40" t="str">
        <f t="shared" ca="1" si="20"/>
        <v/>
      </c>
      <c r="J424" s="40" t="str">
        <f t="shared" ca="1" si="21"/>
        <v/>
      </c>
      <c r="K424" s="40"/>
      <c r="L424" s="23"/>
    </row>
    <row r="425" spans="1:12" x14ac:dyDescent="0.25">
      <c r="A425" s="64"/>
      <c r="B425" s="22" t="str">
        <f t="shared" si="18"/>
        <v/>
      </c>
      <c r="C425" s="42"/>
      <c r="D425" s="39"/>
      <c r="E425" s="39"/>
      <c r="F425" s="41" t="str">
        <f t="shared" si="22"/>
        <v/>
      </c>
      <c r="G425" s="40" t="str">
        <f t="shared" si="19"/>
        <v/>
      </c>
      <c r="H425" s="40" t="s">
        <v>984</v>
      </c>
      <c r="I425" s="40" t="str">
        <f t="shared" ca="1" si="20"/>
        <v/>
      </c>
      <c r="J425" s="40" t="str">
        <f t="shared" ca="1" si="21"/>
        <v/>
      </c>
      <c r="K425" s="40"/>
      <c r="L425" s="23"/>
    </row>
    <row r="426" spans="1:12" x14ac:dyDescent="0.25">
      <c r="A426" s="64"/>
      <c r="B426" s="22" t="str">
        <f t="shared" si="18"/>
        <v/>
      </c>
      <c r="C426" s="42"/>
      <c r="D426" s="39"/>
      <c r="E426" s="39"/>
      <c r="F426" s="41" t="str">
        <f t="shared" si="22"/>
        <v/>
      </c>
      <c r="G426" s="40" t="str">
        <f t="shared" si="19"/>
        <v/>
      </c>
      <c r="H426" s="40" t="s">
        <v>984</v>
      </c>
      <c r="I426" s="40" t="str">
        <f t="shared" ca="1" si="20"/>
        <v/>
      </c>
      <c r="J426" s="40" t="str">
        <f t="shared" ca="1" si="21"/>
        <v/>
      </c>
      <c r="K426" s="40"/>
      <c r="L426" s="23"/>
    </row>
    <row r="427" spans="1:12" x14ac:dyDescent="0.25">
      <c r="A427" s="64"/>
      <c r="B427" s="22" t="str">
        <f t="shared" si="18"/>
        <v/>
      </c>
      <c r="C427" s="42"/>
      <c r="D427" s="39"/>
      <c r="E427" s="39"/>
      <c r="F427" s="41" t="str">
        <f t="shared" si="22"/>
        <v/>
      </c>
      <c r="G427" s="40" t="str">
        <f t="shared" si="19"/>
        <v/>
      </c>
      <c r="H427" s="40" t="s">
        <v>984</v>
      </c>
      <c r="I427" s="40" t="str">
        <f t="shared" ca="1" si="20"/>
        <v/>
      </c>
      <c r="J427" s="40" t="str">
        <f t="shared" ca="1" si="21"/>
        <v/>
      </c>
      <c r="K427" s="40"/>
      <c r="L427" s="23"/>
    </row>
    <row r="428" spans="1:12" x14ac:dyDescent="0.25">
      <c r="A428" s="64"/>
      <c r="B428" s="22" t="str">
        <f t="shared" si="18"/>
        <v/>
      </c>
      <c r="C428" s="42"/>
      <c r="D428" s="39"/>
      <c r="E428" s="39"/>
      <c r="F428" s="41" t="str">
        <f t="shared" si="22"/>
        <v/>
      </c>
      <c r="G428" s="40" t="str">
        <f t="shared" si="19"/>
        <v/>
      </c>
      <c r="H428" s="40" t="s">
        <v>984</v>
      </c>
      <c r="I428" s="40" t="str">
        <f t="shared" ca="1" si="20"/>
        <v/>
      </c>
      <c r="J428" s="40" t="str">
        <f t="shared" ca="1" si="21"/>
        <v/>
      </c>
      <c r="K428" s="40"/>
      <c r="L428" s="23"/>
    </row>
    <row r="429" spans="1:12" x14ac:dyDescent="0.25">
      <c r="A429" s="64"/>
      <c r="B429" s="22" t="str">
        <f t="shared" si="18"/>
        <v/>
      </c>
      <c r="C429" s="42"/>
      <c r="D429" s="39"/>
      <c r="E429" s="39"/>
      <c r="F429" s="41" t="str">
        <f t="shared" si="22"/>
        <v/>
      </c>
      <c r="G429" s="40" t="str">
        <f t="shared" si="19"/>
        <v/>
      </c>
      <c r="H429" s="40" t="s">
        <v>984</v>
      </c>
      <c r="I429" s="40" t="str">
        <f t="shared" ca="1" si="20"/>
        <v/>
      </c>
      <c r="J429" s="40" t="str">
        <f t="shared" ca="1" si="21"/>
        <v/>
      </c>
      <c r="K429" s="40"/>
      <c r="L429" s="23"/>
    </row>
    <row r="430" spans="1:12" x14ac:dyDescent="0.25">
      <c r="A430" s="64"/>
      <c r="B430" s="22" t="str">
        <f t="shared" si="18"/>
        <v/>
      </c>
      <c r="C430" s="42"/>
      <c r="D430" s="39"/>
      <c r="E430" s="39"/>
      <c r="F430" s="41" t="str">
        <f t="shared" si="22"/>
        <v/>
      </c>
      <c r="G430" s="40" t="str">
        <f t="shared" si="19"/>
        <v/>
      </c>
      <c r="H430" s="40" t="s">
        <v>984</v>
      </c>
      <c r="I430" s="40" t="str">
        <f t="shared" ca="1" si="20"/>
        <v/>
      </c>
      <c r="J430" s="40" t="str">
        <f t="shared" ca="1" si="21"/>
        <v/>
      </c>
      <c r="K430" s="40"/>
      <c r="L430" s="23"/>
    </row>
    <row r="431" spans="1:12" x14ac:dyDescent="0.25">
      <c r="A431" s="64"/>
      <c r="B431" s="22" t="str">
        <f t="shared" si="18"/>
        <v/>
      </c>
      <c r="C431" s="42"/>
      <c r="D431" s="39"/>
      <c r="E431" s="39"/>
      <c r="F431" s="41" t="str">
        <f t="shared" si="22"/>
        <v/>
      </c>
      <c r="G431" s="40" t="str">
        <f t="shared" si="19"/>
        <v/>
      </c>
      <c r="H431" s="40" t="s">
        <v>984</v>
      </c>
      <c r="I431" s="40" t="str">
        <f t="shared" ca="1" si="20"/>
        <v/>
      </c>
      <c r="J431" s="40" t="str">
        <f t="shared" ca="1" si="21"/>
        <v/>
      </c>
      <c r="K431" s="40"/>
      <c r="L431" s="23"/>
    </row>
    <row r="432" spans="1:12" x14ac:dyDescent="0.25">
      <c r="A432" s="64"/>
      <c r="B432" s="22" t="str">
        <f t="shared" si="18"/>
        <v/>
      </c>
      <c r="C432" s="42"/>
      <c r="D432" s="39"/>
      <c r="E432" s="39"/>
      <c r="F432" s="41" t="str">
        <f t="shared" si="22"/>
        <v/>
      </c>
      <c r="G432" s="40" t="str">
        <f t="shared" si="19"/>
        <v/>
      </c>
      <c r="H432" s="40" t="s">
        <v>984</v>
      </c>
      <c r="I432" s="40" t="str">
        <f t="shared" ca="1" si="20"/>
        <v/>
      </c>
      <c r="J432" s="40" t="str">
        <f t="shared" ca="1" si="21"/>
        <v/>
      </c>
      <c r="K432" s="40"/>
      <c r="L432" s="23"/>
    </row>
    <row r="433" spans="1:12" x14ac:dyDescent="0.25">
      <c r="A433" s="64"/>
      <c r="B433" s="22" t="str">
        <f t="shared" si="18"/>
        <v/>
      </c>
      <c r="C433" s="42"/>
      <c r="D433" s="39"/>
      <c r="E433" s="39"/>
      <c r="F433" s="41" t="str">
        <f t="shared" si="22"/>
        <v/>
      </c>
      <c r="G433" s="40" t="str">
        <f t="shared" si="19"/>
        <v/>
      </c>
      <c r="H433" s="40" t="s">
        <v>984</v>
      </c>
      <c r="I433" s="40" t="str">
        <f t="shared" ca="1" si="20"/>
        <v/>
      </c>
      <c r="J433" s="40" t="str">
        <f t="shared" ca="1" si="21"/>
        <v/>
      </c>
      <c r="K433" s="40"/>
      <c r="L433" s="23"/>
    </row>
    <row r="434" spans="1:12" x14ac:dyDescent="0.25">
      <c r="A434" s="64"/>
      <c r="B434" s="22" t="str">
        <f t="shared" si="18"/>
        <v/>
      </c>
      <c r="C434" s="42"/>
      <c r="D434" s="39"/>
      <c r="E434" s="39"/>
      <c r="F434" s="41" t="str">
        <f t="shared" si="22"/>
        <v/>
      </c>
      <c r="G434" s="40" t="str">
        <f t="shared" si="19"/>
        <v/>
      </c>
      <c r="H434" s="40" t="s">
        <v>984</v>
      </c>
      <c r="I434" s="40" t="str">
        <f t="shared" ca="1" si="20"/>
        <v/>
      </c>
      <c r="J434" s="40" t="str">
        <f t="shared" ca="1" si="21"/>
        <v/>
      </c>
      <c r="K434" s="40"/>
      <c r="L434" s="23"/>
    </row>
    <row r="435" spans="1:12" x14ac:dyDescent="0.25">
      <c r="A435" s="64"/>
      <c r="B435" s="22" t="str">
        <f t="shared" si="18"/>
        <v/>
      </c>
      <c r="C435" s="42"/>
      <c r="D435" s="39"/>
      <c r="E435" s="39"/>
      <c r="F435" s="41" t="str">
        <f t="shared" si="22"/>
        <v/>
      </c>
      <c r="G435" s="40" t="str">
        <f t="shared" si="19"/>
        <v/>
      </c>
      <c r="H435" s="40" t="s">
        <v>984</v>
      </c>
      <c r="I435" s="40" t="str">
        <f t="shared" ca="1" si="20"/>
        <v/>
      </c>
      <c r="J435" s="40" t="str">
        <f t="shared" ca="1" si="21"/>
        <v/>
      </c>
      <c r="K435" s="40"/>
      <c r="L435" s="23"/>
    </row>
    <row r="436" spans="1:12" x14ac:dyDescent="0.25">
      <c r="A436" s="64"/>
      <c r="B436" s="22" t="str">
        <f t="shared" si="18"/>
        <v/>
      </c>
      <c r="C436" s="42"/>
      <c r="D436" s="39"/>
      <c r="E436" s="39"/>
      <c r="F436" s="41" t="str">
        <f t="shared" si="22"/>
        <v/>
      </c>
      <c r="G436" s="40" t="str">
        <f t="shared" si="19"/>
        <v/>
      </c>
      <c r="H436" s="40" t="s">
        <v>984</v>
      </c>
      <c r="I436" s="40" t="str">
        <f t="shared" ca="1" si="20"/>
        <v/>
      </c>
      <c r="J436" s="40" t="str">
        <f t="shared" ca="1" si="21"/>
        <v/>
      </c>
      <c r="K436" s="40"/>
      <c r="L436" s="23"/>
    </row>
    <row r="437" spans="1:12" x14ac:dyDescent="0.25">
      <c r="A437" s="64"/>
      <c r="B437" s="22" t="str">
        <f t="shared" ref="B437:B500" si="23">IFERROR(IF($A437&lt;&gt;"",VLOOKUP($A437,Matos,2,0),""),"")</f>
        <v/>
      </c>
      <c r="C437" s="42"/>
      <c r="D437" s="39"/>
      <c r="E437" s="39"/>
      <c r="F437" s="41" t="str">
        <f t="shared" si="22"/>
        <v/>
      </c>
      <c r="G437" s="40" t="str">
        <f t="shared" si="19"/>
        <v/>
      </c>
      <c r="H437" s="40" t="s">
        <v>984</v>
      </c>
      <c r="I437" s="40" t="str">
        <f t="shared" ca="1" si="20"/>
        <v/>
      </c>
      <c r="J437" s="40" t="str">
        <f t="shared" ca="1" si="21"/>
        <v/>
      </c>
      <c r="K437" s="40"/>
      <c r="L437" s="23"/>
    </row>
    <row r="438" spans="1:12" x14ac:dyDescent="0.25">
      <c r="A438" s="64"/>
      <c r="B438" s="22" t="str">
        <f t="shared" si="23"/>
        <v/>
      </c>
      <c r="C438" s="42"/>
      <c r="D438" s="39"/>
      <c r="E438" s="39"/>
      <c r="F438" s="41" t="str">
        <f t="shared" si="22"/>
        <v/>
      </c>
      <c r="G438" s="40" t="str">
        <f t="shared" ref="G438:G501" si="24">IFERROR(IF($A438&lt;&gt;"",VLOOKUP($A438,Matos,3,0),""),"")</f>
        <v/>
      </c>
      <c r="H438" s="40" t="s">
        <v>984</v>
      </c>
      <c r="I438" s="40" t="str">
        <f t="shared" ref="I438:I501" ca="1" si="25">IFERROR(SUM($G438/DAY(DATE(YEAR($I$8),MONTH($I$8)+1,0)))*$F438*$C438,"")</f>
        <v/>
      </c>
      <c r="J438" s="40" t="str">
        <f t="shared" ref="J438:J501" ca="1" si="26">IF(SUM($H438:$I438)=0,"",SUM($H438:$I438))</f>
        <v/>
      </c>
      <c r="K438" s="40"/>
      <c r="L438" s="23"/>
    </row>
    <row r="439" spans="1:12" x14ac:dyDescent="0.25">
      <c r="A439" s="64"/>
      <c r="B439" s="22" t="str">
        <f t="shared" si="23"/>
        <v/>
      </c>
      <c r="C439" s="42"/>
      <c r="D439" s="39"/>
      <c r="E439" s="39"/>
      <c r="F439" s="41" t="str">
        <f t="shared" si="22"/>
        <v/>
      </c>
      <c r="G439" s="40" t="str">
        <f t="shared" si="24"/>
        <v/>
      </c>
      <c r="H439" s="40" t="s">
        <v>984</v>
      </c>
      <c r="I439" s="40" t="str">
        <f t="shared" ca="1" si="25"/>
        <v/>
      </c>
      <c r="J439" s="40" t="str">
        <f t="shared" ca="1" si="26"/>
        <v/>
      </c>
      <c r="K439" s="40"/>
      <c r="L439" s="23"/>
    </row>
    <row r="440" spans="1:12" x14ac:dyDescent="0.25">
      <c r="A440" s="64"/>
      <c r="B440" s="22" t="str">
        <f t="shared" si="23"/>
        <v/>
      </c>
      <c r="C440" s="42"/>
      <c r="D440" s="39"/>
      <c r="E440" s="39"/>
      <c r="F440" s="41" t="str">
        <f t="shared" si="22"/>
        <v/>
      </c>
      <c r="G440" s="40" t="str">
        <f t="shared" si="24"/>
        <v/>
      </c>
      <c r="H440" s="40" t="s">
        <v>984</v>
      </c>
      <c r="I440" s="40" t="str">
        <f t="shared" ca="1" si="25"/>
        <v/>
      </c>
      <c r="J440" s="40" t="str">
        <f t="shared" ca="1" si="26"/>
        <v/>
      </c>
      <c r="K440" s="40"/>
      <c r="L440" s="23"/>
    </row>
    <row r="441" spans="1:12" x14ac:dyDescent="0.25">
      <c r="A441" s="64"/>
      <c r="B441" s="22" t="str">
        <f t="shared" si="23"/>
        <v/>
      </c>
      <c r="C441" s="42"/>
      <c r="D441" s="39"/>
      <c r="E441" s="39"/>
      <c r="F441" s="41" t="str">
        <f t="shared" si="22"/>
        <v/>
      </c>
      <c r="G441" s="40" t="str">
        <f t="shared" si="24"/>
        <v/>
      </c>
      <c r="H441" s="40" t="s">
        <v>984</v>
      </c>
      <c r="I441" s="40" t="str">
        <f t="shared" ca="1" si="25"/>
        <v/>
      </c>
      <c r="J441" s="40" t="str">
        <f t="shared" ca="1" si="26"/>
        <v/>
      </c>
      <c r="K441" s="40"/>
      <c r="L441" s="23"/>
    </row>
    <row r="442" spans="1:12" x14ac:dyDescent="0.25">
      <c r="A442" s="64"/>
      <c r="B442" s="22" t="str">
        <f t="shared" si="23"/>
        <v/>
      </c>
      <c r="C442" s="42"/>
      <c r="D442" s="39"/>
      <c r="E442" s="39"/>
      <c r="F442" s="41" t="str">
        <f t="shared" si="22"/>
        <v/>
      </c>
      <c r="G442" s="40" t="str">
        <f t="shared" si="24"/>
        <v/>
      </c>
      <c r="H442" s="40" t="s">
        <v>984</v>
      </c>
      <c r="I442" s="40" t="str">
        <f t="shared" ca="1" si="25"/>
        <v/>
      </c>
      <c r="J442" s="40" t="str">
        <f t="shared" ca="1" si="26"/>
        <v/>
      </c>
      <c r="K442" s="40"/>
      <c r="L442" s="23"/>
    </row>
    <row r="443" spans="1:12" x14ac:dyDescent="0.25">
      <c r="A443" s="64"/>
      <c r="B443" s="22" t="str">
        <f t="shared" si="23"/>
        <v/>
      </c>
      <c r="C443" s="42"/>
      <c r="D443" s="39"/>
      <c r="E443" s="39"/>
      <c r="F443" s="41" t="str">
        <f t="shared" si="22"/>
        <v/>
      </c>
      <c r="G443" s="40" t="str">
        <f t="shared" si="24"/>
        <v/>
      </c>
      <c r="H443" s="40" t="s">
        <v>984</v>
      </c>
      <c r="I443" s="40" t="str">
        <f t="shared" ca="1" si="25"/>
        <v/>
      </c>
      <c r="J443" s="40" t="str">
        <f t="shared" ca="1" si="26"/>
        <v/>
      </c>
      <c r="K443" s="40"/>
      <c r="L443" s="23"/>
    </row>
    <row r="444" spans="1:12" x14ac:dyDescent="0.25">
      <c r="A444" s="64"/>
      <c r="B444" s="22" t="str">
        <f t="shared" si="23"/>
        <v/>
      </c>
      <c r="C444" s="42"/>
      <c r="D444" s="39"/>
      <c r="E444" s="39"/>
      <c r="F444" s="41" t="str">
        <f t="shared" si="22"/>
        <v/>
      </c>
      <c r="G444" s="40" t="str">
        <f t="shared" si="24"/>
        <v/>
      </c>
      <c r="H444" s="40" t="s">
        <v>984</v>
      </c>
      <c r="I444" s="40" t="str">
        <f t="shared" ca="1" si="25"/>
        <v/>
      </c>
      <c r="J444" s="40" t="str">
        <f t="shared" ca="1" si="26"/>
        <v/>
      </c>
      <c r="K444" s="40"/>
      <c r="L444" s="23"/>
    </row>
    <row r="445" spans="1:12" x14ac:dyDescent="0.25">
      <c r="A445" s="64"/>
      <c r="B445" s="22" t="str">
        <f t="shared" si="23"/>
        <v/>
      </c>
      <c r="C445" s="42"/>
      <c r="D445" s="39"/>
      <c r="E445" s="39"/>
      <c r="F445" s="41" t="str">
        <f t="shared" si="22"/>
        <v/>
      </c>
      <c r="G445" s="40" t="str">
        <f t="shared" si="24"/>
        <v/>
      </c>
      <c r="H445" s="40" t="s">
        <v>984</v>
      </c>
      <c r="I445" s="40" t="str">
        <f t="shared" ca="1" si="25"/>
        <v/>
      </c>
      <c r="J445" s="40" t="str">
        <f t="shared" ca="1" si="26"/>
        <v/>
      </c>
      <c r="K445" s="40"/>
      <c r="L445" s="23"/>
    </row>
    <row r="446" spans="1:12" x14ac:dyDescent="0.25">
      <c r="A446" s="64"/>
      <c r="B446" s="22" t="str">
        <f t="shared" si="23"/>
        <v/>
      </c>
      <c r="C446" s="42"/>
      <c r="D446" s="39"/>
      <c r="E446" s="39"/>
      <c r="F446" s="41" t="str">
        <f t="shared" si="22"/>
        <v/>
      </c>
      <c r="G446" s="40" t="str">
        <f t="shared" si="24"/>
        <v/>
      </c>
      <c r="H446" s="40" t="s">
        <v>984</v>
      </c>
      <c r="I446" s="40" t="str">
        <f t="shared" ca="1" si="25"/>
        <v/>
      </c>
      <c r="J446" s="40" t="str">
        <f t="shared" ca="1" si="26"/>
        <v/>
      </c>
      <c r="K446" s="40"/>
      <c r="L446" s="23"/>
    </row>
    <row r="447" spans="1:12" x14ac:dyDescent="0.25">
      <c r="A447" s="64"/>
      <c r="B447" s="22" t="str">
        <f t="shared" si="23"/>
        <v/>
      </c>
      <c r="C447" s="42"/>
      <c r="D447" s="39"/>
      <c r="E447" s="39"/>
      <c r="F447" s="41" t="str">
        <f t="shared" si="22"/>
        <v/>
      </c>
      <c r="G447" s="40" t="str">
        <f t="shared" si="24"/>
        <v/>
      </c>
      <c r="H447" s="40" t="s">
        <v>984</v>
      </c>
      <c r="I447" s="40" t="str">
        <f t="shared" ca="1" si="25"/>
        <v/>
      </c>
      <c r="J447" s="40" t="str">
        <f t="shared" ca="1" si="26"/>
        <v/>
      </c>
      <c r="K447" s="40"/>
      <c r="L447" s="23"/>
    </row>
    <row r="448" spans="1:12" x14ac:dyDescent="0.25">
      <c r="A448" s="64"/>
      <c r="B448" s="22" t="str">
        <f t="shared" si="23"/>
        <v/>
      </c>
      <c r="C448" s="42"/>
      <c r="D448" s="39"/>
      <c r="E448" s="39"/>
      <c r="F448" s="41" t="str">
        <f t="shared" si="22"/>
        <v/>
      </c>
      <c r="G448" s="40" t="str">
        <f t="shared" si="24"/>
        <v/>
      </c>
      <c r="H448" s="40" t="s">
        <v>984</v>
      </c>
      <c r="I448" s="40" t="str">
        <f t="shared" ca="1" si="25"/>
        <v/>
      </c>
      <c r="J448" s="40" t="str">
        <f t="shared" ca="1" si="26"/>
        <v/>
      </c>
      <c r="K448" s="40"/>
      <c r="L448" s="23"/>
    </row>
    <row r="449" spans="1:12" x14ac:dyDescent="0.25">
      <c r="A449" s="64"/>
      <c r="B449" s="22" t="str">
        <f t="shared" si="23"/>
        <v/>
      </c>
      <c r="C449" s="42"/>
      <c r="D449" s="39"/>
      <c r="E449" s="39"/>
      <c r="F449" s="41" t="str">
        <f t="shared" si="22"/>
        <v/>
      </c>
      <c r="G449" s="40" t="str">
        <f t="shared" si="24"/>
        <v/>
      </c>
      <c r="H449" s="40" t="s">
        <v>984</v>
      </c>
      <c r="I449" s="40" t="str">
        <f t="shared" ca="1" si="25"/>
        <v/>
      </c>
      <c r="J449" s="40" t="str">
        <f t="shared" ca="1" si="26"/>
        <v/>
      </c>
      <c r="K449" s="40"/>
      <c r="L449" s="23"/>
    </row>
    <row r="450" spans="1:12" x14ac:dyDescent="0.25">
      <c r="A450" s="64"/>
      <c r="B450" s="22" t="str">
        <f t="shared" si="23"/>
        <v/>
      </c>
      <c r="C450" s="42"/>
      <c r="D450" s="39"/>
      <c r="E450" s="39"/>
      <c r="F450" s="41" t="str">
        <f t="shared" si="22"/>
        <v/>
      </c>
      <c r="G450" s="40" t="str">
        <f t="shared" si="24"/>
        <v/>
      </c>
      <c r="H450" s="40" t="s">
        <v>984</v>
      </c>
      <c r="I450" s="40" t="str">
        <f t="shared" ca="1" si="25"/>
        <v/>
      </c>
      <c r="J450" s="40" t="str">
        <f t="shared" ca="1" si="26"/>
        <v/>
      </c>
      <c r="K450" s="40"/>
      <c r="L450" s="23"/>
    </row>
    <row r="451" spans="1:12" x14ac:dyDescent="0.25">
      <c r="A451" s="64"/>
      <c r="B451" s="22" t="str">
        <f t="shared" si="23"/>
        <v/>
      </c>
      <c r="C451" s="42"/>
      <c r="D451" s="39"/>
      <c r="E451" s="39"/>
      <c r="F451" s="41" t="str">
        <f t="shared" si="22"/>
        <v/>
      </c>
      <c r="G451" s="40" t="str">
        <f t="shared" si="24"/>
        <v/>
      </c>
      <c r="H451" s="40" t="s">
        <v>984</v>
      </c>
      <c r="I451" s="40" t="str">
        <f t="shared" ca="1" si="25"/>
        <v/>
      </c>
      <c r="J451" s="40" t="str">
        <f t="shared" ca="1" si="26"/>
        <v/>
      </c>
      <c r="K451" s="40"/>
      <c r="L451" s="23"/>
    </row>
    <row r="452" spans="1:12" x14ac:dyDescent="0.25">
      <c r="A452" s="64"/>
      <c r="B452" s="22" t="str">
        <f t="shared" si="23"/>
        <v/>
      </c>
      <c r="C452" s="42"/>
      <c r="D452" s="39"/>
      <c r="E452" s="39"/>
      <c r="F452" s="41" t="str">
        <f t="shared" si="22"/>
        <v/>
      </c>
      <c r="G452" s="40" t="str">
        <f t="shared" si="24"/>
        <v/>
      </c>
      <c r="H452" s="40" t="s">
        <v>984</v>
      </c>
      <c r="I452" s="40" t="str">
        <f t="shared" ca="1" si="25"/>
        <v/>
      </c>
      <c r="J452" s="40" t="str">
        <f t="shared" ca="1" si="26"/>
        <v/>
      </c>
      <c r="K452" s="40"/>
      <c r="L452" s="23"/>
    </row>
    <row r="453" spans="1:12" x14ac:dyDescent="0.25">
      <c r="A453" s="64"/>
      <c r="B453" s="22" t="str">
        <f t="shared" si="23"/>
        <v/>
      </c>
      <c r="C453" s="42"/>
      <c r="D453" s="39"/>
      <c r="E453" s="39"/>
      <c r="F453" s="41" t="str">
        <f t="shared" si="22"/>
        <v/>
      </c>
      <c r="G453" s="40" t="str">
        <f t="shared" si="24"/>
        <v/>
      </c>
      <c r="H453" s="40" t="s">
        <v>984</v>
      </c>
      <c r="I453" s="40" t="str">
        <f t="shared" ca="1" si="25"/>
        <v/>
      </c>
      <c r="J453" s="40" t="str">
        <f t="shared" ca="1" si="26"/>
        <v/>
      </c>
      <c r="K453" s="40"/>
      <c r="L453" s="23"/>
    </row>
    <row r="454" spans="1:12" x14ac:dyDescent="0.25">
      <c r="A454" s="64"/>
      <c r="B454" s="22" t="str">
        <f t="shared" si="23"/>
        <v/>
      </c>
      <c r="C454" s="42"/>
      <c r="D454" s="39"/>
      <c r="E454" s="39"/>
      <c r="F454" s="41" t="str">
        <f t="shared" si="22"/>
        <v/>
      </c>
      <c r="G454" s="40" t="str">
        <f t="shared" si="24"/>
        <v/>
      </c>
      <c r="H454" s="40" t="s">
        <v>984</v>
      </c>
      <c r="I454" s="40" t="str">
        <f t="shared" ca="1" si="25"/>
        <v/>
      </c>
      <c r="J454" s="40" t="str">
        <f t="shared" ca="1" si="26"/>
        <v/>
      </c>
      <c r="K454" s="40"/>
      <c r="L454" s="23"/>
    </row>
    <row r="455" spans="1:12" x14ac:dyDescent="0.25">
      <c r="A455" s="64"/>
      <c r="B455" s="22" t="str">
        <f t="shared" si="23"/>
        <v/>
      </c>
      <c r="C455" s="42"/>
      <c r="D455" s="39"/>
      <c r="E455" s="39"/>
      <c r="F455" s="41" t="str">
        <f t="shared" si="22"/>
        <v/>
      </c>
      <c r="G455" s="40" t="str">
        <f t="shared" si="24"/>
        <v/>
      </c>
      <c r="H455" s="40" t="s">
        <v>984</v>
      </c>
      <c r="I455" s="40" t="str">
        <f t="shared" ca="1" si="25"/>
        <v/>
      </c>
      <c r="J455" s="40" t="str">
        <f t="shared" ca="1" si="26"/>
        <v/>
      </c>
      <c r="K455" s="40"/>
      <c r="L455" s="23"/>
    </row>
    <row r="456" spans="1:12" x14ac:dyDescent="0.25">
      <c r="A456" s="64"/>
      <c r="B456" s="22" t="str">
        <f t="shared" si="23"/>
        <v/>
      </c>
      <c r="C456" s="42"/>
      <c r="D456" s="39"/>
      <c r="E456" s="39"/>
      <c r="F456" s="41" t="str">
        <f t="shared" si="22"/>
        <v/>
      </c>
      <c r="G456" s="40" t="str">
        <f t="shared" si="24"/>
        <v/>
      </c>
      <c r="H456" s="40" t="s">
        <v>984</v>
      </c>
      <c r="I456" s="40" t="str">
        <f t="shared" ca="1" si="25"/>
        <v/>
      </c>
      <c r="J456" s="40" t="str">
        <f t="shared" ca="1" si="26"/>
        <v/>
      </c>
      <c r="K456" s="40"/>
      <c r="L456" s="23"/>
    </row>
    <row r="457" spans="1:12" x14ac:dyDescent="0.25">
      <c r="A457" s="64"/>
      <c r="B457" s="22" t="str">
        <f t="shared" si="23"/>
        <v/>
      </c>
      <c r="C457" s="42"/>
      <c r="D457" s="39"/>
      <c r="E457" s="39"/>
      <c r="F457" s="41" t="str">
        <f t="shared" ref="F457:F520" si="27">IF(OR($A457="",$B457="",$D457=""),"",IF(AND($H457="",$E457=""),DAY(DATE(IF(MONTH($D457)=12,YEAR($D457)+1,YEAR($D457)),IF(MONTH($D457)+1&lt;13,MONTH($D457)+1,1),1)-$D457),IF(AND($D457&lt;&gt;"",$E457&lt;&gt;"",YEAR($D457)&lt;=YEAR($E457),NOT(MONTH($D457)=MONTH($E457)),MONTH($E457)=MONTH($I$8)),DAY(DATE(YEAR($E457),MONTH($E457)+1,0))-DAY(DATE(IF(MONTH($E457)=12,YEAR($E457)+1,YEAR($E457)),IF(MONTH($E457)+1&lt;13,MONTH($E457)+1,1),1)-$E457),IF(AND($E457&lt;&gt;"",YEAR($D457)&lt;=YEAR($E457),(MONTH($D457)=MONTH($E457))),DATEDIF($D457,$E457,"md"),DAY(DATE(YEAR($I$8),MONTH($I$8)+1,0))))))</f>
        <v/>
      </c>
      <c r="G457" s="40" t="str">
        <f t="shared" si="24"/>
        <v/>
      </c>
      <c r="H457" s="40" t="s">
        <v>984</v>
      </c>
      <c r="I457" s="40" t="str">
        <f t="shared" ca="1" si="25"/>
        <v/>
      </c>
      <c r="J457" s="40" t="str">
        <f t="shared" ca="1" si="26"/>
        <v/>
      </c>
      <c r="K457" s="40"/>
      <c r="L457" s="23"/>
    </row>
    <row r="458" spans="1:12" x14ac:dyDescent="0.25">
      <c r="A458" s="64"/>
      <c r="B458" s="22" t="str">
        <f t="shared" si="23"/>
        <v/>
      </c>
      <c r="C458" s="42"/>
      <c r="D458" s="39"/>
      <c r="E458" s="39"/>
      <c r="F458" s="41" t="str">
        <f t="shared" si="27"/>
        <v/>
      </c>
      <c r="G458" s="40" t="str">
        <f t="shared" si="24"/>
        <v/>
      </c>
      <c r="H458" s="40" t="s">
        <v>984</v>
      </c>
      <c r="I458" s="40" t="str">
        <f t="shared" ca="1" si="25"/>
        <v/>
      </c>
      <c r="J458" s="40" t="str">
        <f t="shared" ca="1" si="26"/>
        <v/>
      </c>
      <c r="K458" s="40"/>
      <c r="L458" s="23"/>
    </row>
    <row r="459" spans="1:12" x14ac:dyDescent="0.25">
      <c r="A459" s="64"/>
      <c r="B459" s="22" t="str">
        <f t="shared" si="23"/>
        <v/>
      </c>
      <c r="C459" s="42"/>
      <c r="D459" s="39"/>
      <c r="E459" s="39"/>
      <c r="F459" s="41" t="str">
        <f t="shared" si="27"/>
        <v/>
      </c>
      <c r="G459" s="40" t="str">
        <f t="shared" si="24"/>
        <v/>
      </c>
      <c r="H459" s="40" t="s">
        <v>984</v>
      </c>
      <c r="I459" s="40" t="str">
        <f t="shared" ca="1" si="25"/>
        <v/>
      </c>
      <c r="J459" s="40" t="str">
        <f t="shared" ca="1" si="26"/>
        <v/>
      </c>
      <c r="K459" s="40"/>
      <c r="L459" s="23"/>
    </row>
    <row r="460" spans="1:12" x14ac:dyDescent="0.25">
      <c r="A460" s="64"/>
      <c r="B460" s="22" t="str">
        <f t="shared" si="23"/>
        <v/>
      </c>
      <c r="C460" s="42"/>
      <c r="D460" s="39"/>
      <c r="E460" s="39"/>
      <c r="F460" s="41" t="str">
        <f t="shared" si="27"/>
        <v/>
      </c>
      <c r="G460" s="40" t="str">
        <f t="shared" si="24"/>
        <v/>
      </c>
      <c r="H460" s="40" t="s">
        <v>984</v>
      </c>
      <c r="I460" s="40" t="str">
        <f t="shared" ca="1" si="25"/>
        <v/>
      </c>
      <c r="J460" s="40" t="str">
        <f t="shared" ca="1" si="26"/>
        <v/>
      </c>
      <c r="K460" s="40"/>
      <c r="L460" s="23"/>
    </row>
    <row r="461" spans="1:12" x14ac:dyDescent="0.25">
      <c r="A461" s="64"/>
      <c r="B461" s="22" t="str">
        <f t="shared" si="23"/>
        <v/>
      </c>
      <c r="C461" s="42"/>
      <c r="D461" s="39"/>
      <c r="E461" s="39"/>
      <c r="F461" s="41" t="str">
        <f t="shared" si="27"/>
        <v/>
      </c>
      <c r="G461" s="40" t="str">
        <f t="shared" si="24"/>
        <v/>
      </c>
      <c r="H461" s="40" t="s">
        <v>984</v>
      </c>
      <c r="I461" s="40" t="str">
        <f t="shared" ca="1" si="25"/>
        <v/>
      </c>
      <c r="J461" s="40" t="str">
        <f t="shared" ca="1" si="26"/>
        <v/>
      </c>
      <c r="K461" s="40"/>
      <c r="L461" s="23"/>
    </row>
    <row r="462" spans="1:12" x14ac:dyDescent="0.25">
      <c r="A462" s="64"/>
      <c r="B462" s="22" t="str">
        <f t="shared" si="23"/>
        <v/>
      </c>
      <c r="C462" s="42"/>
      <c r="D462" s="39"/>
      <c r="E462" s="39"/>
      <c r="F462" s="41" t="str">
        <f t="shared" si="27"/>
        <v/>
      </c>
      <c r="G462" s="40" t="str">
        <f t="shared" si="24"/>
        <v/>
      </c>
      <c r="H462" s="40" t="s">
        <v>984</v>
      </c>
      <c r="I462" s="40" t="str">
        <f t="shared" ca="1" si="25"/>
        <v/>
      </c>
      <c r="J462" s="40" t="str">
        <f t="shared" ca="1" si="26"/>
        <v/>
      </c>
      <c r="K462" s="40"/>
      <c r="L462" s="23"/>
    </row>
    <row r="463" spans="1:12" x14ac:dyDescent="0.25">
      <c r="A463" s="64"/>
      <c r="B463" s="22" t="str">
        <f t="shared" si="23"/>
        <v/>
      </c>
      <c r="C463" s="42"/>
      <c r="D463" s="39"/>
      <c r="E463" s="39"/>
      <c r="F463" s="41" t="str">
        <f t="shared" si="27"/>
        <v/>
      </c>
      <c r="G463" s="40" t="str">
        <f t="shared" si="24"/>
        <v/>
      </c>
      <c r="H463" s="40" t="s">
        <v>984</v>
      </c>
      <c r="I463" s="40" t="str">
        <f t="shared" ca="1" si="25"/>
        <v/>
      </c>
      <c r="J463" s="40" t="str">
        <f t="shared" ca="1" si="26"/>
        <v/>
      </c>
      <c r="K463" s="40"/>
      <c r="L463" s="23"/>
    </row>
    <row r="464" spans="1:12" x14ac:dyDescent="0.25">
      <c r="A464" s="64"/>
      <c r="B464" s="22" t="str">
        <f t="shared" si="23"/>
        <v/>
      </c>
      <c r="C464" s="42"/>
      <c r="D464" s="39"/>
      <c r="E464" s="39"/>
      <c r="F464" s="41" t="str">
        <f t="shared" si="27"/>
        <v/>
      </c>
      <c r="G464" s="40" t="str">
        <f t="shared" si="24"/>
        <v/>
      </c>
      <c r="H464" s="40" t="s">
        <v>984</v>
      </c>
      <c r="I464" s="40" t="str">
        <f t="shared" ca="1" si="25"/>
        <v/>
      </c>
      <c r="J464" s="40" t="str">
        <f t="shared" ca="1" si="26"/>
        <v/>
      </c>
      <c r="K464" s="40"/>
      <c r="L464" s="23"/>
    </row>
    <row r="465" spans="1:12" x14ac:dyDescent="0.25">
      <c r="A465" s="64"/>
      <c r="B465" s="22" t="str">
        <f t="shared" si="23"/>
        <v/>
      </c>
      <c r="C465" s="42"/>
      <c r="D465" s="39"/>
      <c r="E465" s="39"/>
      <c r="F465" s="41" t="str">
        <f t="shared" si="27"/>
        <v/>
      </c>
      <c r="G465" s="40" t="str">
        <f t="shared" si="24"/>
        <v/>
      </c>
      <c r="H465" s="40" t="s">
        <v>984</v>
      </c>
      <c r="I465" s="40" t="str">
        <f t="shared" ca="1" si="25"/>
        <v/>
      </c>
      <c r="J465" s="40" t="str">
        <f t="shared" ca="1" si="26"/>
        <v/>
      </c>
      <c r="K465" s="40"/>
      <c r="L465" s="23"/>
    </row>
    <row r="466" spans="1:12" x14ac:dyDescent="0.25">
      <c r="A466" s="64"/>
      <c r="B466" s="22" t="str">
        <f t="shared" si="23"/>
        <v/>
      </c>
      <c r="C466" s="42"/>
      <c r="D466" s="39"/>
      <c r="E466" s="39"/>
      <c r="F466" s="41" t="str">
        <f t="shared" si="27"/>
        <v/>
      </c>
      <c r="G466" s="40" t="str">
        <f t="shared" si="24"/>
        <v/>
      </c>
      <c r="H466" s="40" t="s">
        <v>984</v>
      </c>
      <c r="I466" s="40" t="str">
        <f t="shared" ca="1" si="25"/>
        <v/>
      </c>
      <c r="J466" s="40" t="str">
        <f t="shared" ca="1" si="26"/>
        <v/>
      </c>
      <c r="K466" s="40"/>
      <c r="L466" s="23"/>
    </row>
    <row r="467" spans="1:12" x14ac:dyDescent="0.25">
      <c r="A467" s="64"/>
      <c r="B467" s="22" t="str">
        <f t="shared" si="23"/>
        <v/>
      </c>
      <c r="C467" s="42"/>
      <c r="D467" s="39"/>
      <c r="E467" s="39"/>
      <c r="F467" s="41" t="str">
        <f t="shared" si="27"/>
        <v/>
      </c>
      <c r="G467" s="40" t="str">
        <f t="shared" si="24"/>
        <v/>
      </c>
      <c r="H467" s="40" t="s">
        <v>984</v>
      </c>
      <c r="I467" s="40" t="str">
        <f t="shared" ca="1" si="25"/>
        <v/>
      </c>
      <c r="J467" s="40" t="str">
        <f t="shared" ca="1" si="26"/>
        <v/>
      </c>
      <c r="K467" s="40"/>
      <c r="L467" s="23"/>
    </row>
    <row r="468" spans="1:12" x14ac:dyDescent="0.25">
      <c r="A468" s="64"/>
      <c r="B468" s="22" t="str">
        <f t="shared" si="23"/>
        <v/>
      </c>
      <c r="C468" s="42"/>
      <c r="D468" s="39"/>
      <c r="E468" s="39"/>
      <c r="F468" s="41" t="str">
        <f t="shared" si="27"/>
        <v/>
      </c>
      <c r="G468" s="40" t="str">
        <f t="shared" si="24"/>
        <v/>
      </c>
      <c r="H468" s="40" t="s">
        <v>984</v>
      </c>
      <c r="I468" s="40" t="str">
        <f t="shared" ca="1" si="25"/>
        <v/>
      </c>
      <c r="J468" s="40" t="str">
        <f t="shared" ca="1" si="26"/>
        <v/>
      </c>
      <c r="K468" s="40"/>
      <c r="L468" s="23"/>
    </row>
    <row r="469" spans="1:12" x14ac:dyDescent="0.25">
      <c r="A469" s="64"/>
      <c r="B469" s="22" t="str">
        <f t="shared" si="23"/>
        <v/>
      </c>
      <c r="C469" s="42"/>
      <c r="D469" s="39"/>
      <c r="E469" s="39"/>
      <c r="F469" s="41" t="str">
        <f t="shared" si="27"/>
        <v/>
      </c>
      <c r="G469" s="40" t="str">
        <f t="shared" si="24"/>
        <v/>
      </c>
      <c r="H469" s="40" t="s">
        <v>984</v>
      </c>
      <c r="I469" s="40" t="str">
        <f t="shared" ca="1" si="25"/>
        <v/>
      </c>
      <c r="J469" s="40" t="str">
        <f t="shared" ca="1" si="26"/>
        <v/>
      </c>
      <c r="K469" s="40"/>
      <c r="L469" s="23"/>
    </row>
    <row r="470" spans="1:12" x14ac:dyDescent="0.25">
      <c r="A470" s="64"/>
      <c r="B470" s="22" t="str">
        <f t="shared" si="23"/>
        <v/>
      </c>
      <c r="C470" s="42"/>
      <c r="D470" s="39"/>
      <c r="E470" s="39"/>
      <c r="F470" s="41" t="str">
        <f t="shared" si="27"/>
        <v/>
      </c>
      <c r="G470" s="40" t="str">
        <f t="shared" si="24"/>
        <v/>
      </c>
      <c r="H470" s="40" t="s">
        <v>984</v>
      </c>
      <c r="I470" s="40" t="str">
        <f t="shared" ca="1" si="25"/>
        <v/>
      </c>
      <c r="J470" s="40" t="str">
        <f t="shared" ca="1" si="26"/>
        <v/>
      </c>
      <c r="K470" s="40"/>
      <c r="L470" s="23"/>
    </row>
    <row r="471" spans="1:12" x14ac:dyDescent="0.25">
      <c r="A471" s="64"/>
      <c r="B471" s="22" t="str">
        <f t="shared" si="23"/>
        <v/>
      </c>
      <c r="C471" s="42"/>
      <c r="D471" s="39"/>
      <c r="E471" s="39"/>
      <c r="F471" s="41" t="str">
        <f t="shared" si="27"/>
        <v/>
      </c>
      <c r="G471" s="40" t="str">
        <f t="shared" si="24"/>
        <v/>
      </c>
      <c r="H471" s="40" t="s">
        <v>984</v>
      </c>
      <c r="I471" s="40" t="str">
        <f t="shared" ca="1" si="25"/>
        <v/>
      </c>
      <c r="J471" s="40" t="str">
        <f t="shared" ca="1" si="26"/>
        <v/>
      </c>
      <c r="K471" s="40"/>
      <c r="L471" s="23"/>
    </row>
    <row r="472" spans="1:12" x14ac:dyDescent="0.25">
      <c r="A472" s="64"/>
      <c r="B472" s="22" t="str">
        <f t="shared" si="23"/>
        <v/>
      </c>
      <c r="C472" s="42"/>
      <c r="D472" s="39"/>
      <c r="E472" s="39"/>
      <c r="F472" s="41" t="str">
        <f t="shared" si="27"/>
        <v/>
      </c>
      <c r="G472" s="40" t="str">
        <f t="shared" si="24"/>
        <v/>
      </c>
      <c r="H472" s="40" t="s">
        <v>984</v>
      </c>
      <c r="I472" s="40" t="str">
        <f t="shared" ca="1" si="25"/>
        <v/>
      </c>
      <c r="J472" s="40" t="str">
        <f t="shared" ca="1" si="26"/>
        <v/>
      </c>
      <c r="K472" s="40"/>
      <c r="L472" s="23"/>
    </row>
    <row r="473" spans="1:12" x14ac:dyDescent="0.25">
      <c r="A473" s="64"/>
      <c r="B473" s="22" t="str">
        <f t="shared" si="23"/>
        <v/>
      </c>
      <c r="C473" s="42"/>
      <c r="D473" s="39"/>
      <c r="E473" s="39"/>
      <c r="F473" s="41" t="str">
        <f t="shared" si="27"/>
        <v/>
      </c>
      <c r="G473" s="40" t="str">
        <f t="shared" si="24"/>
        <v/>
      </c>
      <c r="H473" s="40" t="s">
        <v>984</v>
      </c>
      <c r="I473" s="40" t="str">
        <f t="shared" ca="1" si="25"/>
        <v/>
      </c>
      <c r="J473" s="40" t="str">
        <f t="shared" ca="1" si="26"/>
        <v/>
      </c>
      <c r="K473" s="40"/>
      <c r="L473" s="23"/>
    </row>
    <row r="474" spans="1:12" x14ac:dyDescent="0.25">
      <c r="A474" s="64"/>
      <c r="B474" s="22" t="str">
        <f t="shared" si="23"/>
        <v/>
      </c>
      <c r="C474" s="42"/>
      <c r="D474" s="39"/>
      <c r="E474" s="39"/>
      <c r="F474" s="41" t="str">
        <f t="shared" si="27"/>
        <v/>
      </c>
      <c r="G474" s="40" t="str">
        <f t="shared" si="24"/>
        <v/>
      </c>
      <c r="H474" s="40" t="s">
        <v>984</v>
      </c>
      <c r="I474" s="40" t="str">
        <f t="shared" ca="1" si="25"/>
        <v/>
      </c>
      <c r="J474" s="40" t="str">
        <f t="shared" ca="1" si="26"/>
        <v/>
      </c>
      <c r="K474" s="40"/>
      <c r="L474" s="23"/>
    </row>
    <row r="475" spans="1:12" x14ac:dyDescent="0.25">
      <c r="A475" s="64"/>
      <c r="B475" s="22" t="str">
        <f t="shared" si="23"/>
        <v/>
      </c>
      <c r="C475" s="42"/>
      <c r="D475" s="39"/>
      <c r="E475" s="39"/>
      <c r="F475" s="41" t="str">
        <f t="shared" si="27"/>
        <v/>
      </c>
      <c r="G475" s="40" t="str">
        <f t="shared" si="24"/>
        <v/>
      </c>
      <c r="H475" s="40" t="s">
        <v>984</v>
      </c>
      <c r="I475" s="40" t="str">
        <f t="shared" ca="1" si="25"/>
        <v/>
      </c>
      <c r="J475" s="40" t="str">
        <f t="shared" ca="1" si="26"/>
        <v/>
      </c>
      <c r="K475" s="40"/>
      <c r="L475" s="23"/>
    </row>
    <row r="476" spans="1:12" x14ac:dyDescent="0.25">
      <c r="A476" s="64"/>
      <c r="B476" s="22" t="str">
        <f t="shared" si="23"/>
        <v/>
      </c>
      <c r="C476" s="42"/>
      <c r="D476" s="39"/>
      <c r="E476" s="39"/>
      <c r="F476" s="41" t="str">
        <f t="shared" si="27"/>
        <v/>
      </c>
      <c r="G476" s="40" t="str">
        <f t="shared" si="24"/>
        <v/>
      </c>
      <c r="H476" s="40" t="s">
        <v>984</v>
      </c>
      <c r="I476" s="40" t="str">
        <f t="shared" ca="1" si="25"/>
        <v/>
      </c>
      <c r="J476" s="40" t="str">
        <f t="shared" ca="1" si="26"/>
        <v/>
      </c>
      <c r="K476" s="40"/>
      <c r="L476" s="23"/>
    </row>
    <row r="477" spans="1:12" x14ac:dyDescent="0.25">
      <c r="A477" s="64"/>
      <c r="B477" s="22" t="str">
        <f t="shared" si="23"/>
        <v/>
      </c>
      <c r="C477" s="42"/>
      <c r="D477" s="39"/>
      <c r="E477" s="39"/>
      <c r="F477" s="41" t="str">
        <f t="shared" si="27"/>
        <v/>
      </c>
      <c r="G477" s="40" t="str">
        <f t="shared" si="24"/>
        <v/>
      </c>
      <c r="H477" s="40" t="s">
        <v>984</v>
      </c>
      <c r="I477" s="40" t="str">
        <f t="shared" ca="1" si="25"/>
        <v/>
      </c>
      <c r="J477" s="40" t="str">
        <f t="shared" ca="1" si="26"/>
        <v/>
      </c>
      <c r="K477" s="40"/>
      <c r="L477" s="23"/>
    </row>
    <row r="478" spans="1:12" x14ac:dyDescent="0.25">
      <c r="A478" s="64"/>
      <c r="B478" s="22" t="str">
        <f t="shared" si="23"/>
        <v/>
      </c>
      <c r="C478" s="42"/>
      <c r="D478" s="39"/>
      <c r="E478" s="39"/>
      <c r="F478" s="41" t="str">
        <f t="shared" si="27"/>
        <v/>
      </c>
      <c r="G478" s="40" t="str">
        <f t="shared" si="24"/>
        <v/>
      </c>
      <c r="H478" s="40" t="s">
        <v>984</v>
      </c>
      <c r="I478" s="40" t="str">
        <f t="shared" ca="1" si="25"/>
        <v/>
      </c>
      <c r="J478" s="40" t="str">
        <f t="shared" ca="1" si="26"/>
        <v/>
      </c>
      <c r="K478" s="40"/>
      <c r="L478" s="23"/>
    </row>
    <row r="479" spans="1:12" x14ac:dyDescent="0.25">
      <c r="A479" s="64"/>
      <c r="B479" s="22" t="str">
        <f t="shared" si="23"/>
        <v/>
      </c>
      <c r="C479" s="42"/>
      <c r="D479" s="39"/>
      <c r="E479" s="39"/>
      <c r="F479" s="41" t="str">
        <f t="shared" si="27"/>
        <v/>
      </c>
      <c r="G479" s="40" t="str">
        <f t="shared" si="24"/>
        <v/>
      </c>
      <c r="H479" s="40" t="s">
        <v>984</v>
      </c>
      <c r="I479" s="40" t="str">
        <f t="shared" ca="1" si="25"/>
        <v/>
      </c>
      <c r="J479" s="40" t="str">
        <f t="shared" ca="1" si="26"/>
        <v/>
      </c>
      <c r="K479" s="40"/>
      <c r="L479" s="23"/>
    </row>
    <row r="480" spans="1:12" x14ac:dyDescent="0.25">
      <c r="A480" s="64"/>
      <c r="B480" s="22" t="str">
        <f t="shared" si="23"/>
        <v/>
      </c>
      <c r="C480" s="42"/>
      <c r="D480" s="39"/>
      <c r="E480" s="39"/>
      <c r="F480" s="41" t="str">
        <f t="shared" si="27"/>
        <v/>
      </c>
      <c r="G480" s="40" t="str">
        <f t="shared" si="24"/>
        <v/>
      </c>
      <c r="H480" s="40" t="s">
        <v>984</v>
      </c>
      <c r="I480" s="40" t="str">
        <f t="shared" ca="1" si="25"/>
        <v/>
      </c>
      <c r="J480" s="40" t="str">
        <f t="shared" ca="1" si="26"/>
        <v/>
      </c>
      <c r="K480" s="40"/>
      <c r="L480" s="23"/>
    </row>
    <row r="481" spans="1:12" x14ac:dyDescent="0.25">
      <c r="A481" s="64"/>
      <c r="B481" s="22" t="str">
        <f t="shared" si="23"/>
        <v/>
      </c>
      <c r="C481" s="42"/>
      <c r="D481" s="39"/>
      <c r="E481" s="39"/>
      <c r="F481" s="41" t="str">
        <f t="shared" si="27"/>
        <v/>
      </c>
      <c r="G481" s="40" t="str">
        <f t="shared" si="24"/>
        <v/>
      </c>
      <c r="H481" s="40" t="s">
        <v>984</v>
      </c>
      <c r="I481" s="40" t="str">
        <f t="shared" ca="1" si="25"/>
        <v/>
      </c>
      <c r="J481" s="40" t="str">
        <f t="shared" ca="1" si="26"/>
        <v/>
      </c>
      <c r="K481" s="40"/>
      <c r="L481" s="23"/>
    </row>
    <row r="482" spans="1:12" x14ac:dyDescent="0.25">
      <c r="A482" s="64"/>
      <c r="B482" s="22" t="str">
        <f t="shared" si="23"/>
        <v/>
      </c>
      <c r="C482" s="42"/>
      <c r="D482" s="39"/>
      <c r="E482" s="39"/>
      <c r="F482" s="41" t="str">
        <f t="shared" si="27"/>
        <v/>
      </c>
      <c r="G482" s="40" t="str">
        <f t="shared" si="24"/>
        <v/>
      </c>
      <c r="H482" s="40" t="s">
        <v>984</v>
      </c>
      <c r="I482" s="40" t="str">
        <f t="shared" ca="1" si="25"/>
        <v/>
      </c>
      <c r="J482" s="40" t="str">
        <f t="shared" ca="1" si="26"/>
        <v/>
      </c>
      <c r="K482" s="40"/>
      <c r="L482" s="23"/>
    </row>
    <row r="483" spans="1:12" x14ac:dyDescent="0.25">
      <c r="A483" s="64"/>
      <c r="B483" s="22" t="str">
        <f t="shared" si="23"/>
        <v/>
      </c>
      <c r="C483" s="42"/>
      <c r="D483" s="39"/>
      <c r="E483" s="39"/>
      <c r="F483" s="41" t="str">
        <f t="shared" si="27"/>
        <v/>
      </c>
      <c r="G483" s="40" t="str">
        <f t="shared" si="24"/>
        <v/>
      </c>
      <c r="H483" s="40" t="s">
        <v>984</v>
      </c>
      <c r="I483" s="40" t="str">
        <f t="shared" ca="1" si="25"/>
        <v/>
      </c>
      <c r="J483" s="40" t="str">
        <f t="shared" ca="1" si="26"/>
        <v/>
      </c>
      <c r="K483" s="40"/>
      <c r="L483" s="23"/>
    </row>
    <row r="484" spans="1:12" x14ac:dyDescent="0.25">
      <c r="A484" s="64"/>
      <c r="B484" s="22" t="str">
        <f t="shared" si="23"/>
        <v/>
      </c>
      <c r="C484" s="42"/>
      <c r="D484" s="39"/>
      <c r="E484" s="39"/>
      <c r="F484" s="41" t="str">
        <f t="shared" si="27"/>
        <v/>
      </c>
      <c r="G484" s="40" t="str">
        <f t="shared" si="24"/>
        <v/>
      </c>
      <c r="H484" s="40" t="s">
        <v>984</v>
      </c>
      <c r="I484" s="40" t="str">
        <f t="shared" ca="1" si="25"/>
        <v/>
      </c>
      <c r="J484" s="40" t="str">
        <f t="shared" ca="1" si="26"/>
        <v/>
      </c>
      <c r="K484" s="40"/>
      <c r="L484" s="23"/>
    </row>
    <row r="485" spans="1:12" x14ac:dyDescent="0.25">
      <c r="A485" s="64"/>
      <c r="B485" s="22" t="str">
        <f t="shared" si="23"/>
        <v/>
      </c>
      <c r="C485" s="42"/>
      <c r="D485" s="39"/>
      <c r="E485" s="39"/>
      <c r="F485" s="41" t="str">
        <f t="shared" si="27"/>
        <v/>
      </c>
      <c r="G485" s="40" t="str">
        <f t="shared" si="24"/>
        <v/>
      </c>
      <c r="H485" s="40" t="s">
        <v>984</v>
      </c>
      <c r="I485" s="40" t="str">
        <f t="shared" ca="1" si="25"/>
        <v/>
      </c>
      <c r="J485" s="40" t="str">
        <f t="shared" ca="1" si="26"/>
        <v/>
      </c>
      <c r="K485" s="40"/>
      <c r="L485" s="23"/>
    </row>
    <row r="486" spans="1:12" x14ac:dyDescent="0.25">
      <c r="A486" s="64"/>
      <c r="B486" s="22" t="str">
        <f t="shared" si="23"/>
        <v/>
      </c>
      <c r="C486" s="42"/>
      <c r="D486" s="39"/>
      <c r="E486" s="39"/>
      <c r="F486" s="41" t="str">
        <f t="shared" si="27"/>
        <v/>
      </c>
      <c r="G486" s="40" t="str">
        <f t="shared" si="24"/>
        <v/>
      </c>
      <c r="H486" s="40" t="s">
        <v>984</v>
      </c>
      <c r="I486" s="40" t="str">
        <f t="shared" ca="1" si="25"/>
        <v/>
      </c>
      <c r="J486" s="40" t="str">
        <f t="shared" ca="1" si="26"/>
        <v/>
      </c>
      <c r="K486" s="40"/>
      <c r="L486" s="23"/>
    </row>
    <row r="487" spans="1:12" x14ac:dyDescent="0.25">
      <c r="A487" s="64"/>
      <c r="B487" s="22" t="str">
        <f t="shared" si="23"/>
        <v/>
      </c>
      <c r="C487" s="42"/>
      <c r="D487" s="39"/>
      <c r="E487" s="39"/>
      <c r="F487" s="41" t="str">
        <f t="shared" si="27"/>
        <v/>
      </c>
      <c r="G487" s="40" t="str">
        <f t="shared" si="24"/>
        <v/>
      </c>
      <c r="H487" s="40" t="s">
        <v>984</v>
      </c>
      <c r="I487" s="40" t="str">
        <f t="shared" ca="1" si="25"/>
        <v/>
      </c>
      <c r="J487" s="40" t="str">
        <f t="shared" ca="1" si="26"/>
        <v/>
      </c>
      <c r="K487" s="40"/>
      <c r="L487" s="23"/>
    </row>
    <row r="488" spans="1:12" x14ac:dyDescent="0.25">
      <c r="A488" s="64"/>
      <c r="B488" s="22" t="str">
        <f t="shared" si="23"/>
        <v/>
      </c>
      <c r="C488" s="42"/>
      <c r="D488" s="39"/>
      <c r="E488" s="39"/>
      <c r="F488" s="41" t="str">
        <f t="shared" si="27"/>
        <v/>
      </c>
      <c r="G488" s="40" t="str">
        <f t="shared" si="24"/>
        <v/>
      </c>
      <c r="H488" s="40" t="s">
        <v>984</v>
      </c>
      <c r="I488" s="40" t="str">
        <f t="shared" ca="1" si="25"/>
        <v/>
      </c>
      <c r="J488" s="40" t="str">
        <f t="shared" ca="1" si="26"/>
        <v/>
      </c>
      <c r="K488" s="40"/>
      <c r="L488" s="23"/>
    </row>
    <row r="489" spans="1:12" x14ac:dyDescent="0.25">
      <c r="A489" s="64"/>
      <c r="B489" s="22" t="str">
        <f t="shared" si="23"/>
        <v/>
      </c>
      <c r="C489" s="42"/>
      <c r="D489" s="39"/>
      <c r="E489" s="39"/>
      <c r="F489" s="41" t="str">
        <f t="shared" si="27"/>
        <v/>
      </c>
      <c r="G489" s="40" t="str">
        <f t="shared" si="24"/>
        <v/>
      </c>
      <c r="H489" s="40" t="s">
        <v>984</v>
      </c>
      <c r="I489" s="40" t="str">
        <f t="shared" ca="1" si="25"/>
        <v/>
      </c>
      <c r="J489" s="40" t="str">
        <f t="shared" ca="1" si="26"/>
        <v/>
      </c>
      <c r="K489" s="40"/>
      <c r="L489" s="23"/>
    </row>
    <row r="490" spans="1:12" x14ac:dyDescent="0.25">
      <c r="A490" s="64"/>
      <c r="B490" s="22" t="str">
        <f t="shared" si="23"/>
        <v/>
      </c>
      <c r="C490" s="42"/>
      <c r="D490" s="39"/>
      <c r="E490" s="39"/>
      <c r="F490" s="41" t="str">
        <f t="shared" si="27"/>
        <v/>
      </c>
      <c r="G490" s="40" t="str">
        <f t="shared" si="24"/>
        <v/>
      </c>
      <c r="H490" s="40" t="s">
        <v>984</v>
      </c>
      <c r="I490" s="40" t="str">
        <f t="shared" ca="1" si="25"/>
        <v/>
      </c>
      <c r="J490" s="40" t="str">
        <f t="shared" ca="1" si="26"/>
        <v/>
      </c>
      <c r="K490" s="40"/>
      <c r="L490" s="23"/>
    </row>
    <row r="491" spans="1:12" x14ac:dyDescent="0.25">
      <c r="A491" s="64"/>
      <c r="B491" s="22" t="str">
        <f t="shared" si="23"/>
        <v/>
      </c>
      <c r="C491" s="42"/>
      <c r="D491" s="39"/>
      <c r="E491" s="39"/>
      <c r="F491" s="41" t="str">
        <f t="shared" si="27"/>
        <v/>
      </c>
      <c r="G491" s="40" t="str">
        <f t="shared" si="24"/>
        <v/>
      </c>
      <c r="H491" s="40" t="s">
        <v>984</v>
      </c>
      <c r="I491" s="40" t="str">
        <f t="shared" ca="1" si="25"/>
        <v/>
      </c>
      <c r="J491" s="40" t="str">
        <f t="shared" ca="1" si="26"/>
        <v/>
      </c>
      <c r="K491" s="40"/>
      <c r="L491" s="23"/>
    </row>
    <row r="492" spans="1:12" x14ac:dyDescent="0.25">
      <c r="A492" s="64"/>
      <c r="B492" s="22" t="str">
        <f t="shared" si="23"/>
        <v/>
      </c>
      <c r="C492" s="42"/>
      <c r="D492" s="39"/>
      <c r="E492" s="39"/>
      <c r="F492" s="41" t="str">
        <f t="shared" si="27"/>
        <v/>
      </c>
      <c r="G492" s="40" t="str">
        <f t="shared" si="24"/>
        <v/>
      </c>
      <c r="H492" s="40" t="s">
        <v>984</v>
      </c>
      <c r="I492" s="40" t="str">
        <f t="shared" ca="1" si="25"/>
        <v/>
      </c>
      <c r="J492" s="40" t="str">
        <f t="shared" ca="1" si="26"/>
        <v/>
      </c>
      <c r="K492" s="40"/>
      <c r="L492" s="23"/>
    </row>
    <row r="493" spans="1:12" x14ac:dyDescent="0.25">
      <c r="A493" s="64"/>
      <c r="B493" s="22" t="str">
        <f t="shared" si="23"/>
        <v/>
      </c>
      <c r="C493" s="42"/>
      <c r="D493" s="39"/>
      <c r="E493" s="39"/>
      <c r="F493" s="41" t="str">
        <f t="shared" si="27"/>
        <v/>
      </c>
      <c r="G493" s="40" t="str">
        <f t="shared" si="24"/>
        <v/>
      </c>
      <c r="H493" s="40" t="s">
        <v>984</v>
      </c>
      <c r="I493" s="40" t="str">
        <f t="shared" ca="1" si="25"/>
        <v/>
      </c>
      <c r="J493" s="40" t="str">
        <f t="shared" ca="1" si="26"/>
        <v/>
      </c>
      <c r="K493" s="40"/>
      <c r="L493" s="23"/>
    </row>
    <row r="494" spans="1:12" x14ac:dyDescent="0.25">
      <c r="A494" s="64"/>
      <c r="B494" s="22" t="str">
        <f t="shared" si="23"/>
        <v/>
      </c>
      <c r="C494" s="42"/>
      <c r="D494" s="39"/>
      <c r="E494" s="39"/>
      <c r="F494" s="41" t="str">
        <f t="shared" si="27"/>
        <v/>
      </c>
      <c r="G494" s="40" t="str">
        <f t="shared" si="24"/>
        <v/>
      </c>
      <c r="H494" s="40" t="s">
        <v>984</v>
      </c>
      <c r="I494" s="40" t="str">
        <f t="shared" ca="1" si="25"/>
        <v/>
      </c>
      <c r="J494" s="40" t="str">
        <f t="shared" ca="1" si="26"/>
        <v/>
      </c>
      <c r="K494" s="40"/>
      <c r="L494" s="23"/>
    </row>
    <row r="495" spans="1:12" x14ac:dyDescent="0.25">
      <c r="A495" s="64"/>
      <c r="B495" s="22" t="str">
        <f t="shared" si="23"/>
        <v/>
      </c>
      <c r="C495" s="42"/>
      <c r="D495" s="39"/>
      <c r="E495" s="39"/>
      <c r="F495" s="41" t="str">
        <f t="shared" si="27"/>
        <v/>
      </c>
      <c r="G495" s="40" t="str">
        <f t="shared" si="24"/>
        <v/>
      </c>
      <c r="H495" s="40" t="s">
        <v>984</v>
      </c>
      <c r="I495" s="40" t="str">
        <f t="shared" ca="1" si="25"/>
        <v/>
      </c>
      <c r="J495" s="40" t="str">
        <f t="shared" ca="1" si="26"/>
        <v/>
      </c>
      <c r="K495" s="40"/>
      <c r="L495" s="23"/>
    </row>
    <row r="496" spans="1:12" x14ac:dyDescent="0.25">
      <c r="A496" s="64"/>
      <c r="B496" s="22" t="str">
        <f t="shared" si="23"/>
        <v/>
      </c>
      <c r="C496" s="42"/>
      <c r="D496" s="39"/>
      <c r="E496" s="39"/>
      <c r="F496" s="41" t="str">
        <f t="shared" si="27"/>
        <v/>
      </c>
      <c r="G496" s="40" t="str">
        <f t="shared" si="24"/>
        <v/>
      </c>
      <c r="H496" s="40" t="s">
        <v>984</v>
      </c>
      <c r="I496" s="40" t="str">
        <f t="shared" ca="1" si="25"/>
        <v/>
      </c>
      <c r="J496" s="40" t="str">
        <f t="shared" ca="1" si="26"/>
        <v/>
      </c>
      <c r="K496" s="40"/>
      <c r="L496" s="23"/>
    </row>
    <row r="497" spans="1:12" x14ac:dyDescent="0.25">
      <c r="A497" s="64"/>
      <c r="B497" s="22" t="str">
        <f t="shared" si="23"/>
        <v/>
      </c>
      <c r="C497" s="42"/>
      <c r="D497" s="39"/>
      <c r="E497" s="39"/>
      <c r="F497" s="41" t="str">
        <f t="shared" si="27"/>
        <v/>
      </c>
      <c r="G497" s="40" t="str">
        <f t="shared" si="24"/>
        <v/>
      </c>
      <c r="H497" s="40" t="s">
        <v>984</v>
      </c>
      <c r="I497" s="40" t="str">
        <f t="shared" ca="1" si="25"/>
        <v/>
      </c>
      <c r="J497" s="40" t="str">
        <f t="shared" ca="1" si="26"/>
        <v/>
      </c>
      <c r="K497" s="40"/>
      <c r="L497" s="23"/>
    </row>
    <row r="498" spans="1:12" x14ac:dyDescent="0.25">
      <c r="A498" s="64"/>
      <c r="B498" s="22" t="str">
        <f t="shared" si="23"/>
        <v/>
      </c>
      <c r="C498" s="42"/>
      <c r="D498" s="39"/>
      <c r="E498" s="39"/>
      <c r="F498" s="41" t="str">
        <f t="shared" si="27"/>
        <v/>
      </c>
      <c r="G498" s="40" t="str">
        <f t="shared" si="24"/>
        <v/>
      </c>
      <c r="H498" s="40" t="s">
        <v>984</v>
      </c>
      <c r="I498" s="40" t="str">
        <f t="shared" ca="1" si="25"/>
        <v/>
      </c>
      <c r="J498" s="40" t="str">
        <f t="shared" ca="1" si="26"/>
        <v/>
      </c>
      <c r="K498" s="40"/>
      <c r="L498" s="23"/>
    </row>
    <row r="499" spans="1:12" x14ac:dyDescent="0.25">
      <c r="A499" s="64"/>
      <c r="B499" s="22" t="str">
        <f t="shared" si="23"/>
        <v/>
      </c>
      <c r="C499" s="42"/>
      <c r="D499" s="39"/>
      <c r="E499" s="39"/>
      <c r="F499" s="41" t="str">
        <f t="shared" si="27"/>
        <v/>
      </c>
      <c r="G499" s="40" t="str">
        <f t="shared" si="24"/>
        <v/>
      </c>
      <c r="H499" s="40" t="s">
        <v>984</v>
      </c>
      <c r="I499" s="40" t="str">
        <f t="shared" ca="1" si="25"/>
        <v/>
      </c>
      <c r="J499" s="40" t="str">
        <f t="shared" ca="1" si="26"/>
        <v/>
      </c>
      <c r="K499" s="40"/>
      <c r="L499" s="23"/>
    </row>
    <row r="500" spans="1:12" x14ac:dyDescent="0.25">
      <c r="A500" s="64"/>
      <c r="B500" s="22" t="str">
        <f t="shared" si="23"/>
        <v/>
      </c>
      <c r="C500" s="42"/>
      <c r="D500" s="39"/>
      <c r="E500" s="39"/>
      <c r="F500" s="41" t="str">
        <f t="shared" si="27"/>
        <v/>
      </c>
      <c r="G500" s="40" t="str">
        <f t="shared" si="24"/>
        <v/>
      </c>
      <c r="H500" s="40" t="s">
        <v>984</v>
      </c>
      <c r="I500" s="40" t="str">
        <f t="shared" ca="1" si="25"/>
        <v/>
      </c>
      <c r="J500" s="40" t="str">
        <f t="shared" ca="1" si="26"/>
        <v/>
      </c>
      <c r="K500" s="40"/>
      <c r="L500" s="23"/>
    </row>
    <row r="501" spans="1:12" x14ac:dyDescent="0.25">
      <c r="A501" s="64"/>
      <c r="B501" s="22" t="str">
        <f t="shared" ref="B501:B564" si="28">IFERROR(IF($A501&lt;&gt;"",VLOOKUP($A501,Matos,2,0),""),"")</f>
        <v/>
      </c>
      <c r="C501" s="42"/>
      <c r="D501" s="39"/>
      <c r="E501" s="39"/>
      <c r="F501" s="41" t="str">
        <f t="shared" si="27"/>
        <v/>
      </c>
      <c r="G501" s="40" t="str">
        <f t="shared" si="24"/>
        <v/>
      </c>
      <c r="H501" s="40" t="s">
        <v>984</v>
      </c>
      <c r="I501" s="40" t="str">
        <f t="shared" ca="1" si="25"/>
        <v/>
      </c>
      <c r="J501" s="40" t="str">
        <f t="shared" ca="1" si="26"/>
        <v/>
      </c>
      <c r="K501" s="40"/>
      <c r="L501" s="23"/>
    </row>
    <row r="502" spans="1:12" x14ac:dyDescent="0.25">
      <c r="A502" s="64"/>
      <c r="B502" s="22" t="str">
        <f t="shared" si="28"/>
        <v/>
      </c>
      <c r="C502" s="42"/>
      <c r="D502" s="39"/>
      <c r="E502" s="39"/>
      <c r="F502" s="41" t="str">
        <f t="shared" si="27"/>
        <v/>
      </c>
      <c r="G502" s="40" t="str">
        <f t="shared" ref="G502:G565" si="29">IFERROR(IF($A502&lt;&gt;"",VLOOKUP($A502,Matos,3,0),""),"")</f>
        <v/>
      </c>
      <c r="H502" s="40" t="s">
        <v>984</v>
      </c>
      <c r="I502" s="40" t="str">
        <f t="shared" ref="I502:I565" ca="1" si="30">IFERROR(SUM($G502/DAY(DATE(YEAR($I$8),MONTH($I$8)+1,0)))*$F502*$C502,"")</f>
        <v/>
      </c>
      <c r="J502" s="40" t="str">
        <f t="shared" ref="J502:J565" ca="1" si="31">IF(SUM($H502:$I502)=0,"",SUM($H502:$I502))</f>
        <v/>
      </c>
      <c r="K502" s="40"/>
      <c r="L502" s="23"/>
    </row>
    <row r="503" spans="1:12" x14ac:dyDescent="0.25">
      <c r="A503" s="64"/>
      <c r="B503" s="22" t="str">
        <f t="shared" si="28"/>
        <v/>
      </c>
      <c r="C503" s="42"/>
      <c r="D503" s="39"/>
      <c r="E503" s="39"/>
      <c r="F503" s="41" t="str">
        <f t="shared" si="27"/>
        <v/>
      </c>
      <c r="G503" s="40" t="str">
        <f t="shared" si="29"/>
        <v/>
      </c>
      <c r="H503" s="40" t="s">
        <v>984</v>
      </c>
      <c r="I503" s="40" t="str">
        <f t="shared" ca="1" si="30"/>
        <v/>
      </c>
      <c r="J503" s="40" t="str">
        <f t="shared" ca="1" si="31"/>
        <v/>
      </c>
      <c r="K503" s="40"/>
      <c r="L503" s="23"/>
    </row>
    <row r="504" spans="1:12" x14ac:dyDescent="0.25">
      <c r="A504" s="64"/>
      <c r="B504" s="22" t="str">
        <f t="shared" si="28"/>
        <v/>
      </c>
      <c r="C504" s="42"/>
      <c r="D504" s="39"/>
      <c r="E504" s="39"/>
      <c r="F504" s="41" t="str">
        <f t="shared" si="27"/>
        <v/>
      </c>
      <c r="G504" s="40" t="str">
        <f t="shared" si="29"/>
        <v/>
      </c>
      <c r="H504" s="40" t="s">
        <v>984</v>
      </c>
      <c r="I504" s="40" t="str">
        <f t="shared" ca="1" si="30"/>
        <v/>
      </c>
      <c r="J504" s="40" t="str">
        <f t="shared" ca="1" si="31"/>
        <v/>
      </c>
      <c r="K504" s="40"/>
      <c r="L504" s="23"/>
    </row>
    <row r="505" spans="1:12" x14ac:dyDescent="0.25">
      <c r="A505" s="64"/>
      <c r="B505" s="22" t="str">
        <f t="shared" si="28"/>
        <v/>
      </c>
      <c r="C505" s="42"/>
      <c r="D505" s="39"/>
      <c r="E505" s="39"/>
      <c r="F505" s="41" t="str">
        <f t="shared" si="27"/>
        <v/>
      </c>
      <c r="G505" s="40" t="str">
        <f t="shared" si="29"/>
        <v/>
      </c>
      <c r="H505" s="40" t="s">
        <v>984</v>
      </c>
      <c r="I505" s="40" t="str">
        <f t="shared" ca="1" si="30"/>
        <v/>
      </c>
      <c r="J505" s="40" t="str">
        <f t="shared" ca="1" si="31"/>
        <v/>
      </c>
      <c r="K505" s="40"/>
      <c r="L505" s="23"/>
    </row>
    <row r="506" spans="1:12" x14ac:dyDescent="0.25">
      <c r="A506" s="64"/>
      <c r="B506" s="22" t="str">
        <f t="shared" si="28"/>
        <v/>
      </c>
      <c r="C506" s="42"/>
      <c r="D506" s="39"/>
      <c r="E506" s="39"/>
      <c r="F506" s="41" t="str">
        <f t="shared" si="27"/>
        <v/>
      </c>
      <c r="G506" s="40" t="str">
        <f t="shared" si="29"/>
        <v/>
      </c>
      <c r="H506" s="40" t="s">
        <v>984</v>
      </c>
      <c r="I506" s="40" t="str">
        <f t="shared" ca="1" si="30"/>
        <v/>
      </c>
      <c r="J506" s="40" t="str">
        <f t="shared" ca="1" si="31"/>
        <v/>
      </c>
      <c r="K506" s="40"/>
      <c r="L506" s="23"/>
    </row>
    <row r="507" spans="1:12" x14ac:dyDescent="0.25">
      <c r="A507" s="64"/>
      <c r="B507" s="22" t="str">
        <f t="shared" si="28"/>
        <v/>
      </c>
      <c r="C507" s="42"/>
      <c r="D507" s="39"/>
      <c r="E507" s="39"/>
      <c r="F507" s="41" t="str">
        <f t="shared" si="27"/>
        <v/>
      </c>
      <c r="G507" s="40" t="str">
        <f t="shared" si="29"/>
        <v/>
      </c>
      <c r="H507" s="40" t="s">
        <v>984</v>
      </c>
      <c r="I507" s="40" t="str">
        <f t="shared" ca="1" si="30"/>
        <v/>
      </c>
      <c r="J507" s="40" t="str">
        <f t="shared" ca="1" si="31"/>
        <v/>
      </c>
      <c r="K507" s="40"/>
      <c r="L507" s="23"/>
    </row>
    <row r="508" spans="1:12" x14ac:dyDescent="0.25">
      <c r="A508" s="64"/>
      <c r="B508" s="22" t="str">
        <f t="shared" si="28"/>
        <v/>
      </c>
      <c r="C508" s="42"/>
      <c r="D508" s="39"/>
      <c r="E508" s="39"/>
      <c r="F508" s="41" t="str">
        <f t="shared" si="27"/>
        <v/>
      </c>
      <c r="G508" s="40" t="str">
        <f t="shared" si="29"/>
        <v/>
      </c>
      <c r="H508" s="40" t="s">
        <v>984</v>
      </c>
      <c r="I508" s="40" t="str">
        <f t="shared" ca="1" si="30"/>
        <v/>
      </c>
      <c r="J508" s="40" t="str">
        <f t="shared" ca="1" si="31"/>
        <v/>
      </c>
      <c r="K508" s="40"/>
      <c r="L508" s="23"/>
    </row>
    <row r="509" spans="1:12" x14ac:dyDescent="0.25">
      <c r="A509" s="64"/>
      <c r="B509" s="22" t="str">
        <f t="shared" si="28"/>
        <v/>
      </c>
      <c r="C509" s="42"/>
      <c r="D509" s="39"/>
      <c r="E509" s="39"/>
      <c r="F509" s="41" t="str">
        <f t="shared" si="27"/>
        <v/>
      </c>
      <c r="G509" s="40" t="str">
        <f t="shared" si="29"/>
        <v/>
      </c>
      <c r="H509" s="40" t="s">
        <v>984</v>
      </c>
      <c r="I509" s="40" t="str">
        <f t="shared" ca="1" si="30"/>
        <v/>
      </c>
      <c r="J509" s="40" t="str">
        <f t="shared" ca="1" si="31"/>
        <v/>
      </c>
      <c r="K509" s="40"/>
      <c r="L509" s="23"/>
    </row>
    <row r="510" spans="1:12" x14ac:dyDescent="0.25">
      <c r="A510" s="64"/>
      <c r="B510" s="22" t="str">
        <f t="shared" si="28"/>
        <v/>
      </c>
      <c r="C510" s="42"/>
      <c r="D510" s="39"/>
      <c r="E510" s="39"/>
      <c r="F510" s="41" t="str">
        <f t="shared" si="27"/>
        <v/>
      </c>
      <c r="G510" s="40" t="str">
        <f t="shared" si="29"/>
        <v/>
      </c>
      <c r="H510" s="40" t="s">
        <v>984</v>
      </c>
      <c r="I510" s="40" t="str">
        <f t="shared" ca="1" si="30"/>
        <v/>
      </c>
      <c r="J510" s="40" t="str">
        <f t="shared" ca="1" si="31"/>
        <v/>
      </c>
      <c r="K510" s="40"/>
      <c r="L510" s="23"/>
    </row>
    <row r="511" spans="1:12" x14ac:dyDescent="0.25">
      <c r="A511" s="64"/>
      <c r="B511" s="22" t="str">
        <f t="shared" si="28"/>
        <v/>
      </c>
      <c r="C511" s="42"/>
      <c r="D511" s="39"/>
      <c r="E511" s="39"/>
      <c r="F511" s="41" t="str">
        <f t="shared" si="27"/>
        <v/>
      </c>
      <c r="G511" s="40" t="str">
        <f t="shared" si="29"/>
        <v/>
      </c>
      <c r="H511" s="40" t="s">
        <v>984</v>
      </c>
      <c r="I511" s="40" t="str">
        <f t="shared" ca="1" si="30"/>
        <v/>
      </c>
      <c r="J511" s="40" t="str">
        <f t="shared" ca="1" si="31"/>
        <v/>
      </c>
      <c r="K511" s="40"/>
      <c r="L511" s="23"/>
    </row>
    <row r="512" spans="1:12" x14ac:dyDescent="0.25">
      <c r="A512" s="64"/>
      <c r="B512" s="22" t="str">
        <f t="shared" si="28"/>
        <v/>
      </c>
      <c r="C512" s="42"/>
      <c r="D512" s="39"/>
      <c r="E512" s="39"/>
      <c r="F512" s="41" t="str">
        <f t="shared" si="27"/>
        <v/>
      </c>
      <c r="G512" s="40" t="str">
        <f t="shared" si="29"/>
        <v/>
      </c>
      <c r="H512" s="40" t="s">
        <v>984</v>
      </c>
      <c r="I512" s="40" t="str">
        <f t="shared" ca="1" si="30"/>
        <v/>
      </c>
      <c r="J512" s="40" t="str">
        <f t="shared" ca="1" si="31"/>
        <v/>
      </c>
      <c r="K512" s="40"/>
      <c r="L512" s="23"/>
    </row>
    <row r="513" spans="1:12" x14ac:dyDescent="0.25">
      <c r="A513" s="64"/>
      <c r="B513" s="22" t="str">
        <f t="shared" si="28"/>
        <v/>
      </c>
      <c r="C513" s="42"/>
      <c r="D513" s="39"/>
      <c r="E513" s="39"/>
      <c r="F513" s="41" t="str">
        <f t="shared" si="27"/>
        <v/>
      </c>
      <c r="G513" s="40" t="str">
        <f t="shared" si="29"/>
        <v/>
      </c>
      <c r="H513" s="40" t="s">
        <v>984</v>
      </c>
      <c r="I513" s="40" t="str">
        <f t="shared" ca="1" si="30"/>
        <v/>
      </c>
      <c r="J513" s="40" t="str">
        <f t="shared" ca="1" si="31"/>
        <v/>
      </c>
      <c r="K513" s="40"/>
      <c r="L513" s="23"/>
    </row>
    <row r="514" spans="1:12" x14ac:dyDescent="0.25">
      <c r="A514" s="64"/>
      <c r="B514" s="22" t="str">
        <f t="shared" si="28"/>
        <v/>
      </c>
      <c r="C514" s="42"/>
      <c r="D514" s="39"/>
      <c r="E514" s="39"/>
      <c r="F514" s="41" t="str">
        <f t="shared" si="27"/>
        <v/>
      </c>
      <c r="G514" s="40" t="str">
        <f t="shared" si="29"/>
        <v/>
      </c>
      <c r="H514" s="40" t="s">
        <v>984</v>
      </c>
      <c r="I514" s="40" t="str">
        <f t="shared" ca="1" si="30"/>
        <v/>
      </c>
      <c r="J514" s="40" t="str">
        <f t="shared" ca="1" si="31"/>
        <v/>
      </c>
      <c r="K514" s="40"/>
      <c r="L514" s="23"/>
    </row>
    <row r="515" spans="1:12" x14ac:dyDescent="0.25">
      <c r="A515" s="64"/>
      <c r="B515" s="22" t="str">
        <f t="shared" si="28"/>
        <v/>
      </c>
      <c r="C515" s="42"/>
      <c r="D515" s="39"/>
      <c r="E515" s="39"/>
      <c r="F515" s="41" t="str">
        <f t="shared" si="27"/>
        <v/>
      </c>
      <c r="G515" s="40" t="str">
        <f t="shared" si="29"/>
        <v/>
      </c>
      <c r="H515" s="40" t="s">
        <v>984</v>
      </c>
      <c r="I515" s="40" t="str">
        <f t="shared" ca="1" si="30"/>
        <v/>
      </c>
      <c r="J515" s="40" t="str">
        <f t="shared" ca="1" si="31"/>
        <v/>
      </c>
      <c r="K515" s="40"/>
      <c r="L515" s="23"/>
    </row>
    <row r="516" spans="1:12" x14ac:dyDescent="0.25">
      <c r="A516" s="64"/>
      <c r="B516" s="22" t="str">
        <f t="shared" si="28"/>
        <v/>
      </c>
      <c r="C516" s="42"/>
      <c r="D516" s="39"/>
      <c r="E516" s="39"/>
      <c r="F516" s="41" t="str">
        <f t="shared" si="27"/>
        <v/>
      </c>
      <c r="G516" s="40" t="str">
        <f t="shared" si="29"/>
        <v/>
      </c>
      <c r="H516" s="40" t="s">
        <v>984</v>
      </c>
      <c r="I516" s="40" t="str">
        <f t="shared" ca="1" si="30"/>
        <v/>
      </c>
      <c r="J516" s="40" t="str">
        <f t="shared" ca="1" si="31"/>
        <v/>
      </c>
      <c r="K516" s="40"/>
      <c r="L516" s="23"/>
    </row>
    <row r="517" spans="1:12" x14ac:dyDescent="0.25">
      <c r="A517" s="64"/>
      <c r="B517" s="22" t="str">
        <f t="shared" si="28"/>
        <v/>
      </c>
      <c r="C517" s="42"/>
      <c r="D517" s="39"/>
      <c r="E517" s="39"/>
      <c r="F517" s="41" t="str">
        <f t="shared" si="27"/>
        <v/>
      </c>
      <c r="G517" s="40" t="str">
        <f t="shared" si="29"/>
        <v/>
      </c>
      <c r="H517" s="40" t="s">
        <v>984</v>
      </c>
      <c r="I517" s="40" t="str">
        <f t="shared" ca="1" si="30"/>
        <v/>
      </c>
      <c r="J517" s="40" t="str">
        <f t="shared" ca="1" si="31"/>
        <v/>
      </c>
      <c r="K517" s="40"/>
      <c r="L517" s="23"/>
    </row>
    <row r="518" spans="1:12" x14ac:dyDescent="0.25">
      <c r="A518" s="64"/>
      <c r="B518" s="22" t="str">
        <f t="shared" si="28"/>
        <v/>
      </c>
      <c r="C518" s="42"/>
      <c r="D518" s="39"/>
      <c r="E518" s="39"/>
      <c r="F518" s="41" t="str">
        <f t="shared" si="27"/>
        <v/>
      </c>
      <c r="G518" s="40" t="str">
        <f t="shared" si="29"/>
        <v/>
      </c>
      <c r="H518" s="40" t="s">
        <v>984</v>
      </c>
      <c r="I518" s="40" t="str">
        <f t="shared" ca="1" si="30"/>
        <v/>
      </c>
      <c r="J518" s="40" t="str">
        <f t="shared" ca="1" si="31"/>
        <v/>
      </c>
      <c r="K518" s="40"/>
      <c r="L518" s="23"/>
    </row>
    <row r="519" spans="1:12" x14ac:dyDescent="0.25">
      <c r="A519" s="64"/>
      <c r="B519" s="22" t="str">
        <f t="shared" si="28"/>
        <v/>
      </c>
      <c r="C519" s="42"/>
      <c r="D519" s="39"/>
      <c r="E519" s="39"/>
      <c r="F519" s="41" t="str">
        <f t="shared" si="27"/>
        <v/>
      </c>
      <c r="G519" s="40" t="str">
        <f t="shared" si="29"/>
        <v/>
      </c>
      <c r="H519" s="40" t="s">
        <v>984</v>
      </c>
      <c r="I519" s="40" t="str">
        <f t="shared" ca="1" si="30"/>
        <v/>
      </c>
      <c r="J519" s="40" t="str">
        <f t="shared" ca="1" si="31"/>
        <v/>
      </c>
      <c r="K519" s="40"/>
      <c r="L519" s="23"/>
    </row>
    <row r="520" spans="1:12" x14ac:dyDescent="0.25">
      <c r="A520" s="64"/>
      <c r="B520" s="22" t="str">
        <f t="shared" si="28"/>
        <v/>
      </c>
      <c r="C520" s="42"/>
      <c r="D520" s="39"/>
      <c r="E520" s="39"/>
      <c r="F520" s="41" t="str">
        <f t="shared" si="27"/>
        <v/>
      </c>
      <c r="G520" s="40" t="str">
        <f t="shared" si="29"/>
        <v/>
      </c>
      <c r="H520" s="40" t="s">
        <v>984</v>
      </c>
      <c r="I520" s="40" t="str">
        <f t="shared" ca="1" si="30"/>
        <v/>
      </c>
      <c r="J520" s="40" t="str">
        <f t="shared" ca="1" si="31"/>
        <v/>
      </c>
      <c r="K520" s="40"/>
      <c r="L520" s="23"/>
    </row>
    <row r="521" spans="1:12" x14ac:dyDescent="0.25">
      <c r="A521" s="64"/>
      <c r="B521" s="22" t="str">
        <f t="shared" si="28"/>
        <v/>
      </c>
      <c r="C521" s="42"/>
      <c r="D521" s="39"/>
      <c r="E521" s="39"/>
      <c r="F521" s="41" t="str">
        <f t="shared" ref="F521:F584" si="32">IF(OR($A521="",$B521="",$D521=""),"",IF(AND($H521="",$E521=""),DAY(DATE(IF(MONTH($D521)=12,YEAR($D521)+1,YEAR($D521)),IF(MONTH($D521)+1&lt;13,MONTH($D521)+1,1),1)-$D521),IF(AND($D521&lt;&gt;"",$E521&lt;&gt;"",YEAR($D521)&lt;=YEAR($E521),NOT(MONTH($D521)=MONTH($E521)),MONTH($E521)=MONTH($I$8)),DAY(DATE(YEAR($E521),MONTH($E521)+1,0))-DAY(DATE(IF(MONTH($E521)=12,YEAR($E521)+1,YEAR($E521)),IF(MONTH($E521)+1&lt;13,MONTH($E521)+1,1),1)-$E521),IF(AND($E521&lt;&gt;"",YEAR($D521)&lt;=YEAR($E521),(MONTH($D521)=MONTH($E521))),DATEDIF($D521,$E521,"md"),DAY(DATE(YEAR($I$8),MONTH($I$8)+1,0))))))</f>
        <v/>
      </c>
      <c r="G521" s="40" t="str">
        <f t="shared" si="29"/>
        <v/>
      </c>
      <c r="H521" s="40" t="s">
        <v>984</v>
      </c>
      <c r="I521" s="40" t="str">
        <f t="shared" ca="1" si="30"/>
        <v/>
      </c>
      <c r="J521" s="40" t="str">
        <f t="shared" ca="1" si="31"/>
        <v/>
      </c>
      <c r="K521" s="40"/>
      <c r="L521" s="23"/>
    </row>
    <row r="522" spans="1:12" x14ac:dyDescent="0.25">
      <c r="A522" s="64"/>
      <c r="B522" s="22" t="str">
        <f t="shared" si="28"/>
        <v/>
      </c>
      <c r="C522" s="42"/>
      <c r="D522" s="39"/>
      <c r="E522" s="39"/>
      <c r="F522" s="41" t="str">
        <f t="shared" si="32"/>
        <v/>
      </c>
      <c r="G522" s="40" t="str">
        <f t="shared" si="29"/>
        <v/>
      </c>
      <c r="H522" s="40" t="s">
        <v>984</v>
      </c>
      <c r="I522" s="40" t="str">
        <f t="shared" ca="1" si="30"/>
        <v/>
      </c>
      <c r="J522" s="40" t="str">
        <f t="shared" ca="1" si="31"/>
        <v/>
      </c>
      <c r="K522" s="40"/>
      <c r="L522" s="23"/>
    </row>
    <row r="523" spans="1:12" x14ac:dyDescent="0.25">
      <c r="A523" s="64"/>
      <c r="B523" s="22" t="str">
        <f t="shared" si="28"/>
        <v/>
      </c>
      <c r="C523" s="42"/>
      <c r="D523" s="39"/>
      <c r="E523" s="39"/>
      <c r="F523" s="41" t="str">
        <f t="shared" si="32"/>
        <v/>
      </c>
      <c r="G523" s="40" t="str">
        <f t="shared" si="29"/>
        <v/>
      </c>
      <c r="H523" s="40" t="s">
        <v>984</v>
      </c>
      <c r="I523" s="40" t="str">
        <f t="shared" ca="1" si="30"/>
        <v/>
      </c>
      <c r="J523" s="40" t="str">
        <f t="shared" ca="1" si="31"/>
        <v/>
      </c>
      <c r="K523" s="40"/>
      <c r="L523" s="23"/>
    </row>
    <row r="524" spans="1:12" x14ac:dyDescent="0.25">
      <c r="A524" s="64"/>
      <c r="B524" s="22" t="str">
        <f t="shared" si="28"/>
        <v/>
      </c>
      <c r="C524" s="42"/>
      <c r="D524" s="39"/>
      <c r="E524" s="39"/>
      <c r="F524" s="41" t="str">
        <f t="shared" si="32"/>
        <v/>
      </c>
      <c r="G524" s="40" t="str">
        <f t="shared" si="29"/>
        <v/>
      </c>
      <c r="H524" s="40" t="s">
        <v>984</v>
      </c>
      <c r="I524" s="40" t="str">
        <f t="shared" ca="1" si="30"/>
        <v/>
      </c>
      <c r="J524" s="40" t="str">
        <f t="shared" ca="1" si="31"/>
        <v/>
      </c>
      <c r="K524" s="40"/>
      <c r="L524" s="23"/>
    </row>
    <row r="525" spans="1:12" x14ac:dyDescent="0.25">
      <c r="A525" s="64"/>
      <c r="B525" s="22" t="str">
        <f t="shared" si="28"/>
        <v/>
      </c>
      <c r="C525" s="42"/>
      <c r="D525" s="39"/>
      <c r="E525" s="39"/>
      <c r="F525" s="41" t="str">
        <f t="shared" si="32"/>
        <v/>
      </c>
      <c r="G525" s="40" t="str">
        <f t="shared" si="29"/>
        <v/>
      </c>
      <c r="H525" s="40" t="s">
        <v>984</v>
      </c>
      <c r="I525" s="40" t="str">
        <f t="shared" ca="1" si="30"/>
        <v/>
      </c>
      <c r="J525" s="40" t="str">
        <f t="shared" ca="1" si="31"/>
        <v/>
      </c>
      <c r="K525" s="40"/>
      <c r="L525" s="23"/>
    </row>
    <row r="526" spans="1:12" x14ac:dyDescent="0.25">
      <c r="A526" s="64"/>
      <c r="B526" s="22" t="str">
        <f t="shared" si="28"/>
        <v/>
      </c>
      <c r="C526" s="42"/>
      <c r="D526" s="39"/>
      <c r="E526" s="39"/>
      <c r="F526" s="41" t="str">
        <f t="shared" si="32"/>
        <v/>
      </c>
      <c r="G526" s="40" t="str">
        <f t="shared" si="29"/>
        <v/>
      </c>
      <c r="H526" s="40" t="s">
        <v>984</v>
      </c>
      <c r="I526" s="40" t="str">
        <f t="shared" ca="1" si="30"/>
        <v/>
      </c>
      <c r="J526" s="40" t="str">
        <f t="shared" ca="1" si="31"/>
        <v/>
      </c>
      <c r="K526" s="40"/>
      <c r="L526" s="23"/>
    </row>
    <row r="527" spans="1:12" x14ac:dyDescent="0.25">
      <c r="A527" s="64"/>
      <c r="B527" s="22" t="str">
        <f t="shared" si="28"/>
        <v/>
      </c>
      <c r="C527" s="42"/>
      <c r="D527" s="39"/>
      <c r="E527" s="39"/>
      <c r="F527" s="41" t="str">
        <f t="shared" si="32"/>
        <v/>
      </c>
      <c r="G527" s="40" t="str">
        <f t="shared" si="29"/>
        <v/>
      </c>
      <c r="H527" s="40" t="s">
        <v>984</v>
      </c>
      <c r="I527" s="40" t="str">
        <f t="shared" ca="1" si="30"/>
        <v/>
      </c>
      <c r="J527" s="40" t="str">
        <f t="shared" ca="1" si="31"/>
        <v/>
      </c>
      <c r="K527" s="40"/>
      <c r="L527" s="23"/>
    </row>
    <row r="528" spans="1:12" x14ac:dyDescent="0.25">
      <c r="A528" s="64"/>
      <c r="B528" s="22" t="str">
        <f t="shared" si="28"/>
        <v/>
      </c>
      <c r="C528" s="42"/>
      <c r="D528" s="39"/>
      <c r="E528" s="39"/>
      <c r="F528" s="41" t="str">
        <f t="shared" si="32"/>
        <v/>
      </c>
      <c r="G528" s="40" t="str">
        <f t="shared" si="29"/>
        <v/>
      </c>
      <c r="H528" s="40" t="s">
        <v>984</v>
      </c>
      <c r="I528" s="40" t="str">
        <f t="shared" ca="1" si="30"/>
        <v/>
      </c>
      <c r="J528" s="40" t="str">
        <f t="shared" ca="1" si="31"/>
        <v/>
      </c>
      <c r="K528" s="40"/>
      <c r="L528" s="23"/>
    </row>
    <row r="529" spans="1:12" x14ac:dyDescent="0.25">
      <c r="A529" s="64"/>
      <c r="B529" s="22" t="str">
        <f t="shared" si="28"/>
        <v/>
      </c>
      <c r="C529" s="42"/>
      <c r="D529" s="39"/>
      <c r="E529" s="39"/>
      <c r="F529" s="41" t="str">
        <f t="shared" si="32"/>
        <v/>
      </c>
      <c r="G529" s="40" t="str">
        <f t="shared" si="29"/>
        <v/>
      </c>
      <c r="H529" s="40" t="s">
        <v>984</v>
      </c>
      <c r="I529" s="40" t="str">
        <f t="shared" ca="1" si="30"/>
        <v/>
      </c>
      <c r="J529" s="40" t="str">
        <f t="shared" ca="1" si="31"/>
        <v/>
      </c>
      <c r="K529" s="40"/>
      <c r="L529" s="23"/>
    </row>
    <row r="530" spans="1:12" x14ac:dyDescent="0.25">
      <c r="A530" s="64"/>
      <c r="B530" s="22" t="str">
        <f t="shared" si="28"/>
        <v/>
      </c>
      <c r="C530" s="42"/>
      <c r="D530" s="39"/>
      <c r="E530" s="39"/>
      <c r="F530" s="41" t="str">
        <f t="shared" si="32"/>
        <v/>
      </c>
      <c r="G530" s="40" t="str">
        <f t="shared" si="29"/>
        <v/>
      </c>
      <c r="H530" s="40" t="s">
        <v>984</v>
      </c>
      <c r="I530" s="40" t="str">
        <f t="shared" ca="1" si="30"/>
        <v/>
      </c>
      <c r="J530" s="40" t="str">
        <f t="shared" ca="1" si="31"/>
        <v/>
      </c>
      <c r="K530" s="40"/>
      <c r="L530" s="23"/>
    </row>
    <row r="531" spans="1:12" x14ac:dyDescent="0.25">
      <c r="A531" s="64"/>
      <c r="B531" s="22" t="str">
        <f t="shared" si="28"/>
        <v/>
      </c>
      <c r="C531" s="42"/>
      <c r="D531" s="39"/>
      <c r="E531" s="39"/>
      <c r="F531" s="41" t="str">
        <f t="shared" si="32"/>
        <v/>
      </c>
      <c r="G531" s="40" t="str">
        <f t="shared" si="29"/>
        <v/>
      </c>
      <c r="H531" s="40" t="s">
        <v>984</v>
      </c>
      <c r="I531" s="40" t="str">
        <f t="shared" ca="1" si="30"/>
        <v/>
      </c>
      <c r="J531" s="40" t="str">
        <f t="shared" ca="1" si="31"/>
        <v/>
      </c>
      <c r="K531" s="40"/>
      <c r="L531" s="23"/>
    </row>
    <row r="532" spans="1:12" x14ac:dyDescent="0.25">
      <c r="A532" s="64"/>
      <c r="B532" s="22" t="str">
        <f t="shared" si="28"/>
        <v/>
      </c>
      <c r="C532" s="42"/>
      <c r="D532" s="39"/>
      <c r="E532" s="39"/>
      <c r="F532" s="41" t="str">
        <f t="shared" si="32"/>
        <v/>
      </c>
      <c r="G532" s="40" t="str">
        <f t="shared" si="29"/>
        <v/>
      </c>
      <c r="H532" s="40" t="s">
        <v>984</v>
      </c>
      <c r="I532" s="40" t="str">
        <f t="shared" ca="1" si="30"/>
        <v/>
      </c>
      <c r="J532" s="40" t="str">
        <f t="shared" ca="1" si="31"/>
        <v/>
      </c>
      <c r="K532" s="40"/>
      <c r="L532" s="23"/>
    </row>
    <row r="533" spans="1:12" x14ac:dyDescent="0.25">
      <c r="A533" s="64"/>
      <c r="B533" s="22" t="str">
        <f t="shared" si="28"/>
        <v/>
      </c>
      <c r="C533" s="42"/>
      <c r="D533" s="39"/>
      <c r="E533" s="39"/>
      <c r="F533" s="41" t="str">
        <f t="shared" si="32"/>
        <v/>
      </c>
      <c r="G533" s="40" t="str">
        <f t="shared" si="29"/>
        <v/>
      </c>
      <c r="H533" s="40" t="s">
        <v>984</v>
      </c>
      <c r="I533" s="40" t="str">
        <f t="shared" ca="1" si="30"/>
        <v/>
      </c>
      <c r="J533" s="40" t="str">
        <f t="shared" ca="1" si="31"/>
        <v/>
      </c>
      <c r="K533" s="40"/>
      <c r="L533" s="23"/>
    </row>
    <row r="534" spans="1:12" x14ac:dyDescent="0.25">
      <c r="A534" s="64"/>
      <c r="B534" s="22" t="str">
        <f t="shared" si="28"/>
        <v/>
      </c>
      <c r="C534" s="42"/>
      <c r="D534" s="39"/>
      <c r="E534" s="39"/>
      <c r="F534" s="41" t="str">
        <f t="shared" si="32"/>
        <v/>
      </c>
      <c r="G534" s="40" t="str">
        <f t="shared" si="29"/>
        <v/>
      </c>
      <c r="H534" s="40" t="s">
        <v>984</v>
      </c>
      <c r="I534" s="40" t="str">
        <f t="shared" ca="1" si="30"/>
        <v/>
      </c>
      <c r="J534" s="40" t="str">
        <f t="shared" ca="1" si="31"/>
        <v/>
      </c>
      <c r="K534" s="40"/>
      <c r="L534" s="23"/>
    </row>
    <row r="535" spans="1:12" x14ac:dyDescent="0.25">
      <c r="A535" s="64"/>
      <c r="B535" s="22" t="str">
        <f t="shared" si="28"/>
        <v/>
      </c>
      <c r="C535" s="42"/>
      <c r="D535" s="39"/>
      <c r="E535" s="39"/>
      <c r="F535" s="41" t="str">
        <f t="shared" si="32"/>
        <v/>
      </c>
      <c r="G535" s="40" t="str">
        <f t="shared" si="29"/>
        <v/>
      </c>
      <c r="H535" s="40" t="s">
        <v>984</v>
      </c>
      <c r="I535" s="40" t="str">
        <f t="shared" ca="1" si="30"/>
        <v/>
      </c>
      <c r="J535" s="40" t="str">
        <f t="shared" ca="1" si="31"/>
        <v/>
      </c>
      <c r="K535" s="40"/>
      <c r="L535" s="23"/>
    </row>
    <row r="536" spans="1:12" x14ac:dyDescent="0.25">
      <c r="A536" s="64"/>
      <c r="B536" s="22" t="str">
        <f t="shared" si="28"/>
        <v/>
      </c>
      <c r="C536" s="42"/>
      <c r="D536" s="39"/>
      <c r="E536" s="39"/>
      <c r="F536" s="41" t="str">
        <f t="shared" si="32"/>
        <v/>
      </c>
      <c r="G536" s="40" t="str">
        <f t="shared" si="29"/>
        <v/>
      </c>
      <c r="H536" s="40" t="s">
        <v>984</v>
      </c>
      <c r="I536" s="40" t="str">
        <f t="shared" ca="1" si="30"/>
        <v/>
      </c>
      <c r="J536" s="40" t="str">
        <f t="shared" ca="1" si="31"/>
        <v/>
      </c>
      <c r="K536" s="40"/>
      <c r="L536" s="23"/>
    </row>
    <row r="537" spans="1:12" x14ac:dyDescent="0.25">
      <c r="A537" s="64"/>
      <c r="B537" s="22" t="str">
        <f t="shared" si="28"/>
        <v/>
      </c>
      <c r="C537" s="42"/>
      <c r="D537" s="39"/>
      <c r="E537" s="39"/>
      <c r="F537" s="41" t="str">
        <f t="shared" si="32"/>
        <v/>
      </c>
      <c r="G537" s="40" t="str">
        <f t="shared" si="29"/>
        <v/>
      </c>
      <c r="H537" s="40" t="s">
        <v>984</v>
      </c>
      <c r="I537" s="40" t="str">
        <f t="shared" ca="1" si="30"/>
        <v/>
      </c>
      <c r="J537" s="40" t="str">
        <f t="shared" ca="1" si="31"/>
        <v/>
      </c>
      <c r="K537" s="40"/>
      <c r="L537" s="23"/>
    </row>
    <row r="538" spans="1:12" x14ac:dyDescent="0.25">
      <c r="A538" s="64"/>
      <c r="B538" s="22" t="str">
        <f t="shared" si="28"/>
        <v/>
      </c>
      <c r="C538" s="42"/>
      <c r="D538" s="39"/>
      <c r="E538" s="39"/>
      <c r="F538" s="41" t="str">
        <f t="shared" si="32"/>
        <v/>
      </c>
      <c r="G538" s="40" t="str">
        <f t="shared" si="29"/>
        <v/>
      </c>
      <c r="H538" s="40" t="s">
        <v>984</v>
      </c>
      <c r="I538" s="40" t="str">
        <f t="shared" ca="1" si="30"/>
        <v/>
      </c>
      <c r="J538" s="40" t="str">
        <f t="shared" ca="1" si="31"/>
        <v/>
      </c>
      <c r="K538" s="40"/>
      <c r="L538" s="23"/>
    </row>
    <row r="539" spans="1:12" x14ac:dyDescent="0.25">
      <c r="A539" s="64"/>
      <c r="B539" s="22" t="str">
        <f t="shared" si="28"/>
        <v/>
      </c>
      <c r="C539" s="42"/>
      <c r="D539" s="39"/>
      <c r="E539" s="39"/>
      <c r="F539" s="41" t="str">
        <f t="shared" si="32"/>
        <v/>
      </c>
      <c r="G539" s="40" t="str">
        <f t="shared" si="29"/>
        <v/>
      </c>
      <c r="H539" s="40" t="s">
        <v>984</v>
      </c>
      <c r="I539" s="40" t="str">
        <f t="shared" ca="1" si="30"/>
        <v/>
      </c>
      <c r="J539" s="40" t="str">
        <f t="shared" ca="1" si="31"/>
        <v/>
      </c>
      <c r="K539" s="40"/>
      <c r="L539" s="23"/>
    </row>
    <row r="540" spans="1:12" x14ac:dyDescent="0.25">
      <c r="A540" s="64"/>
      <c r="B540" s="22" t="str">
        <f t="shared" si="28"/>
        <v/>
      </c>
      <c r="C540" s="42"/>
      <c r="D540" s="39"/>
      <c r="E540" s="39"/>
      <c r="F540" s="41" t="str">
        <f t="shared" si="32"/>
        <v/>
      </c>
      <c r="G540" s="40" t="str">
        <f t="shared" si="29"/>
        <v/>
      </c>
      <c r="H540" s="40" t="s">
        <v>984</v>
      </c>
      <c r="I540" s="40" t="str">
        <f t="shared" ca="1" si="30"/>
        <v/>
      </c>
      <c r="J540" s="40" t="str">
        <f t="shared" ca="1" si="31"/>
        <v/>
      </c>
      <c r="K540" s="40"/>
      <c r="L540" s="23"/>
    </row>
    <row r="541" spans="1:12" x14ac:dyDescent="0.25">
      <c r="A541" s="64"/>
      <c r="B541" s="22" t="str">
        <f t="shared" si="28"/>
        <v/>
      </c>
      <c r="C541" s="42"/>
      <c r="D541" s="39"/>
      <c r="E541" s="39"/>
      <c r="F541" s="41" t="str">
        <f t="shared" si="32"/>
        <v/>
      </c>
      <c r="G541" s="40" t="str">
        <f t="shared" si="29"/>
        <v/>
      </c>
      <c r="H541" s="40" t="s">
        <v>984</v>
      </c>
      <c r="I541" s="40" t="str">
        <f t="shared" ca="1" si="30"/>
        <v/>
      </c>
      <c r="J541" s="40" t="str">
        <f t="shared" ca="1" si="31"/>
        <v/>
      </c>
      <c r="K541" s="40"/>
      <c r="L541" s="23"/>
    </row>
    <row r="542" spans="1:12" x14ac:dyDescent="0.25">
      <c r="A542" s="64"/>
      <c r="B542" s="22" t="str">
        <f t="shared" si="28"/>
        <v/>
      </c>
      <c r="C542" s="42"/>
      <c r="D542" s="39"/>
      <c r="E542" s="39"/>
      <c r="F542" s="41" t="str">
        <f t="shared" si="32"/>
        <v/>
      </c>
      <c r="G542" s="40" t="str">
        <f t="shared" si="29"/>
        <v/>
      </c>
      <c r="H542" s="40" t="s">
        <v>984</v>
      </c>
      <c r="I542" s="40" t="str">
        <f t="shared" ca="1" si="30"/>
        <v/>
      </c>
      <c r="J542" s="40" t="str">
        <f t="shared" ca="1" si="31"/>
        <v/>
      </c>
      <c r="K542" s="40"/>
      <c r="L542" s="23"/>
    </row>
    <row r="543" spans="1:12" x14ac:dyDescent="0.25">
      <c r="A543" s="64"/>
      <c r="B543" s="22" t="str">
        <f t="shared" si="28"/>
        <v/>
      </c>
      <c r="C543" s="42"/>
      <c r="D543" s="39"/>
      <c r="E543" s="39"/>
      <c r="F543" s="41" t="str">
        <f t="shared" si="32"/>
        <v/>
      </c>
      <c r="G543" s="40" t="str">
        <f t="shared" si="29"/>
        <v/>
      </c>
      <c r="H543" s="40" t="s">
        <v>984</v>
      </c>
      <c r="I543" s="40" t="str">
        <f t="shared" ca="1" si="30"/>
        <v/>
      </c>
      <c r="J543" s="40" t="str">
        <f t="shared" ca="1" si="31"/>
        <v/>
      </c>
      <c r="K543" s="40"/>
      <c r="L543" s="23"/>
    </row>
    <row r="544" spans="1:12" x14ac:dyDescent="0.25">
      <c r="A544" s="64"/>
      <c r="B544" s="22" t="str">
        <f t="shared" si="28"/>
        <v/>
      </c>
      <c r="C544" s="42"/>
      <c r="D544" s="39"/>
      <c r="E544" s="39"/>
      <c r="F544" s="41" t="str">
        <f t="shared" si="32"/>
        <v/>
      </c>
      <c r="G544" s="40" t="str">
        <f t="shared" si="29"/>
        <v/>
      </c>
      <c r="H544" s="40" t="s">
        <v>984</v>
      </c>
      <c r="I544" s="40" t="str">
        <f t="shared" ca="1" si="30"/>
        <v/>
      </c>
      <c r="J544" s="40" t="str">
        <f t="shared" ca="1" si="31"/>
        <v/>
      </c>
      <c r="K544" s="40"/>
      <c r="L544" s="23"/>
    </row>
    <row r="545" spans="1:12" x14ac:dyDescent="0.25">
      <c r="A545" s="64"/>
      <c r="B545" s="22" t="str">
        <f t="shared" si="28"/>
        <v/>
      </c>
      <c r="C545" s="42"/>
      <c r="D545" s="39"/>
      <c r="E545" s="39"/>
      <c r="F545" s="41" t="str">
        <f t="shared" si="32"/>
        <v/>
      </c>
      <c r="G545" s="40" t="str">
        <f t="shared" si="29"/>
        <v/>
      </c>
      <c r="H545" s="40" t="s">
        <v>984</v>
      </c>
      <c r="I545" s="40" t="str">
        <f t="shared" ca="1" si="30"/>
        <v/>
      </c>
      <c r="J545" s="40" t="str">
        <f t="shared" ca="1" si="31"/>
        <v/>
      </c>
      <c r="K545" s="40"/>
      <c r="L545" s="23"/>
    </row>
    <row r="546" spans="1:12" x14ac:dyDescent="0.25">
      <c r="A546" s="64"/>
      <c r="B546" s="22" t="str">
        <f t="shared" si="28"/>
        <v/>
      </c>
      <c r="C546" s="42"/>
      <c r="D546" s="39"/>
      <c r="E546" s="39"/>
      <c r="F546" s="41" t="str">
        <f t="shared" si="32"/>
        <v/>
      </c>
      <c r="G546" s="40" t="str">
        <f t="shared" si="29"/>
        <v/>
      </c>
      <c r="H546" s="40" t="s">
        <v>984</v>
      </c>
      <c r="I546" s="40" t="str">
        <f t="shared" ca="1" si="30"/>
        <v/>
      </c>
      <c r="J546" s="40" t="str">
        <f t="shared" ca="1" si="31"/>
        <v/>
      </c>
      <c r="K546" s="40"/>
      <c r="L546" s="23"/>
    </row>
    <row r="547" spans="1:12" x14ac:dyDescent="0.25">
      <c r="A547" s="64"/>
      <c r="B547" s="22" t="str">
        <f t="shared" si="28"/>
        <v/>
      </c>
      <c r="C547" s="42"/>
      <c r="D547" s="39"/>
      <c r="E547" s="39"/>
      <c r="F547" s="41" t="str">
        <f t="shared" si="32"/>
        <v/>
      </c>
      <c r="G547" s="40" t="str">
        <f t="shared" si="29"/>
        <v/>
      </c>
      <c r="H547" s="40" t="s">
        <v>984</v>
      </c>
      <c r="I547" s="40" t="str">
        <f t="shared" ca="1" si="30"/>
        <v/>
      </c>
      <c r="J547" s="40" t="str">
        <f t="shared" ca="1" si="31"/>
        <v/>
      </c>
      <c r="K547" s="40"/>
      <c r="L547" s="23"/>
    </row>
    <row r="548" spans="1:12" x14ac:dyDescent="0.25">
      <c r="A548" s="64"/>
      <c r="B548" s="22" t="str">
        <f t="shared" si="28"/>
        <v/>
      </c>
      <c r="C548" s="42"/>
      <c r="D548" s="39"/>
      <c r="E548" s="39"/>
      <c r="F548" s="41" t="str">
        <f t="shared" si="32"/>
        <v/>
      </c>
      <c r="G548" s="40" t="str">
        <f t="shared" si="29"/>
        <v/>
      </c>
      <c r="H548" s="40" t="s">
        <v>984</v>
      </c>
      <c r="I548" s="40" t="str">
        <f t="shared" ca="1" si="30"/>
        <v/>
      </c>
      <c r="J548" s="40" t="str">
        <f t="shared" ca="1" si="31"/>
        <v/>
      </c>
      <c r="K548" s="40"/>
      <c r="L548" s="23"/>
    </row>
    <row r="549" spans="1:12" x14ac:dyDescent="0.25">
      <c r="A549" s="64"/>
      <c r="B549" s="22" t="str">
        <f t="shared" si="28"/>
        <v/>
      </c>
      <c r="C549" s="42"/>
      <c r="D549" s="39"/>
      <c r="E549" s="39"/>
      <c r="F549" s="41" t="str">
        <f t="shared" si="32"/>
        <v/>
      </c>
      <c r="G549" s="40" t="str">
        <f t="shared" si="29"/>
        <v/>
      </c>
      <c r="H549" s="40" t="s">
        <v>984</v>
      </c>
      <c r="I549" s="40" t="str">
        <f t="shared" ca="1" si="30"/>
        <v/>
      </c>
      <c r="J549" s="40" t="str">
        <f t="shared" ca="1" si="31"/>
        <v/>
      </c>
      <c r="K549" s="40"/>
      <c r="L549" s="23"/>
    </row>
    <row r="550" spans="1:12" x14ac:dyDescent="0.25">
      <c r="A550" s="64"/>
      <c r="B550" s="22" t="str">
        <f t="shared" si="28"/>
        <v/>
      </c>
      <c r="C550" s="42"/>
      <c r="D550" s="39"/>
      <c r="E550" s="39"/>
      <c r="F550" s="41" t="str">
        <f t="shared" si="32"/>
        <v/>
      </c>
      <c r="G550" s="40" t="str">
        <f t="shared" si="29"/>
        <v/>
      </c>
      <c r="H550" s="40" t="s">
        <v>984</v>
      </c>
      <c r="I550" s="40" t="str">
        <f t="shared" ca="1" si="30"/>
        <v/>
      </c>
      <c r="J550" s="40" t="str">
        <f t="shared" ca="1" si="31"/>
        <v/>
      </c>
      <c r="K550" s="40"/>
      <c r="L550" s="23"/>
    </row>
    <row r="551" spans="1:12" x14ac:dyDescent="0.25">
      <c r="A551" s="64"/>
      <c r="B551" s="22" t="str">
        <f t="shared" si="28"/>
        <v/>
      </c>
      <c r="C551" s="42"/>
      <c r="D551" s="39"/>
      <c r="E551" s="39"/>
      <c r="F551" s="41" t="str">
        <f t="shared" si="32"/>
        <v/>
      </c>
      <c r="G551" s="40" t="str">
        <f t="shared" si="29"/>
        <v/>
      </c>
      <c r="H551" s="40" t="s">
        <v>984</v>
      </c>
      <c r="I551" s="40" t="str">
        <f t="shared" ca="1" si="30"/>
        <v/>
      </c>
      <c r="J551" s="40" t="str">
        <f t="shared" ca="1" si="31"/>
        <v/>
      </c>
      <c r="K551" s="40"/>
      <c r="L551" s="23"/>
    </row>
    <row r="552" spans="1:12" x14ac:dyDescent="0.25">
      <c r="A552" s="64"/>
      <c r="B552" s="22" t="str">
        <f t="shared" si="28"/>
        <v/>
      </c>
      <c r="C552" s="42"/>
      <c r="D552" s="39"/>
      <c r="E552" s="39"/>
      <c r="F552" s="41" t="str">
        <f t="shared" si="32"/>
        <v/>
      </c>
      <c r="G552" s="40" t="str">
        <f t="shared" si="29"/>
        <v/>
      </c>
      <c r="H552" s="40" t="s">
        <v>984</v>
      </c>
      <c r="I552" s="40" t="str">
        <f t="shared" ca="1" si="30"/>
        <v/>
      </c>
      <c r="J552" s="40" t="str">
        <f t="shared" ca="1" si="31"/>
        <v/>
      </c>
      <c r="K552" s="40"/>
      <c r="L552" s="23"/>
    </row>
    <row r="553" spans="1:12" x14ac:dyDescent="0.25">
      <c r="A553" s="64"/>
      <c r="B553" s="22" t="str">
        <f t="shared" si="28"/>
        <v/>
      </c>
      <c r="C553" s="42"/>
      <c r="D553" s="39"/>
      <c r="E553" s="39"/>
      <c r="F553" s="41" t="str">
        <f t="shared" si="32"/>
        <v/>
      </c>
      <c r="G553" s="40" t="str">
        <f t="shared" si="29"/>
        <v/>
      </c>
      <c r="H553" s="40" t="s">
        <v>984</v>
      </c>
      <c r="I553" s="40" t="str">
        <f t="shared" ca="1" si="30"/>
        <v/>
      </c>
      <c r="J553" s="40" t="str">
        <f t="shared" ca="1" si="31"/>
        <v/>
      </c>
      <c r="K553" s="40"/>
      <c r="L553" s="23"/>
    </row>
    <row r="554" spans="1:12" x14ac:dyDescent="0.25">
      <c r="A554" s="64"/>
      <c r="B554" s="22" t="str">
        <f t="shared" si="28"/>
        <v/>
      </c>
      <c r="C554" s="42"/>
      <c r="D554" s="39"/>
      <c r="E554" s="39"/>
      <c r="F554" s="41" t="str">
        <f t="shared" si="32"/>
        <v/>
      </c>
      <c r="G554" s="40" t="str">
        <f t="shared" si="29"/>
        <v/>
      </c>
      <c r="H554" s="40" t="s">
        <v>984</v>
      </c>
      <c r="I554" s="40" t="str">
        <f t="shared" ca="1" si="30"/>
        <v/>
      </c>
      <c r="J554" s="40" t="str">
        <f t="shared" ca="1" si="31"/>
        <v/>
      </c>
      <c r="K554" s="40"/>
      <c r="L554" s="23"/>
    </row>
    <row r="555" spans="1:12" x14ac:dyDescent="0.25">
      <c r="A555" s="64"/>
      <c r="B555" s="22" t="str">
        <f t="shared" si="28"/>
        <v/>
      </c>
      <c r="C555" s="42"/>
      <c r="D555" s="39"/>
      <c r="E555" s="39"/>
      <c r="F555" s="41" t="str">
        <f t="shared" si="32"/>
        <v/>
      </c>
      <c r="G555" s="40" t="str">
        <f t="shared" si="29"/>
        <v/>
      </c>
      <c r="H555" s="40" t="s">
        <v>984</v>
      </c>
      <c r="I555" s="40" t="str">
        <f t="shared" ca="1" si="30"/>
        <v/>
      </c>
      <c r="J555" s="40" t="str">
        <f t="shared" ca="1" si="31"/>
        <v/>
      </c>
      <c r="K555" s="40"/>
      <c r="L555" s="23"/>
    </row>
    <row r="556" spans="1:12" x14ac:dyDescent="0.25">
      <c r="A556" s="64"/>
      <c r="B556" s="22" t="str">
        <f t="shared" si="28"/>
        <v/>
      </c>
      <c r="C556" s="42"/>
      <c r="D556" s="39"/>
      <c r="E556" s="39"/>
      <c r="F556" s="41" t="str">
        <f t="shared" si="32"/>
        <v/>
      </c>
      <c r="G556" s="40" t="str">
        <f t="shared" si="29"/>
        <v/>
      </c>
      <c r="H556" s="40" t="s">
        <v>984</v>
      </c>
      <c r="I556" s="40" t="str">
        <f t="shared" ca="1" si="30"/>
        <v/>
      </c>
      <c r="J556" s="40" t="str">
        <f t="shared" ca="1" si="31"/>
        <v/>
      </c>
      <c r="K556" s="40"/>
      <c r="L556" s="23"/>
    </row>
    <row r="557" spans="1:12" x14ac:dyDescent="0.25">
      <c r="A557" s="64"/>
      <c r="B557" s="22" t="str">
        <f t="shared" si="28"/>
        <v/>
      </c>
      <c r="C557" s="42"/>
      <c r="D557" s="39"/>
      <c r="E557" s="39"/>
      <c r="F557" s="41" t="str">
        <f t="shared" si="32"/>
        <v/>
      </c>
      <c r="G557" s="40" t="str">
        <f t="shared" si="29"/>
        <v/>
      </c>
      <c r="H557" s="40" t="s">
        <v>984</v>
      </c>
      <c r="I557" s="40" t="str">
        <f t="shared" ca="1" si="30"/>
        <v/>
      </c>
      <c r="J557" s="40" t="str">
        <f t="shared" ca="1" si="31"/>
        <v/>
      </c>
      <c r="K557" s="40"/>
      <c r="L557" s="23"/>
    </row>
    <row r="558" spans="1:12" x14ac:dyDescent="0.25">
      <c r="A558" s="64"/>
      <c r="B558" s="22" t="str">
        <f t="shared" si="28"/>
        <v/>
      </c>
      <c r="C558" s="42"/>
      <c r="D558" s="39"/>
      <c r="E558" s="39"/>
      <c r="F558" s="41" t="str">
        <f t="shared" si="32"/>
        <v/>
      </c>
      <c r="G558" s="40" t="str">
        <f t="shared" si="29"/>
        <v/>
      </c>
      <c r="H558" s="40" t="s">
        <v>984</v>
      </c>
      <c r="I558" s="40" t="str">
        <f t="shared" ca="1" si="30"/>
        <v/>
      </c>
      <c r="J558" s="40" t="str">
        <f t="shared" ca="1" si="31"/>
        <v/>
      </c>
      <c r="K558" s="40"/>
      <c r="L558" s="23"/>
    </row>
    <row r="559" spans="1:12" x14ac:dyDescent="0.25">
      <c r="A559" s="64"/>
      <c r="B559" s="22" t="str">
        <f t="shared" si="28"/>
        <v/>
      </c>
      <c r="C559" s="42"/>
      <c r="D559" s="39"/>
      <c r="E559" s="39"/>
      <c r="F559" s="41" t="str">
        <f t="shared" si="32"/>
        <v/>
      </c>
      <c r="G559" s="40" t="str">
        <f t="shared" si="29"/>
        <v/>
      </c>
      <c r="H559" s="40" t="s">
        <v>984</v>
      </c>
      <c r="I559" s="40" t="str">
        <f t="shared" ca="1" si="30"/>
        <v/>
      </c>
      <c r="J559" s="40" t="str">
        <f t="shared" ca="1" si="31"/>
        <v/>
      </c>
      <c r="K559" s="40"/>
      <c r="L559" s="23"/>
    </row>
    <row r="560" spans="1:12" x14ac:dyDescent="0.25">
      <c r="A560" s="64"/>
      <c r="B560" s="22" t="str">
        <f t="shared" si="28"/>
        <v/>
      </c>
      <c r="C560" s="42"/>
      <c r="D560" s="39"/>
      <c r="E560" s="39"/>
      <c r="F560" s="41" t="str">
        <f t="shared" si="32"/>
        <v/>
      </c>
      <c r="G560" s="40" t="str">
        <f t="shared" si="29"/>
        <v/>
      </c>
      <c r="H560" s="40" t="s">
        <v>984</v>
      </c>
      <c r="I560" s="40" t="str">
        <f t="shared" ca="1" si="30"/>
        <v/>
      </c>
      <c r="J560" s="40" t="str">
        <f t="shared" ca="1" si="31"/>
        <v/>
      </c>
      <c r="K560" s="40"/>
      <c r="L560" s="23"/>
    </row>
    <row r="561" spans="1:12" x14ac:dyDescent="0.25">
      <c r="A561" s="64"/>
      <c r="B561" s="22" t="str">
        <f t="shared" si="28"/>
        <v/>
      </c>
      <c r="C561" s="42"/>
      <c r="D561" s="39"/>
      <c r="E561" s="39"/>
      <c r="F561" s="41" t="str">
        <f t="shared" si="32"/>
        <v/>
      </c>
      <c r="G561" s="40" t="str">
        <f t="shared" si="29"/>
        <v/>
      </c>
      <c r="H561" s="40" t="s">
        <v>984</v>
      </c>
      <c r="I561" s="40" t="str">
        <f t="shared" ca="1" si="30"/>
        <v/>
      </c>
      <c r="J561" s="40" t="str">
        <f t="shared" ca="1" si="31"/>
        <v/>
      </c>
      <c r="K561" s="40"/>
      <c r="L561" s="23"/>
    </row>
    <row r="562" spans="1:12" x14ac:dyDescent="0.25">
      <c r="A562" s="64"/>
      <c r="B562" s="22" t="str">
        <f t="shared" si="28"/>
        <v/>
      </c>
      <c r="C562" s="42"/>
      <c r="D562" s="39"/>
      <c r="E562" s="39"/>
      <c r="F562" s="41" t="str">
        <f t="shared" si="32"/>
        <v/>
      </c>
      <c r="G562" s="40" t="str">
        <f t="shared" si="29"/>
        <v/>
      </c>
      <c r="H562" s="40" t="s">
        <v>984</v>
      </c>
      <c r="I562" s="40" t="str">
        <f t="shared" ca="1" si="30"/>
        <v/>
      </c>
      <c r="J562" s="40" t="str">
        <f t="shared" ca="1" si="31"/>
        <v/>
      </c>
      <c r="K562" s="40"/>
      <c r="L562" s="23"/>
    </row>
    <row r="563" spans="1:12" x14ac:dyDescent="0.25">
      <c r="A563" s="64"/>
      <c r="B563" s="22" t="str">
        <f t="shared" si="28"/>
        <v/>
      </c>
      <c r="C563" s="42"/>
      <c r="D563" s="39"/>
      <c r="E563" s="39"/>
      <c r="F563" s="41" t="str">
        <f t="shared" si="32"/>
        <v/>
      </c>
      <c r="G563" s="40" t="str">
        <f t="shared" si="29"/>
        <v/>
      </c>
      <c r="H563" s="40" t="s">
        <v>984</v>
      </c>
      <c r="I563" s="40" t="str">
        <f t="shared" ca="1" si="30"/>
        <v/>
      </c>
      <c r="J563" s="40" t="str">
        <f t="shared" ca="1" si="31"/>
        <v/>
      </c>
      <c r="K563" s="40"/>
      <c r="L563" s="23"/>
    </row>
    <row r="564" spans="1:12" x14ac:dyDescent="0.25">
      <c r="A564" s="64"/>
      <c r="B564" s="22" t="str">
        <f t="shared" si="28"/>
        <v/>
      </c>
      <c r="C564" s="42"/>
      <c r="D564" s="39"/>
      <c r="E564" s="39"/>
      <c r="F564" s="41" t="str">
        <f t="shared" si="32"/>
        <v/>
      </c>
      <c r="G564" s="40" t="str">
        <f t="shared" si="29"/>
        <v/>
      </c>
      <c r="H564" s="40" t="s">
        <v>984</v>
      </c>
      <c r="I564" s="40" t="str">
        <f t="shared" ca="1" si="30"/>
        <v/>
      </c>
      <c r="J564" s="40" t="str">
        <f t="shared" ca="1" si="31"/>
        <v/>
      </c>
      <c r="K564" s="40"/>
      <c r="L564" s="23"/>
    </row>
    <row r="565" spans="1:12" x14ac:dyDescent="0.25">
      <c r="A565" s="64"/>
      <c r="B565" s="22" t="str">
        <f t="shared" ref="B565:B628" si="33">IFERROR(IF($A565&lt;&gt;"",VLOOKUP($A565,Matos,2,0),""),"")</f>
        <v/>
      </c>
      <c r="C565" s="42"/>
      <c r="D565" s="39"/>
      <c r="E565" s="39"/>
      <c r="F565" s="41" t="str">
        <f t="shared" si="32"/>
        <v/>
      </c>
      <c r="G565" s="40" t="str">
        <f t="shared" si="29"/>
        <v/>
      </c>
      <c r="H565" s="40" t="s">
        <v>984</v>
      </c>
      <c r="I565" s="40" t="str">
        <f t="shared" ca="1" si="30"/>
        <v/>
      </c>
      <c r="J565" s="40" t="str">
        <f t="shared" ca="1" si="31"/>
        <v/>
      </c>
      <c r="K565" s="40"/>
      <c r="L565" s="23"/>
    </row>
    <row r="566" spans="1:12" x14ac:dyDescent="0.25">
      <c r="A566" s="64"/>
      <c r="B566" s="22" t="str">
        <f t="shared" si="33"/>
        <v/>
      </c>
      <c r="C566" s="42"/>
      <c r="D566" s="39"/>
      <c r="E566" s="39"/>
      <c r="F566" s="41" t="str">
        <f t="shared" si="32"/>
        <v/>
      </c>
      <c r="G566" s="40" t="str">
        <f t="shared" ref="G566:G629" si="34">IFERROR(IF($A566&lt;&gt;"",VLOOKUP($A566,Matos,3,0),""),"")</f>
        <v/>
      </c>
      <c r="H566" s="40" t="s">
        <v>984</v>
      </c>
      <c r="I566" s="40" t="str">
        <f t="shared" ref="I566:I629" ca="1" si="35">IFERROR(SUM($G566/DAY(DATE(YEAR($I$8),MONTH($I$8)+1,0)))*$F566*$C566,"")</f>
        <v/>
      </c>
      <c r="J566" s="40" t="str">
        <f t="shared" ref="J566:J629" ca="1" si="36">IF(SUM($H566:$I566)=0,"",SUM($H566:$I566))</f>
        <v/>
      </c>
      <c r="K566" s="40"/>
      <c r="L566" s="23"/>
    </row>
    <row r="567" spans="1:12" x14ac:dyDescent="0.25">
      <c r="A567" s="64"/>
      <c r="B567" s="22" t="str">
        <f t="shared" si="33"/>
        <v/>
      </c>
      <c r="C567" s="42"/>
      <c r="D567" s="39"/>
      <c r="E567" s="39"/>
      <c r="F567" s="41" t="str">
        <f t="shared" si="32"/>
        <v/>
      </c>
      <c r="G567" s="40" t="str">
        <f t="shared" si="34"/>
        <v/>
      </c>
      <c r="H567" s="40" t="s">
        <v>984</v>
      </c>
      <c r="I567" s="40" t="str">
        <f t="shared" ca="1" si="35"/>
        <v/>
      </c>
      <c r="J567" s="40" t="str">
        <f t="shared" ca="1" si="36"/>
        <v/>
      </c>
      <c r="K567" s="40"/>
      <c r="L567" s="23"/>
    </row>
    <row r="568" spans="1:12" x14ac:dyDescent="0.25">
      <c r="A568" s="64"/>
      <c r="B568" s="22" t="str">
        <f t="shared" si="33"/>
        <v/>
      </c>
      <c r="C568" s="42"/>
      <c r="D568" s="39"/>
      <c r="E568" s="39"/>
      <c r="F568" s="41" t="str">
        <f t="shared" si="32"/>
        <v/>
      </c>
      <c r="G568" s="40" t="str">
        <f t="shared" si="34"/>
        <v/>
      </c>
      <c r="H568" s="40" t="s">
        <v>984</v>
      </c>
      <c r="I568" s="40" t="str">
        <f t="shared" ca="1" si="35"/>
        <v/>
      </c>
      <c r="J568" s="40" t="str">
        <f t="shared" ca="1" si="36"/>
        <v/>
      </c>
      <c r="K568" s="40"/>
      <c r="L568" s="23"/>
    </row>
    <row r="569" spans="1:12" x14ac:dyDescent="0.25">
      <c r="A569" s="64"/>
      <c r="B569" s="22" t="str">
        <f t="shared" si="33"/>
        <v/>
      </c>
      <c r="C569" s="42"/>
      <c r="D569" s="39"/>
      <c r="E569" s="39"/>
      <c r="F569" s="41" t="str">
        <f t="shared" si="32"/>
        <v/>
      </c>
      <c r="G569" s="40" t="str">
        <f t="shared" si="34"/>
        <v/>
      </c>
      <c r="H569" s="40" t="s">
        <v>984</v>
      </c>
      <c r="I569" s="40" t="str">
        <f t="shared" ca="1" si="35"/>
        <v/>
      </c>
      <c r="J569" s="40" t="str">
        <f t="shared" ca="1" si="36"/>
        <v/>
      </c>
      <c r="K569" s="40"/>
      <c r="L569" s="23"/>
    </row>
    <row r="570" spans="1:12" x14ac:dyDescent="0.25">
      <c r="A570" s="64"/>
      <c r="B570" s="22" t="str">
        <f t="shared" si="33"/>
        <v/>
      </c>
      <c r="C570" s="42"/>
      <c r="D570" s="39"/>
      <c r="E570" s="39"/>
      <c r="F570" s="41" t="str">
        <f t="shared" si="32"/>
        <v/>
      </c>
      <c r="G570" s="40" t="str">
        <f t="shared" si="34"/>
        <v/>
      </c>
      <c r="H570" s="40" t="s">
        <v>984</v>
      </c>
      <c r="I570" s="40" t="str">
        <f t="shared" ca="1" si="35"/>
        <v/>
      </c>
      <c r="J570" s="40" t="str">
        <f t="shared" ca="1" si="36"/>
        <v/>
      </c>
      <c r="K570" s="40"/>
      <c r="L570" s="23"/>
    </row>
    <row r="571" spans="1:12" x14ac:dyDescent="0.25">
      <c r="A571" s="64"/>
      <c r="B571" s="22" t="str">
        <f t="shared" si="33"/>
        <v/>
      </c>
      <c r="C571" s="42"/>
      <c r="D571" s="39"/>
      <c r="E571" s="39"/>
      <c r="F571" s="41" t="str">
        <f t="shared" si="32"/>
        <v/>
      </c>
      <c r="G571" s="40" t="str">
        <f t="shared" si="34"/>
        <v/>
      </c>
      <c r="H571" s="40" t="s">
        <v>984</v>
      </c>
      <c r="I571" s="40" t="str">
        <f t="shared" ca="1" si="35"/>
        <v/>
      </c>
      <c r="J571" s="40" t="str">
        <f t="shared" ca="1" si="36"/>
        <v/>
      </c>
      <c r="K571" s="40"/>
      <c r="L571" s="23"/>
    </row>
    <row r="572" spans="1:12" x14ac:dyDescent="0.25">
      <c r="A572" s="64"/>
      <c r="B572" s="22" t="str">
        <f t="shared" si="33"/>
        <v/>
      </c>
      <c r="C572" s="42"/>
      <c r="D572" s="39"/>
      <c r="E572" s="39"/>
      <c r="F572" s="41" t="str">
        <f t="shared" si="32"/>
        <v/>
      </c>
      <c r="G572" s="40" t="str">
        <f t="shared" si="34"/>
        <v/>
      </c>
      <c r="H572" s="40" t="s">
        <v>984</v>
      </c>
      <c r="I572" s="40" t="str">
        <f t="shared" ca="1" si="35"/>
        <v/>
      </c>
      <c r="J572" s="40" t="str">
        <f t="shared" ca="1" si="36"/>
        <v/>
      </c>
      <c r="K572" s="40"/>
      <c r="L572" s="23"/>
    </row>
    <row r="573" spans="1:12" x14ac:dyDescent="0.25">
      <c r="A573" s="64"/>
      <c r="B573" s="22" t="str">
        <f t="shared" si="33"/>
        <v/>
      </c>
      <c r="C573" s="42"/>
      <c r="D573" s="39"/>
      <c r="E573" s="39"/>
      <c r="F573" s="41" t="str">
        <f t="shared" si="32"/>
        <v/>
      </c>
      <c r="G573" s="40" t="str">
        <f t="shared" si="34"/>
        <v/>
      </c>
      <c r="H573" s="40" t="s">
        <v>984</v>
      </c>
      <c r="I573" s="40" t="str">
        <f t="shared" ca="1" si="35"/>
        <v/>
      </c>
      <c r="J573" s="40" t="str">
        <f t="shared" ca="1" si="36"/>
        <v/>
      </c>
      <c r="K573" s="40"/>
      <c r="L573" s="23"/>
    </row>
    <row r="574" spans="1:12" x14ac:dyDescent="0.25">
      <c r="A574" s="64"/>
      <c r="B574" s="22" t="str">
        <f t="shared" si="33"/>
        <v/>
      </c>
      <c r="C574" s="42"/>
      <c r="D574" s="39"/>
      <c r="E574" s="39"/>
      <c r="F574" s="41" t="str">
        <f t="shared" si="32"/>
        <v/>
      </c>
      <c r="G574" s="40" t="str">
        <f t="shared" si="34"/>
        <v/>
      </c>
      <c r="H574" s="40" t="s">
        <v>984</v>
      </c>
      <c r="I574" s="40" t="str">
        <f t="shared" ca="1" si="35"/>
        <v/>
      </c>
      <c r="J574" s="40" t="str">
        <f t="shared" ca="1" si="36"/>
        <v/>
      </c>
      <c r="K574" s="40"/>
      <c r="L574" s="23"/>
    </row>
    <row r="575" spans="1:12" x14ac:dyDescent="0.25">
      <c r="A575" s="64"/>
      <c r="B575" s="22" t="str">
        <f t="shared" si="33"/>
        <v/>
      </c>
      <c r="C575" s="42"/>
      <c r="D575" s="39"/>
      <c r="E575" s="39"/>
      <c r="F575" s="41" t="str">
        <f t="shared" si="32"/>
        <v/>
      </c>
      <c r="G575" s="40" t="str">
        <f t="shared" si="34"/>
        <v/>
      </c>
      <c r="H575" s="40" t="s">
        <v>984</v>
      </c>
      <c r="I575" s="40" t="str">
        <f t="shared" ca="1" si="35"/>
        <v/>
      </c>
      <c r="J575" s="40" t="str">
        <f t="shared" ca="1" si="36"/>
        <v/>
      </c>
      <c r="K575" s="40"/>
      <c r="L575" s="23"/>
    </row>
    <row r="576" spans="1:12" x14ac:dyDescent="0.25">
      <c r="A576" s="64"/>
      <c r="B576" s="22" t="str">
        <f t="shared" si="33"/>
        <v/>
      </c>
      <c r="C576" s="42"/>
      <c r="D576" s="39"/>
      <c r="E576" s="39"/>
      <c r="F576" s="41" t="str">
        <f t="shared" si="32"/>
        <v/>
      </c>
      <c r="G576" s="40" t="str">
        <f t="shared" si="34"/>
        <v/>
      </c>
      <c r="H576" s="40" t="s">
        <v>984</v>
      </c>
      <c r="I576" s="40" t="str">
        <f t="shared" ca="1" si="35"/>
        <v/>
      </c>
      <c r="J576" s="40" t="str">
        <f t="shared" ca="1" si="36"/>
        <v/>
      </c>
      <c r="K576" s="40"/>
      <c r="L576" s="23"/>
    </row>
    <row r="577" spans="1:12" x14ac:dyDescent="0.25">
      <c r="A577" s="64"/>
      <c r="B577" s="22" t="str">
        <f t="shared" si="33"/>
        <v/>
      </c>
      <c r="C577" s="42"/>
      <c r="D577" s="39"/>
      <c r="E577" s="39"/>
      <c r="F577" s="41" t="str">
        <f t="shared" si="32"/>
        <v/>
      </c>
      <c r="G577" s="40" t="str">
        <f t="shared" si="34"/>
        <v/>
      </c>
      <c r="H577" s="40" t="s">
        <v>984</v>
      </c>
      <c r="I577" s="40" t="str">
        <f t="shared" ca="1" si="35"/>
        <v/>
      </c>
      <c r="J577" s="40" t="str">
        <f t="shared" ca="1" si="36"/>
        <v/>
      </c>
      <c r="K577" s="40"/>
      <c r="L577" s="23"/>
    </row>
    <row r="578" spans="1:12" x14ac:dyDescent="0.25">
      <c r="A578" s="64"/>
      <c r="B578" s="22" t="str">
        <f t="shared" si="33"/>
        <v/>
      </c>
      <c r="C578" s="42"/>
      <c r="D578" s="39"/>
      <c r="E578" s="39"/>
      <c r="F578" s="41" t="str">
        <f t="shared" si="32"/>
        <v/>
      </c>
      <c r="G578" s="40" t="str">
        <f t="shared" si="34"/>
        <v/>
      </c>
      <c r="H578" s="40" t="s">
        <v>984</v>
      </c>
      <c r="I578" s="40" t="str">
        <f t="shared" ca="1" si="35"/>
        <v/>
      </c>
      <c r="J578" s="40" t="str">
        <f t="shared" ca="1" si="36"/>
        <v/>
      </c>
      <c r="K578" s="40"/>
      <c r="L578" s="23"/>
    </row>
    <row r="579" spans="1:12" x14ac:dyDescent="0.25">
      <c r="A579" s="64"/>
      <c r="B579" s="22" t="str">
        <f t="shared" si="33"/>
        <v/>
      </c>
      <c r="C579" s="42"/>
      <c r="D579" s="39"/>
      <c r="E579" s="39"/>
      <c r="F579" s="41" t="str">
        <f t="shared" si="32"/>
        <v/>
      </c>
      <c r="G579" s="40" t="str">
        <f t="shared" si="34"/>
        <v/>
      </c>
      <c r="H579" s="40" t="s">
        <v>984</v>
      </c>
      <c r="I579" s="40" t="str">
        <f t="shared" ca="1" si="35"/>
        <v/>
      </c>
      <c r="J579" s="40" t="str">
        <f t="shared" ca="1" si="36"/>
        <v/>
      </c>
      <c r="K579" s="40"/>
      <c r="L579" s="23"/>
    </row>
    <row r="580" spans="1:12" x14ac:dyDescent="0.25">
      <c r="A580" s="64"/>
      <c r="B580" s="22" t="str">
        <f t="shared" si="33"/>
        <v/>
      </c>
      <c r="C580" s="42"/>
      <c r="D580" s="39"/>
      <c r="E580" s="39"/>
      <c r="F580" s="41" t="str">
        <f t="shared" si="32"/>
        <v/>
      </c>
      <c r="G580" s="40" t="str">
        <f t="shared" si="34"/>
        <v/>
      </c>
      <c r="H580" s="40" t="s">
        <v>984</v>
      </c>
      <c r="I580" s="40" t="str">
        <f t="shared" ca="1" si="35"/>
        <v/>
      </c>
      <c r="J580" s="40" t="str">
        <f t="shared" ca="1" si="36"/>
        <v/>
      </c>
      <c r="K580" s="40"/>
      <c r="L580" s="23"/>
    </row>
    <row r="581" spans="1:12" x14ac:dyDescent="0.25">
      <c r="A581" s="64"/>
      <c r="B581" s="22" t="str">
        <f t="shared" si="33"/>
        <v/>
      </c>
      <c r="C581" s="42"/>
      <c r="D581" s="39"/>
      <c r="E581" s="39"/>
      <c r="F581" s="41" t="str">
        <f t="shared" si="32"/>
        <v/>
      </c>
      <c r="G581" s="40" t="str">
        <f t="shared" si="34"/>
        <v/>
      </c>
      <c r="H581" s="40" t="s">
        <v>984</v>
      </c>
      <c r="I581" s="40" t="str">
        <f t="shared" ca="1" si="35"/>
        <v/>
      </c>
      <c r="J581" s="40" t="str">
        <f t="shared" ca="1" si="36"/>
        <v/>
      </c>
      <c r="K581" s="40"/>
      <c r="L581" s="23"/>
    </row>
    <row r="582" spans="1:12" x14ac:dyDescent="0.25">
      <c r="A582" s="64"/>
      <c r="B582" s="22" t="str">
        <f t="shared" si="33"/>
        <v/>
      </c>
      <c r="C582" s="42"/>
      <c r="D582" s="39"/>
      <c r="E582" s="39"/>
      <c r="F582" s="41" t="str">
        <f t="shared" si="32"/>
        <v/>
      </c>
      <c r="G582" s="40" t="str">
        <f t="shared" si="34"/>
        <v/>
      </c>
      <c r="H582" s="40" t="s">
        <v>984</v>
      </c>
      <c r="I582" s="40" t="str">
        <f t="shared" ca="1" si="35"/>
        <v/>
      </c>
      <c r="J582" s="40" t="str">
        <f t="shared" ca="1" si="36"/>
        <v/>
      </c>
      <c r="K582" s="40"/>
      <c r="L582" s="23"/>
    </row>
    <row r="583" spans="1:12" x14ac:dyDescent="0.25">
      <c r="A583" s="64"/>
      <c r="B583" s="22" t="str">
        <f t="shared" si="33"/>
        <v/>
      </c>
      <c r="C583" s="42"/>
      <c r="D583" s="39"/>
      <c r="E583" s="39"/>
      <c r="F583" s="41" t="str">
        <f t="shared" si="32"/>
        <v/>
      </c>
      <c r="G583" s="40" t="str">
        <f t="shared" si="34"/>
        <v/>
      </c>
      <c r="H583" s="40" t="s">
        <v>984</v>
      </c>
      <c r="I583" s="40" t="str">
        <f t="shared" ca="1" si="35"/>
        <v/>
      </c>
      <c r="J583" s="40" t="str">
        <f t="shared" ca="1" si="36"/>
        <v/>
      </c>
      <c r="K583" s="40"/>
      <c r="L583" s="23"/>
    </row>
    <row r="584" spans="1:12" x14ac:dyDescent="0.25">
      <c r="A584" s="64"/>
      <c r="B584" s="22" t="str">
        <f t="shared" si="33"/>
        <v/>
      </c>
      <c r="C584" s="42"/>
      <c r="D584" s="39"/>
      <c r="E584" s="39"/>
      <c r="F584" s="41" t="str">
        <f t="shared" si="32"/>
        <v/>
      </c>
      <c r="G584" s="40" t="str">
        <f t="shared" si="34"/>
        <v/>
      </c>
      <c r="H584" s="40" t="s">
        <v>984</v>
      </c>
      <c r="I584" s="40" t="str">
        <f t="shared" ca="1" si="35"/>
        <v/>
      </c>
      <c r="J584" s="40" t="str">
        <f t="shared" ca="1" si="36"/>
        <v/>
      </c>
      <c r="K584" s="40"/>
      <c r="L584" s="23"/>
    </row>
    <row r="585" spans="1:12" x14ac:dyDescent="0.25">
      <c r="A585" s="64"/>
      <c r="B585" s="22" t="str">
        <f t="shared" si="33"/>
        <v/>
      </c>
      <c r="C585" s="42"/>
      <c r="D585" s="39"/>
      <c r="E585" s="39"/>
      <c r="F585" s="41" t="str">
        <f t="shared" ref="F585:F648" si="37">IF(OR($A585="",$B585="",$D585=""),"",IF(AND($H585="",$E585=""),DAY(DATE(IF(MONTH($D585)=12,YEAR($D585)+1,YEAR($D585)),IF(MONTH($D585)+1&lt;13,MONTH($D585)+1,1),1)-$D585),IF(AND($D585&lt;&gt;"",$E585&lt;&gt;"",YEAR($D585)&lt;=YEAR($E585),NOT(MONTH($D585)=MONTH($E585)),MONTH($E585)=MONTH($I$8)),DAY(DATE(YEAR($E585),MONTH($E585)+1,0))-DAY(DATE(IF(MONTH($E585)=12,YEAR($E585)+1,YEAR($E585)),IF(MONTH($E585)+1&lt;13,MONTH($E585)+1,1),1)-$E585),IF(AND($E585&lt;&gt;"",YEAR($D585)&lt;=YEAR($E585),(MONTH($D585)=MONTH($E585))),DATEDIF($D585,$E585,"md"),DAY(DATE(YEAR($I$8),MONTH($I$8)+1,0))))))</f>
        <v/>
      </c>
      <c r="G585" s="40" t="str">
        <f t="shared" si="34"/>
        <v/>
      </c>
      <c r="H585" s="40" t="s">
        <v>984</v>
      </c>
      <c r="I585" s="40" t="str">
        <f t="shared" ca="1" si="35"/>
        <v/>
      </c>
      <c r="J585" s="40" t="str">
        <f t="shared" ca="1" si="36"/>
        <v/>
      </c>
      <c r="K585" s="40"/>
      <c r="L585" s="23"/>
    </row>
    <row r="586" spans="1:12" x14ac:dyDescent="0.25">
      <c r="A586" s="64"/>
      <c r="B586" s="22" t="str">
        <f t="shared" si="33"/>
        <v/>
      </c>
      <c r="C586" s="42"/>
      <c r="D586" s="39"/>
      <c r="E586" s="39"/>
      <c r="F586" s="41" t="str">
        <f t="shared" si="37"/>
        <v/>
      </c>
      <c r="G586" s="40" t="str">
        <f t="shared" si="34"/>
        <v/>
      </c>
      <c r="H586" s="40" t="s">
        <v>984</v>
      </c>
      <c r="I586" s="40" t="str">
        <f t="shared" ca="1" si="35"/>
        <v/>
      </c>
      <c r="J586" s="40" t="str">
        <f t="shared" ca="1" si="36"/>
        <v/>
      </c>
      <c r="K586" s="40"/>
      <c r="L586" s="23"/>
    </row>
    <row r="587" spans="1:12" x14ac:dyDescent="0.25">
      <c r="A587" s="64"/>
      <c r="B587" s="22" t="str">
        <f t="shared" si="33"/>
        <v/>
      </c>
      <c r="C587" s="42"/>
      <c r="D587" s="39"/>
      <c r="E587" s="39"/>
      <c r="F587" s="41" t="str">
        <f t="shared" si="37"/>
        <v/>
      </c>
      <c r="G587" s="40" t="str">
        <f t="shared" si="34"/>
        <v/>
      </c>
      <c r="H587" s="40" t="s">
        <v>984</v>
      </c>
      <c r="I587" s="40" t="str">
        <f t="shared" ca="1" si="35"/>
        <v/>
      </c>
      <c r="J587" s="40" t="str">
        <f t="shared" ca="1" si="36"/>
        <v/>
      </c>
      <c r="K587" s="40"/>
      <c r="L587" s="23"/>
    </row>
    <row r="588" spans="1:12" x14ac:dyDescent="0.25">
      <c r="A588" s="64"/>
      <c r="B588" s="22" t="str">
        <f t="shared" si="33"/>
        <v/>
      </c>
      <c r="C588" s="42"/>
      <c r="D588" s="39"/>
      <c r="E588" s="39"/>
      <c r="F588" s="41" t="str">
        <f t="shared" si="37"/>
        <v/>
      </c>
      <c r="G588" s="40" t="str">
        <f t="shared" si="34"/>
        <v/>
      </c>
      <c r="H588" s="40" t="s">
        <v>984</v>
      </c>
      <c r="I588" s="40" t="str">
        <f t="shared" ca="1" si="35"/>
        <v/>
      </c>
      <c r="J588" s="40" t="str">
        <f t="shared" ca="1" si="36"/>
        <v/>
      </c>
      <c r="K588" s="40"/>
      <c r="L588" s="23"/>
    </row>
    <row r="589" spans="1:12" x14ac:dyDescent="0.25">
      <c r="A589" s="64"/>
      <c r="B589" s="22" t="str">
        <f t="shared" si="33"/>
        <v/>
      </c>
      <c r="C589" s="42"/>
      <c r="D589" s="39"/>
      <c r="E589" s="39"/>
      <c r="F589" s="41" t="str">
        <f t="shared" si="37"/>
        <v/>
      </c>
      <c r="G589" s="40" t="str">
        <f t="shared" si="34"/>
        <v/>
      </c>
      <c r="H589" s="40" t="s">
        <v>984</v>
      </c>
      <c r="I589" s="40" t="str">
        <f t="shared" ca="1" si="35"/>
        <v/>
      </c>
      <c r="J589" s="40" t="str">
        <f t="shared" ca="1" si="36"/>
        <v/>
      </c>
      <c r="K589" s="40"/>
      <c r="L589" s="23"/>
    </row>
    <row r="590" spans="1:12" x14ac:dyDescent="0.25">
      <c r="A590" s="64"/>
      <c r="B590" s="22" t="str">
        <f t="shared" si="33"/>
        <v/>
      </c>
      <c r="C590" s="42"/>
      <c r="D590" s="39"/>
      <c r="E590" s="39"/>
      <c r="F590" s="41" t="str">
        <f t="shared" si="37"/>
        <v/>
      </c>
      <c r="G590" s="40" t="str">
        <f t="shared" si="34"/>
        <v/>
      </c>
      <c r="H590" s="40" t="s">
        <v>984</v>
      </c>
      <c r="I590" s="40" t="str">
        <f t="shared" ca="1" si="35"/>
        <v/>
      </c>
      <c r="J590" s="40" t="str">
        <f t="shared" ca="1" si="36"/>
        <v/>
      </c>
      <c r="K590" s="40"/>
      <c r="L590" s="23"/>
    </row>
    <row r="591" spans="1:12" x14ac:dyDescent="0.25">
      <c r="A591" s="64"/>
      <c r="B591" s="22" t="str">
        <f t="shared" si="33"/>
        <v/>
      </c>
      <c r="C591" s="42"/>
      <c r="D591" s="39"/>
      <c r="E591" s="39"/>
      <c r="F591" s="41" t="str">
        <f t="shared" si="37"/>
        <v/>
      </c>
      <c r="G591" s="40" t="str">
        <f t="shared" si="34"/>
        <v/>
      </c>
      <c r="H591" s="40" t="s">
        <v>984</v>
      </c>
      <c r="I591" s="40" t="str">
        <f t="shared" ca="1" si="35"/>
        <v/>
      </c>
      <c r="J591" s="40" t="str">
        <f t="shared" ca="1" si="36"/>
        <v/>
      </c>
      <c r="K591" s="40"/>
      <c r="L591" s="23"/>
    </row>
    <row r="592" spans="1:12" x14ac:dyDescent="0.25">
      <c r="A592" s="64"/>
      <c r="B592" s="22" t="str">
        <f t="shared" si="33"/>
        <v/>
      </c>
      <c r="C592" s="42"/>
      <c r="D592" s="39"/>
      <c r="E592" s="39"/>
      <c r="F592" s="41" t="str">
        <f t="shared" si="37"/>
        <v/>
      </c>
      <c r="G592" s="40" t="str">
        <f t="shared" si="34"/>
        <v/>
      </c>
      <c r="H592" s="40" t="s">
        <v>984</v>
      </c>
      <c r="I592" s="40" t="str">
        <f t="shared" ca="1" si="35"/>
        <v/>
      </c>
      <c r="J592" s="40" t="str">
        <f t="shared" ca="1" si="36"/>
        <v/>
      </c>
      <c r="K592" s="40"/>
      <c r="L592" s="23"/>
    </row>
    <row r="593" spans="1:12" x14ac:dyDescent="0.25">
      <c r="A593" s="64"/>
      <c r="B593" s="22" t="str">
        <f t="shared" si="33"/>
        <v/>
      </c>
      <c r="C593" s="42"/>
      <c r="D593" s="39"/>
      <c r="E593" s="39"/>
      <c r="F593" s="41" t="str">
        <f t="shared" si="37"/>
        <v/>
      </c>
      <c r="G593" s="40" t="str">
        <f t="shared" si="34"/>
        <v/>
      </c>
      <c r="H593" s="40" t="s">
        <v>984</v>
      </c>
      <c r="I593" s="40" t="str">
        <f t="shared" ca="1" si="35"/>
        <v/>
      </c>
      <c r="J593" s="40" t="str">
        <f t="shared" ca="1" si="36"/>
        <v/>
      </c>
      <c r="K593" s="40"/>
      <c r="L593" s="23"/>
    </row>
    <row r="594" spans="1:12" x14ac:dyDescent="0.25">
      <c r="A594" s="64"/>
      <c r="B594" s="22" t="str">
        <f t="shared" si="33"/>
        <v/>
      </c>
      <c r="C594" s="42"/>
      <c r="D594" s="39"/>
      <c r="E594" s="39"/>
      <c r="F594" s="41" t="str">
        <f t="shared" si="37"/>
        <v/>
      </c>
      <c r="G594" s="40" t="str">
        <f t="shared" si="34"/>
        <v/>
      </c>
      <c r="H594" s="40" t="s">
        <v>984</v>
      </c>
      <c r="I594" s="40" t="str">
        <f t="shared" ca="1" si="35"/>
        <v/>
      </c>
      <c r="J594" s="40" t="str">
        <f t="shared" ca="1" si="36"/>
        <v/>
      </c>
      <c r="K594" s="40"/>
      <c r="L594" s="23"/>
    </row>
    <row r="595" spans="1:12" x14ac:dyDescent="0.25">
      <c r="A595" s="64"/>
      <c r="B595" s="22" t="str">
        <f t="shared" si="33"/>
        <v/>
      </c>
      <c r="C595" s="42"/>
      <c r="D595" s="39"/>
      <c r="E595" s="39"/>
      <c r="F595" s="41" t="str">
        <f t="shared" si="37"/>
        <v/>
      </c>
      <c r="G595" s="40" t="str">
        <f t="shared" si="34"/>
        <v/>
      </c>
      <c r="H595" s="40" t="s">
        <v>984</v>
      </c>
      <c r="I595" s="40" t="str">
        <f t="shared" ca="1" si="35"/>
        <v/>
      </c>
      <c r="J595" s="40" t="str">
        <f t="shared" ca="1" si="36"/>
        <v/>
      </c>
      <c r="K595" s="40"/>
      <c r="L595" s="23"/>
    </row>
    <row r="596" spans="1:12" x14ac:dyDescent="0.25">
      <c r="A596" s="64"/>
      <c r="B596" s="22" t="str">
        <f t="shared" si="33"/>
        <v/>
      </c>
      <c r="C596" s="42"/>
      <c r="D596" s="39"/>
      <c r="E596" s="39"/>
      <c r="F596" s="41" t="str">
        <f t="shared" si="37"/>
        <v/>
      </c>
      <c r="G596" s="40" t="str">
        <f t="shared" si="34"/>
        <v/>
      </c>
      <c r="H596" s="40" t="s">
        <v>984</v>
      </c>
      <c r="I596" s="40" t="str">
        <f t="shared" ca="1" si="35"/>
        <v/>
      </c>
      <c r="J596" s="40" t="str">
        <f t="shared" ca="1" si="36"/>
        <v/>
      </c>
      <c r="K596" s="40"/>
      <c r="L596" s="23"/>
    </row>
    <row r="597" spans="1:12" x14ac:dyDescent="0.25">
      <c r="A597" s="64"/>
      <c r="B597" s="22" t="str">
        <f t="shared" si="33"/>
        <v/>
      </c>
      <c r="C597" s="42"/>
      <c r="D597" s="39"/>
      <c r="E597" s="39"/>
      <c r="F597" s="41" t="str">
        <f t="shared" si="37"/>
        <v/>
      </c>
      <c r="G597" s="40" t="str">
        <f t="shared" si="34"/>
        <v/>
      </c>
      <c r="H597" s="40" t="s">
        <v>984</v>
      </c>
      <c r="I597" s="40" t="str">
        <f t="shared" ca="1" si="35"/>
        <v/>
      </c>
      <c r="J597" s="40" t="str">
        <f t="shared" ca="1" si="36"/>
        <v/>
      </c>
      <c r="K597" s="40"/>
      <c r="L597" s="23"/>
    </row>
    <row r="598" spans="1:12" x14ac:dyDescent="0.25">
      <c r="A598" s="64"/>
      <c r="B598" s="22" t="str">
        <f t="shared" si="33"/>
        <v/>
      </c>
      <c r="C598" s="42"/>
      <c r="D598" s="39"/>
      <c r="E598" s="39"/>
      <c r="F598" s="41" t="str">
        <f t="shared" si="37"/>
        <v/>
      </c>
      <c r="G598" s="40" t="str">
        <f t="shared" si="34"/>
        <v/>
      </c>
      <c r="H598" s="40" t="s">
        <v>984</v>
      </c>
      <c r="I598" s="40" t="str">
        <f t="shared" ca="1" si="35"/>
        <v/>
      </c>
      <c r="J598" s="40" t="str">
        <f t="shared" ca="1" si="36"/>
        <v/>
      </c>
      <c r="K598" s="40"/>
      <c r="L598" s="23"/>
    </row>
    <row r="599" spans="1:12" x14ac:dyDescent="0.25">
      <c r="A599" s="64"/>
      <c r="B599" s="22" t="str">
        <f t="shared" si="33"/>
        <v/>
      </c>
      <c r="C599" s="42"/>
      <c r="D599" s="39"/>
      <c r="E599" s="39"/>
      <c r="F599" s="41" t="str">
        <f t="shared" si="37"/>
        <v/>
      </c>
      <c r="G599" s="40" t="str">
        <f t="shared" si="34"/>
        <v/>
      </c>
      <c r="H599" s="40" t="s">
        <v>984</v>
      </c>
      <c r="I599" s="40" t="str">
        <f t="shared" ca="1" si="35"/>
        <v/>
      </c>
      <c r="J599" s="40" t="str">
        <f t="shared" ca="1" si="36"/>
        <v/>
      </c>
      <c r="K599" s="40"/>
      <c r="L599" s="23"/>
    </row>
    <row r="600" spans="1:12" x14ac:dyDescent="0.25">
      <c r="A600" s="64"/>
      <c r="B600" s="22" t="str">
        <f t="shared" si="33"/>
        <v/>
      </c>
      <c r="C600" s="42"/>
      <c r="D600" s="39"/>
      <c r="E600" s="39"/>
      <c r="F600" s="41" t="str">
        <f t="shared" si="37"/>
        <v/>
      </c>
      <c r="G600" s="40" t="str">
        <f t="shared" si="34"/>
        <v/>
      </c>
      <c r="H600" s="40" t="s">
        <v>984</v>
      </c>
      <c r="I600" s="40" t="str">
        <f t="shared" ca="1" si="35"/>
        <v/>
      </c>
      <c r="J600" s="40" t="str">
        <f t="shared" ca="1" si="36"/>
        <v/>
      </c>
      <c r="K600" s="40"/>
      <c r="L600" s="23"/>
    </row>
    <row r="601" spans="1:12" x14ac:dyDescent="0.25">
      <c r="A601" s="64"/>
      <c r="B601" s="22" t="str">
        <f t="shared" si="33"/>
        <v/>
      </c>
      <c r="C601" s="42"/>
      <c r="D601" s="39"/>
      <c r="E601" s="39"/>
      <c r="F601" s="41" t="str">
        <f t="shared" si="37"/>
        <v/>
      </c>
      <c r="G601" s="40" t="str">
        <f t="shared" si="34"/>
        <v/>
      </c>
      <c r="H601" s="40" t="s">
        <v>984</v>
      </c>
      <c r="I601" s="40" t="str">
        <f t="shared" ca="1" si="35"/>
        <v/>
      </c>
      <c r="J601" s="40" t="str">
        <f t="shared" ca="1" si="36"/>
        <v/>
      </c>
      <c r="K601" s="40"/>
      <c r="L601" s="23"/>
    </row>
    <row r="602" spans="1:12" x14ac:dyDescent="0.25">
      <c r="A602" s="64"/>
      <c r="B602" s="22" t="str">
        <f t="shared" si="33"/>
        <v/>
      </c>
      <c r="C602" s="42"/>
      <c r="D602" s="39"/>
      <c r="E602" s="39"/>
      <c r="F602" s="41" t="str">
        <f t="shared" si="37"/>
        <v/>
      </c>
      <c r="G602" s="40" t="str">
        <f t="shared" si="34"/>
        <v/>
      </c>
      <c r="H602" s="40" t="s">
        <v>984</v>
      </c>
      <c r="I602" s="40" t="str">
        <f t="shared" ca="1" si="35"/>
        <v/>
      </c>
      <c r="J602" s="40" t="str">
        <f t="shared" ca="1" si="36"/>
        <v/>
      </c>
      <c r="K602" s="40"/>
      <c r="L602" s="23"/>
    </row>
    <row r="603" spans="1:12" x14ac:dyDescent="0.25">
      <c r="A603" s="64"/>
      <c r="B603" s="22" t="str">
        <f t="shared" si="33"/>
        <v/>
      </c>
      <c r="C603" s="42"/>
      <c r="D603" s="39"/>
      <c r="E603" s="39"/>
      <c r="F603" s="41" t="str">
        <f t="shared" si="37"/>
        <v/>
      </c>
      <c r="G603" s="40" t="str">
        <f t="shared" si="34"/>
        <v/>
      </c>
      <c r="H603" s="40" t="s">
        <v>984</v>
      </c>
      <c r="I603" s="40" t="str">
        <f t="shared" ca="1" si="35"/>
        <v/>
      </c>
      <c r="J603" s="40" t="str">
        <f t="shared" ca="1" si="36"/>
        <v/>
      </c>
      <c r="K603" s="40"/>
      <c r="L603" s="23"/>
    </row>
    <row r="604" spans="1:12" x14ac:dyDescent="0.25">
      <c r="A604" s="64"/>
      <c r="B604" s="22" t="str">
        <f t="shared" si="33"/>
        <v/>
      </c>
      <c r="C604" s="42"/>
      <c r="D604" s="39"/>
      <c r="E604" s="39"/>
      <c r="F604" s="41" t="str">
        <f t="shared" si="37"/>
        <v/>
      </c>
      <c r="G604" s="40" t="str">
        <f t="shared" si="34"/>
        <v/>
      </c>
      <c r="H604" s="40" t="s">
        <v>984</v>
      </c>
      <c r="I604" s="40" t="str">
        <f t="shared" ca="1" si="35"/>
        <v/>
      </c>
      <c r="J604" s="40" t="str">
        <f t="shared" ca="1" si="36"/>
        <v/>
      </c>
      <c r="K604" s="40"/>
      <c r="L604" s="23"/>
    </row>
    <row r="605" spans="1:12" x14ac:dyDescent="0.25">
      <c r="A605" s="64"/>
      <c r="B605" s="22" t="str">
        <f t="shared" si="33"/>
        <v/>
      </c>
      <c r="C605" s="42"/>
      <c r="D605" s="39"/>
      <c r="E605" s="39"/>
      <c r="F605" s="41" t="str">
        <f t="shared" si="37"/>
        <v/>
      </c>
      <c r="G605" s="40" t="str">
        <f t="shared" si="34"/>
        <v/>
      </c>
      <c r="H605" s="40" t="s">
        <v>984</v>
      </c>
      <c r="I605" s="40" t="str">
        <f t="shared" ca="1" si="35"/>
        <v/>
      </c>
      <c r="J605" s="40" t="str">
        <f t="shared" ca="1" si="36"/>
        <v/>
      </c>
      <c r="K605" s="40"/>
      <c r="L605" s="23"/>
    </row>
    <row r="606" spans="1:12" x14ac:dyDescent="0.25">
      <c r="A606" s="64"/>
      <c r="B606" s="22" t="str">
        <f t="shared" si="33"/>
        <v/>
      </c>
      <c r="C606" s="42"/>
      <c r="D606" s="39"/>
      <c r="E606" s="39"/>
      <c r="F606" s="41" t="str">
        <f t="shared" si="37"/>
        <v/>
      </c>
      <c r="G606" s="40" t="str">
        <f t="shared" si="34"/>
        <v/>
      </c>
      <c r="H606" s="40" t="s">
        <v>984</v>
      </c>
      <c r="I606" s="40" t="str">
        <f t="shared" ca="1" si="35"/>
        <v/>
      </c>
      <c r="J606" s="40" t="str">
        <f t="shared" ca="1" si="36"/>
        <v/>
      </c>
      <c r="K606" s="40"/>
      <c r="L606" s="23"/>
    </row>
    <row r="607" spans="1:12" x14ac:dyDescent="0.25">
      <c r="A607" s="64"/>
      <c r="B607" s="22" t="str">
        <f t="shared" si="33"/>
        <v/>
      </c>
      <c r="C607" s="42"/>
      <c r="D607" s="39"/>
      <c r="E607" s="39"/>
      <c r="F607" s="41" t="str">
        <f t="shared" si="37"/>
        <v/>
      </c>
      <c r="G607" s="40" t="str">
        <f t="shared" si="34"/>
        <v/>
      </c>
      <c r="H607" s="40" t="s">
        <v>984</v>
      </c>
      <c r="I607" s="40" t="str">
        <f t="shared" ca="1" si="35"/>
        <v/>
      </c>
      <c r="J607" s="40" t="str">
        <f t="shared" ca="1" si="36"/>
        <v/>
      </c>
      <c r="K607" s="40"/>
      <c r="L607" s="23"/>
    </row>
    <row r="608" spans="1:12" x14ac:dyDescent="0.25">
      <c r="A608" s="64"/>
      <c r="B608" s="22" t="str">
        <f t="shared" si="33"/>
        <v/>
      </c>
      <c r="C608" s="42"/>
      <c r="D608" s="39"/>
      <c r="E608" s="39"/>
      <c r="F608" s="41" t="str">
        <f t="shared" si="37"/>
        <v/>
      </c>
      <c r="G608" s="40" t="str">
        <f t="shared" si="34"/>
        <v/>
      </c>
      <c r="H608" s="40" t="s">
        <v>984</v>
      </c>
      <c r="I608" s="40" t="str">
        <f t="shared" ca="1" si="35"/>
        <v/>
      </c>
      <c r="J608" s="40" t="str">
        <f t="shared" ca="1" si="36"/>
        <v/>
      </c>
      <c r="K608" s="40"/>
      <c r="L608" s="23"/>
    </row>
    <row r="609" spans="1:12" x14ac:dyDescent="0.25">
      <c r="A609" s="64"/>
      <c r="B609" s="22" t="str">
        <f t="shared" si="33"/>
        <v/>
      </c>
      <c r="C609" s="42"/>
      <c r="D609" s="39"/>
      <c r="E609" s="39"/>
      <c r="F609" s="41" t="str">
        <f t="shared" si="37"/>
        <v/>
      </c>
      <c r="G609" s="40" t="str">
        <f t="shared" si="34"/>
        <v/>
      </c>
      <c r="H609" s="40" t="s">
        <v>984</v>
      </c>
      <c r="I609" s="40" t="str">
        <f t="shared" ca="1" si="35"/>
        <v/>
      </c>
      <c r="J609" s="40" t="str">
        <f t="shared" ca="1" si="36"/>
        <v/>
      </c>
      <c r="K609" s="40"/>
      <c r="L609" s="23"/>
    </row>
    <row r="610" spans="1:12" x14ac:dyDescent="0.25">
      <c r="A610" s="64"/>
      <c r="B610" s="22" t="str">
        <f t="shared" si="33"/>
        <v/>
      </c>
      <c r="C610" s="42"/>
      <c r="D610" s="39"/>
      <c r="E610" s="39"/>
      <c r="F610" s="41" t="str">
        <f t="shared" si="37"/>
        <v/>
      </c>
      <c r="G610" s="40" t="str">
        <f t="shared" si="34"/>
        <v/>
      </c>
      <c r="H610" s="40" t="s">
        <v>984</v>
      </c>
      <c r="I610" s="40" t="str">
        <f t="shared" ca="1" si="35"/>
        <v/>
      </c>
      <c r="J610" s="40" t="str">
        <f t="shared" ca="1" si="36"/>
        <v/>
      </c>
      <c r="K610" s="40"/>
      <c r="L610" s="23"/>
    </row>
    <row r="611" spans="1:12" x14ac:dyDescent="0.25">
      <c r="A611" s="64"/>
      <c r="B611" s="22" t="str">
        <f t="shared" si="33"/>
        <v/>
      </c>
      <c r="C611" s="42"/>
      <c r="D611" s="39"/>
      <c r="E611" s="39"/>
      <c r="F611" s="41" t="str">
        <f t="shared" si="37"/>
        <v/>
      </c>
      <c r="G611" s="40" t="str">
        <f t="shared" si="34"/>
        <v/>
      </c>
      <c r="H611" s="40" t="s">
        <v>984</v>
      </c>
      <c r="I611" s="40" t="str">
        <f t="shared" ca="1" si="35"/>
        <v/>
      </c>
      <c r="J611" s="40" t="str">
        <f t="shared" ca="1" si="36"/>
        <v/>
      </c>
      <c r="K611" s="40"/>
      <c r="L611" s="23"/>
    </row>
    <row r="612" spans="1:12" x14ac:dyDescent="0.25">
      <c r="A612" s="64"/>
      <c r="B612" s="22" t="str">
        <f t="shared" si="33"/>
        <v/>
      </c>
      <c r="C612" s="42"/>
      <c r="D612" s="39"/>
      <c r="E612" s="39"/>
      <c r="F612" s="41" t="str">
        <f t="shared" si="37"/>
        <v/>
      </c>
      <c r="G612" s="40" t="str">
        <f t="shared" si="34"/>
        <v/>
      </c>
      <c r="H612" s="40" t="s">
        <v>984</v>
      </c>
      <c r="I612" s="40" t="str">
        <f t="shared" ca="1" si="35"/>
        <v/>
      </c>
      <c r="J612" s="40" t="str">
        <f t="shared" ca="1" si="36"/>
        <v/>
      </c>
      <c r="K612" s="40"/>
      <c r="L612" s="23"/>
    </row>
    <row r="613" spans="1:12" x14ac:dyDescent="0.25">
      <c r="A613" s="64"/>
      <c r="B613" s="22" t="str">
        <f t="shared" si="33"/>
        <v/>
      </c>
      <c r="C613" s="42"/>
      <c r="D613" s="39"/>
      <c r="E613" s="39"/>
      <c r="F613" s="41" t="str">
        <f t="shared" si="37"/>
        <v/>
      </c>
      <c r="G613" s="40" t="str">
        <f t="shared" si="34"/>
        <v/>
      </c>
      <c r="H613" s="40" t="s">
        <v>984</v>
      </c>
      <c r="I613" s="40" t="str">
        <f t="shared" ca="1" si="35"/>
        <v/>
      </c>
      <c r="J613" s="40" t="str">
        <f t="shared" ca="1" si="36"/>
        <v/>
      </c>
      <c r="K613" s="40"/>
      <c r="L613" s="23"/>
    </row>
    <row r="614" spans="1:12" x14ac:dyDescent="0.25">
      <c r="A614" s="64"/>
      <c r="B614" s="22" t="str">
        <f t="shared" si="33"/>
        <v/>
      </c>
      <c r="C614" s="42"/>
      <c r="D614" s="39"/>
      <c r="E614" s="39"/>
      <c r="F614" s="41" t="str">
        <f t="shared" si="37"/>
        <v/>
      </c>
      <c r="G614" s="40" t="str">
        <f t="shared" si="34"/>
        <v/>
      </c>
      <c r="H614" s="40" t="s">
        <v>984</v>
      </c>
      <c r="I614" s="40" t="str">
        <f t="shared" ca="1" si="35"/>
        <v/>
      </c>
      <c r="J614" s="40" t="str">
        <f t="shared" ca="1" si="36"/>
        <v/>
      </c>
      <c r="K614" s="40"/>
      <c r="L614" s="23"/>
    </row>
    <row r="615" spans="1:12" x14ac:dyDescent="0.25">
      <c r="A615" s="64"/>
      <c r="B615" s="22" t="str">
        <f t="shared" si="33"/>
        <v/>
      </c>
      <c r="C615" s="42"/>
      <c r="D615" s="39"/>
      <c r="E615" s="39"/>
      <c r="F615" s="41" t="str">
        <f t="shared" si="37"/>
        <v/>
      </c>
      <c r="G615" s="40" t="str">
        <f t="shared" si="34"/>
        <v/>
      </c>
      <c r="H615" s="40" t="s">
        <v>984</v>
      </c>
      <c r="I615" s="40" t="str">
        <f t="shared" ca="1" si="35"/>
        <v/>
      </c>
      <c r="J615" s="40" t="str">
        <f t="shared" ca="1" si="36"/>
        <v/>
      </c>
      <c r="K615" s="40"/>
      <c r="L615" s="23"/>
    </row>
    <row r="616" spans="1:12" x14ac:dyDescent="0.25">
      <c r="A616" s="64"/>
      <c r="B616" s="22" t="str">
        <f t="shared" si="33"/>
        <v/>
      </c>
      <c r="C616" s="42"/>
      <c r="D616" s="39"/>
      <c r="E616" s="39"/>
      <c r="F616" s="41" t="str">
        <f t="shared" si="37"/>
        <v/>
      </c>
      <c r="G616" s="40" t="str">
        <f t="shared" si="34"/>
        <v/>
      </c>
      <c r="H616" s="40" t="s">
        <v>984</v>
      </c>
      <c r="I616" s="40" t="str">
        <f t="shared" ca="1" si="35"/>
        <v/>
      </c>
      <c r="J616" s="40" t="str">
        <f t="shared" ca="1" si="36"/>
        <v/>
      </c>
      <c r="K616" s="40"/>
      <c r="L616" s="23"/>
    </row>
    <row r="617" spans="1:12" x14ac:dyDescent="0.25">
      <c r="A617" s="64"/>
      <c r="B617" s="22" t="str">
        <f t="shared" si="33"/>
        <v/>
      </c>
      <c r="C617" s="42"/>
      <c r="D617" s="39"/>
      <c r="E617" s="39"/>
      <c r="F617" s="41" t="str">
        <f t="shared" si="37"/>
        <v/>
      </c>
      <c r="G617" s="40" t="str">
        <f t="shared" si="34"/>
        <v/>
      </c>
      <c r="H617" s="40" t="s">
        <v>984</v>
      </c>
      <c r="I617" s="40" t="str">
        <f t="shared" ca="1" si="35"/>
        <v/>
      </c>
      <c r="J617" s="40" t="str">
        <f t="shared" ca="1" si="36"/>
        <v/>
      </c>
      <c r="K617" s="40"/>
      <c r="L617" s="23"/>
    </row>
    <row r="618" spans="1:12" x14ac:dyDescent="0.25">
      <c r="A618" s="64"/>
      <c r="B618" s="22" t="str">
        <f t="shared" si="33"/>
        <v/>
      </c>
      <c r="C618" s="42"/>
      <c r="D618" s="39"/>
      <c r="E618" s="39"/>
      <c r="F618" s="41" t="str">
        <f t="shared" si="37"/>
        <v/>
      </c>
      <c r="G618" s="40" t="str">
        <f t="shared" si="34"/>
        <v/>
      </c>
      <c r="H618" s="40" t="s">
        <v>984</v>
      </c>
      <c r="I618" s="40" t="str">
        <f t="shared" ca="1" si="35"/>
        <v/>
      </c>
      <c r="J618" s="40" t="str">
        <f t="shared" ca="1" si="36"/>
        <v/>
      </c>
      <c r="K618" s="40"/>
      <c r="L618" s="23"/>
    </row>
    <row r="619" spans="1:12" x14ac:dyDescent="0.25">
      <c r="A619" s="64"/>
      <c r="B619" s="22" t="str">
        <f t="shared" si="33"/>
        <v/>
      </c>
      <c r="C619" s="42"/>
      <c r="D619" s="39"/>
      <c r="E619" s="39"/>
      <c r="F619" s="41" t="str">
        <f t="shared" si="37"/>
        <v/>
      </c>
      <c r="G619" s="40" t="str">
        <f t="shared" si="34"/>
        <v/>
      </c>
      <c r="H619" s="40" t="s">
        <v>984</v>
      </c>
      <c r="I619" s="40" t="str">
        <f t="shared" ca="1" si="35"/>
        <v/>
      </c>
      <c r="J619" s="40" t="str">
        <f t="shared" ca="1" si="36"/>
        <v/>
      </c>
      <c r="K619" s="40"/>
      <c r="L619" s="23"/>
    </row>
    <row r="620" spans="1:12" x14ac:dyDescent="0.25">
      <c r="A620" s="64"/>
      <c r="B620" s="22" t="str">
        <f t="shared" si="33"/>
        <v/>
      </c>
      <c r="C620" s="42"/>
      <c r="D620" s="39"/>
      <c r="E620" s="39"/>
      <c r="F620" s="41" t="str">
        <f t="shared" si="37"/>
        <v/>
      </c>
      <c r="G620" s="40" t="str">
        <f t="shared" si="34"/>
        <v/>
      </c>
      <c r="H620" s="40" t="s">
        <v>984</v>
      </c>
      <c r="I620" s="40" t="str">
        <f t="shared" ca="1" si="35"/>
        <v/>
      </c>
      <c r="J620" s="40" t="str">
        <f t="shared" ca="1" si="36"/>
        <v/>
      </c>
      <c r="K620" s="40"/>
      <c r="L620" s="23"/>
    </row>
    <row r="621" spans="1:12" x14ac:dyDescent="0.25">
      <c r="A621" s="64"/>
      <c r="B621" s="22" t="str">
        <f t="shared" si="33"/>
        <v/>
      </c>
      <c r="C621" s="42"/>
      <c r="D621" s="39"/>
      <c r="E621" s="39"/>
      <c r="F621" s="41" t="str">
        <f t="shared" si="37"/>
        <v/>
      </c>
      <c r="G621" s="40" t="str">
        <f t="shared" si="34"/>
        <v/>
      </c>
      <c r="H621" s="40" t="s">
        <v>984</v>
      </c>
      <c r="I621" s="40" t="str">
        <f t="shared" ca="1" si="35"/>
        <v/>
      </c>
      <c r="J621" s="40" t="str">
        <f t="shared" ca="1" si="36"/>
        <v/>
      </c>
      <c r="K621" s="40"/>
      <c r="L621" s="23"/>
    </row>
    <row r="622" spans="1:12" x14ac:dyDescent="0.25">
      <c r="A622" s="64"/>
      <c r="B622" s="22" t="str">
        <f t="shared" si="33"/>
        <v/>
      </c>
      <c r="C622" s="42"/>
      <c r="D622" s="39"/>
      <c r="E622" s="39"/>
      <c r="F622" s="41" t="str">
        <f t="shared" si="37"/>
        <v/>
      </c>
      <c r="G622" s="40" t="str">
        <f t="shared" si="34"/>
        <v/>
      </c>
      <c r="H622" s="40" t="s">
        <v>984</v>
      </c>
      <c r="I622" s="40" t="str">
        <f t="shared" ca="1" si="35"/>
        <v/>
      </c>
      <c r="J622" s="40" t="str">
        <f t="shared" ca="1" si="36"/>
        <v/>
      </c>
      <c r="K622" s="40"/>
      <c r="L622" s="23"/>
    </row>
    <row r="623" spans="1:12" x14ac:dyDescent="0.25">
      <c r="A623" s="64"/>
      <c r="B623" s="22" t="str">
        <f t="shared" si="33"/>
        <v/>
      </c>
      <c r="C623" s="42"/>
      <c r="D623" s="39"/>
      <c r="E623" s="39"/>
      <c r="F623" s="41" t="str">
        <f t="shared" si="37"/>
        <v/>
      </c>
      <c r="G623" s="40" t="str">
        <f t="shared" si="34"/>
        <v/>
      </c>
      <c r="H623" s="40" t="s">
        <v>984</v>
      </c>
      <c r="I623" s="40" t="str">
        <f t="shared" ca="1" si="35"/>
        <v/>
      </c>
      <c r="J623" s="40" t="str">
        <f t="shared" ca="1" si="36"/>
        <v/>
      </c>
      <c r="K623" s="40"/>
      <c r="L623" s="23"/>
    </row>
    <row r="624" spans="1:12" x14ac:dyDescent="0.25">
      <c r="A624" s="64"/>
      <c r="B624" s="22" t="str">
        <f t="shared" si="33"/>
        <v/>
      </c>
      <c r="C624" s="42"/>
      <c r="D624" s="39"/>
      <c r="E624" s="39"/>
      <c r="F624" s="41" t="str">
        <f t="shared" si="37"/>
        <v/>
      </c>
      <c r="G624" s="40" t="str">
        <f t="shared" si="34"/>
        <v/>
      </c>
      <c r="H624" s="40" t="s">
        <v>984</v>
      </c>
      <c r="I624" s="40" t="str">
        <f t="shared" ca="1" si="35"/>
        <v/>
      </c>
      <c r="J624" s="40" t="str">
        <f t="shared" ca="1" si="36"/>
        <v/>
      </c>
      <c r="K624" s="40"/>
      <c r="L624" s="23"/>
    </row>
    <row r="625" spans="1:12" x14ac:dyDescent="0.25">
      <c r="A625" s="64"/>
      <c r="B625" s="22" t="str">
        <f t="shared" si="33"/>
        <v/>
      </c>
      <c r="C625" s="42"/>
      <c r="D625" s="39"/>
      <c r="E625" s="39"/>
      <c r="F625" s="41" t="str">
        <f t="shared" si="37"/>
        <v/>
      </c>
      <c r="G625" s="40" t="str">
        <f t="shared" si="34"/>
        <v/>
      </c>
      <c r="H625" s="40" t="s">
        <v>984</v>
      </c>
      <c r="I625" s="40" t="str">
        <f t="shared" ca="1" si="35"/>
        <v/>
      </c>
      <c r="J625" s="40" t="str">
        <f t="shared" ca="1" si="36"/>
        <v/>
      </c>
      <c r="K625" s="40"/>
      <c r="L625" s="23"/>
    </row>
    <row r="626" spans="1:12" x14ac:dyDescent="0.25">
      <c r="A626" s="64"/>
      <c r="B626" s="22" t="str">
        <f t="shared" si="33"/>
        <v/>
      </c>
      <c r="C626" s="42"/>
      <c r="D626" s="39"/>
      <c r="E626" s="39"/>
      <c r="F626" s="41" t="str">
        <f t="shared" si="37"/>
        <v/>
      </c>
      <c r="G626" s="40" t="str">
        <f t="shared" si="34"/>
        <v/>
      </c>
      <c r="H626" s="40" t="s">
        <v>984</v>
      </c>
      <c r="I626" s="40" t="str">
        <f t="shared" ca="1" si="35"/>
        <v/>
      </c>
      <c r="J626" s="40" t="str">
        <f t="shared" ca="1" si="36"/>
        <v/>
      </c>
      <c r="K626" s="40"/>
      <c r="L626" s="23"/>
    </row>
    <row r="627" spans="1:12" x14ac:dyDescent="0.25">
      <c r="A627" s="64"/>
      <c r="B627" s="22" t="str">
        <f t="shared" si="33"/>
        <v/>
      </c>
      <c r="C627" s="42"/>
      <c r="D627" s="39"/>
      <c r="E627" s="39"/>
      <c r="F627" s="41" t="str">
        <f t="shared" si="37"/>
        <v/>
      </c>
      <c r="G627" s="40" t="str">
        <f t="shared" si="34"/>
        <v/>
      </c>
      <c r="H627" s="40" t="s">
        <v>984</v>
      </c>
      <c r="I627" s="40" t="str">
        <f t="shared" ca="1" si="35"/>
        <v/>
      </c>
      <c r="J627" s="40" t="str">
        <f t="shared" ca="1" si="36"/>
        <v/>
      </c>
      <c r="K627" s="40"/>
      <c r="L627" s="23"/>
    </row>
    <row r="628" spans="1:12" x14ac:dyDescent="0.25">
      <c r="A628" s="64"/>
      <c r="B628" s="22" t="str">
        <f t="shared" si="33"/>
        <v/>
      </c>
      <c r="C628" s="42"/>
      <c r="D628" s="39"/>
      <c r="E628" s="39"/>
      <c r="F628" s="41" t="str">
        <f t="shared" si="37"/>
        <v/>
      </c>
      <c r="G628" s="40" t="str">
        <f t="shared" si="34"/>
        <v/>
      </c>
      <c r="H628" s="40" t="s">
        <v>984</v>
      </c>
      <c r="I628" s="40" t="str">
        <f t="shared" ca="1" si="35"/>
        <v/>
      </c>
      <c r="J628" s="40" t="str">
        <f t="shared" ca="1" si="36"/>
        <v/>
      </c>
      <c r="K628" s="40"/>
      <c r="L628" s="23"/>
    </row>
    <row r="629" spans="1:12" x14ac:dyDescent="0.25">
      <c r="A629" s="64"/>
      <c r="B629" s="22" t="str">
        <f t="shared" ref="B629:B692" si="38">IFERROR(IF($A629&lt;&gt;"",VLOOKUP($A629,Matos,2,0),""),"")</f>
        <v/>
      </c>
      <c r="C629" s="42"/>
      <c r="D629" s="39"/>
      <c r="E629" s="39"/>
      <c r="F629" s="41" t="str">
        <f t="shared" si="37"/>
        <v/>
      </c>
      <c r="G629" s="40" t="str">
        <f t="shared" si="34"/>
        <v/>
      </c>
      <c r="H629" s="40" t="s">
        <v>984</v>
      </c>
      <c r="I629" s="40" t="str">
        <f t="shared" ca="1" si="35"/>
        <v/>
      </c>
      <c r="J629" s="40" t="str">
        <f t="shared" ca="1" si="36"/>
        <v/>
      </c>
      <c r="K629" s="40"/>
      <c r="L629" s="23"/>
    </row>
    <row r="630" spans="1:12" x14ac:dyDescent="0.25">
      <c r="A630" s="64"/>
      <c r="B630" s="22" t="str">
        <f t="shared" si="38"/>
        <v/>
      </c>
      <c r="C630" s="42"/>
      <c r="D630" s="39"/>
      <c r="E630" s="39"/>
      <c r="F630" s="41" t="str">
        <f t="shared" si="37"/>
        <v/>
      </c>
      <c r="G630" s="40" t="str">
        <f t="shared" ref="G630:G693" si="39">IFERROR(IF($A630&lt;&gt;"",VLOOKUP($A630,Matos,3,0),""),"")</f>
        <v/>
      </c>
      <c r="H630" s="40" t="s">
        <v>984</v>
      </c>
      <c r="I630" s="40" t="str">
        <f t="shared" ref="I630:I693" ca="1" si="40">IFERROR(SUM($G630/DAY(DATE(YEAR($I$8),MONTH($I$8)+1,0)))*$F630*$C630,"")</f>
        <v/>
      </c>
      <c r="J630" s="40" t="str">
        <f t="shared" ref="J630:J693" ca="1" si="41">IF(SUM($H630:$I630)=0,"",SUM($H630:$I630))</f>
        <v/>
      </c>
      <c r="K630" s="40"/>
      <c r="L630" s="23"/>
    </row>
    <row r="631" spans="1:12" x14ac:dyDescent="0.25">
      <c r="A631" s="64"/>
      <c r="B631" s="22" t="str">
        <f t="shared" si="38"/>
        <v/>
      </c>
      <c r="C631" s="42"/>
      <c r="D631" s="39"/>
      <c r="E631" s="39"/>
      <c r="F631" s="41" t="str">
        <f t="shared" si="37"/>
        <v/>
      </c>
      <c r="G631" s="40" t="str">
        <f t="shared" si="39"/>
        <v/>
      </c>
      <c r="H631" s="40" t="s">
        <v>984</v>
      </c>
      <c r="I631" s="40" t="str">
        <f t="shared" ca="1" si="40"/>
        <v/>
      </c>
      <c r="J631" s="40" t="str">
        <f t="shared" ca="1" si="41"/>
        <v/>
      </c>
      <c r="K631" s="40"/>
      <c r="L631" s="23"/>
    </row>
    <row r="632" spans="1:12" x14ac:dyDescent="0.25">
      <c r="A632" s="64"/>
      <c r="B632" s="22" t="str">
        <f t="shared" si="38"/>
        <v/>
      </c>
      <c r="C632" s="42"/>
      <c r="D632" s="39"/>
      <c r="E632" s="39"/>
      <c r="F632" s="41" t="str">
        <f t="shared" si="37"/>
        <v/>
      </c>
      <c r="G632" s="40" t="str">
        <f t="shared" si="39"/>
        <v/>
      </c>
      <c r="H632" s="40" t="s">
        <v>984</v>
      </c>
      <c r="I632" s="40" t="str">
        <f t="shared" ca="1" si="40"/>
        <v/>
      </c>
      <c r="J632" s="40" t="str">
        <f t="shared" ca="1" si="41"/>
        <v/>
      </c>
      <c r="K632" s="40"/>
      <c r="L632" s="23"/>
    </row>
    <row r="633" spans="1:12" x14ac:dyDescent="0.25">
      <c r="A633" s="64"/>
      <c r="B633" s="22" t="str">
        <f t="shared" si="38"/>
        <v/>
      </c>
      <c r="C633" s="42"/>
      <c r="D633" s="39"/>
      <c r="E633" s="39"/>
      <c r="F633" s="41" t="str">
        <f t="shared" si="37"/>
        <v/>
      </c>
      <c r="G633" s="40" t="str">
        <f t="shared" si="39"/>
        <v/>
      </c>
      <c r="H633" s="40" t="s">
        <v>984</v>
      </c>
      <c r="I633" s="40" t="str">
        <f t="shared" ca="1" si="40"/>
        <v/>
      </c>
      <c r="J633" s="40" t="str">
        <f t="shared" ca="1" si="41"/>
        <v/>
      </c>
      <c r="K633" s="40"/>
      <c r="L633" s="23"/>
    </row>
    <row r="634" spans="1:12" x14ac:dyDescent="0.25">
      <c r="A634" s="64"/>
      <c r="B634" s="22" t="str">
        <f t="shared" si="38"/>
        <v/>
      </c>
      <c r="C634" s="42"/>
      <c r="D634" s="39"/>
      <c r="E634" s="39"/>
      <c r="F634" s="41" t="str">
        <f t="shared" si="37"/>
        <v/>
      </c>
      <c r="G634" s="40" t="str">
        <f t="shared" si="39"/>
        <v/>
      </c>
      <c r="H634" s="40" t="s">
        <v>984</v>
      </c>
      <c r="I634" s="40" t="str">
        <f t="shared" ca="1" si="40"/>
        <v/>
      </c>
      <c r="J634" s="40" t="str">
        <f t="shared" ca="1" si="41"/>
        <v/>
      </c>
      <c r="K634" s="40"/>
      <c r="L634" s="23"/>
    </row>
    <row r="635" spans="1:12" x14ac:dyDescent="0.25">
      <c r="A635" s="64"/>
      <c r="B635" s="22" t="str">
        <f t="shared" si="38"/>
        <v/>
      </c>
      <c r="C635" s="42"/>
      <c r="D635" s="39"/>
      <c r="E635" s="39"/>
      <c r="F635" s="41" t="str">
        <f t="shared" si="37"/>
        <v/>
      </c>
      <c r="G635" s="40" t="str">
        <f t="shared" si="39"/>
        <v/>
      </c>
      <c r="H635" s="40" t="s">
        <v>984</v>
      </c>
      <c r="I635" s="40" t="str">
        <f t="shared" ca="1" si="40"/>
        <v/>
      </c>
      <c r="J635" s="40" t="str">
        <f t="shared" ca="1" si="41"/>
        <v/>
      </c>
      <c r="K635" s="40"/>
      <c r="L635" s="23"/>
    </row>
    <row r="636" spans="1:12" x14ac:dyDescent="0.25">
      <c r="A636" s="64"/>
      <c r="B636" s="22" t="str">
        <f t="shared" si="38"/>
        <v/>
      </c>
      <c r="C636" s="42"/>
      <c r="D636" s="39"/>
      <c r="E636" s="39"/>
      <c r="F636" s="41" t="str">
        <f t="shared" si="37"/>
        <v/>
      </c>
      <c r="G636" s="40" t="str">
        <f t="shared" si="39"/>
        <v/>
      </c>
      <c r="H636" s="40" t="s">
        <v>984</v>
      </c>
      <c r="I636" s="40" t="str">
        <f t="shared" ca="1" si="40"/>
        <v/>
      </c>
      <c r="J636" s="40" t="str">
        <f t="shared" ca="1" si="41"/>
        <v/>
      </c>
      <c r="K636" s="40"/>
      <c r="L636" s="23"/>
    </row>
    <row r="637" spans="1:12" x14ac:dyDescent="0.25">
      <c r="A637" s="64"/>
      <c r="B637" s="22" t="str">
        <f t="shared" si="38"/>
        <v/>
      </c>
      <c r="C637" s="42"/>
      <c r="D637" s="39"/>
      <c r="E637" s="39"/>
      <c r="F637" s="41" t="str">
        <f t="shared" si="37"/>
        <v/>
      </c>
      <c r="G637" s="40" t="str">
        <f t="shared" si="39"/>
        <v/>
      </c>
      <c r="H637" s="40" t="s">
        <v>984</v>
      </c>
      <c r="I637" s="40" t="str">
        <f t="shared" ca="1" si="40"/>
        <v/>
      </c>
      <c r="J637" s="40" t="str">
        <f t="shared" ca="1" si="41"/>
        <v/>
      </c>
      <c r="K637" s="40"/>
      <c r="L637" s="23"/>
    </row>
    <row r="638" spans="1:12" x14ac:dyDescent="0.25">
      <c r="A638" s="64"/>
      <c r="B638" s="22" t="str">
        <f t="shared" si="38"/>
        <v/>
      </c>
      <c r="C638" s="42"/>
      <c r="D638" s="39"/>
      <c r="E638" s="39"/>
      <c r="F638" s="41" t="str">
        <f t="shared" si="37"/>
        <v/>
      </c>
      <c r="G638" s="40" t="str">
        <f t="shared" si="39"/>
        <v/>
      </c>
      <c r="H638" s="40" t="s">
        <v>984</v>
      </c>
      <c r="I638" s="40" t="str">
        <f t="shared" ca="1" si="40"/>
        <v/>
      </c>
      <c r="J638" s="40" t="str">
        <f t="shared" ca="1" si="41"/>
        <v/>
      </c>
      <c r="K638" s="40"/>
      <c r="L638" s="23"/>
    </row>
    <row r="639" spans="1:12" x14ac:dyDescent="0.25">
      <c r="A639" s="64"/>
      <c r="B639" s="22" t="str">
        <f t="shared" si="38"/>
        <v/>
      </c>
      <c r="C639" s="42"/>
      <c r="D639" s="39"/>
      <c r="E639" s="39"/>
      <c r="F639" s="41" t="str">
        <f t="shared" si="37"/>
        <v/>
      </c>
      <c r="G639" s="40" t="str">
        <f t="shared" si="39"/>
        <v/>
      </c>
      <c r="H639" s="40" t="s">
        <v>984</v>
      </c>
      <c r="I639" s="40" t="str">
        <f t="shared" ca="1" si="40"/>
        <v/>
      </c>
      <c r="J639" s="40" t="str">
        <f t="shared" ca="1" si="41"/>
        <v/>
      </c>
      <c r="K639" s="40"/>
      <c r="L639" s="23"/>
    </row>
    <row r="640" spans="1:12" x14ac:dyDescent="0.25">
      <c r="A640" s="64"/>
      <c r="B640" s="22" t="str">
        <f t="shared" si="38"/>
        <v/>
      </c>
      <c r="C640" s="42"/>
      <c r="D640" s="39"/>
      <c r="E640" s="39"/>
      <c r="F640" s="41" t="str">
        <f t="shared" si="37"/>
        <v/>
      </c>
      <c r="G640" s="40" t="str">
        <f t="shared" si="39"/>
        <v/>
      </c>
      <c r="H640" s="40" t="s">
        <v>984</v>
      </c>
      <c r="I640" s="40" t="str">
        <f t="shared" ca="1" si="40"/>
        <v/>
      </c>
      <c r="J640" s="40" t="str">
        <f t="shared" ca="1" si="41"/>
        <v/>
      </c>
      <c r="K640" s="40"/>
      <c r="L640" s="23"/>
    </row>
    <row r="641" spans="1:12" x14ac:dyDescent="0.25">
      <c r="A641" s="64"/>
      <c r="B641" s="22" t="str">
        <f t="shared" si="38"/>
        <v/>
      </c>
      <c r="C641" s="42"/>
      <c r="D641" s="39"/>
      <c r="E641" s="39"/>
      <c r="F641" s="41" t="str">
        <f t="shared" si="37"/>
        <v/>
      </c>
      <c r="G641" s="40" t="str">
        <f t="shared" si="39"/>
        <v/>
      </c>
      <c r="H641" s="40" t="s">
        <v>984</v>
      </c>
      <c r="I641" s="40" t="str">
        <f t="shared" ca="1" si="40"/>
        <v/>
      </c>
      <c r="J641" s="40" t="str">
        <f t="shared" ca="1" si="41"/>
        <v/>
      </c>
      <c r="K641" s="40"/>
      <c r="L641" s="23"/>
    </row>
    <row r="642" spans="1:12" x14ac:dyDescent="0.25">
      <c r="A642" s="64"/>
      <c r="B642" s="22" t="str">
        <f t="shared" si="38"/>
        <v/>
      </c>
      <c r="C642" s="42"/>
      <c r="D642" s="39"/>
      <c r="E642" s="39"/>
      <c r="F642" s="41" t="str">
        <f t="shared" si="37"/>
        <v/>
      </c>
      <c r="G642" s="40" t="str">
        <f t="shared" si="39"/>
        <v/>
      </c>
      <c r="H642" s="40" t="s">
        <v>984</v>
      </c>
      <c r="I642" s="40" t="str">
        <f t="shared" ca="1" si="40"/>
        <v/>
      </c>
      <c r="J642" s="40" t="str">
        <f t="shared" ca="1" si="41"/>
        <v/>
      </c>
      <c r="K642" s="40"/>
      <c r="L642" s="23"/>
    </row>
    <row r="643" spans="1:12" x14ac:dyDescent="0.25">
      <c r="A643" s="64"/>
      <c r="B643" s="22" t="str">
        <f t="shared" si="38"/>
        <v/>
      </c>
      <c r="C643" s="42"/>
      <c r="D643" s="39"/>
      <c r="E643" s="39"/>
      <c r="F643" s="41" t="str">
        <f t="shared" si="37"/>
        <v/>
      </c>
      <c r="G643" s="40" t="str">
        <f t="shared" si="39"/>
        <v/>
      </c>
      <c r="H643" s="40" t="s">
        <v>984</v>
      </c>
      <c r="I643" s="40" t="str">
        <f t="shared" ca="1" si="40"/>
        <v/>
      </c>
      <c r="J643" s="40" t="str">
        <f t="shared" ca="1" si="41"/>
        <v/>
      </c>
      <c r="K643" s="40"/>
      <c r="L643" s="23"/>
    </row>
    <row r="644" spans="1:12" x14ac:dyDescent="0.25">
      <c r="A644" s="64"/>
      <c r="B644" s="22" t="str">
        <f t="shared" si="38"/>
        <v/>
      </c>
      <c r="C644" s="42"/>
      <c r="D644" s="39"/>
      <c r="E644" s="39"/>
      <c r="F644" s="41" t="str">
        <f t="shared" si="37"/>
        <v/>
      </c>
      <c r="G644" s="40" t="str">
        <f t="shared" si="39"/>
        <v/>
      </c>
      <c r="H644" s="40" t="s">
        <v>984</v>
      </c>
      <c r="I644" s="40" t="str">
        <f t="shared" ca="1" si="40"/>
        <v/>
      </c>
      <c r="J644" s="40" t="str">
        <f t="shared" ca="1" si="41"/>
        <v/>
      </c>
      <c r="K644" s="40"/>
      <c r="L644" s="23"/>
    </row>
    <row r="645" spans="1:12" x14ac:dyDescent="0.25">
      <c r="A645" s="64"/>
      <c r="B645" s="22" t="str">
        <f t="shared" si="38"/>
        <v/>
      </c>
      <c r="C645" s="42"/>
      <c r="D645" s="39"/>
      <c r="E645" s="39"/>
      <c r="F645" s="41" t="str">
        <f t="shared" si="37"/>
        <v/>
      </c>
      <c r="G645" s="40" t="str">
        <f t="shared" si="39"/>
        <v/>
      </c>
      <c r="H645" s="40" t="s">
        <v>984</v>
      </c>
      <c r="I645" s="40" t="str">
        <f t="shared" ca="1" si="40"/>
        <v/>
      </c>
      <c r="J645" s="40" t="str">
        <f t="shared" ca="1" si="41"/>
        <v/>
      </c>
      <c r="K645" s="40"/>
      <c r="L645" s="23"/>
    </row>
    <row r="646" spans="1:12" x14ac:dyDescent="0.25">
      <c r="A646" s="64"/>
      <c r="B646" s="22" t="str">
        <f t="shared" si="38"/>
        <v/>
      </c>
      <c r="C646" s="42"/>
      <c r="D646" s="39"/>
      <c r="E646" s="39"/>
      <c r="F646" s="41" t="str">
        <f t="shared" si="37"/>
        <v/>
      </c>
      <c r="G646" s="40" t="str">
        <f t="shared" si="39"/>
        <v/>
      </c>
      <c r="H646" s="40" t="s">
        <v>984</v>
      </c>
      <c r="I646" s="40" t="str">
        <f t="shared" ca="1" si="40"/>
        <v/>
      </c>
      <c r="J646" s="40" t="str">
        <f t="shared" ca="1" si="41"/>
        <v/>
      </c>
      <c r="K646" s="40"/>
      <c r="L646" s="23"/>
    </row>
    <row r="647" spans="1:12" x14ac:dyDescent="0.25">
      <c r="A647" s="64"/>
      <c r="B647" s="22" t="str">
        <f t="shared" si="38"/>
        <v/>
      </c>
      <c r="C647" s="42"/>
      <c r="D647" s="39"/>
      <c r="E647" s="39"/>
      <c r="F647" s="41" t="str">
        <f t="shared" si="37"/>
        <v/>
      </c>
      <c r="G647" s="40" t="str">
        <f t="shared" si="39"/>
        <v/>
      </c>
      <c r="H647" s="40" t="s">
        <v>984</v>
      </c>
      <c r="I647" s="40" t="str">
        <f t="shared" ca="1" si="40"/>
        <v/>
      </c>
      <c r="J647" s="40" t="str">
        <f t="shared" ca="1" si="41"/>
        <v/>
      </c>
      <c r="K647" s="40"/>
      <c r="L647" s="23"/>
    </row>
    <row r="648" spans="1:12" x14ac:dyDescent="0.25">
      <c r="A648" s="64"/>
      <c r="B648" s="22" t="str">
        <f t="shared" si="38"/>
        <v/>
      </c>
      <c r="C648" s="42"/>
      <c r="D648" s="39"/>
      <c r="E648" s="39"/>
      <c r="F648" s="41" t="str">
        <f t="shared" si="37"/>
        <v/>
      </c>
      <c r="G648" s="40" t="str">
        <f t="shared" si="39"/>
        <v/>
      </c>
      <c r="H648" s="40" t="s">
        <v>984</v>
      </c>
      <c r="I648" s="40" t="str">
        <f t="shared" ca="1" si="40"/>
        <v/>
      </c>
      <c r="J648" s="40" t="str">
        <f t="shared" ca="1" si="41"/>
        <v/>
      </c>
      <c r="K648" s="40"/>
      <c r="L648" s="23"/>
    </row>
    <row r="649" spans="1:12" x14ac:dyDescent="0.25">
      <c r="A649" s="64"/>
      <c r="B649" s="22" t="str">
        <f t="shared" si="38"/>
        <v/>
      </c>
      <c r="C649" s="42"/>
      <c r="D649" s="39"/>
      <c r="E649" s="39"/>
      <c r="F649" s="41" t="str">
        <f t="shared" ref="F649:F712" si="42">IF(OR($A649="",$B649="",$D649=""),"",IF(AND($H649="",$E649=""),DAY(DATE(IF(MONTH($D649)=12,YEAR($D649)+1,YEAR($D649)),IF(MONTH($D649)+1&lt;13,MONTH($D649)+1,1),1)-$D649),IF(AND($D649&lt;&gt;"",$E649&lt;&gt;"",YEAR($D649)&lt;=YEAR($E649),NOT(MONTH($D649)=MONTH($E649)),MONTH($E649)=MONTH($I$8)),DAY(DATE(YEAR($E649),MONTH($E649)+1,0))-DAY(DATE(IF(MONTH($E649)=12,YEAR($E649)+1,YEAR($E649)),IF(MONTH($E649)+1&lt;13,MONTH($E649)+1,1),1)-$E649),IF(AND($E649&lt;&gt;"",YEAR($D649)&lt;=YEAR($E649),(MONTH($D649)=MONTH($E649))),DATEDIF($D649,$E649,"md"),DAY(DATE(YEAR($I$8),MONTH($I$8)+1,0))))))</f>
        <v/>
      </c>
      <c r="G649" s="40" t="str">
        <f t="shared" si="39"/>
        <v/>
      </c>
      <c r="H649" s="40" t="s">
        <v>984</v>
      </c>
      <c r="I649" s="40" t="str">
        <f t="shared" ca="1" si="40"/>
        <v/>
      </c>
      <c r="J649" s="40" t="str">
        <f t="shared" ca="1" si="41"/>
        <v/>
      </c>
      <c r="K649" s="40"/>
      <c r="L649" s="23"/>
    </row>
    <row r="650" spans="1:12" x14ac:dyDescent="0.25">
      <c r="A650" s="64"/>
      <c r="B650" s="22" t="str">
        <f t="shared" si="38"/>
        <v/>
      </c>
      <c r="C650" s="42"/>
      <c r="D650" s="39"/>
      <c r="E650" s="39"/>
      <c r="F650" s="41" t="str">
        <f t="shared" si="42"/>
        <v/>
      </c>
      <c r="G650" s="40" t="str">
        <f t="shared" si="39"/>
        <v/>
      </c>
      <c r="H650" s="40" t="s">
        <v>984</v>
      </c>
      <c r="I650" s="40" t="str">
        <f t="shared" ca="1" si="40"/>
        <v/>
      </c>
      <c r="J650" s="40" t="str">
        <f t="shared" ca="1" si="41"/>
        <v/>
      </c>
      <c r="K650" s="40"/>
      <c r="L650" s="23"/>
    </row>
    <row r="651" spans="1:12" x14ac:dyDescent="0.25">
      <c r="A651" s="64"/>
      <c r="B651" s="22" t="str">
        <f t="shared" si="38"/>
        <v/>
      </c>
      <c r="C651" s="42"/>
      <c r="D651" s="39"/>
      <c r="E651" s="39"/>
      <c r="F651" s="41" t="str">
        <f t="shared" si="42"/>
        <v/>
      </c>
      <c r="G651" s="40" t="str">
        <f t="shared" si="39"/>
        <v/>
      </c>
      <c r="H651" s="40" t="s">
        <v>984</v>
      </c>
      <c r="I651" s="40" t="str">
        <f t="shared" ca="1" si="40"/>
        <v/>
      </c>
      <c r="J651" s="40" t="str">
        <f t="shared" ca="1" si="41"/>
        <v/>
      </c>
      <c r="K651" s="40"/>
      <c r="L651" s="23"/>
    </row>
    <row r="652" spans="1:12" x14ac:dyDescent="0.25">
      <c r="A652" s="64"/>
      <c r="B652" s="22" t="str">
        <f t="shared" si="38"/>
        <v/>
      </c>
      <c r="C652" s="42"/>
      <c r="D652" s="39"/>
      <c r="E652" s="39"/>
      <c r="F652" s="41" t="str">
        <f t="shared" si="42"/>
        <v/>
      </c>
      <c r="G652" s="40" t="str">
        <f t="shared" si="39"/>
        <v/>
      </c>
      <c r="H652" s="40" t="s">
        <v>984</v>
      </c>
      <c r="I652" s="40" t="str">
        <f t="shared" ca="1" si="40"/>
        <v/>
      </c>
      <c r="J652" s="40" t="str">
        <f t="shared" ca="1" si="41"/>
        <v/>
      </c>
      <c r="K652" s="40"/>
      <c r="L652" s="23"/>
    </row>
    <row r="653" spans="1:12" x14ac:dyDescent="0.25">
      <c r="A653" s="64"/>
      <c r="B653" s="22" t="str">
        <f t="shared" si="38"/>
        <v/>
      </c>
      <c r="C653" s="42"/>
      <c r="D653" s="39"/>
      <c r="E653" s="39"/>
      <c r="F653" s="41" t="str">
        <f t="shared" si="42"/>
        <v/>
      </c>
      <c r="G653" s="40" t="str">
        <f t="shared" si="39"/>
        <v/>
      </c>
      <c r="H653" s="40" t="s">
        <v>984</v>
      </c>
      <c r="I653" s="40" t="str">
        <f t="shared" ca="1" si="40"/>
        <v/>
      </c>
      <c r="J653" s="40" t="str">
        <f t="shared" ca="1" si="41"/>
        <v/>
      </c>
      <c r="K653" s="40"/>
      <c r="L653" s="23"/>
    </row>
    <row r="654" spans="1:12" x14ac:dyDescent="0.25">
      <c r="A654" s="64"/>
      <c r="B654" s="22" t="str">
        <f t="shared" si="38"/>
        <v/>
      </c>
      <c r="C654" s="42"/>
      <c r="D654" s="39"/>
      <c r="E654" s="39"/>
      <c r="F654" s="41" t="str">
        <f t="shared" si="42"/>
        <v/>
      </c>
      <c r="G654" s="40" t="str">
        <f t="shared" si="39"/>
        <v/>
      </c>
      <c r="H654" s="40" t="s">
        <v>984</v>
      </c>
      <c r="I654" s="40" t="str">
        <f t="shared" ca="1" si="40"/>
        <v/>
      </c>
      <c r="J654" s="40" t="str">
        <f t="shared" ca="1" si="41"/>
        <v/>
      </c>
      <c r="K654" s="40"/>
      <c r="L654" s="23"/>
    </row>
    <row r="655" spans="1:12" x14ac:dyDescent="0.25">
      <c r="A655" s="64"/>
      <c r="B655" s="22" t="str">
        <f t="shared" si="38"/>
        <v/>
      </c>
      <c r="C655" s="42"/>
      <c r="D655" s="39"/>
      <c r="E655" s="39"/>
      <c r="F655" s="41" t="str">
        <f t="shared" si="42"/>
        <v/>
      </c>
      <c r="G655" s="40" t="str">
        <f t="shared" si="39"/>
        <v/>
      </c>
      <c r="H655" s="40" t="s">
        <v>984</v>
      </c>
      <c r="I655" s="40" t="str">
        <f t="shared" ca="1" si="40"/>
        <v/>
      </c>
      <c r="J655" s="40" t="str">
        <f t="shared" ca="1" si="41"/>
        <v/>
      </c>
      <c r="K655" s="40"/>
      <c r="L655" s="23"/>
    </row>
    <row r="656" spans="1:12" x14ac:dyDescent="0.25">
      <c r="A656" s="64"/>
      <c r="B656" s="22" t="str">
        <f t="shared" si="38"/>
        <v/>
      </c>
      <c r="C656" s="42"/>
      <c r="D656" s="39"/>
      <c r="E656" s="39"/>
      <c r="F656" s="41" t="str">
        <f t="shared" si="42"/>
        <v/>
      </c>
      <c r="G656" s="40" t="str">
        <f t="shared" si="39"/>
        <v/>
      </c>
      <c r="H656" s="40" t="s">
        <v>984</v>
      </c>
      <c r="I656" s="40" t="str">
        <f t="shared" ca="1" si="40"/>
        <v/>
      </c>
      <c r="J656" s="40" t="str">
        <f t="shared" ca="1" si="41"/>
        <v/>
      </c>
      <c r="K656" s="40"/>
      <c r="L656" s="23"/>
    </row>
    <row r="657" spans="1:12" x14ac:dyDescent="0.25">
      <c r="A657" s="64"/>
      <c r="B657" s="22" t="str">
        <f t="shared" si="38"/>
        <v/>
      </c>
      <c r="C657" s="42"/>
      <c r="D657" s="39"/>
      <c r="E657" s="39"/>
      <c r="F657" s="41" t="str">
        <f t="shared" si="42"/>
        <v/>
      </c>
      <c r="G657" s="40" t="str">
        <f t="shared" si="39"/>
        <v/>
      </c>
      <c r="H657" s="40" t="s">
        <v>984</v>
      </c>
      <c r="I657" s="40" t="str">
        <f t="shared" ca="1" si="40"/>
        <v/>
      </c>
      <c r="J657" s="40" t="str">
        <f t="shared" ca="1" si="41"/>
        <v/>
      </c>
      <c r="K657" s="40"/>
      <c r="L657" s="23"/>
    </row>
    <row r="658" spans="1:12" x14ac:dyDescent="0.25">
      <c r="A658" s="64"/>
      <c r="B658" s="22" t="str">
        <f t="shared" si="38"/>
        <v/>
      </c>
      <c r="C658" s="42"/>
      <c r="D658" s="39"/>
      <c r="E658" s="39"/>
      <c r="F658" s="41" t="str">
        <f t="shared" si="42"/>
        <v/>
      </c>
      <c r="G658" s="40" t="str">
        <f t="shared" si="39"/>
        <v/>
      </c>
      <c r="H658" s="40" t="s">
        <v>984</v>
      </c>
      <c r="I658" s="40" t="str">
        <f t="shared" ca="1" si="40"/>
        <v/>
      </c>
      <c r="J658" s="40" t="str">
        <f t="shared" ca="1" si="41"/>
        <v/>
      </c>
      <c r="K658" s="40"/>
      <c r="L658" s="23"/>
    </row>
    <row r="659" spans="1:12" x14ac:dyDescent="0.25">
      <c r="A659" s="64"/>
      <c r="B659" s="22" t="str">
        <f t="shared" si="38"/>
        <v/>
      </c>
      <c r="C659" s="42"/>
      <c r="D659" s="39"/>
      <c r="E659" s="39"/>
      <c r="F659" s="41" t="str">
        <f t="shared" si="42"/>
        <v/>
      </c>
      <c r="G659" s="40" t="str">
        <f t="shared" si="39"/>
        <v/>
      </c>
      <c r="H659" s="40" t="s">
        <v>984</v>
      </c>
      <c r="I659" s="40" t="str">
        <f t="shared" ca="1" si="40"/>
        <v/>
      </c>
      <c r="J659" s="40" t="str">
        <f t="shared" ca="1" si="41"/>
        <v/>
      </c>
      <c r="K659" s="40"/>
      <c r="L659" s="23"/>
    </row>
    <row r="660" spans="1:12" x14ac:dyDescent="0.25">
      <c r="A660" s="64"/>
      <c r="B660" s="22" t="str">
        <f t="shared" si="38"/>
        <v/>
      </c>
      <c r="C660" s="42"/>
      <c r="D660" s="39"/>
      <c r="E660" s="39"/>
      <c r="F660" s="41" t="str">
        <f t="shared" si="42"/>
        <v/>
      </c>
      <c r="G660" s="40" t="str">
        <f t="shared" si="39"/>
        <v/>
      </c>
      <c r="H660" s="40" t="s">
        <v>984</v>
      </c>
      <c r="I660" s="40" t="str">
        <f t="shared" ca="1" si="40"/>
        <v/>
      </c>
      <c r="J660" s="40" t="str">
        <f t="shared" ca="1" si="41"/>
        <v/>
      </c>
      <c r="K660" s="40"/>
      <c r="L660" s="23"/>
    </row>
    <row r="661" spans="1:12" x14ac:dyDescent="0.25">
      <c r="A661" s="64"/>
      <c r="B661" s="22" t="str">
        <f t="shared" si="38"/>
        <v/>
      </c>
      <c r="C661" s="42"/>
      <c r="D661" s="39"/>
      <c r="E661" s="39"/>
      <c r="F661" s="41" t="str">
        <f t="shared" si="42"/>
        <v/>
      </c>
      <c r="G661" s="40" t="str">
        <f t="shared" si="39"/>
        <v/>
      </c>
      <c r="H661" s="40" t="s">
        <v>984</v>
      </c>
      <c r="I661" s="40" t="str">
        <f t="shared" ca="1" si="40"/>
        <v/>
      </c>
      <c r="J661" s="40" t="str">
        <f t="shared" ca="1" si="41"/>
        <v/>
      </c>
      <c r="K661" s="40"/>
      <c r="L661" s="23"/>
    </row>
    <row r="662" spans="1:12" x14ac:dyDescent="0.25">
      <c r="A662" s="64"/>
      <c r="B662" s="22" t="str">
        <f t="shared" si="38"/>
        <v/>
      </c>
      <c r="C662" s="42"/>
      <c r="D662" s="39"/>
      <c r="E662" s="39"/>
      <c r="F662" s="41" t="str">
        <f t="shared" si="42"/>
        <v/>
      </c>
      <c r="G662" s="40" t="str">
        <f t="shared" si="39"/>
        <v/>
      </c>
      <c r="H662" s="40" t="s">
        <v>984</v>
      </c>
      <c r="I662" s="40" t="str">
        <f t="shared" ca="1" si="40"/>
        <v/>
      </c>
      <c r="J662" s="40" t="str">
        <f t="shared" ca="1" si="41"/>
        <v/>
      </c>
      <c r="K662" s="40"/>
      <c r="L662" s="23"/>
    </row>
    <row r="663" spans="1:12" x14ac:dyDescent="0.25">
      <c r="A663" s="64"/>
      <c r="B663" s="22" t="str">
        <f t="shared" si="38"/>
        <v/>
      </c>
      <c r="C663" s="42"/>
      <c r="D663" s="39"/>
      <c r="E663" s="39"/>
      <c r="F663" s="41" t="str">
        <f t="shared" si="42"/>
        <v/>
      </c>
      <c r="G663" s="40" t="str">
        <f t="shared" si="39"/>
        <v/>
      </c>
      <c r="H663" s="40" t="s">
        <v>984</v>
      </c>
      <c r="I663" s="40" t="str">
        <f t="shared" ca="1" si="40"/>
        <v/>
      </c>
      <c r="J663" s="40" t="str">
        <f t="shared" ca="1" si="41"/>
        <v/>
      </c>
      <c r="K663" s="40"/>
      <c r="L663" s="23"/>
    </row>
    <row r="664" spans="1:12" x14ac:dyDescent="0.25">
      <c r="A664" s="64"/>
      <c r="B664" s="22" t="str">
        <f t="shared" si="38"/>
        <v/>
      </c>
      <c r="C664" s="42"/>
      <c r="D664" s="39"/>
      <c r="E664" s="39"/>
      <c r="F664" s="41" t="str">
        <f t="shared" si="42"/>
        <v/>
      </c>
      <c r="G664" s="40" t="str">
        <f t="shared" si="39"/>
        <v/>
      </c>
      <c r="H664" s="40" t="s">
        <v>984</v>
      </c>
      <c r="I664" s="40" t="str">
        <f t="shared" ca="1" si="40"/>
        <v/>
      </c>
      <c r="J664" s="40" t="str">
        <f t="shared" ca="1" si="41"/>
        <v/>
      </c>
      <c r="K664" s="40"/>
      <c r="L664" s="23"/>
    </row>
    <row r="665" spans="1:12" x14ac:dyDescent="0.25">
      <c r="A665" s="64"/>
      <c r="B665" s="22" t="str">
        <f t="shared" si="38"/>
        <v/>
      </c>
      <c r="C665" s="42"/>
      <c r="D665" s="39"/>
      <c r="E665" s="39"/>
      <c r="F665" s="41" t="str">
        <f t="shared" si="42"/>
        <v/>
      </c>
      <c r="G665" s="40" t="str">
        <f t="shared" si="39"/>
        <v/>
      </c>
      <c r="H665" s="40" t="s">
        <v>984</v>
      </c>
      <c r="I665" s="40" t="str">
        <f t="shared" ca="1" si="40"/>
        <v/>
      </c>
      <c r="J665" s="40" t="str">
        <f t="shared" ca="1" si="41"/>
        <v/>
      </c>
      <c r="K665" s="40"/>
      <c r="L665" s="23"/>
    </row>
    <row r="666" spans="1:12" x14ac:dyDescent="0.25">
      <c r="A666" s="64"/>
      <c r="B666" s="22" t="str">
        <f t="shared" si="38"/>
        <v/>
      </c>
      <c r="C666" s="42"/>
      <c r="D666" s="39"/>
      <c r="E666" s="39"/>
      <c r="F666" s="41" t="str">
        <f t="shared" si="42"/>
        <v/>
      </c>
      <c r="G666" s="40" t="str">
        <f t="shared" si="39"/>
        <v/>
      </c>
      <c r="H666" s="40" t="s">
        <v>984</v>
      </c>
      <c r="I666" s="40" t="str">
        <f t="shared" ca="1" si="40"/>
        <v/>
      </c>
      <c r="J666" s="40" t="str">
        <f t="shared" ca="1" si="41"/>
        <v/>
      </c>
      <c r="K666" s="40"/>
      <c r="L666" s="23"/>
    </row>
    <row r="667" spans="1:12" x14ac:dyDescent="0.25">
      <c r="A667" s="64"/>
      <c r="B667" s="22" t="str">
        <f t="shared" si="38"/>
        <v/>
      </c>
      <c r="C667" s="42"/>
      <c r="D667" s="39"/>
      <c r="E667" s="39"/>
      <c r="F667" s="41" t="str">
        <f t="shared" si="42"/>
        <v/>
      </c>
      <c r="G667" s="40" t="str">
        <f t="shared" si="39"/>
        <v/>
      </c>
      <c r="H667" s="40" t="s">
        <v>984</v>
      </c>
      <c r="I667" s="40" t="str">
        <f t="shared" ca="1" si="40"/>
        <v/>
      </c>
      <c r="J667" s="40" t="str">
        <f t="shared" ca="1" si="41"/>
        <v/>
      </c>
      <c r="K667" s="40"/>
      <c r="L667" s="23"/>
    </row>
    <row r="668" spans="1:12" x14ac:dyDescent="0.25">
      <c r="A668" s="64"/>
      <c r="B668" s="22" t="str">
        <f t="shared" si="38"/>
        <v/>
      </c>
      <c r="C668" s="42"/>
      <c r="D668" s="39"/>
      <c r="E668" s="39"/>
      <c r="F668" s="41" t="str">
        <f t="shared" si="42"/>
        <v/>
      </c>
      <c r="G668" s="40" t="str">
        <f t="shared" si="39"/>
        <v/>
      </c>
      <c r="H668" s="40" t="s">
        <v>984</v>
      </c>
      <c r="I668" s="40" t="str">
        <f t="shared" ca="1" si="40"/>
        <v/>
      </c>
      <c r="J668" s="40" t="str">
        <f t="shared" ca="1" si="41"/>
        <v/>
      </c>
      <c r="K668" s="40"/>
      <c r="L668" s="23"/>
    </row>
    <row r="669" spans="1:12" x14ac:dyDescent="0.25">
      <c r="A669" s="64"/>
      <c r="B669" s="22" t="str">
        <f t="shared" si="38"/>
        <v/>
      </c>
      <c r="C669" s="42"/>
      <c r="D669" s="39"/>
      <c r="E669" s="39"/>
      <c r="F669" s="41" t="str">
        <f t="shared" si="42"/>
        <v/>
      </c>
      <c r="G669" s="40" t="str">
        <f t="shared" si="39"/>
        <v/>
      </c>
      <c r="H669" s="40" t="s">
        <v>984</v>
      </c>
      <c r="I669" s="40" t="str">
        <f t="shared" ca="1" si="40"/>
        <v/>
      </c>
      <c r="J669" s="40" t="str">
        <f t="shared" ca="1" si="41"/>
        <v/>
      </c>
      <c r="K669" s="40"/>
      <c r="L669" s="23"/>
    </row>
    <row r="670" spans="1:12" x14ac:dyDescent="0.25">
      <c r="A670" s="64"/>
      <c r="B670" s="22" t="str">
        <f t="shared" si="38"/>
        <v/>
      </c>
      <c r="C670" s="42"/>
      <c r="D670" s="39"/>
      <c r="E670" s="39"/>
      <c r="F670" s="41" t="str">
        <f t="shared" si="42"/>
        <v/>
      </c>
      <c r="G670" s="40" t="str">
        <f t="shared" si="39"/>
        <v/>
      </c>
      <c r="H670" s="40" t="s">
        <v>984</v>
      </c>
      <c r="I670" s="40" t="str">
        <f t="shared" ca="1" si="40"/>
        <v/>
      </c>
      <c r="J670" s="40" t="str">
        <f t="shared" ca="1" si="41"/>
        <v/>
      </c>
      <c r="K670" s="40"/>
      <c r="L670" s="23"/>
    </row>
    <row r="671" spans="1:12" x14ac:dyDescent="0.25">
      <c r="A671" s="64"/>
      <c r="B671" s="22" t="str">
        <f t="shared" si="38"/>
        <v/>
      </c>
      <c r="C671" s="42"/>
      <c r="D671" s="39"/>
      <c r="E671" s="39"/>
      <c r="F671" s="41" t="str">
        <f t="shared" si="42"/>
        <v/>
      </c>
      <c r="G671" s="40" t="str">
        <f t="shared" si="39"/>
        <v/>
      </c>
      <c r="H671" s="40" t="s">
        <v>984</v>
      </c>
      <c r="I671" s="40" t="str">
        <f t="shared" ca="1" si="40"/>
        <v/>
      </c>
      <c r="J671" s="40" t="str">
        <f t="shared" ca="1" si="41"/>
        <v/>
      </c>
      <c r="K671" s="40"/>
      <c r="L671" s="23"/>
    </row>
    <row r="672" spans="1:12" x14ac:dyDescent="0.25">
      <c r="A672" s="64"/>
      <c r="B672" s="22" t="str">
        <f t="shared" si="38"/>
        <v/>
      </c>
      <c r="C672" s="42"/>
      <c r="D672" s="39"/>
      <c r="E672" s="39"/>
      <c r="F672" s="41" t="str">
        <f t="shared" si="42"/>
        <v/>
      </c>
      <c r="G672" s="40" t="str">
        <f t="shared" si="39"/>
        <v/>
      </c>
      <c r="H672" s="40" t="s">
        <v>984</v>
      </c>
      <c r="I672" s="40" t="str">
        <f t="shared" ca="1" si="40"/>
        <v/>
      </c>
      <c r="J672" s="40" t="str">
        <f t="shared" ca="1" si="41"/>
        <v/>
      </c>
      <c r="K672" s="40"/>
      <c r="L672" s="23"/>
    </row>
    <row r="673" spans="1:12" x14ac:dyDescent="0.25">
      <c r="A673" s="64"/>
      <c r="B673" s="22" t="str">
        <f t="shared" si="38"/>
        <v/>
      </c>
      <c r="C673" s="42"/>
      <c r="D673" s="39"/>
      <c r="E673" s="39"/>
      <c r="F673" s="41" t="str">
        <f t="shared" si="42"/>
        <v/>
      </c>
      <c r="G673" s="40" t="str">
        <f t="shared" si="39"/>
        <v/>
      </c>
      <c r="H673" s="40" t="s">
        <v>984</v>
      </c>
      <c r="I673" s="40" t="str">
        <f t="shared" ca="1" si="40"/>
        <v/>
      </c>
      <c r="J673" s="40" t="str">
        <f t="shared" ca="1" si="41"/>
        <v/>
      </c>
      <c r="K673" s="40"/>
      <c r="L673" s="23"/>
    </row>
    <row r="674" spans="1:12" x14ac:dyDescent="0.25">
      <c r="A674" s="64"/>
      <c r="B674" s="22" t="str">
        <f t="shared" si="38"/>
        <v/>
      </c>
      <c r="C674" s="42"/>
      <c r="D674" s="39"/>
      <c r="E674" s="39"/>
      <c r="F674" s="41" t="str">
        <f t="shared" si="42"/>
        <v/>
      </c>
      <c r="G674" s="40" t="str">
        <f t="shared" si="39"/>
        <v/>
      </c>
      <c r="H674" s="40" t="s">
        <v>984</v>
      </c>
      <c r="I674" s="40" t="str">
        <f t="shared" ca="1" si="40"/>
        <v/>
      </c>
      <c r="J674" s="40" t="str">
        <f t="shared" ca="1" si="41"/>
        <v/>
      </c>
      <c r="K674" s="40"/>
      <c r="L674" s="23"/>
    </row>
    <row r="675" spans="1:12" x14ac:dyDescent="0.25">
      <c r="A675" s="64"/>
      <c r="B675" s="22" t="str">
        <f t="shared" si="38"/>
        <v/>
      </c>
      <c r="C675" s="42"/>
      <c r="D675" s="39"/>
      <c r="E675" s="39"/>
      <c r="F675" s="41" t="str">
        <f t="shared" si="42"/>
        <v/>
      </c>
      <c r="G675" s="40" t="str">
        <f t="shared" si="39"/>
        <v/>
      </c>
      <c r="H675" s="40" t="s">
        <v>984</v>
      </c>
      <c r="I675" s="40" t="str">
        <f t="shared" ca="1" si="40"/>
        <v/>
      </c>
      <c r="J675" s="40" t="str">
        <f t="shared" ca="1" si="41"/>
        <v/>
      </c>
      <c r="K675" s="40"/>
      <c r="L675" s="23"/>
    </row>
    <row r="676" spans="1:12" x14ac:dyDescent="0.25">
      <c r="A676" s="64"/>
      <c r="B676" s="22" t="str">
        <f t="shared" si="38"/>
        <v/>
      </c>
      <c r="C676" s="42"/>
      <c r="D676" s="39"/>
      <c r="E676" s="39"/>
      <c r="F676" s="41" t="str">
        <f t="shared" si="42"/>
        <v/>
      </c>
      <c r="G676" s="40" t="str">
        <f t="shared" si="39"/>
        <v/>
      </c>
      <c r="H676" s="40" t="s">
        <v>984</v>
      </c>
      <c r="I676" s="40" t="str">
        <f t="shared" ca="1" si="40"/>
        <v/>
      </c>
      <c r="J676" s="40" t="str">
        <f t="shared" ca="1" si="41"/>
        <v/>
      </c>
      <c r="K676" s="40"/>
      <c r="L676" s="23"/>
    </row>
    <row r="677" spans="1:12" x14ac:dyDescent="0.25">
      <c r="A677" s="64"/>
      <c r="B677" s="22" t="str">
        <f t="shared" si="38"/>
        <v/>
      </c>
      <c r="C677" s="42"/>
      <c r="D677" s="39"/>
      <c r="E677" s="39"/>
      <c r="F677" s="41" t="str">
        <f t="shared" si="42"/>
        <v/>
      </c>
      <c r="G677" s="40" t="str">
        <f t="shared" si="39"/>
        <v/>
      </c>
      <c r="H677" s="40" t="s">
        <v>984</v>
      </c>
      <c r="I677" s="40" t="str">
        <f t="shared" ca="1" si="40"/>
        <v/>
      </c>
      <c r="J677" s="40" t="str">
        <f t="shared" ca="1" si="41"/>
        <v/>
      </c>
      <c r="K677" s="40"/>
      <c r="L677" s="23"/>
    </row>
    <row r="678" spans="1:12" x14ac:dyDescent="0.25">
      <c r="A678" s="64"/>
      <c r="B678" s="22" t="str">
        <f t="shared" si="38"/>
        <v/>
      </c>
      <c r="C678" s="42"/>
      <c r="D678" s="39"/>
      <c r="E678" s="39"/>
      <c r="F678" s="41" t="str">
        <f t="shared" si="42"/>
        <v/>
      </c>
      <c r="G678" s="40" t="str">
        <f t="shared" si="39"/>
        <v/>
      </c>
      <c r="H678" s="40" t="s">
        <v>984</v>
      </c>
      <c r="I678" s="40" t="str">
        <f t="shared" ca="1" si="40"/>
        <v/>
      </c>
      <c r="J678" s="40" t="str">
        <f t="shared" ca="1" si="41"/>
        <v/>
      </c>
      <c r="K678" s="40"/>
      <c r="L678" s="23"/>
    </row>
    <row r="679" spans="1:12" x14ac:dyDescent="0.25">
      <c r="A679" s="64"/>
      <c r="B679" s="22" t="str">
        <f t="shared" si="38"/>
        <v/>
      </c>
      <c r="C679" s="42"/>
      <c r="D679" s="39"/>
      <c r="E679" s="39"/>
      <c r="F679" s="41" t="str">
        <f t="shared" si="42"/>
        <v/>
      </c>
      <c r="G679" s="40" t="str">
        <f t="shared" si="39"/>
        <v/>
      </c>
      <c r="H679" s="40" t="s">
        <v>984</v>
      </c>
      <c r="I679" s="40" t="str">
        <f t="shared" ca="1" si="40"/>
        <v/>
      </c>
      <c r="J679" s="40" t="str">
        <f t="shared" ca="1" si="41"/>
        <v/>
      </c>
      <c r="K679" s="40"/>
      <c r="L679" s="23"/>
    </row>
    <row r="680" spans="1:12" x14ac:dyDescent="0.25">
      <c r="A680" s="64"/>
      <c r="B680" s="22" t="str">
        <f t="shared" si="38"/>
        <v/>
      </c>
      <c r="C680" s="42"/>
      <c r="D680" s="39"/>
      <c r="E680" s="39"/>
      <c r="F680" s="41" t="str">
        <f t="shared" si="42"/>
        <v/>
      </c>
      <c r="G680" s="40" t="str">
        <f t="shared" si="39"/>
        <v/>
      </c>
      <c r="H680" s="40" t="s">
        <v>984</v>
      </c>
      <c r="I680" s="40" t="str">
        <f t="shared" ca="1" si="40"/>
        <v/>
      </c>
      <c r="J680" s="40" t="str">
        <f t="shared" ca="1" si="41"/>
        <v/>
      </c>
      <c r="K680" s="40"/>
      <c r="L680" s="23"/>
    </row>
    <row r="681" spans="1:12" x14ac:dyDescent="0.25">
      <c r="A681" s="64"/>
      <c r="B681" s="22" t="str">
        <f t="shared" si="38"/>
        <v/>
      </c>
      <c r="C681" s="42"/>
      <c r="D681" s="39"/>
      <c r="E681" s="39"/>
      <c r="F681" s="41" t="str">
        <f t="shared" si="42"/>
        <v/>
      </c>
      <c r="G681" s="40" t="str">
        <f t="shared" si="39"/>
        <v/>
      </c>
      <c r="H681" s="40" t="s">
        <v>984</v>
      </c>
      <c r="I681" s="40" t="str">
        <f t="shared" ca="1" si="40"/>
        <v/>
      </c>
      <c r="J681" s="40" t="str">
        <f t="shared" ca="1" si="41"/>
        <v/>
      </c>
      <c r="K681" s="40"/>
      <c r="L681" s="23"/>
    </row>
    <row r="682" spans="1:12" x14ac:dyDescent="0.25">
      <c r="A682" s="64"/>
      <c r="B682" s="22" t="str">
        <f t="shared" si="38"/>
        <v/>
      </c>
      <c r="C682" s="42"/>
      <c r="D682" s="39"/>
      <c r="E682" s="39"/>
      <c r="F682" s="41" t="str">
        <f t="shared" si="42"/>
        <v/>
      </c>
      <c r="G682" s="40" t="str">
        <f t="shared" si="39"/>
        <v/>
      </c>
      <c r="H682" s="40" t="s">
        <v>984</v>
      </c>
      <c r="I682" s="40" t="str">
        <f t="shared" ca="1" si="40"/>
        <v/>
      </c>
      <c r="J682" s="40" t="str">
        <f t="shared" ca="1" si="41"/>
        <v/>
      </c>
      <c r="K682" s="40"/>
      <c r="L682" s="23"/>
    </row>
    <row r="683" spans="1:12" x14ac:dyDescent="0.25">
      <c r="A683" s="64"/>
      <c r="B683" s="22" t="str">
        <f t="shared" si="38"/>
        <v/>
      </c>
      <c r="C683" s="42"/>
      <c r="D683" s="39"/>
      <c r="E683" s="39"/>
      <c r="F683" s="41" t="str">
        <f t="shared" si="42"/>
        <v/>
      </c>
      <c r="G683" s="40" t="str">
        <f t="shared" si="39"/>
        <v/>
      </c>
      <c r="H683" s="40" t="s">
        <v>984</v>
      </c>
      <c r="I683" s="40" t="str">
        <f t="shared" ca="1" si="40"/>
        <v/>
      </c>
      <c r="J683" s="40" t="str">
        <f t="shared" ca="1" si="41"/>
        <v/>
      </c>
      <c r="K683" s="40"/>
      <c r="L683" s="23"/>
    </row>
    <row r="684" spans="1:12" x14ac:dyDescent="0.25">
      <c r="A684" s="64"/>
      <c r="B684" s="22" t="str">
        <f t="shared" si="38"/>
        <v/>
      </c>
      <c r="C684" s="42"/>
      <c r="D684" s="39"/>
      <c r="E684" s="39"/>
      <c r="F684" s="41" t="str">
        <f t="shared" si="42"/>
        <v/>
      </c>
      <c r="G684" s="40" t="str">
        <f t="shared" si="39"/>
        <v/>
      </c>
      <c r="H684" s="40" t="s">
        <v>984</v>
      </c>
      <c r="I684" s="40" t="str">
        <f t="shared" ca="1" si="40"/>
        <v/>
      </c>
      <c r="J684" s="40" t="str">
        <f t="shared" ca="1" si="41"/>
        <v/>
      </c>
      <c r="K684" s="40"/>
      <c r="L684" s="23"/>
    </row>
    <row r="685" spans="1:12" x14ac:dyDescent="0.25">
      <c r="A685" s="64"/>
      <c r="B685" s="22" t="str">
        <f t="shared" si="38"/>
        <v/>
      </c>
      <c r="C685" s="42"/>
      <c r="D685" s="39"/>
      <c r="E685" s="39"/>
      <c r="F685" s="41" t="str">
        <f t="shared" si="42"/>
        <v/>
      </c>
      <c r="G685" s="40" t="str">
        <f t="shared" si="39"/>
        <v/>
      </c>
      <c r="H685" s="40" t="s">
        <v>984</v>
      </c>
      <c r="I685" s="40" t="str">
        <f t="shared" ca="1" si="40"/>
        <v/>
      </c>
      <c r="J685" s="40" t="str">
        <f t="shared" ca="1" si="41"/>
        <v/>
      </c>
      <c r="K685" s="40"/>
      <c r="L685" s="23"/>
    </row>
    <row r="686" spans="1:12" x14ac:dyDescent="0.25">
      <c r="A686" s="64"/>
      <c r="B686" s="22" t="str">
        <f t="shared" si="38"/>
        <v/>
      </c>
      <c r="C686" s="42"/>
      <c r="D686" s="39"/>
      <c r="E686" s="39"/>
      <c r="F686" s="41" t="str">
        <f t="shared" si="42"/>
        <v/>
      </c>
      <c r="G686" s="40" t="str">
        <f t="shared" si="39"/>
        <v/>
      </c>
      <c r="H686" s="40" t="s">
        <v>984</v>
      </c>
      <c r="I686" s="40" t="str">
        <f t="shared" ca="1" si="40"/>
        <v/>
      </c>
      <c r="J686" s="40" t="str">
        <f t="shared" ca="1" si="41"/>
        <v/>
      </c>
      <c r="K686" s="40"/>
      <c r="L686" s="23"/>
    </row>
    <row r="687" spans="1:12" x14ac:dyDescent="0.25">
      <c r="A687" s="64"/>
      <c r="B687" s="22" t="str">
        <f t="shared" si="38"/>
        <v/>
      </c>
      <c r="C687" s="42"/>
      <c r="D687" s="39"/>
      <c r="E687" s="39"/>
      <c r="F687" s="41" t="str">
        <f t="shared" si="42"/>
        <v/>
      </c>
      <c r="G687" s="40" t="str">
        <f t="shared" si="39"/>
        <v/>
      </c>
      <c r="H687" s="40" t="s">
        <v>984</v>
      </c>
      <c r="I687" s="40" t="str">
        <f t="shared" ca="1" si="40"/>
        <v/>
      </c>
      <c r="J687" s="40" t="str">
        <f t="shared" ca="1" si="41"/>
        <v/>
      </c>
      <c r="K687" s="40"/>
      <c r="L687" s="23"/>
    </row>
    <row r="688" spans="1:12" x14ac:dyDescent="0.25">
      <c r="A688" s="64"/>
      <c r="B688" s="22" t="str">
        <f t="shared" si="38"/>
        <v/>
      </c>
      <c r="C688" s="42"/>
      <c r="D688" s="39"/>
      <c r="E688" s="39"/>
      <c r="F688" s="41" t="str">
        <f t="shared" si="42"/>
        <v/>
      </c>
      <c r="G688" s="40" t="str">
        <f t="shared" si="39"/>
        <v/>
      </c>
      <c r="H688" s="40" t="s">
        <v>984</v>
      </c>
      <c r="I688" s="40" t="str">
        <f t="shared" ca="1" si="40"/>
        <v/>
      </c>
      <c r="J688" s="40" t="str">
        <f t="shared" ca="1" si="41"/>
        <v/>
      </c>
      <c r="K688" s="40"/>
      <c r="L688" s="23"/>
    </row>
    <row r="689" spans="1:12" x14ac:dyDescent="0.25">
      <c r="A689" s="64"/>
      <c r="B689" s="22" t="str">
        <f t="shared" si="38"/>
        <v/>
      </c>
      <c r="C689" s="42"/>
      <c r="D689" s="39"/>
      <c r="E689" s="39"/>
      <c r="F689" s="41" t="str">
        <f t="shared" si="42"/>
        <v/>
      </c>
      <c r="G689" s="40" t="str">
        <f t="shared" si="39"/>
        <v/>
      </c>
      <c r="H689" s="40" t="s">
        <v>984</v>
      </c>
      <c r="I689" s="40" t="str">
        <f t="shared" ca="1" si="40"/>
        <v/>
      </c>
      <c r="J689" s="40" t="str">
        <f t="shared" ca="1" si="41"/>
        <v/>
      </c>
      <c r="K689" s="40"/>
      <c r="L689" s="23"/>
    </row>
    <row r="690" spans="1:12" x14ac:dyDescent="0.25">
      <c r="A690" s="64"/>
      <c r="B690" s="22" t="str">
        <f t="shared" si="38"/>
        <v/>
      </c>
      <c r="C690" s="42"/>
      <c r="D690" s="39"/>
      <c r="E690" s="39"/>
      <c r="F690" s="41" t="str">
        <f t="shared" si="42"/>
        <v/>
      </c>
      <c r="G690" s="40" t="str">
        <f t="shared" si="39"/>
        <v/>
      </c>
      <c r="H690" s="40" t="s">
        <v>984</v>
      </c>
      <c r="I690" s="40" t="str">
        <f t="shared" ca="1" si="40"/>
        <v/>
      </c>
      <c r="J690" s="40" t="str">
        <f t="shared" ca="1" si="41"/>
        <v/>
      </c>
      <c r="K690" s="40"/>
      <c r="L690" s="23"/>
    </row>
    <row r="691" spans="1:12" x14ac:dyDescent="0.25">
      <c r="A691" s="64"/>
      <c r="B691" s="22" t="str">
        <f t="shared" si="38"/>
        <v/>
      </c>
      <c r="C691" s="42"/>
      <c r="D691" s="39"/>
      <c r="E691" s="39"/>
      <c r="F691" s="41" t="str">
        <f t="shared" si="42"/>
        <v/>
      </c>
      <c r="G691" s="40" t="str">
        <f t="shared" si="39"/>
        <v/>
      </c>
      <c r="H691" s="40" t="s">
        <v>984</v>
      </c>
      <c r="I691" s="40" t="str">
        <f t="shared" ca="1" si="40"/>
        <v/>
      </c>
      <c r="J691" s="40" t="str">
        <f t="shared" ca="1" si="41"/>
        <v/>
      </c>
      <c r="K691" s="40"/>
      <c r="L691" s="23"/>
    </row>
    <row r="692" spans="1:12" x14ac:dyDescent="0.25">
      <c r="A692" s="64"/>
      <c r="B692" s="22" t="str">
        <f t="shared" si="38"/>
        <v/>
      </c>
      <c r="C692" s="42"/>
      <c r="D692" s="39"/>
      <c r="E692" s="39"/>
      <c r="F692" s="41" t="str">
        <f t="shared" si="42"/>
        <v/>
      </c>
      <c r="G692" s="40" t="str">
        <f t="shared" si="39"/>
        <v/>
      </c>
      <c r="H692" s="40" t="s">
        <v>984</v>
      </c>
      <c r="I692" s="40" t="str">
        <f t="shared" ca="1" si="40"/>
        <v/>
      </c>
      <c r="J692" s="40" t="str">
        <f t="shared" ca="1" si="41"/>
        <v/>
      </c>
      <c r="K692" s="40"/>
      <c r="L692" s="23"/>
    </row>
    <row r="693" spans="1:12" x14ac:dyDescent="0.25">
      <c r="A693" s="64"/>
      <c r="B693" s="22" t="str">
        <f t="shared" ref="B693:B756" si="43">IFERROR(IF($A693&lt;&gt;"",VLOOKUP($A693,Matos,2,0),""),"")</f>
        <v/>
      </c>
      <c r="C693" s="42"/>
      <c r="D693" s="39"/>
      <c r="E693" s="39"/>
      <c r="F693" s="41" t="str">
        <f t="shared" si="42"/>
        <v/>
      </c>
      <c r="G693" s="40" t="str">
        <f t="shared" si="39"/>
        <v/>
      </c>
      <c r="H693" s="40" t="s">
        <v>984</v>
      </c>
      <c r="I693" s="40" t="str">
        <f t="shared" ca="1" si="40"/>
        <v/>
      </c>
      <c r="J693" s="40" t="str">
        <f t="shared" ca="1" si="41"/>
        <v/>
      </c>
      <c r="K693" s="40"/>
      <c r="L693" s="23"/>
    </row>
    <row r="694" spans="1:12" x14ac:dyDescent="0.25">
      <c r="A694" s="64"/>
      <c r="B694" s="22" t="str">
        <f t="shared" si="43"/>
        <v/>
      </c>
      <c r="C694" s="42"/>
      <c r="D694" s="39"/>
      <c r="E694" s="39"/>
      <c r="F694" s="41" t="str">
        <f t="shared" si="42"/>
        <v/>
      </c>
      <c r="G694" s="40" t="str">
        <f t="shared" ref="G694:G757" si="44">IFERROR(IF($A694&lt;&gt;"",VLOOKUP($A694,Matos,3,0),""),"")</f>
        <v/>
      </c>
      <c r="H694" s="40" t="s">
        <v>984</v>
      </c>
      <c r="I694" s="40" t="str">
        <f t="shared" ref="I694:I757" ca="1" si="45">IFERROR(SUM($G694/DAY(DATE(YEAR($I$8),MONTH($I$8)+1,0)))*$F694*$C694,"")</f>
        <v/>
      </c>
      <c r="J694" s="40" t="str">
        <f t="shared" ref="J694:J757" ca="1" si="46">IF(SUM($H694:$I694)=0,"",SUM($H694:$I694))</f>
        <v/>
      </c>
      <c r="K694" s="40"/>
      <c r="L694" s="23"/>
    </row>
    <row r="695" spans="1:12" x14ac:dyDescent="0.25">
      <c r="A695" s="64"/>
      <c r="B695" s="22" t="str">
        <f t="shared" si="43"/>
        <v/>
      </c>
      <c r="C695" s="42"/>
      <c r="D695" s="39"/>
      <c r="E695" s="39"/>
      <c r="F695" s="41" t="str">
        <f t="shared" si="42"/>
        <v/>
      </c>
      <c r="G695" s="40" t="str">
        <f t="shared" si="44"/>
        <v/>
      </c>
      <c r="H695" s="40" t="s">
        <v>984</v>
      </c>
      <c r="I695" s="40" t="str">
        <f t="shared" ca="1" si="45"/>
        <v/>
      </c>
      <c r="J695" s="40" t="str">
        <f t="shared" ca="1" si="46"/>
        <v/>
      </c>
      <c r="K695" s="40"/>
      <c r="L695" s="23"/>
    </row>
    <row r="696" spans="1:12" x14ac:dyDescent="0.25">
      <c r="A696" s="64"/>
      <c r="B696" s="22" t="str">
        <f t="shared" si="43"/>
        <v/>
      </c>
      <c r="C696" s="42"/>
      <c r="D696" s="39"/>
      <c r="E696" s="39"/>
      <c r="F696" s="41" t="str">
        <f t="shared" si="42"/>
        <v/>
      </c>
      <c r="G696" s="40" t="str">
        <f t="shared" si="44"/>
        <v/>
      </c>
      <c r="H696" s="40" t="s">
        <v>984</v>
      </c>
      <c r="I696" s="40" t="str">
        <f t="shared" ca="1" si="45"/>
        <v/>
      </c>
      <c r="J696" s="40" t="str">
        <f t="shared" ca="1" si="46"/>
        <v/>
      </c>
      <c r="K696" s="40"/>
      <c r="L696" s="23"/>
    </row>
    <row r="697" spans="1:12" x14ac:dyDescent="0.25">
      <c r="A697" s="64"/>
      <c r="B697" s="22" t="str">
        <f t="shared" si="43"/>
        <v/>
      </c>
      <c r="C697" s="42"/>
      <c r="D697" s="39"/>
      <c r="E697" s="39"/>
      <c r="F697" s="41" t="str">
        <f t="shared" si="42"/>
        <v/>
      </c>
      <c r="G697" s="40" t="str">
        <f t="shared" si="44"/>
        <v/>
      </c>
      <c r="H697" s="40" t="s">
        <v>984</v>
      </c>
      <c r="I697" s="40" t="str">
        <f t="shared" ca="1" si="45"/>
        <v/>
      </c>
      <c r="J697" s="40" t="str">
        <f t="shared" ca="1" si="46"/>
        <v/>
      </c>
      <c r="K697" s="40"/>
      <c r="L697" s="23"/>
    </row>
    <row r="698" spans="1:12" x14ac:dyDescent="0.25">
      <c r="A698" s="64"/>
      <c r="B698" s="22" t="str">
        <f t="shared" si="43"/>
        <v/>
      </c>
      <c r="C698" s="42"/>
      <c r="D698" s="39"/>
      <c r="E698" s="39"/>
      <c r="F698" s="41" t="str">
        <f t="shared" si="42"/>
        <v/>
      </c>
      <c r="G698" s="40" t="str">
        <f t="shared" si="44"/>
        <v/>
      </c>
      <c r="H698" s="40" t="s">
        <v>984</v>
      </c>
      <c r="I698" s="40" t="str">
        <f t="shared" ca="1" si="45"/>
        <v/>
      </c>
      <c r="J698" s="40" t="str">
        <f t="shared" ca="1" si="46"/>
        <v/>
      </c>
      <c r="K698" s="40"/>
      <c r="L698" s="23"/>
    </row>
    <row r="699" spans="1:12" x14ac:dyDescent="0.25">
      <c r="A699" s="64"/>
      <c r="B699" s="22" t="str">
        <f t="shared" si="43"/>
        <v/>
      </c>
      <c r="C699" s="42"/>
      <c r="D699" s="39"/>
      <c r="E699" s="39"/>
      <c r="F699" s="41" t="str">
        <f t="shared" si="42"/>
        <v/>
      </c>
      <c r="G699" s="40" t="str">
        <f t="shared" si="44"/>
        <v/>
      </c>
      <c r="H699" s="40" t="s">
        <v>984</v>
      </c>
      <c r="I699" s="40" t="str">
        <f t="shared" ca="1" si="45"/>
        <v/>
      </c>
      <c r="J699" s="40" t="str">
        <f t="shared" ca="1" si="46"/>
        <v/>
      </c>
      <c r="K699" s="40"/>
      <c r="L699" s="23"/>
    </row>
    <row r="700" spans="1:12" x14ac:dyDescent="0.25">
      <c r="A700" s="64"/>
      <c r="B700" s="22" t="str">
        <f t="shared" si="43"/>
        <v/>
      </c>
      <c r="C700" s="42"/>
      <c r="D700" s="39"/>
      <c r="E700" s="39"/>
      <c r="F700" s="41" t="str">
        <f t="shared" si="42"/>
        <v/>
      </c>
      <c r="G700" s="40" t="str">
        <f t="shared" si="44"/>
        <v/>
      </c>
      <c r="H700" s="40" t="s">
        <v>984</v>
      </c>
      <c r="I700" s="40" t="str">
        <f t="shared" ca="1" si="45"/>
        <v/>
      </c>
      <c r="J700" s="40" t="str">
        <f t="shared" ca="1" si="46"/>
        <v/>
      </c>
      <c r="K700" s="40"/>
      <c r="L700" s="23"/>
    </row>
    <row r="701" spans="1:12" x14ac:dyDescent="0.25">
      <c r="A701" s="64"/>
      <c r="B701" s="22" t="str">
        <f t="shared" si="43"/>
        <v/>
      </c>
      <c r="C701" s="42"/>
      <c r="D701" s="39"/>
      <c r="E701" s="39"/>
      <c r="F701" s="41" t="str">
        <f t="shared" si="42"/>
        <v/>
      </c>
      <c r="G701" s="40" t="str">
        <f t="shared" si="44"/>
        <v/>
      </c>
      <c r="H701" s="40" t="s">
        <v>984</v>
      </c>
      <c r="I701" s="40" t="str">
        <f t="shared" ca="1" si="45"/>
        <v/>
      </c>
      <c r="J701" s="40" t="str">
        <f t="shared" ca="1" si="46"/>
        <v/>
      </c>
      <c r="K701" s="40"/>
      <c r="L701" s="23"/>
    </row>
    <row r="702" spans="1:12" x14ac:dyDescent="0.25">
      <c r="A702" s="64"/>
      <c r="B702" s="22" t="str">
        <f t="shared" si="43"/>
        <v/>
      </c>
      <c r="C702" s="42"/>
      <c r="D702" s="39"/>
      <c r="E702" s="39"/>
      <c r="F702" s="41" t="str">
        <f t="shared" si="42"/>
        <v/>
      </c>
      <c r="G702" s="40" t="str">
        <f t="shared" si="44"/>
        <v/>
      </c>
      <c r="H702" s="40" t="s">
        <v>984</v>
      </c>
      <c r="I702" s="40" t="str">
        <f t="shared" ca="1" si="45"/>
        <v/>
      </c>
      <c r="J702" s="40" t="str">
        <f t="shared" ca="1" si="46"/>
        <v/>
      </c>
      <c r="K702" s="40"/>
      <c r="L702" s="23"/>
    </row>
    <row r="703" spans="1:12" x14ac:dyDescent="0.25">
      <c r="A703" s="64"/>
      <c r="B703" s="22" t="str">
        <f t="shared" si="43"/>
        <v/>
      </c>
      <c r="C703" s="42"/>
      <c r="D703" s="39"/>
      <c r="E703" s="39"/>
      <c r="F703" s="41" t="str">
        <f t="shared" si="42"/>
        <v/>
      </c>
      <c r="G703" s="40" t="str">
        <f t="shared" si="44"/>
        <v/>
      </c>
      <c r="H703" s="40" t="s">
        <v>984</v>
      </c>
      <c r="I703" s="40" t="str">
        <f t="shared" ca="1" si="45"/>
        <v/>
      </c>
      <c r="J703" s="40" t="str">
        <f t="shared" ca="1" si="46"/>
        <v/>
      </c>
      <c r="K703" s="40"/>
      <c r="L703" s="23"/>
    </row>
    <row r="704" spans="1:12" x14ac:dyDescent="0.25">
      <c r="A704" s="64"/>
      <c r="B704" s="22" t="str">
        <f t="shared" si="43"/>
        <v/>
      </c>
      <c r="C704" s="42"/>
      <c r="D704" s="39"/>
      <c r="E704" s="39"/>
      <c r="F704" s="41" t="str">
        <f t="shared" si="42"/>
        <v/>
      </c>
      <c r="G704" s="40" t="str">
        <f t="shared" si="44"/>
        <v/>
      </c>
      <c r="H704" s="40" t="s">
        <v>984</v>
      </c>
      <c r="I704" s="40" t="str">
        <f t="shared" ca="1" si="45"/>
        <v/>
      </c>
      <c r="J704" s="40" t="str">
        <f t="shared" ca="1" si="46"/>
        <v/>
      </c>
      <c r="K704" s="40"/>
      <c r="L704" s="23"/>
    </row>
    <row r="705" spans="1:12" x14ac:dyDescent="0.25">
      <c r="A705" s="64"/>
      <c r="B705" s="22" t="str">
        <f t="shared" si="43"/>
        <v/>
      </c>
      <c r="C705" s="42"/>
      <c r="D705" s="39"/>
      <c r="E705" s="39"/>
      <c r="F705" s="41" t="str">
        <f t="shared" si="42"/>
        <v/>
      </c>
      <c r="G705" s="40" t="str">
        <f t="shared" si="44"/>
        <v/>
      </c>
      <c r="H705" s="40" t="s">
        <v>984</v>
      </c>
      <c r="I705" s="40" t="str">
        <f t="shared" ca="1" si="45"/>
        <v/>
      </c>
      <c r="J705" s="40" t="str">
        <f t="shared" ca="1" si="46"/>
        <v/>
      </c>
      <c r="K705" s="40"/>
      <c r="L705" s="23"/>
    </row>
    <row r="706" spans="1:12" x14ac:dyDescent="0.25">
      <c r="A706" s="64"/>
      <c r="B706" s="22" t="str">
        <f t="shared" si="43"/>
        <v/>
      </c>
      <c r="C706" s="42"/>
      <c r="D706" s="39"/>
      <c r="E706" s="39"/>
      <c r="F706" s="41" t="str">
        <f t="shared" si="42"/>
        <v/>
      </c>
      <c r="G706" s="40" t="str">
        <f t="shared" si="44"/>
        <v/>
      </c>
      <c r="H706" s="40" t="s">
        <v>984</v>
      </c>
      <c r="I706" s="40" t="str">
        <f t="shared" ca="1" si="45"/>
        <v/>
      </c>
      <c r="J706" s="40" t="str">
        <f t="shared" ca="1" si="46"/>
        <v/>
      </c>
      <c r="K706" s="40"/>
      <c r="L706" s="23"/>
    </row>
    <row r="707" spans="1:12" x14ac:dyDescent="0.25">
      <c r="A707" s="64"/>
      <c r="B707" s="22" t="str">
        <f t="shared" si="43"/>
        <v/>
      </c>
      <c r="C707" s="42"/>
      <c r="D707" s="39"/>
      <c r="E707" s="39"/>
      <c r="F707" s="41" t="str">
        <f t="shared" si="42"/>
        <v/>
      </c>
      <c r="G707" s="40" t="str">
        <f t="shared" si="44"/>
        <v/>
      </c>
      <c r="H707" s="40" t="s">
        <v>984</v>
      </c>
      <c r="I707" s="40" t="str">
        <f t="shared" ca="1" si="45"/>
        <v/>
      </c>
      <c r="J707" s="40" t="str">
        <f t="shared" ca="1" si="46"/>
        <v/>
      </c>
      <c r="K707" s="40"/>
      <c r="L707" s="23"/>
    </row>
    <row r="708" spans="1:12" x14ac:dyDescent="0.25">
      <c r="A708" s="64"/>
      <c r="B708" s="22" t="str">
        <f t="shared" si="43"/>
        <v/>
      </c>
      <c r="C708" s="42"/>
      <c r="D708" s="39"/>
      <c r="E708" s="39"/>
      <c r="F708" s="41" t="str">
        <f t="shared" si="42"/>
        <v/>
      </c>
      <c r="G708" s="40" t="str">
        <f t="shared" si="44"/>
        <v/>
      </c>
      <c r="H708" s="40" t="s">
        <v>984</v>
      </c>
      <c r="I708" s="40" t="str">
        <f t="shared" ca="1" si="45"/>
        <v/>
      </c>
      <c r="J708" s="40" t="str">
        <f t="shared" ca="1" si="46"/>
        <v/>
      </c>
      <c r="K708" s="40"/>
      <c r="L708" s="23"/>
    </row>
    <row r="709" spans="1:12" x14ac:dyDescent="0.25">
      <c r="A709" s="64"/>
      <c r="B709" s="22" t="str">
        <f t="shared" si="43"/>
        <v/>
      </c>
      <c r="C709" s="42"/>
      <c r="D709" s="39"/>
      <c r="E709" s="39"/>
      <c r="F709" s="41" t="str">
        <f t="shared" si="42"/>
        <v/>
      </c>
      <c r="G709" s="40" t="str">
        <f t="shared" si="44"/>
        <v/>
      </c>
      <c r="H709" s="40" t="s">
        <v>984</v>
      </c>
      <c r="I709" s="40" t="str">
        <f t="shared" ca="1" si="45"/>
        <v/>
      </c>
      <c r="J709" s="40" t="str">
        <f t="shared" ca="1" si="46"/>
        <v/>
      </c>
      <c r="K709" s="40"/>
      <c r="L709" s="23"/>
    </row>
    <row r="710" spans="1:12" x14ac:dyDescent="0.25">
      <c r="A710" s="64"/>
      <c r="B710" s="22" t="str">
        <f t="shared" si="43"/>
        <v/>
      </c>
      <c r="C710" s="42"/>
      <c r="D710" s="39"/>
      <c r="E710" s="39"/>
      <c r="F710" s="41" t="str">
        <f t="shared" si="42"/>
        <v/>
      </c>
      <c r="G710" s="40" t="str">
        <f t="shared" si="44"/>
        <v/>
      </c>
      <c r="H710" s="40" t="s">
        <v>984</v>
      </c>
      <c r="I710" s="40" t="str">
        <f t="shared" ca="1" si="45"/>
        <v/>
      </c>
      <c r="J710" s="40" t="str">
        <f t="shared" ca="1" si="46"/>
        <v/>
      </c>
      <c r="K710" s="40"/>
      <c r="L710" s="23"/>
    </row>
    <row r="711" spans="1:12" x14ac:dyDescent="0.25">
      <c r="A711" s="64"/>
      <c r="B711" s="22" t="str">
        <f t="shared" si="43"/>
        <v/>
      </c>
      <c r="C711" s="42"/>
      <c r="D711" s="39"/>
      <c r="E711" s="39"/>
      <c r="F711" s="41" t="str">
        <f t="shared" si="42"/>
        <v/>
      </c>
      <c r="G711" s="40" t="str">
        <f t="shared" si="44"/>
        <v/>
      </c>
      <c r="H711" s="40" t="s">
        <v>984</v>
      </c>
      <c r="I711" s="40" t="str">
        <f t="shared" ca="1" si="45"/>
        <v/>
      </c>
      <c r="J711" s="40" t="str">
        <f t="shared" ca="1" si="46"/>
        <v/>
      </c>
      <c r="K711" s="40"/>
      <c r="L711" s="23"/>
    </row>
    <row r="712" spans="1:12" x14ac:dyDescent="0.25">
      <c r="A712" s="64"/>
      <c r="B712" s="22" t="str">
        <f t="shared" si="43"/>
        <v/>
      </c>
      <c r="C712" s="42"/>
      <c r="D712" s="39"/>
      <c r="E712" s="39"/>
      <c r="F712" s="41" t="str">
        <f t="shared" si="42"/>
        <v/>
      </c>
      <c r="G712" s="40" t="str">
        <f t="shared" si="44"/>
        <v/>
      </c>
      <c r="H712" s="40" t="s">
        <v>984</v>
      </c>
      <c r="I712" s="40" t="str">
        <f t="shared" ca="1" si="45"/>
        <v/>
      </c>
      <c r="J712" s="40" t="str">
        <f t="shared" ca="1" si="46"/>
        <v/>
      </c>
      <c r="K712" s="40"/>
      <c r="L712" s="23"/>
    </row>
    <row r="713" spans="1:12" x14ac:dyDescent="0.25">
      <c r="A713" s="64"/>
      <c r="B713" s="22" t="str">
        <f t="shared" si="43"/>
        <v/>
      </c>
      <c r="C713" s="42"/>
      <c r="D713" s="39"/>
      <c r="E713" s="39"/>
      <c r="F713" s="41" t="str">
        <f t="shared" ref="F713:F776" si="47">IF(OR($A713="",$B713="",$D713=""),"",IF(AND($H713="",$E713=""),DAY(DATE(IF(MONTH($D713)=12,YEAR($D713)+1,YEAR($D713)),IF(MONTH($D713)+1&lt;13,MONTH($D713)+1,1),1)-$D713),IF(AND($D713&lt;&gt;"",$E713&lt;&gt;"",YEAR($D713)&lt;=YEAR($E713),NOT(MONTH($D713)=MONTH($E713)),MONTH($E713)=MONTH($I$8)),DAY(DATE(YEAR($E713),MONTH($E713)+1,0))-DAY(DATE(IF(MONTH($E713)=12,YEAR($E713)+1,YEAR($E713)),IF(MONTH($E713)+1&lt;13,MONTH($E713)+1,1),1)-$E713),IF(AND($E713&lt;&gt;"",YEAR($D713)&lt;=YEAR($E713),(MONTH($D713)=MONTH($E713))),DATEDIF($D713,$E713,"md"),DAY(DATE(YEAR($I$8),MONTH($I$8)+1,0))))))</f>
        <v/>
      </c>
      <c r="G713" s="40" t="str">
        <f t="shared" si="44"/>
        <v/>
      </c>
      <c r="H713" s="40" t="s">
        <v>984</v>
      </c>
      <c r="I713" s="40" t="str">
        <f t="shared" ca="1" si="45"/>
        <v/>
      </c>
      <c r="J713" s="40" t="str">
        <f t="shared" ca="1" si="46"/>
        <v/>
      </c>
      <c r="K713" s="40"/>
      <c r="L713" s="23"/>
    </row>
    <row r="714" spans="1:12" x14ac:dyDescent="0.25">
      <c r="A714" s="64"/>
      <c r="B714" s="22" t="str">
        <f t="shared" si="43"/>
        <v/>
      </c>
      <c r="C714" s="42"/>
      <c r="D714" s="39"/>
      <c r="E714" s="39"/>
      <c r="F714" s="41" t="str">
        <f t="shared" si="47"/>
        <v/>
      </c>
      <c r="G714" s="40" t="str">
        <f t="shared" si="44"/>
        <v/>
      </c>
      <c r="H714" s="40" t="s">
        <v>984</v>
      </c>
      <c r="I714" s="40" t="str">
        <f t="shared" ca="1" si="45"/>
        <v/>
      </c>
      <c r="J714" s="40" t="str">
        <f t="shared" ca="1" si="46"/>
        <v/>
      </c>
      <c r="K714" s="40"/>
      <c r="L714" s="23"/>
    </row>
    <row r="715" spans="1:12" x14ac:dyDescent="0.25">
      <c r="A715" s="64"/>
      <c r="B715" s="22" t="str">
        <f t="shared" si="43"/>
        <v/>
      </c>
      <c r="C715" s="42"/>
      <c r="D715" s="39"/>
      <c r="E715" s="39"/>
      <c r="F715" s="41" t="str">
        <f t="shared" si="47"/>
        <v/>
      </c>
      <c r="G715" s="40" t="str">
        <f t="shared" si="44"/>
        <v/>
      </c>
      <c r="H715" s="40" t="s">
        <v>984</v>
      </c>
      <c r="I715" s="40" t="str">
        <f t="shared" ca="1" si="45"/>
        <v/>
      </c>
      <c r="J715" s="40" t="str">
        <f t="shared" ca="1" si="46"/>
        <v/>
      </c>
      <c r="K715" s="40"/>
      <c r="L715" s="23"/>
    </row>
    <row r="716" spans="1:12" x14ac:dyDescent="0.25">
      <c r="A716" s="64"/>
      <c r="B716" s="22" t="str">
        <f t="shared" si="43"/>
        <v/>
      </c>
      <c r="C716" s="42"/>
      <c r="D716" s="39"/>
      <c r="E716" s="39"/>
      <c r="F716" s="41" t="str">
        <f t="shared" si="47"/>
        <v/>
      </c>
      <c r="G716" s="40" t="str">
        <f t="shared" si="44"/>
        <v/>
      </c>
      <c r="H716" s="40" t="s">
        <v>984</v>
      </c>
      <c r="I716" s="40" t="str">
        <f t="shared" ca="1" si="45"/>
        <v/>
      </c>
      <c r="J716" s="40" t="str">
        <f t="shared" ca="1" si="46"/>
        <v/>
      </c>
      <c r="K716" s="40"/>
      <c r="L716" s="23"/>
    </row>
    <row r="717" spans="1:12" x14ac:dyDescent="0.25">
      <c r="A717" s="64"/>
      <c r="B717" s="22" t="str">
        <f t="shared" si="43"/>
        <v/>
      </c>
      <c r="C717" s="42"/>
      <c r="D717" s="39"/>
      <c r="E717" s="39"/>
      <c r="F717" s="41" t="str">
        <f t="shared" si="47"/>
        <v/>
      </c>
      <c r="G717" s="40" t="str">
        <f t="shared" si="44"/>
        <v/>
      </c>
      <c r="H717" s="40" t="s">
        <v>984</v>
      </c>
      <c r="I717" s="40" t="str">
        <f t="shared" ca="1" si="45"/>
        <v/>
      </c>
      <c r="J717" s="40" t="str">
        <f t="shared" ca="1" si="46"/>
        <v/>
      </c>
      <c r="K717" s="40"/>
      <c r="L717" s="23"/>
    </row>
    <row r="718" spans="1:12" x14ac:dyDescent="0.25">
      <c r="A718" s="64"/>
      <c r="B718" s="22" t="str">
        <f t="shared" si="43"/>
        <v/>
      </c>
      <c r="C718" s="42"/>
      <c r="D718" s="39"/>
      <c r="E718" s="39"/>
      <c r="F718" s="41" t="str">
        <f t="shared" si="47"/>
        <v/>
      </c>
      <c r="G718" s="40" t="str">
        <f t="shared" si="44"/>
        <v/>
      </c>
      <c r="H718" s="40" t="s">
        <v>984</v>
      </c>
      <c r="I718" s="40" t="str">
        <f t="shared" ca="1" si="45"/>
        <v/>
      </c>
      <c r="J718" s="40" t="str">
        <f t="shared" ca="1" si="46"/>
        <v/>
      </c>
      <c r="K718" s="40"/>
      <c r="L718" s="23"/>
    </row>
    <row r="719" spans="1:12" x14ac:dyDescent="0.25">
      <c r="A719" s="64"/>
      <c r="B719" s="22" t="str">
        <f t="shared" si="43"/>
        <v/>
      </c>
      <c r="C719" s="42"/>
      <c r="D719" s="39"/>
      <c r="E719" s="39"/>
      <c r="F719" s="41" t="str">
        <f t="shared" si="47"/>
        <v/>
      </c>
      <c r="G719" s="40" t="str">
        <f t="shared" si="44"/>
        <v/>
      </c>
      <c r="H719" s="40" t="s">
        <v>984</v>
      </c>
      <c r="I719" s="40" t="str">
        <f t="shared" ca="1" si="45"/>
        <v/>
      </c>
      <c r="J719" s="40" t="str">
        <f t="shared" ca="1" si="46"/>
        <v/>
      </c>
      <c r="K719" s="40"/>
      <c r="L719" s="23"/>
    </row>
    <row r="720" spans="1:12" x14ac:dyDescent="0.25">
      <c r="A720" s="64"/>
      <c r="B720" s="22" t="str">
        <f t="shared" si="43"/>
        <v/>
      </c>
      <c r="C720" s="42"/>
      <c r="D720" s="39"/>
      <c r="E720" s="39"/>
      <c r="F720" s="41" t="str">
        <f t="shared" si="47"/>
        <v/>
      </c>
      <c r="G720" s="40" t="str">
        <f t="shared" si="44"/>
        <v/>
      </c>
      <c r="H720" s="40" t="s">
        <v>984</v>
      </c>
      <c r="I720" s="40" t="str">
        <f t="shared" ca="1" si="45"/>
        <v/>
      </c>
      <c r="J720" s="40" t="str">
        <f t="shared" ca="1" si="46"/>
        <v/>
      </c>
      <c r="K720" s="40"/>
      <c r="L720" s="23"/>
    </row>
    <row r="721" spans="1:12" x14ac:dyDescent="0.25">
      <c r="A721" s="64"/>
      <c r="B721" s="22" t="str">
        <f t="shared" si="43"/>
        <v/>
      </c>
      <c r="C721" s="42"/>
      <c r="D721" s="39"/>
      <c r="E721" s="39"/>
      <c r="F721" s="41" t="str">
        <f t="shared" si="47"/>
        <v/>
      </c>
      <c r="G721" s="40" t="str">
        <f t="shared" si="44"/>
        <v/>
      </c>
      <c r="H721" s="40" t="s">
        <v>984</v>
      </c>
      <c r="I721" s="40" t="str">
        <f t="shared" ca="1" si="45"/>
        <v/>
      </c>
      <c r="J721" s="40" t="str">
        <f t="shared" ca="1" si="46"/>
        <v/>
      </c>
      <c r="K721" s="40"/>
      <c r="L721" s="23"/>
    </row>
    <row r="722" spans="1:12" x14ac:dyDescent="0.25">
      <c r="A722" s="64"/>
      <c r="B722" s="22" t="str">
        <f t="shared" si="43"/>
        <v/>
      </c>
      <c r="C722" s="42"/>
      <c r="D722" s="39"/>
      <c r="E722" s="39"/>
      <c r="F722" s="41" t="str">
        <f t="shared" si="47"/>
        <v/>
      </c>
      <c r="G722" s="40" t="str">
        <f t="shared" si="44"/>
        <v/>
      </c>
      <c r="H722" s="40" t="s">
        <v>984</v>
      </c>
      <c r="I722" s="40" t="str">
        <f t="shared" ca="1" si="45"/>
        <v/>
      </c>
      <c r="J722" s="40" t="str">
        <f t="shared" ca="1" si="46"/>
        <v/>
      </c>
      <c r="K722" s="40"/>
      <c r="L722" s="23"/>
    </row>
    <row r="723" spans="1:12" x14ac:dyDescent="0.25">
      <c r="A723" s="64"/>
      <c r="B723" s="22" t="str">
        <f t="shared" si="43"/>
        <v/>
      </c>
      <c r="C723" s="42"/>
      <c r="D723" s="39"/>
      <c r="E723" s="39"/>
      <c r="F723" s="41" t="str">
        <f t="shared" si="47"/>
        <v/>
      </c>
      <c r="G723" s="40" t="str">
        <f t="shared" si="44"/>
        <v/>
      </c>
      <c r="H723" s="40" t="s">
        <v>984</v>
      </c>
      <c r="I723" s="40" t="str">
        <f t="shared" ca="1" si="45"/>
        <v/>
      </c>
      <c r="J723" s="40" t="str">
        <f t="shared" ca="1" si="46"/>
        <v/>
      </c>
      <c r="K723" s="40"/>
      <c r="L723" s="23"/>
    </row>
    <row r="724" spans="1:12" x14ac:dyDescent="0.25">
      <c r="A724" s="64"/>
      <c r="B724" s="22" t="str">
        <f t="shared" si="43"/>
        <v/>
      </c>
      <c r="C724" s="42"/>
      <c r="D724" s="39"/>
      <c r="E724" s="39"/>
      <c r="F724" s="41" t="str">
        <f t="shared" si="47"/>
        <v/>
      </c>
      <c r="G724" s="40" t="str">
        <f t="shared" si="44"/>
        <v/>
      </c>
      <c r="H724" s="40" t="s">
        <v>984</v>
      </c>
      <c r="I724" s="40" t="str">
        <f t="shared" ca="1" si="45"/>
        <v/>
      </c>
      <c r="J724" s="40" t="str">
        <f t="shared" ca="1" si="46"/>
        <v/>
      </c>
      <c r="K724" s="40"/>
      <c r="L724" s="23"/>
    </row>
    <row r="725" spans="1:12" x14ac:dyDescent="0.25">
      <c r="A725" s="64"/>
      <c r="B725" s="22" t="str">
        <f t="shared" si="43"/>
        <v/>
      </c>
      <c r="C725" s="42"/>
      <c r="D725" s="39"/>
      <c r="E725" s="39"/>
      <c r="F725" s="41" t="str">
        <f t="shared" si="47"/>
        <v/>
      </c>
      <c r="G725" s="40" t="str">
        <f t="shared" si="44"/>
        <v/>
      </c>
      <c r="H725" s="40" t="s">
        <v>984</v>
      </c>
      <c r="I725" s="40" t="str">
        <f t="shared" ca="1" si="45"/>
        <v/>
      </c>
      <c r="J725" s="40" t="str">
        <f t="shared" ca="1" si="46"/>
        <v/>
      </c>
      <c r="K725" s="40"/>
      <c r="L725" s="23"/>
    </row>
    <row r="726" spans="1:12" x14ac:dyDescent="0.25">
      <c r="A726" s="64"/>
      <c r="B726" s="22" t="str">
        <f t="shared" si="43"/>
        <v/>
      </c>
      <c r="C726" s="42"/>
      <c r="D726" s="39"/>
      <c r="E726" s="39"/>
      <c r="F726" s="41" t="str">
        <f t="shared" si="47"/>
        <v/>
      </c>
      <c r="G726" s="40" t="str">
        <f t="shared" si="44"/>
        <v/>
      </c>
      <c r="H726" s="40" t="s">
        <v>984</v>
      </c>
      <c r="I726" s="40" t="str">
        <f t="shared" ca="1" si="45"/>
        <v/>
      </c>
      <c r="J726" s="40" t="str">
        <f t="shared" ca="1" si="46"/>
        <v/>
      </c>
      <c r="K726" s="40"/>
      <c r="L726" s="23"/>
    </row>
    <row r="727" spans="1:12" x14ac:dyDescent="0.25">
      <c r="A727" s="64"/>
      <c r="B727" s="22" t="str">
        <f t="shared" si="43"/>
        <v/>
      </c>
      <c r="C727" s="42"/>
      <c r="D727" s="39"/>
      <c r="E727" s="39"/>
      <c r="F727" s="41" t="str">
        <f t="shared" si="47"/>
        <v/>
      </c>
      <c r="G727" s="40" t="str">
        <f t="shared" si="44"/>
        <v/>
      </c>
      <c r="H727" s="40" t="s">
        <v>984</v>
      </c>
      <c r="I727" s="40" t="str">
        <f t="shared" ca="1" si="45"/>
        <v/>
      </c>
      <c r="J727" s="40" t="str">
        <f t="shared" ca="1" si="46"/>
        <v/>
      </c>
      <c r="K727" s="40"/>
      <c r="L727" s="23"/>
    </row>
    <row r="728" spans="1:12" x14ac:dyDescent="0.25">
      <c r="A728" s="64"/>
      <c r="B728" s="22" t="str">
        <f t="shared" si="43"/>
        <v/>
      </c>
      <c r="C728" s="42"/>
      <c r="D728" s="39"/>
      <c r="E728" s="39"/>
      <c r="F728" s="41" t="str">
        <f t="shared" si="47"/>
        <v/>
      </c>
      <c r="G728" s="40" t="str">
        <f t="shared" si="44"/>
        <v/>
      </c>
      <c r="H728" s="40" t="s">
        <v>984</v>
      </c>
      <c r="I728" s="40" t="str">
        <f t="shared" ca="1" si="45"/>
        <v/>
      </c>
      <c r="J728" s="40" t="str">
        <f t="shared" ca="1" si="46"/>
        <v/>
      </c>
      <c r="K728" s="40"/>
      <c r="L728" s="23"/>
    </row>
    <row r="729" spans="1:12" x14ac:dyDescent="0.25">
      <c r="A729" s="64"/>
      <c r="B729" s="22" t="str">
        <f t="shared" si="43"/>
        <v/>
      </c>
      <c r="C729" s="42"/>
      <c r="D729" s="39"/>
      <c r="E729" s="39"/>
      <c r="F729" s="41" t="str">
        <f t="shared" si="47"/>
        <v/>
      </c>
      <c r="G729" s="40" t="str">
        <f t="shared" si="44"/>
        <v/>
      </c>
      <c r="H729" s="40" t="s">
        <v>984</v>
      </c>
      <c r="I729" s="40" t="str">
        <f t="shared" ca="1" si="45"/>
        <v/>
      </c>
      <c r="J729" s="40" t="str">
        <f t="shared" ca="1" si="46"/>
        <v/>
      </c>
      <c r="K729" s="40"/>
      <c r="L729" s="23"/>
    </row>
    <row r="730" spans="1:12" x14ac:dyDescent="0.25">
      <c r="A730" s="64"/>
      <c r="B730" s="22" t="str">
        <f t="shared" si="43"/>
        <v/>
      </c>
      <c r="C730" s="42"/>
      <c r="D730" s="39"/>
      <c r="E730" s="39"/>
      <c r="F730" s="41" t="str">
        <f t="shared" si="47"/>
        <v/>
      </c>
      <c r="G730" s="40" t="str">
        <f t="shared" si="44"/>
        <v/>
      </c>
      <c r="H730" s="40" t="s">
        <v>984</v>
      </c>
      <c r="I730" s="40" t="str">
        <f t="shared" ca="1" si="45"/>
        <v/>
      </c>
      <c r="J730" s="40" t="str">
        <f t="shared" ca="1" si="46"/>
        <v/>
      </c>
      <c r="K730" s="40"/>
      <c r="L730" s="23"/>
    </row>
    <row r="731" spans="1:12" x14ac:dyDescent="0.25">
      <c r="A731" s="64"/>
      <c r="B731" s="22" t="str">
        <f t="shared" si="43"/>
        <v/>
      </c>
      <c r="C731" s="42"/>
      <c r="D731" s="39"/>
      <c r="E731" s="39"/>
      <c r="F731" s="41" t="str">
        <f t="shared" si="47"/>
        <v/>
      </c>
      <c r="G731" s="40" t="str">
        <f t="shared" si="44"/>
        <v/>
      </c>
      <c r="H731" s="40" t="s">
        <v>984</v>
      </c>
      <c r="I731" s="40" t="str">
        <f t="shared" ca="1" si="45"/>
        <v/>
      </c>
      <c r="J731" s="40" t="str">
        <f t="shared" ca="1" si="46"/>
        <v/>
      </c>
      <c r="K731" s="40"/>
      <c r="L731" s="23"/>
    </row>
    <row r="732" spans="1:12" x14ac:dyDescent="0.25">
      <c r="A732" s="64"/>
      <c r="B732" s="22" t="str">
        <f t="shared" si="43"/>
        <v/>
      </c>
      <c r="C732" s="42"/>
      <c r="D732" s="39"/>
      <c r="E732" s="39"/>
      <c r="F732" s="41" t="str">
        <f t="shared" si="47"/>
        <v/>
      </c>
      <c r="G732" s="40" t="str">
        <f t="shared" si="44"/>
        <v/>
      </c>
      <c r="H732" s="40" t="s">
        <v>984</v>
      </c>
      <c r="I732" s="40" t="str">
        <f t="shared" ca="1" si="45"/>
        <v/>
      </c>
      <c r="J732" s="40" t="str">
        <f t="shared" ca="1" si="46"/>
        <v/>
      </c>
      <c r="K732" s="40"/>
      <c r="L732" s="23"/>
    </row>
    <row r="733" spans="1:12" x14ac:dyDescent="0.25">
      <c r="A733" s="64"/>
      <c r="B733" s="22" t="str">
        <f t="shared" si="43"/>
        <v/>
      </c>
      <c r="C733" s="42"/>
      <c r="D733" s="39"/>
      <c r="E733" s="39"/>
      <c r="F733" s="41" t="str">
        <f t="shared" si="47"/>
        <v/>
      </c>
      <c r="G733" s="40" t="str">
        <f t="shared" si="44"/>
        <v/>
      </c>
      <c r="H733" s="40" t="s">
        <v>984</v>
      </c>
      <c r="I733" s="40" t="str">
        <f t="shared" ca="1" si="45"/>
        <v/>
      </c>
      <c r="J733" s="40" t="str">
        <f t="shared" ca="1" si="46"/>
        <v/>
      </c>
      <c r="K733" s="40"/>
      <c r="L733" s="23"/>
    </row>
    <row r="734" spans="1:12" x14ac:dyDescent="0.25">
      <c r="A734" s="64"/>
      <c r="B734" s="22" t="str">
        <f t="shared" si="43"/>
        <v/>
      </c>
      <c r="C734" s="42"/>
      <c r="D734" s="39"/>
      <c r="E734" s="39"/>
      <c r="F734" s="41" t="str">
        <f t="shared" si="47"/>
        <v/>
      </c>
      <c r="G734" s="40" t="str">
        <f t="shared" si="44"/>
        <v/>
      </c>
      <c r="H734" s="40" t="s">
        <v>984</v>
      </c>
      <c r="I734" s="40" t="str">
        <f t="shared" ca="1" si="45"/>
        <v/>
      </c>
      <c r="J734" s="40" t="str">
        <f t="shared" ca="1" si="46"/>
        <v/>
      </c>
      <c r="K734" s="40"/>
      <c r="L734" s="23"/>
    </row>
    <row r="735" spans="1:12" x14ac:dyDescent="0.25">
      <c r="A735" s="64"/>
      <c r="B735" s="22" t="str">
        <f t="shared" si="43"/>
        <v/>
      </c>
      <c r="C735" s="42"/>
      <c r="D735" s="39"/>
      <c r="E735" s="39"/>
      <c r="F735" s="41" t="str">
        <f t="shared" si="47"/>
        <v/>
      </c>
      <c r="G735" s="40" t="str">
        <f t="shared" si="44"/>
        <v/>
      </c>
      <c r="H735" s="40" t="s">
        <v>984</v>
      </c>
      <c r="I735" s="40" t="str">
        <f t="shared" ca="1" si="45"/>
        <v/>
      </c>
      <c r="J735" s="40" t="str">
        <f t="shared" ca="1" si="46"/>
        <v/>
      </c>
      <c r="K735" s="40"/>
      <c r="L735" s="23"/>
    </row>
    <row r="736" spans="1:12" x14ac:dyDescent="0.25">
      <c r="A736" s="64"/>
      <c r="B736" s="22" t="str">
        <f t="shared" si="43"/>
        <v/>
      </c>
      <c r="C736" s="42"/>
      <c r="D736" s="39"/>
      <c r="E736" s="39"/>
      <c r="F736" s="41" t="str">
        <f t="shared" si="47"/>
        <v/>
      </c>
      <c r="G736" s="40" t="str">
        <f t="shared" si="44"/>
        <v/>
      </c>
      <c r="H736" s="40" t="s">
        <v>984</v>
      </c>
      <c r="I736" s="40" t="str">
        <f t="shared" ca="1" si="45"/>
        <v/>
      </c>
      <c r="J736" s="40" t="str">
        <f t="shared" ca="1" si="46"/>
        <v/>
      </c>
      <c r="K736" s="40"/>
      <c r="L736" s="23"/>
    </row>
    <row r="737" spans="1:12" x14ac:dyDescent="0.25">
      <c r="A737" s="64"/>
      <c r="B737" s="22" t="str">
        <f t="shared" si="43"/>
        <v/>
      </c>
      <c r="C737" s="42"/>
      <c r="D737" s="39"/>
      <c r="E737" s="39"/>
      <c r="F737" s="41" t="str">
        <f t="shared" si="47"/>
        <v/>
      </c>
      <c r="G737" s="40" t="str">
        <f t="shared" si="44"/>
        <v/>
      </c>
      <c r="H737" s="40" t="s">
        <v>984</v>
      </c>
      <c r="I737" s="40" t="str">
        <f t="shared" ca="1" si="45"/>
        <v/>
      </c>
      <c r="J737" s="40" t="str">
        <f t="shared" ca="1" si="46"/>
        <v/>
      </c>
      <c r="K737" s="40"/>
      <c r="L737" s="23"/>
    </row>
    <row r="738" spans="1:12" x14ac:dyDescent="0.25">
      <c r="A738" s="64"/>
      <c r="B738" s="22" t="str">
        <f t="shared" si="43"/>
        <v/>
      </c>
      <c r="C738" s="42"/>
      <c r="D738" s="39"/>
      <c r="E738" s="39"/>
      <c r="F738" s="41" t="str">
        <f t="shared" si="47"/>
        <v/>
      </c>
      <c r="G738" s="40" t="str">
        <f t="shared" si="44"/>
        <v/>
      </c>
      <c r="H738" s="40" t="s">
        <v>984</v>
      </c>
      <c r="I738" s="40" t="str">
        <f t="shared" ca="1" si="45"/>
        <v/>
      </c>
      <c r="J738" s="40" t="str">
        <f t="shared" ca="1" si="46"/>
        <v/>
      </c>
      <c r="K738" s="40"/>
      <c r="L738" s="23"/>
    </row>
    <row r="739" spans="1:12" x14ac:dyDescent="0.25">
      <c r="A739" s="64"/>
      <c r="B739" s="22" t="str">
        <f t="shared" si="43"/>
        <v/>
      </c>
      <c r="C739" s="42"/>
      <c r="D739" s="39"/>
      <c r="E739" s="39"/>
      <c r="F739" s="41" t="str">
        <f t="shared" si="47"/>
        <v/>
      </c>
      <c r="G739" s="40" t="str">
        <f t="shared" si="44"/>
        <v/>
      </c>
      <c r="H739" s="40" t="s">
        <v>984</v>
      </c>
      <c r="I739" s="40" t="str">
        <f t="shared" ca="1" si="45"/>
        <v/>
      </c>
      <c r="J739" s="40" t="str">
        <f t="shared" ca="1" si="46"/>
        <v/>
      </c>
      <c r="K739" s="40"/>
      <c r="L739" s="23"/>
    </row>
    <row r="740" spans="1:12" x14ac:dyDescent="0.25">
      <c r="A740" s="64"/>
      <c r="B740" s="22" t="str">
        <f t="shared" si="43"/>
        <v/>
      </c>
      <c r="C740" s="42"/>
      <c r="D740" s="39"/>
      <c r="E740" s="39"/>
      <c r="F740" s="41" t="str">
        <f t="shared" si="47"/>
        <v/>
      </c>
      <c r="G740" s="40" t="str">
        <f t="shared" si="44"/>
        <v/>
      </c>
      <c r="H740" s="40" t="s">
        <v>984</v>
      </c>
      <c r="I740" s="40" t="str">
        <f t="shared" ca="1" si="45"/>
        <v/>
      </c>
      <c r="J740" s="40" t="str">
        <f t="shared" ca="1" si="46"/>
        <v/>
      </c>
      <c r="K740" s="40"/>
      <c r="L740" s="23"/>
    </row>
    <row r="741" spans="1:12" x14ac:dyDescent="0.25">
      <c r="A741" s="64"/>
      <c r="B741" s="22" t="str">
        <f t="shared" si="43"/>
        <v/>
      </c>
      <c r="C741" s="42"/>
      <c r="D741" s="39"/>
      <c r="E741" s="39"/>
      <c r="F741" s="41" t="str">
        <f t="shared" si="47"/>
        <v/>
      </c>
      <c r="G741" s="40" t="str">
        <f t="shared" si="44"/>
        <v/>
      </c>
      <c r="H741" s="40" t="s">
        <v>984</v>
      </c>
      <c r="I741" s="40" t="str">
        <f t="shared" ca="1" si="45"/>
        <v/>
      </c>
      <c r="J741" s="40" t="str">
        <f t="shared" ca="1" si="46"/>
        <v/>
      </c>
      <c r="K741" s="40"/>
      <c r="L741" s="23"/>
    </row>
    <row r="742" spans="1:12" x14ac:dyDescent="0.25">
      <c r="A742" s="64"/>
      <c r="B742" s="22" t="str">
        <f t="shared" si="43"/>
        <v/>
      </c>
      <c r="C742" s="42"/>
      <c r="D742" s="39"/>
      <c r="E742" s="39"/>
      <c r="F742" s="41" t="str">
        <f t="shared" si="47"/>
        <v/>
      </c>
      <c r="G742" s="40" t="str">
        <f t="shared" si="44"/>
        <v/>
      </c>
      <c r="H742" s="40" t="s">
        <v>984</v>
      </c>
      <c r="I742" s="40" t="str">
        <f t="shared" ca="1" si="45"/>
        <v/>
      </c>
      <c r="J742" s="40" t="str">
        <f t="shared" ca="1" si="46"/>
        <v/>
      </c>
      <c r="K742" s="40"/>
      <c r="L742" s="23"/>
    </row>
    <row r="743" spans="1:12" x14ac:dyDescent="0.25">
      <c r="A743" s="64"/>
      <c r="B743" s="22" t="str">
        <f t="shared" si="43"/>
        <v/>
      </c>
      <c r="C743" s="42"/>
      <c r="D743" s="39"/>
      <c r="E743" s="39"/>
      <c r="F743" s="41" t="str">
        <f t="shared" si="47"/>
        <v/>
      </c>
      <c r="G743" s="40" t="str">
        <f t="shared" si="44"/>
        <v/>
      </c>
      <c r="H743" s="40" t="s">
        <v>984</v>
      </c>
      <c r="I743" s="40" t="str">
        <f t="shared" ca="1" si="45"/>
        <v/>
      </c>
      <c r="J743" s="40" t="str">
        <f t="shared" ca="1" si="46"/>
        <v/>
      </c>
      <c r="K743" s="40"/>
      <c r="L743" s="23"/>
    </row>
    <row r="744" spans="1:12" x14ac:dyDescent="0.25">
      <c r="A744" s="64"/>
      <c r="B744" s="22" t="str">
        <f t="shared" si="43"/>
        <v/>
      </c>
      <c r="C744" s="42"/>
      <c r="D744" s="39"/>
      <c r="E744" s="39"/>
      <c r="F744" s="41" t="str">
        <f t="shared" si="47"/>
        <v/>
      </c>
      <c r="G744" s="40" t="str">
        <f t="shared" si="44"/>
        <v/>
      </c>
      <c r="H744" s="40" t="s">
        <v>984</v>
      </c>
      <c r="I744" s="40" t="str">
        <f t="shared" ca="1" si="45"/>
        <v/>
      </c>
      <c r="J744" s="40" t="str">
        <f t="shared" ca="1" si="46"/>
        <v/>
      </c>
      <c r="K744" s="40"/>
      <c r="L744" s="23"/>
    </row>
    <row r="745" spans="1:12" x14ac:dyDescent="0.25">
      <c r="A745" s="64"/>
      <c r="B745" s="22" t="str">
        <f t="shared" si="43"/>
        <v/>
      </c>
      <c r="C745" s="42"/>
      <c r="D745" s="39"/>
      <c r="E745" s="39"/>
      <c r="F745" s="41" t="str">
        <f t="shared" si="47"/>
        <v/>
      </c>
      <c r="G745" s="40" t="str">
        <f t="shared" si="44"/>
        <v/>
      </c>
      <c r="H745" s="40" t="s">
        <v>984</v>
      </c>
      <c r="I745" s="40" t="str">
        <f t="shared" ca="1" si="45"/>
        <v/>
      </c>
      <c r="J745" s="40" t="str">
        <f t="shared" ca="1" si="46"/>
        <v/>
      </c>
      <c r="K745" s="40"/>
      <c r="L745" s="23"/>
    </row>
    <row r="746" spans="1:12" x14ac:dyDescent="0.25">
      <c r="A746" s="64"/>
      <c r="B746" s="22" t="str">
        <f t="shared" si="43"/>
        <v/>
      </c>
      <c r="C746" s="42"/>
      <c r="D746" s="39"/>
      <c r="E746" s="39"/>
      <c r="F746" s="41" t="str">
        <f t="shared" si="47"/>
        <v/>
      </c>
      <c r="G746" s="40" t="str">
        <f t="shared" si="44"/>
        <v/>
      </c>
      <c r="H746" s="40" t="s">
        <v>984</v>
      </c>
      <c r="I746" s="40" t="str">
        <f t="shared" ca="1" si="45"/>
        <v/>
      </c>
      <c r="J746" s="40" t="str">
        <f t="shared" ca="1" si="46"/>
        <v/>
      </c>
      <c r="K746" s="40"/>
      <c r="L746" s="23"/>
    </row>
    <row r="747" spans="1:12" x14ac:dyDescent="0.25">
      <c r="A747" s="64"/>
      <c r="B747" s="22" t="str">
        <f t="shared" si="43"/>
        <v/>
      </c>
      <c r="C747" s="42"/>
      <c r="D747" s="39"/>
      <c r="E747" s="39"/>
      <c r="F747" s="41" t="str">
        <f t="shared" si="47"/>
        <v/>
      </c>
      <c r="G747" s="40" t="str">
        <f t="shared" si="44"/>
        <v/>
      </c>
      <c r="H747" s="40" t="s">
        <v>984</v>
      </c>
      <c r="I747" s="40" t="str">
        <f t="shared" ca="1" si="45"/>
        <v/>
      </c>
      <c r="J747" s="40" t="str">
        <f t="shared" ca="1" si="46"/>
        <v/>
      </c>
      <c r="K747" s="40"/>
      <c r="L747" s="23"/>
    </row>
    <row r="748" spans="1:12" x14ac:dyDescent="0.25">
      <c r="A748" s="64"/>
      <c r="B748" s="22" t="str">
        <f t="shared" si="43"/>
        <v/>
      </c>
      <c r="C748" s="42"/>
      <c r="D748" s="39"/>
      <c r="E748" s="39"/>
      <c r="F748" s="41" t="str">
        <f t="shared" si="47"/>
        <v/>
      </c>
      <c r="G748" s="40" t="str">
        <f t="shared" si="44"/>
        <v/>
      </c>
      <c r="H748" s="40" t="s">
        <v>984</v>
      </c>
      <c r="I748" s="40" t="str">
        <f t="shared" ca="1" si="45"/>
        <v/>
      </c>
      <c r="J748" s="40" t="str">
        <f t="shared" ca="1" si="46"/>
        <v/>
      </c>
      <c r="K748" s="40"/>
      <c r="L748" s="23"/>
    </row>
    <row r="749" spans="1:12" x14ac:dyDescent="0.25">
      <c r="A749" s="64"/>
      <c r="B749" s="22" t="str">
        <f t="shared" si="43"/>
        <v/>
      </c>
      <c r="C749" s="42"/>
      <c r="D749" s="39"/>
      <c r="E749" s="39"/>
      <c r="F749" s="41" t="str">
        <f t="shared" si="47"/>
        <v/>
      </c>
      <c r="G749" s="40" t="str">
        <f t="shared" si="44"/>
        <v/>
      </c>
      <c r="H749" s="40" t="s">
        <v>984</v>
      </c>
      <c r="I749" s="40" t="str">
        <f t="shared" ca="1" si="45"/>
        <v/>
      </c>
      <c r="J749" s="40" t="str">
        <f t="shared" ca="1" si="46"/>
        <v/>
      </c>
      <c r="K749" s="40"/>
      <c r="L749" s="23"/>
    </row>
    <row r="750" spans="1:12" x14ac:dyDescent="0.25">
      <c r="A750" s="64"/>
      <c r="B750" s="22" t="str">
        <f t="shared" si="43"/>
        <v/>
      </c>
      <c r="C750" s="42"/>
      <c r="D750" s="39"/>
      <c r="E750" s="39"/>
      <c r="F750" s="41" t="str">
        <f t="shared" si="47"/>
        <v/>
      </c>
      <c r="G750" s="40" t="str">
        <f t="shared" si="44"/>
        <v/>
      </c>
      <c r="H750" s="40" t="s">
        <v>984</v>
      </c>
      <c r="I750" s="40" t="str">
        <f t="shared" ca="1" si="45"/>
        <v/>
      </c>
      <c r="J750" s="40" t="str">
        <f t="shared" ca="1" si="46"/>
        <v/>
      </c>
      <c r="K750" s="40"/>
      <c r="L750" s="23"/>
    </row>
    <row r="751" spans="1:12" x14ac:dyDescent="0.25">
      <c r="A751" s="64"/>
      <c r="B751" s="22" t="str">
        <f t="shared" si="43"/>
        <v/>
      </c>
      <c r="C751" s="42"/>
      <c r="D751" s="39"/>
      <c r="E751" s="39"/>
      <c r="F751" s="41" t="str">
        <f t="shared" si="47"/>
        <v/>
      </c>
      <c r="G751" s="40" t="str">
        <f t="shared" si="44"/>
        <v/>
      </c>
      <c r="H751" s="40" t="s">
        <v>984</v>
      </c>
      <c r="I751" s="40" t="str">
        <f t="shared" ca="1" si="45"/>
        <v/>
      </c>
      <c r="J751" s="40" t="str">
        <f t="shared" ca="1" si="46"/>
        <v/>
      </c>
      <c r="K751" s="40"/>
      <c r="L751" s="23"/>
    </row>
    <row r="752" spans="1:12" x14ac:dyDescent="0.25">
      <c r="A752" s="64"/>
      <c r="B752" s="22" t="str">
        <f t="shared" si="43"/>
        <v/>
      </c>
      <c r="C752" s="42"/>
      <c r="D752" s="39"/>
      <c r="E752" s="39"/>
      <c r="F752" s="41" t="str">
        <f t="shared" si="47"/>
        <v/>
      </c>
      <c r="G752" s="40" t="str">
        <f t="shared" si="44"/>
        <v/>
      </c>
      <c r="H752" s="40" t="s">
        <v>984</v>
      </c>
      <c r="I752" s="40" t="str">
        <f t="shared" ca="1" si="45"/>
        <v/>
      </c>
      <c r="J752" s="40" t="str">
        <f t="shared" ca="1" si="46"/>
        <v/>
      </c>
      <c r="K752" s="40"/>
      <c r="L752" s="23"/>
    </row>
    <row r="753" spans="1:12" x14ac:dyDescent="0.25">
      <c r="A753" s="64"/>
      <c r="B753" s="22" t="str">
        <f t="shared" si="43"/>
        <v/>
      </c>
      <c r="C753" s="42"/>
      <c r="D753" s="39"/>
      <c r="E753" s="39"/>
      <c r="F753" s="41" t="str">
        <f t="shared" si="47"/>
        <v/>
      </c>
      <c r="G753" s="40" t="str">
        <f t="shared" si="44"/>
        <v/>
      </c>
      <c r="H753" s="40" t="s">
        <v>984</v>
      </c>
      <c r="I753" s="40" t="str">
        <f t="shared" ca="1" si="45"/>
        <v/>
      </c>
      <c r="J753" s="40" t="str">
        <f t="shared" ca="1" si="46"/>
        <v/>
      </c>
      <c r="K753" s="40"/>
      <c r="L753" s="23"/>
    </row>
    <row r="754" spans="1:12" x14ac:dyDescent="0.25">
      <c r="A754" s="64"/>
      <c r="B754" s="22" t="str">
        <f t="shared" si="43"/>
        <v/>
      </c>
      <c r="C754" s="42"/>
      <c r="D754" s="39"/>
      <c r="E754" s="39"/>
      <c r="F754" s="41" t="str">
        <f t="shared" si="47"/>
        <v/>
      </c>
      <c r="G754" s="40" t="str">
        <f t="shared" si="44"/>
        <v/>
      </c>
      <c r="H754" s="40" t="s">
        <v>984</v>
      </c>
      <c r="I754" s="40" t="str">
        <f t="shared" ca="1" si="45"/>
        <v/>
      </c>
      <c r="J754" s="40" t="str">
        <f t="shared" ca="1" si="46"/>
        <v/>
      </c>
      <c r="K754" s="40"/>
      <c r="L754" s="23"/>
    </row>
    <row r="755" spans="1:12" x14ac:dyDescent="0.25">
      <c r="A755" s="64"/>
      <c r="B755" s="22" t="str">
        <f t="shared" si="43"/>
        <v/>
      </c>
      <c r="C755" s="42"/>
      <c r="D755" s="39"/>
      <c r="E755" s="39"/>
      <c r="F755" s="41" t="str">
        <f t="shared" si="47"/>
        <v/>
      </c>
      <c r="G755" s="40" t="str">
        <f t="shared" si="44"/>
        <v/>
      </c>
      <c r="H755" s="40" t="s">
        <v>984</v>
      </c>
      <c r="I755" s="40" t="str">
        <f t="shared" ca="1" si="45"/>
        <v/>
      </c>
      <c r="J755" s="40" t="str">
        <f t="shared" ca="1" si="46"/>
        <v/>
      </c>
      <c r="K755" s="40"/>
      <c r="L755" s="23"/>
    </row>
    <row r="756" spans="1:12" x14ac:dyDescent="0.25">
      <c r="A756" s="64"/>
      <c r="B756" s="22" t="str">
        <f t="shared" si="43"/>
        <v/>
      </c>
      <c r="C756" s="42"/>
      <c r="D756" s="39"/>
      <c r="E756" s="39"/>
      <c r="F756" s="41" t="str">
        <f t="shared" si="47"/>
        <v/>
      </c>
      <c r="G756" s="40" t="str">
        <f t="shared" si="44"/>
        <v/>
      </c>
      <c r="H756" s="40" t="s">
        <v>984</v>
      </c>
      <c r="I756" s="40" t="str">
        <f t="shared" ca="1" si="45"/>
        <v/>
      </c>
      <c r="J756" s="40" t="str">
        <f t="shared" ca="1" si="46"/>
        <v/>
      </c>
      <c r="K756" s="40"/>
      <c r="L756" s="23"/>
    </row>
    <row r="757" spans="1:12" x14ac:dyDescent="0.25">
      <c r="A757" s="64"/>
      <c r="B757" s="22" t="str">
        <f t="shared" ref="B757:B820" si="48">IFERROR(IF($A757&lt;&gt;"",VLOOKUP($A757,Matos,2,0),""),"")</f>
        <v/>
      </c>
      <c r="C757" s="42"/>
      <c r="D757" s="39"/>
      <c r="E757" s="39"/>
      <c r="F757" s="41" t="str">
        <f t="shared" si="47"/>
        <v/>
      </c>
      <c r="G757" s="40" t="str">
        <f t="shared" si="44"/>
        <v/>
      </c>
      <c r="H757" s="40" t="s">
        <v>984</v>
      </c>
      <c r="I757" s="40" t="str">
        <f t="shared" ca="1" si="45"/>
        <v/>
      </c>
      <c r="J757" s="40" t="str">
        <f t="shared" ca="1" si="46"/>
        <v/>
      </c>
      <c r="K757" s="40"/>
      <c r="L757" s="23"/>
    </row>
    <row r="758" spans="1:12" x14ac:dyDescent="0.25">
      <c r="A758" s="64"/>
      <c r="B758" s="22" t="str">
        <f t="shared" si="48"/>
        <v/>
      </c>
      <c r="C758" s="42"/>
      <c r="D758" s="39"/>
      <c r="E758" s="39"/>
      <c r="F758" s="41" t="str">
        <f t="shared" si="47"/>
        <v/>
      </c>
      <c r="G758" s="40" t="str">
        <f t="shared" ref="G758:G821" si="49">IFERROR(IF($A758&lt;&gt;"",VLOOKUP($A758,Matos,3,0),""),"")</f>
        <v/>
      </c>
      <c r="H758" s="40" t="s">
        <v>984</v>
      </c>
      <c r="I758" s="40" t="str">
        <f t="shared" ref="I758:I821" ca="1" si="50">IFERROR(SUM($G758/DAY(DATE(YEAR($I$8),MONTH($I$8)+1,0)))*$F758*$C758,"")</f>
        <v/>
      </c>
      <c r="J758" s="40" t="str">
        <f t="shared" ref="J758:J821" ca="1" si="51">IF(SUM($H758:$I758)=0,"",SUM($H758:$I758))</f>
        <v/>
      </c>
      <c r="K758" s="40"/>
      <c r="L758" s="23"/>
    </row>
    <row r="759" spans="1:12" x14ac:dyDescent="0.25">
      <c r="A759" s="64"/>
      <c r="B759" s="22" t="str">
        <f t="shared" si="48"/>
        <v/>
      </c>
      <c r="C759" s="42"/>
      <c r="D759" s="39"/>
      <c r="E759" s="39"/>
      <c r="F759" s="41" t="str">
        <f t="shared" si="47"/>
        <v/>
      </c>
      <c r="G759" s="40" t="str">
        <f t="shared" si="49"/>
        <v/>
      </c>
      <c r="H759" s="40" t="s">
        <v>984</v>
      </c>
      <c r="I759" s="40" t="str">
        <f t="shared" ca="1" si="50"/>
        <v/>
      </c>
      <c r="J759" s="40" t="str">
        <f t="shared" ca="1" si="51"/>
        <v/>
      </c>
      <c r="K759" s="40"/>
      <c r="L759" s="23"/>
    </row>
    <row r="760" spans="1:12" x14ac:dyDescent="0.25">
      <c r="A760" s="64"/>
      <c r="B760" s="22" t="str">
        <f t="shared" si="48"/>
        <v/>
      </c>
      <c r="C760" s="42"/>
      <c r="D760" s="39"/>
      <c r="E760" s="39"/>
      <c r="F760" s="41" t="str">
        <f t="shared" si="47"/>
        <v/>
      </c>
      <c r="G760" s="40" t="str">
        <f t="shared" si="49"/>
        <v/>
      </c>
      <c r="H760" s="40" t="s">
        <v>984</v>
      </c>
      <c r="I760" s="40" t="str">
        <f t="shared" ca="1" si="50"/>
        <v/>
      </c>
      <c r="J760" s="40" t="str">
        <f t="shared" ca="1" si="51"/>
        <v/>
      </c>
      <c r="K760" s="40"/>
      <c r="L760" s="23"/>
    </row>
    <row r="761" spans="1:12" x14ac:dyDescent="0.25">
      <c r="A761" s="64"/>
      <c r="B761" s="22" t="str">
        <f t="shared" si="48"/>
        <v/>
      </c>
      <c r="C761" s="42"/>
      <c r="D761" s="39"/>
      <c r="E761" s="39"/>
      <c r="F761" s="41" t="str">
        <f t="shared" si="47"/>
        <v/>
      </c>
      <c r="G761" s="40" t="str">
        <f t="shared" si="49"/>
        <v/>
      </c>
      <c r="H761" s="40" t="s">
        <v>984</v>
      </c>
      <c r="I761" s="40" t="str">
        <f t="shared" ca="1" si="50"/>
        <v/>
      </c>
      <c r="J761" s="40" t="str">
        <f t="shared" ca="1" si="51"/>
        <v/>
      </c>
      <c r="K761" s="40"/>
      <c r="L761" s="23"/>
    </row>
    <row r="762" spans="1:12" x14ac:dyDescent="0.25">
      <c r="A762" s="64"/>
      <c r="B762" s="22" t="str">
        <f t="shared" si="48"/>
        <v/>
      </c>
      <c r="C762" s="42"/>
      <c r="D762" s="39"/>
      <c r="E762" s="39"/>
      <c r="F762" s="41" t="str">
        <f t="shared" si="47"/>
        <v/>
      </c>
      <c r="G762" s="40" t="str">
        <f t="shared" si="49"/>
        <v/>
      </c>
      <c r="H762" s="40" t="s">
        <v>984</v>
      </c>
      <c r="I762" s="40" t="str">
        <f t="shared" ca="1" si="50"/>
        <v/>
      </c>
      <c r="J762" s="40" t="str">
        <f t="shared" ca="1" si="51"/>
        <v/>
      </c>
      <c r="K762" s="40"/>
      <c r="L762" s="23"/>
    </row>
    <row r="763" spans="1:12" x14ac:dyDescent="0.25">
      <c r="A763" s="64"/>
      <c r="B763" s="22" t="str">
        <f t="shared" si="48"/>
        <v/>
      </c>
      <c r="C763" s="42"/>
      <c r="D763" s="39"/>
      <c r="E763" s="39"/>
      <c r="F763" s="41" t="str">
        <f t="shared" si="47"/>
        <v/>
      </c>
      <c r="G763" s="40" t="str">
        <f t="shared" si="49"/>
        <v/>
      </c>
      <c r="H763" s="40" t="s">
        <v>984</v>
      </c>
      <c r="I763" s="40" t="str">
        <f t="shared" ca="1" si="50"/>
        <v/>
      </c>
      <c r="J763" s="40" t="str">
        <f t="shared" ca="1" si="51"/>
        <v/>
      </c>
      <c r="K763" s="40"/>
      <c r="L763" s="23"/>
    </row>
    <row r="764" spans="1:12" x14ac:dyDescent="0.25">
      <c r="A764" s="64"/>
      <c r="B764" s="22" t="str">
        <f t="shared" si="48"/>
        <v/>
      </c>
      <c r="C764" s="42"/>
      <c r="D764" s="39"/>
      <c r="E764" s="39"/>
      <c r="F764" s="41" t="str">
        <f t="shared" si="47"/>
        <v/>
      </c>
      <c r="G764" s="40" t="str">
        <f t="shared" si="49"/>
        <v/>
      </c>
      <c r="H764" s="40" t="s">
        <v>984</v>
      </c>
      <c r="I764" s="40" t="str">
        <f t="shared" ca="1" si="50"/>
        <v/>
      </c>
      <c r="J764" s="40" t="str">
        <f t="shared" ca="1" si="51"/>
        <v/>
      </c>
      <c r="K764" s="40"/>
      <c r="L764" s="23"/>
    </row>
    <row r="765" spans="1:12" x14ac:dyDescent="0.25">
      <c r="A765" s="64"/>
      <c r="B765" s="22" t="str">
        <f t="shared" si="48"/>
        <v/>
      </c>
      <c r="C765" s="42"/>
      <c r="D765" s="39"/>
      <c r="E765" s="39"/>
      <c r="F765" s="41" t="str">
        <f t="shared" si="47"/>
        <v/>
      </c>
      <c r="G765" s="40" t="str">
        <f t="shared" si="49"/>
        <v/>
      </c>
      <c r="H765" s="40" t="s">
        <v>984</v>
      </c>
      <c r="I765" s="40" t="str">
        <f t="shared" ca="1" si="50"/>
        <v/>
      </c>
      <c r="J765" s="40" t="str">
        <f t="shared" ca="1" si="51"/>
        <v/>
      </c>
      <c r="K765" s="40"/>
      <c r="L765" s="23"/>
    </row>
    <row r="766" spans="1:12" x14ac:dyDescent="0.25">
      <c r="A766" s="64"/>
      <c r="B766" s="22" t="str">
        <f t="shared" si="48"/>
        <v/>
      </c>
      <c r="C766" s="42"/>
      <c r="D766" s="39"/>
      <c r="E766" s="39"/>
      <c r="F766" s="41" t="str">
        <f t="shared" si="47"/>
        <v/>
      </c>
      <c r="G766" s="40" t="str">
        <f t="shared" si="49"/>
        <v/>
      </c>
      <c r="H766" s="40" t="s">
        <v>984</v>
      </c>
      <c r="I766" s="40" t="str">
        <f t="shared" ca="1" si="50"/>
        <v/>
      </c>
      <c r="J766" s="40" t="str">
        <f t="shared" ca="1" si="51"/>
        <v/>
      </c>
      <c r="K766" s="40"/>
      <c r="L766" s="23"/>
    </row>
    <row r="767" spans="1:12" x14ac:dyDescent="0.25">
      <c r="A767" s="64"/>
      <c r="B767" s="22" t="str">
        <f t="shared" si="48"/>
        <v/>
      </c>
      <c r="C767" s="42"/>
      <c r="D767" s="39"/>
      <c r="E767" s="39"/>
      <c r="F767" s="41" t="str">
        <f t="shared" si="47"/>
        <v/>
      </c>
      <c r="G767" s="40" t="str">
        <f t="shared" si="49"/>
        <v/>
      </c>
      <c r="H767" s="40" t="s">
        <v>984</v>
      </c>
      <c r="I767" s="40" t="str">
        <f t="shared" ca="1" si="50"/>
        <v/>
      </c>
      <c r="J767" s="40" t="str">
        <f t="shared" ca="1" si="51"/>
        <v/>
      </c>
      <c r="K767" s="40"/>
      <c r="L767" s="23"/>
    </row>
    <row r="768" spans="1:12" x14ac:dyDescent="0.25">
      <c r="A768" s="64"/>
      <c r="B768" s="22" t="str">
        <f t="shared" si="48"/>
        <v/>
      </c>
      <c r="C768" s="42"/>
      <c r="D768" s="39"/>
      <c r="E768" s="39"/>
      <c r="F768" s="41" t="str">
        <f t="shared" si="47"/>
        <v/>
      </c>
      <c r="G768" s="40" t="str">
        <f t="shared" si="49"/>
        <v/>
      </c>
      <c r="H768" s="40" t="s">
        <v>984</v>
      </c>
      <c r="I768" s="40" t="str">
        <f t="shared" ca="1" si="50"/>
        <v/>
      </c>
      <c r="J768" s="40" t="str">
        <f t="shared" ca="1" si="51"/>
        <v/>
      </c>
      <c r="K768" s="40"/>
      <c r="L768" s="23"/>
    </row>
    <row r="769" spans="1:12" x14ac:dyDescent="0.25">
      <c r="A769" s="64"/>
      <c r="B769" s="22" t="str">
        <f t="shared" si="48"/>
        <v/>
      </c>
      <c r="C769" s="42"/>
      <c r="D769" s="39"/>
      <c r="E769" s="39"/>
      <c r="F769" s="41" t="str">
        <f t="shared" si="47"/>
        <v/>
      </c>
      <c r="G769" s="40" t="str">
        <f t="shared" si="49"/>
        <v/>
      </c>
      <c r="H769" s="40" t="s">
        <v>984</v>
      </c>
      <c r="I769" s="40" t="str">
        <f t="shared" ca="1" si="50"/>
        <v/>
      </c>
      <c r="J769" s="40" t="str">
        <f t="shared" ca="1" si="51"/>
        <v/>
      </c>
      <c r="K769" s="40"/>
      <c r="L769" s="23"/>
    </row>
    <row r="770" spans="1:12" x14ac:dyDescent="0.25">
      <c r="A770" s="64"/>
      <c r="B770" s="22" t="str">
        <f t="shared" si="48"/>
        <v/>
      </c>
      <c r="C770" s="42"/>
      <c r="D770" s="39"/>
      <c r="E770" s="39"/>
      <c r="F770" s="41" t="str">
        <f t="shared" si="47"/>
        <v/>
      </c>
      <c r="G770" s="40" t="str">
        <f t="shared" si="49"/>
        <v/>
      </c>
      <c r="H770" s="40" t="s">
        <v>984</v>
      </c>
      <c r="I770" s="40" t="str">
        <f t="shared" ca="1" si="50"/>
        <v/>
      </c>
      <c r="J770" s="40" t="str">
        <f t="shared" ca="1" si="51"/>
        <v/>
      </c>
      <c r="K770" s="40"/>
      <c r="L770" s="23"/>
    </row>
    <row r="771" spans="1:12" x14ac:dyDescent="0.25">
      <c r="A771" s="64"/>
      <c r="B771" s="22" t="str">
        <f t="shared" si="48"/>
        <v/>
      </c>
      <c r="C771" s="42"/>
      <c r="D771" s="39"/>
      <c r="E771" s="39"/>
      <c r="F771" s="41" t="str">
        <f t="shared" si="47"/>
        <v/>
      </c>
      <c r="G771" s="40" t="str">
        <f t="shared" si="49"/>
        <v/>
      </c>
      <c r="H771" s="40" t="s">
        <v>984</v>
      </c>
      <c r="I771" s="40" t="str">
        <f t="shared" ca="1" si="50"/>
        <v/>
      </c>
      <c r="J771" s="40" t="str">
        <f t="shared" ca="1" si="51"/>
        <v/>
      </c>
      <c r="K771" s="40"/>
      <c r="L771" s="23"/>
    </row>
    <row r="772" spans="1:12" x14ac:dyDescent="0.25">
      <c r="A772" s="64"/>
      <c r="B772" s="22" t="str">
        <f t="shared" si="48"/>
        <v/>
      </c>
      <c r="C772" s="42"/>
      <c r="D772" s="39"/>
      <c r="E772" s="39"/>
      <c r="F772" s="41" t="str">
        <f t="shared" si="47"/>
        <v/>
      </c>
      <c r="G772" s="40" t="str">
        <f t="shared" si="49"/>
        <v/>
      </c>
      <c r="H772" s="40" t="s">
        <v>984</v>
      </c>
      <c r="I772" s="40" t="str">
        <f t="shared" ca="1" si="50"/>
        <v/>
      </c>
      <c r="J772" s="40" t="str">
        <f t="shared" ca="1" si="51"/>
        <v/>
      </c>
      <c r="K772" s="40"/>
      <c r="L772" s="23"/>
    </row>
    <row r="773" spans="1:12" x14ac:dyDescent="0.25">
      <c r="A773" s="64"/>
      <c r="B773" s="22" t="str">
        <f t="shared" si="48"/>
        <v/>
      </c>
      <c r="C773" s="42"/>
      <c r="D773" s="39"/>
      <c r="E773" s="39"/>
      <c r="F773" s="41" t="str">
        <f t="shared" si="47"/>
        <v/>
      </c>
      <c r="G773" s="40" t="str">
        <f t="shared" si="49"/>
        <v/>
      </c>
      <c r="H773" s="40" t="s">
        <v>984</v>
      </c>
      <c r="I773" s="40" t="str">
        <f t="shared" ca="1" si="50"/>
        <v/>
      </c>
      <c r="J773" s="40" t="str">
        <f t="shared" ca="1" si="51"/>
        <v/>
      </c>
      <c r="K773" s="40"/>
      <c r="L773" s="23"/>
    </row>
    <row r="774" spans="1:12" x14ac:dyDescent="0.25">
      <c r="A774" s="64"/>
      <c r="B774" s="22" t="str">
        <f t="shared" si="48"/>
        <v/>
      </c>
      <c r="C774" s="42"/>
      <c r="D774" s="39"/>
      <c r="E774" s="39"/>
      <c r="F774" s="41" t="str">
        <f t="shared" si="47"/>
        <v/>
      </c>
      <c r="G774" s="40" t="str">
        <f t="shared" si="49"/>
        <v/>
      </c>
      <c r="H774" s="40" t="s">
        <v>984</v>
      </c>
      <c r="I774" s="40" t="str">
        <f t="shared" ca="1" si="50"/>
        <v/>
      </c>
      <c r="J774" s="40" t="str">
        <f t="shared" ca="1" si="51"/>
        <v/>
      </c>
      <c r="K774" s="40"/>
      <c r="L774" s="23"/>
    </row>
    <row r="775" spans="1:12" x14ac:dyDescent="0.25">
      <c r="A775" s="64"/>
      <c r="B775" s="22" t="str">
        <f t="shared" si="48"/>
        <v/>
      </c>
      <c r="C775" s="42"/>
      <c r="D775" s="39"/>
      <c r="E775" s="39"/>
      <c r="F775" s="41" t="str">
        <f t="shared" si="47"/>
        <v/>
      </c>
      <c r="G775" s="40" t="str">
        <f t="shared" si="49"/>
        <v/>
      </c>
      <c r="H775" s="40" t="s">
        <v>984</v>
      </c>
      <c r="I775" s="40" t="str">
        <f t="shared" ca="1" si="50"/>
        <v/>
      </c>
      <c r="J775" s="40" t="str">
        <f t="shared" ca="1" si="51"/>
        <v/>
      </c>
      <c r="K775" s="40"/>
      <c r="L775" s="23"/>
    </row>
    <row r="776" spans="1:12" x14ac:dyDescent="0.25">
      <c r="A776" s="64"/>
      <c r="B776" s="22" t="str">
        <f t="shared" si="48"/>
        <v/>
      </c>
      <c r="C776" s="42"/>
      <c r="D776" s="39"/>
      <c r="E776" s="39"/>
      <c r="F776" s="41" t="str">
        <f t="shared" si="47"/>
        <v/>
      </c>
      <c r="G776" s="40" t="str">
        <f t="shared" si="49"/>
        <v/>
      </c>
      <c r="H776" s="40" t="s">
        <v>984</v>
      </c>
      <c r="I776" s="40" t="str">
        <f t="shared" ca="1" si="50"/>
        <v/>
      </c>
      <c r="J776" s="40" t="str">
        <f t="shared" ca="1" si="51"/>
        <v/>
      </c>
      <c r="K776" s="40"/>
      <c r="L776" s="23"/>
    </row>
    <row r="777" spans="1:12" x14ac:dyDescent="0.25">
      <c r="A777" s="64"/>
      <c r="B777" s="22" t="str">
        <f t="shared" si="48"/>
        <v/>
      </c>
      <c r="C777" s="42"/>
      <c r="D777" s="39"/>
      <c r="E777" s="39"/>
      <c r="F777" s="41" t="str">
        <f t="shared" ref="F777:F840" si="52">IF(OR($A777="",$B777="",$D777=""),"",IF(AND($H777="",$E777=""),DAY(DATE(IF(MONTH($D777)=12,YEAR($D777)+1,YEAR($D777)),IF(MONTH($D777)+1&lt;13,MONTH($D777)+1,1),1)-$D777),IF(AND($D777&lt;&gt;"",$E777&lt;&gt;"",YEAR($D777)&lt;=YEAR($E777),NOT(MONTH($D777)=MONTH($E777)),MONTH($E777)=MONTH($I$8)),DAY(DATE(YEAR($E777),MONTH($E777)+1,0))-DAY(DATE(IF(MONTH($E777)=12,YEAR($E777)+1,YEAR($E777)),IF(MONTH($E777)+1&lt;13,MONTH($E777)+1,1),1)-$E777),IF(AND($E777&lt;&gt;"",YEAR($D777)&lt;=YEAR($E777),(MONTH($D777)=MONTH($E777))),DATEDIF($D777,$E777,"md"),DAY(DATE(YEAR($I$8),MONTH($I$8)+1,0))))))</f>
        <v/>
      </c>
      <c r="G777" s="40" t="str">
        <f t="shared" si="49"/>
        <v/>
      </c>
      <c r="H777" s="40" t="s">
        <v>984</v>
      </c>
      <c r="I777" s="40" t="str">
        <f t="shared" ca="1" si="50"/>
        <v/>
      </c>
      <c r="J777" s="40" t="str">
        <f t="shared" ca="1" si="51"/>
        <v/>
      </c>
      <c r="K777" s="40"/>
      <c r="L777" s="23"/>
    </row>
    <row r="778" spans="1:12" x14ac:dyDescent="0.25">
      <c r="A778" s="64"/>
      <c r="B778" s="22" t="str">
        <f t="shared" si="48"/>
        <v/>
      </c>
      <c r="C778" s="42"/>
      <c r="D778" s="39"/>
      <c r="E778" s="39"/>
      <c r="F778" s="41" t="str">
        <f t="shared" si="52"/>
        <v/>
      </c>
      <c r="G778" s="40" t="str">
        <f t="shared" si="49"/>
        <v/>
      </c>
      <c r="H778" s="40" t="s">
        <v>984</v>
      </c>
      <c r="I778" s="40" t="str">
        <f t="shared" ca="1" si="50"/>
        <v/>
      </c>
      <c r="J778" s="40" t="str">
        <f t="shared" ca="1" si="51"/>
        <v/>
      </c>
      <c r="K778" s="40"/>
      <c r="L778" s="23"/>
    </row>
    <row r="779" spans="1:12" x14ac:dyDescent="0.25">
      <c r="A779" s="64"/>
      <c r="B779" s="22" t="str">
        <f t="shared" si="48"/>
        <v/>
      </c>
      <c r="C779" s="42"/>
      <c r="D779" s="39"/>
      <c r="E779" s="39"/>
      <c r="F779" s="41" t="str">
        <f t="shared" si="52"/>
        <v/>
      </c>
      <c r="G779" s="40" t="str">
        <f t="shared" si="49"/>
        <v/>
      </c>
      <c r="H779" s="40" t="s">
        <v>984</v>
      </c>
      <c r="I779" s="40" t="str">
        <f t="shared" ca="1" si="50"/>
        <v/>
      </c>
      <c r="J779" s="40" t="str">
        <f t="shared" ca="1" si="51"/>
        <v/>
      </c>
      <c r="K779" s="40"/>
      <c r="L779" s="23"/>
    </row>
    <row r="780" spans="1:12" x14ac:dyDescent="0.25">
      <c r="A780" s="64"/>
      <c r="B780" s="22" t="str">
        <f t="shared" si="48"/>
        <v/>
      </c>
      <c r="C780" s="42"/>
      <c r="D780" s="39"/>
      <c r="E780" s="39"/>
      <c r="F780" s="41" t="str">
        <f t="shared" si="52"/>
        <v/>
      </c>
      <c r="G780" s="40" t="str">
        <f t="shared" si="49"/>
        <v/>
      </c>
      <c r="H780" s="40" t="s">
        <v>984</v>
      </c>
      <c r="I780" s="40" t="str">
        <f t="shared" ca="1" si="50"/>
        <v/>
      </c>
      <c r="J780" s="40" t="str">
        <f t="shared" ca="1" si="51"/>
        <v/>
      </c>
      <c r="K780" s="40"/>
      <c r="L780" s="23"/>
    </row>
    <row r="781" spans="1:12" x14ac:dyDescent="0.25">
      <c r="A781" s="64"/>
      <c r="B781" s="22" t="str">
        <f t="shared" si="48"/>
        <v/>
      </c>
      <c r="C781" s="42"/>
      <c r="D781" s="39"/>
      <c r="E781" s="39"/>
      <c r="F781" s="41" t="str">
        <f t="shared" si="52"/>
        <v/>
      </c>
      <c r="G781" s="40" t="str">
        <f t="shared" si="49"/>
        <v/>
      </c>
      <c r="H781" s="40" t="s">
        <v>984</v>
      </c>
      <c r="I781" s="40" t="str">
        <f t="shared" ca="1" si="50"/>
        <v/>
      </c>
      <c r="J781" s="40" t="str">
        <f t="shared" ca="1" si="51"/>
        <v/>
      </c>
      <c r="K781" s="40"/>
      <c r="L781" s="23"/>
    </row>
    <row r="782" spans="1:12" x14ac:dyDescent="0.25">
      <c r="A782" s="64"/>
      <c r="B782" s="22" t="str">
        <f t="shared" si="48"/>
        <v/>
      </c>
      <c r="C782" s="42"/>
      <c r="D782" s="39"/>
      <c r="E782" s="39"/>
      <c r="F782" s="41" t="str">
        <f t="shared" si="52"/>
        <v/>
      </c>
      <c r="G782" s="40" t="str">
        <f t="shared" si="49"/>
        <v/>
      </c>
      <c r="H782" s="40" t="s">
        <v>984</v>
      </c>
      <c r="I782" s="40" t="str">
        <f t="shared" ca="1" si="50"/>
        <v/>
      </c>
      <c r="J782" s="40" t="str">
        <f t="shared" ca="1" si="51"/>
        <v/>
      </c>
      <c r="K782" s="40"/>
      <c r="L782" s="23"/>
    </row>
    <row r="783" spans="1:12" x14ac:dyDescent="0.25">
      <c r="A783" s="64"/>
      <c r="B783" s="22" t="str">
        <f t="shared" si="48"/>
        <v/>
      </c>
      <c r="C783" s="42"/>
      <c r="D783" s="39"/>
      <c r="E783" s="39"/>
      <c r="F783" s="41" t="str">
        <f t="shared" si="52"/>
        <v/>
      </c>
      <c r="G783" s="40" t="str">
        <f t="shared" si="49"/>
        <v/>
      </c>
      <c r="H783" s="40" t="s">
        <v>984</v>
      </c>
      <c r="I783" s="40" t="str">
        <f t="shared" ca="1" si="50"/>
        <v/>
      </c>
      <c r="J783" s="40" t="str">
        <f t="shared" ca="1" si="51"/>
        <v/>
      </c>
      <c r="K783" s="40"/>
      <c r="L783" s="23"/>
    </row>
    <row r="784" spans="1:12" x14ac:dyDescent="0.25">
      <c r="A784" s="64"/>
      <c r="B784" s="22" t="str">
        <f t="shared" si="48"/>
        <v/>
      </c>
      <c r="C784" s="42"/>
      <c r="D784" s="39"/>
      <c r="E784" s="39"/>
      <c r="F784" s="41" t="str">
        <f t="shared" si="52"/>
        <v/>
      </c>
      <c r="G784" s="40" t="str">
        <f t="shared" si="49"/>
        <v/>
      </c>
      <c r="H784" s="40" t="s">
        <v>984</v>
      </c>
      <c r="I784" s="40" t="str">
        <f t="shared" ca="1" si="50"/>
        <v/>
      </c>
      <c r="J784" s="40" t="str">
        <f t="shared" ca="1" si="51"/>
        <v/>
      </c>
      <c r="K784" s="40"/>
      <c r="L784" s="23"/>
    </row>
    <row r="785" spans="1:12" x14ac:dyDescent="0.25">
      <c r="A785" s="64"/>
      <c r="B785" s="22" t="str">
        <f t="shared" si="48"/>
        <v/>
      </c>
      <c r="C785" s="42"/>
      <c r="D785" s="39"/>
      <c r="E785" s="39"/>
      <c r="F785" s="41" t="str">
        <f t="shared" si="52"/>
        <v/>
      </c>
      <c r="G785" s="40" t="str">
        <f t="shared" si="49"/>
        <v/>
      </c>
      <c r="H785" s="40" t="s">
        <v>984</v>
      </c>
      <c r="I785" s="40" t="str">
        <f t="shared" ca="1" si="50"/>
        <v/>
      </c>
      <c r="J785" s="40" t="str">
        <f t="shared" ca="1" si="51"/>
        <v/>
      </c>
      <c r="K785" s="40"/>
      <c r="L785" s="23"/>
    </row>
    <row r="786" spans="1:12" x14ac:dyDescent="0.25">
      <c r="A786" s="64"/>
      <c r="B786" s="22" t="str">
        <f t="shared" si="48"/>
        <v/>
      </c>
      <c r="C786" s="42"/>
      <c r="D786" s="39"/>
      <c r="E786" s="39"/>
      <c r="F786" s="41" t="str">
        <f t="shared" si="52"/>
        <v/>
      </c>
      <c r="G786" s="40" t="str">
        <f t="shared" si="49"/>
        <v/>
      </c>
      <c r="H786" s="40" t="s">
        <v>984</v>
      </c>
      <c r="I786" s="40" t="str">
        <f t="shared" ca="1" si="50"/>
        <v/>
      </c>
      <c r="J786" s="40" t="str">
        <f t="shared" ca="1" si="51"/>
        <v/>
      </c>
      <c r="K786" s="40"/>
      <c r="L786" s="23"/>
    </row>
    <row r="787" spans="1:12" x14ac:dyDescent="0.25">
      <c r="A787" s="64"/>
      <c r="B787" s="22" t="str">
        <f t="shared" si="48"/>
        <v/>
      </c>
      <c r="C787" s="42"/>
      <c r="D787" s="39"/>
      <c r="E787" s="39"/>
      <c r="F787" s="41" t="str">
        <f t="shared" si="52"/>
        <v/>
      </c>
      <c r="G787" s="40" t="str">
        <f t="shared" si="49"/>
        <v/>
      </c>
      <c r="H787" s="40" t="s">
        <v>984</v>
      </c>
      <c r="I787" s="40" t="str">
        <f t="shared" ca="1" si="50"/>
        <v/>
      </c>
      <c r="J787" s="40" t="str">
        <f t="shared" ca="1" si="51"/>
        <v/>
      </c>
      <c r="K787" s="40"/>
      <c r="L787" s="23"/>
    </row>
    <row r="788" spans="1:12" x14ac:dyDescent="0.25">
      <c r="A788" s="64"/>
      <c r="B788" s="22" t="str">
        <f t="shared" si="48"/>
        <v/>
      </c>
      <c r="C788" s="42"/>
      <c r="D788" s="39"/>
      <c r="E788" s="39"/>
      <c r="F788" s="41" t="str">
        <f t="shared" si="52"/>
        <v/>
      </c>
      <c r="G788" s="40" t="str">
        <f t="shared" si="49"/>
        <v/>
      </c>
      <c r="H788" s="40" t="s">
        <v>984</v>
      </c>
      <c r="I788" s="40" t="str">
        <f t="shared" ca="1" si="50"/>
        <v/>
      </c>
      <c r="J788" s="40" t="str">
        <f t="shared" ca="1" si="51"/>
        <v/>
      </c>
      <c r="K788" s="40"/>
      <c r="L788" s="23"/>
    </row>
    <row r="789" spans="1:12" x14ac:dyDescent="0.25">
      <c r="A789" s="64"/>
      <c r="B789" s="22" t="str">
        <f t="shared" si="48"/>
        <v/>
      </c>
      <c r="C789" s="42"/>
      <c r="D789" s="39"/>
      <c r="E789" s="39"/>
      <c r="F789" s="41" t="str">
        <f t="shared" si="52"/>
        <v/>
      </c>
      <c r="G789" s="40" t="str">
        <f t="shared" si="49"/>
        <v/>
      </c>
      <c r="H789" s="40" t="s">
        <v>984</v>
      </c>
      <c r="I789" s="40" t="str">
        <f t="shared" ca="1" si="50"/>
        <v/>
      </c>
      <c r="J789" s="40" t="str">
        <f t="shared" ca="1" si="51"/>
        <v/>
      </c>
      <c r="K789" s="40"/>
      <c r="L789" s="23"/>
    </row>
    <row r="790" spans="1:12" x14ac:dyDescent="0.25">
      <c r="A790" s="64"/>
      <c r="B790" s="22" t="str">
        <f t="shared" si="48"/>
        <v/>
      </c>
      <c r="C790" s="42"/>
      <c r="D790" s="39"/>
      <c r="E790" s="39"/>
      <c r="F790" s="41" t="str">
        <f t="shared" si="52"/>
        <v/>
      </c>
      <c r="G790" s="40" t="str">
        <f t="shared" si="49"/>
        <v/>
      </c>
      <c r="H790" s="40" t="s">
        <v>984</v>
      </c>
      <c r="I790" s="40" t="str">
        <f t="shared" ca="1" si="50"/>
        <v/>
      </c>
      <c r="J790" s="40" t="str">
        <f t="shared" ca="1" si="51"/>
        <v/>
      </c>
      <c r="K790" s="40"/>
      <c r="L790" s="23"/>
    </row>
    <row r="791" spans="1:12" x14ac:dyDescent="0.25">
      <c r="A791" s="64"/>
      <c r="B791" s="22" t="str">
        <f t="shared" si="48"/>
        <v/>
      </c>
      <c r="C791" s="42"/>
      <c r="D791" s="39"/>
      <c r="E791" s="39"/>
      <c r="F791" s="41" t="str">
        <f t="shared" si="52"/>
        <v/>
      </c>
      <c r="G791" s="40" t="str">
        <f t="shared" si="49"/>
        <v/>
      </c>
      <c r="H791" s="40" t="s">
        <v>984</v>
      </c>
      <c r="I791" s="40" t="str">
        <f t="shared" ca="1" si="50"/>
        <v/>
      </c>
      <c r="J791" s="40" t="str">
        <f t="shared" ca="1" si="51"/>
        <v/>
      </c>
      <c r="K791" s="40"/>
      <c r="L791" s="23"/>
    </row>
    <row r="792" spans="1:12" x14ac:dyDescent="0.25">
      <c r="A792" s="64"/>
      <c r="B792" s="22" t="str">
        <f t="shared" si="48"/>
        <v/>
      </c>
      <c r="C792" s="42"/>
      <c r="D792" s="39"/>
      <c r="E792" s="39"/>
      <c r="F792" s="41" t="str">
        <f t="shared" si="52"/>
        <v/>
      </c>
      <c r="G792" s="40" t="str">
        <f t="shared" si="49"/>
        <v/>
      </c>
      <c r="H792" s="40" t="s">
        <v>984</v>
      </c>
      <c r="I792" s="40" t="str">
        <f t="shared" ca="1" si="50"/>
        <v/>
      </c>
      <c r="J792" s="40" t="str">
        <f t="shared" ca="1" si="51"/>
        <v/>
      </c>
      <c r="K792" s="40"/>
      <c r="L792" s="23"/>
    </row>
    <row r="793" spans="1:12" x14ac:dyDescent="0.25">
      <c r="A793" s="64"/>
      <c r="B793" s="22" t="str">
        <f t="shared" si="48"/>
        <v/>
      </c>
      <c r="C793" s="42"/>
      <c r="D793" s="39"/>
      <c r="E793" s="39"/>
      <c r="F793" s="41" t="str">
        <f t="shared" si="52"/>
        <v/>
      </c>
      <c r="G793" s="40" t="str">
        <f t="shared" si="49"/>
        <v/>
      </c>
      <c r="H793" s="40" t="s">
        <v>984</v>
      </c>
      <c r="I793" s="40" t="str">
        <f t="shared" ca="1" si="50"/>
        <v/>
      </c>
      <c r="J793" s="40" t="str">
        <f t="shared" ca="1" si="51"/>
        <v/>
      </c>
      <c r="K793" s="40"/>
      <c r="L793" s="23"/>
    </row>
    <row r="794" spans="1:12" x14ac:dyDescent="0.25">
      <c r="A794" s="64"/>
      <c r="B794" s="22" t="str">
        <f t="shared" si="48"/>
        <v/>
      </c>
      <c r="C794" s="42"/>
      <c r="D794" s="39"/>
      <c r="E794" s="39"/>
      <c r="F794" s="41" t="str">
        <f t="shared" si="52"/>
        <v/>
      </c>
      <c r="G794" s="40" t="str">
        <f t="shared" si="49"/>
        <v/>
      </c>
      <c r="H794" s="40" t="s">
        <v>984</v>
      </c>
      <c r="I794" s="40" t="str">
        <f t="shared" ca="1" si="50"/>
        <v/>
      </c>
      <c r="J794" s="40" t="str">
        <f t="shared" ca="1" si="51"/>
        <v/>
      </c>
      <c r="K794" s="40"/>
      <c r="L794" s="23"/>
    </row>
    <row r="795" spans="1:12" x14ac:dyDescent="0.25">
      <c r="A795" s="64"/>
      <c r="B795" s="22" t="str">
        <f t="shared" si="48"/>
        <v/>
      </c>
      <c r="C795" s="42"/>
      <c r="D795" s="39"/>
      <c r="E795" s="39"/>
      <c r="F795" s="41" t="str">
        <f t="shared" si="52"/>
        <v/>
      </c>
      <c r="G795" s="40" t="str">
        <f t="shared" si="49"/>
        <v/>
      </c>
      <c r="H795" s="40" t="s">
        <v>984</v>
      </c>
      <c r="I795" s="40" t="str">
        <f t="shared" ca="1" si="50"/>
        <v/>
      </c>
      <c r="J795" s="40" t="str">
        <f t="shared" ca="1" si="51"/>
        <v/>
      </c>
      <c r="K795" s="40"/>
      <c r="L795" s="23"/>
    </row>
    <row r="796" spans="1:12" x14ac:dyDescent="0.25">
      <c r="A796" s="64"/>
      <c r="B796" s="22" t="str">
        <f t="shared" si="48"/>
        <v/>
      </c>
      <c r="C796" s="42"/>
      <c r="D796" s="39"/>
      <c r="E796" s="39"/>
      <c r="F796" s="41" t="str">
        <f t="shared" si="52"/>
        <v/>
      </c>
      <c r="G796" s="40" t="str">
        <f t="shared" si="49"/>
        <v/>
      </c>
      <c r="H796" s="40" t="s">
        <v>984</v>
      </c>
      <c r="I796" s="40" t="str">
        <f t="shared" ca="1" si="50"/>
        <v/>
      </c>
      <c r="J796" s="40" t="str">
        <f t="shared" ca="1" si="51"/>
        <v/>
      </c>
      <c r="K796" s="40"/>
      <c r="L796" s="23"/>
    </row>
    <row r="797" spans="1:12" x14ac:dyDescent="0.25">
      <c r="A797" s="64"/>
      <c r="B797" s="22" t="str">
        <f t="shared" si="48"/>
        <v/>
      </c>
      <c r="C797" s="42"/>
      <c r="D797" s="39"/>
      <c r="E797" s="39"/>
      <c r="F797" s="41" t="str">
        <f t="shared" si="52"/>
        <v/>
      </c>
      <c r="G797" s="40" t="str">
        <f t="shared" si="49"/>
        <v/>
      </c>
      <c r="H797" s="40" t="s">
        <v>984</v>
      </c>
      <c r="I797" s="40" t="str">
        <f t="shared" ca="1" si="50"/>
        <v/>
      </c>
      <c r="J797" s="40" t="str">
        <f t="shared" ca="1" si="51"/>
        <v/>
      </c>
      <c r="K797" s="40"/>
      <c r="L797" s="23"/>
    </row>
    <row r="798" spans="1:12" x14ac:dyDescent="0.25">
      <c r="A798" s="64"/>
      <c r="B798" s="22" t="str">
        <f t="shared" si="48"/>
        <v/>
      </c>
      <c r="C798" s="42"/>
      <c r="D798" s="39"/>
      <c r="E798" s="39"/>
      <c r="F798" s="41" t="str">
        <f t="shared" si="52"/>
        <v/>
      </c>
      <c r="G798" s="40" t="str">
        <f t="shared" si="49"/>
        <v/>
      </c>
      <c r="H798" s="40" t="s">
        <v>984</v>
      </c>
      <c r="I798" s="40" t="str">
        <f t="shared" ca="1" si="50"/>
        <v/>
      </c>
      <c r="J798" s="40" t="str">
        <f t="shared" ca="1" si="51"/>
        <v/>
      </c>
      <c r="K798" s="40"/>
      <c r="L798" s="23"/>
    </row>
    <row r="799" spans="1:12" x14ac:dyDescent="0.25">
      <c r="A799" s="64"/>
      <c r="B799" s="22" t="str">
        <f t="shared" si="48"/>
        <v/>
      </c>
      <c r="C799" s="42"/>
      <c r="D799" s="39"/>
      <c r="E799" s="39"/>
      <c r="F799" s="41" t="str">
        <f t="shared" si="52"/>
        <v/>
      </c>
      <c r="G799" s="40" t="str">
        <f t="shared" si="49"/>
        <v/>
      </c>
      <c r="H799" s="40" t="s">
        <v>984</v>
      </c>
      <c r="I799" s="40" t="str">
        <f t="shared" ca="1" si="50"/>
        <v/>
      </c>
      <c r="J799" s="40" t="str">
        <f t="shared" ca="1" si="51"/>
        <v/>
      </c>
      <c r="K799" s="40"/>
      <c r="L799" s="23"/>
    </row>
    <row r="800" spans="1:12" x14ac:dyDescent="0.25">
      <c r="A800" s="64"/>
      <c r="B800" s="22" t="str">
        <f t="shared" si="48"/>
        <v/>
      </c>
      <c r="C800" s="42"/>
      <c r="D800" s="39"/>
      <c r="E800" s="39"/>
      <c r="F800" s="41" t="str">
        <f t="shared" si="52"/>
        <v/>
      </c>
      <c r="G800" s="40" t="str">
        <f t="shared" si="49"/>
        <v/>
      </c>
      <c r="H800" s="40" t="s">
        <v>984</v>
      </c>
      <c r="I800" s="40" t="str">
        <f t="shared" ca="1" si="50"/>
        <v/>
      </c>
      <c r="J800" s="40" t="str">
        <f t="shared" ca="1" si="51"/>
        <v/>
      </c>
      <c r="K800" s="40"/>
      <c r="L800" s="23"/>
    </row>
    <row r="801" spans="1:12" x14ac:dyDescent="0.25">
      <c r="A801" s="64"/>
      <c r="B801" s="22" t="str">
        <f t="shared" si="48"/>
        <v/>
      </c>
      <c r="C801" s="42"/>
      <c r="D801" s="39"/>
      <c r="E801" s="39"/>
      <c r="F801" s="41" t="str">
        <f t="shared" si="52"/>
        <v/>
      </c>
      <c r="G801" s="40" t="str">
        <f t="shared" si="49"/>
        <v/>
      </c>
      <c r="H801" s="40" t="s">
        <v>984</v>
      </c>
      <c r="I801" s="40" t="str">
        <f t="shared" ca="1" si="50"/>
        <v/>
      </c>
      <c r="J801" s="40" t="str">
        <f t="shared" ca="1" si="51"/>
        <v/>
      </c>
      <c r="K801" s="40"/>
      <c r="L801" s="23"/>
    </row>
    <row r="802" spans="1:12" x14ac:dyDescent="0.25">
      <c r="A802" s="64"/>
      <c r="B802" s="22" t="str">
        <f t="shared" si="48"/>
        <v/>
      </c>
      <c r="C802" s="42"/>
      <c r="D802" s="39"/>
      <c r="E802" s="39"/>
      <c r="F802" s="41" t="str">
        <f t="shared" si="52"/>
        <v/>
      </c>
      <c r="G802" s="40" t="str">
        <f t="shared" si="49"/>
        <v/>
      </c>
      <c r="H802" s="40" t="s">
        <v>984</v>
      </c>
      <c r="I802" s="40" t="str">
        <f t="shared" ca="1" si="50"/>
        <v/>
      </c>
      <c r="J802" s="40" t="str">
        <f t="shared" ca="1" si="51"/>
        <v/>
      </c>
      <c r="K802" s="40"/>
      <c r="L802" s="23"/>
    </row>
    <row r="803" spans="1:12" x14ac:dyDescent="0.25">
      <c r="A803" s="64"/>
      <c r="B803" s="22" t="str">
        <f t="shared" si="48"/>
        <v/>
      </c>
      <c r="C803" s="42"/>
      <c r="D803" s="39"/>
      <c r="E803" s="39"/>
      <c r="F803" s="41" t="str">
        <f t="shared" si="52"/>
        <v/>
      </c>
      <c r="G803" s="40" t="str">
        <f t="shared" si="49"/>
        <v/>
      </c>
      <c r="H803" s="40" t="s">
        <v>984</v>
      </c>
      <c r="I803" s="40" t="str">
        <f t="shared" ca="1" si="50"/>
        <v/>
      </c>
      <c r="J803" s="40" t="str">
        <f t="shared" ca="1" si="51"/>
        <v/>
      </c>
      <c r="K803" s="40"/>
      <c r="L803" s="23"/>
    </row>
    <row r="804" spans="1:12" x14ac:dyDescent="0.25">
      <c r="A804" s="64"/>
      <c r="B804" s="22" t="str">
        <f t="shared" si="48"/>
        <v/>
      </c>
      <c r="C804" s="42"/>
      <c r="D804" s="39"/>
      <c r="E804" s="39"/>
      <c r="F804" s="41" t="str">
        <f t="shared" si="52"/>
        <v/>
      </c>
      <c r="G804" s="40" t="str">
        <f t="shared" si="49"/>
        <v/>
      </c>
      <c r="H804" s="40" t="s">
        <v>984</v>
      </c>
      <c r="I804" s="40" t="str">
        <f t="shared" ca="1" si="50"/>
        <v/>
      </c>
      <c r="J804" s="40" t="str">
        <f t="shared" ca="1" si="51"/>
        <v/>
      </c>
      <c r="K804" s="40"/>
      <c r="L804" s="23"/>
    </row>
    <row r="805" spans="1:12" x14ac:dyDescent="0.25">
      <c r="A805" s="64"/>
      <c r="B805" s="22" t="str">
        <f t="shared" si="48"/>
        <v/>
      </c>
      <c r="C805" s="42"/>
      <c r="D805" s="39"/>
      <c r="E805" s="39"/>
      <c r="F805" s="41" t="str">
        <f t="shared" si="52"/>
        <v/>
      </c>
      <c r="G805" s="40" t="str">
        <f t="shared" si="49"/>
        <v/>
      </c>
      <c r="H805" s="40" t="s">
        <v>984</v>
      </c>
      <c r="I805" s="40" t="str">
        <f t="shared" ca="1" si="50"/>
        <v/>
      </c>
      <c r="J805" s="40" t="str">
        <f t="shared" ca="1" si="51"/>
        <v/>
      </c>
      <c r="K805" s="40"/>
      <c r="L805" s="23"/>
    </row>
    <row r="806" spans="1:12" x14ac:dyDescent="0.25">
      <c r="A806" s="64"/>
      <c r="B806" s="22" t="str">
        <f t="shared" si="48"/>
        <v/>
      </c>
      <c r="C806" s="42"/>
      <c r="D806" s="39"/>
      <c r="E806" s="39"/>
      <c r="F806" s="41" t="str">
        <f t="shared" si="52"/>
        <v/>
      </c>
      <c r="G806" s="40" t="str">
        <f t="shared" si="49"/>
        <v/>
      </c>
      <c r="H806" s="40" t="s">
        <v>984</v>
      </c>
      <c r="I806" s="40" t="str">
        <f t="shared" ca="1" si="50"/>
        <v/>
      </c>
      <c r="J806" s="40" t="str">
        <f t="shared" ca="1" si="51"/>
        <v/>
      </c>
      <c r="K806" s="40"/>
      <c r="L806" s="23"/>
    </row>
    <row r="807" spans="1:12" x14ac:dyDescent="0.25">
      <c r="A807" s="64"/>
      <c r="B807" s="22" t="str">
        <f t="shared" si="48"/>
        <v/>
      </c>
      <c r="C807" s="42"/>
      <c r="D807" s="39"/>
      <c r="E807" s="39"/>
      <c r="F807" s="41" t="str">
        <f t="shared" si="52"/>
        <v/>
      </c>
      <c r="G807" s="40" t="str">
        <f t="shared" si="49"/>
        <v/>
      </c>
      <c r="H807" s="40" t="s">
        <v>984</v>
      </c>
      <c r="I807" s="40" t="str">
        <f t="shared" ca="1" si="50"/>
        <v/>
      </c>
      <c r="J807" s="40" t="str">
        <f t="shared" ca="1" si="51"/>
        <v/>
      </c>
      <c r="K807" s="40"/>
      <c r="L807" s="23"/>
    </row>
    <row r="808" spans="1:12" x14ac:dyDescent="0.25">
      <c r="A808" s="64"/>
      <c r="B808" s="22" t="str">
        <f t="shared" si="48"/>
        <v/>
      </c>
      <c r="C808" s="42"/>
      <c r="D808" s="39"/>
      <c r="E808" s="39"/>
      <c r="F808" s="41" t="str">
        <f t="shared" si="52"/>
        <v/>
      </c>
      <c r="G808" s="40" t="str">
        <f t="shared" si="49"/>
        <v/>
      </c>
      <c r="H808" s="40" t="s">
        <v>984</v>
      </c>
      <c r="I808" s="40" t="str">
        <f t="shared" ca="1" si="50"/>
        <v/>
      </c>
      <c r="J808" s="40" t="str">
        <f t="shared" ca="1" si="51"/>
        <v/>
      </c>
      <c r="K808" s="40"/>
      <c r="L808" s="23"/>
    </row>
    <row r="809" spans="1:12" x14ac:dyDescent="0.25">
      <c r="A809" s="64"/>
      <c r="B809" s="22" t="str">
        <f t="shared" si="48"/>
        <v/>
      </c>
      <c r="C809" s="42"/>
      <c r="D809" s="39"/>
      <c r="E809" s="39"/>
      <c r="F809" s="41" t="str">
        <f t="shared" si="52"/>
        <v/>
      </c>
      <c r="G809" s="40" t="str">
        <f t="shared" si="49"/>
        <v/>
      </c>
      <c r="H809" s="40" t="s">
        <v>984</v>
      </c>
      <c r="I809" s="40" t="str">
        <f t="shared" ca="1" si="50"/>
        <v/>
      </c>
      <c r="J809" s="40" t="str">
        <f t="shared" ca="1" si="51"/>
        <v/>
      </c>
      <c r="K809" s="40"/>
      <c r="L809" s="23"/>
    </row>
    <row r="810" spans="1:12" x14ac:dyDescent="0.25">
      <c r="A810" s="64"/>
      <c r="B810" s="22" t="str">
        <f t="shared" si="48"/>
        <v/>
      </c>
      <c r="C810" s="42"/>
      <c r="D810" s="39"/>
      <c r="E810" s="39"/>
      <c r="F810" s="41" t="str">
        <f t="shared" si="52"/>
        <v/>
      </c>
      <c r="G810" s="40" t="str">
        <f t="shared" si="49"/>
        <v/>
      </c>
      <c r="H810" s="40" t="s">
        <v>984</v>
      </c>
      <c r="I810" s="40" t="str">
        <f t="shared" ca="1" si="50"/>
        <v/>
      </c>
      <c r="J810" s="40" t="str">
        <f t="shared" ca="1" si="51"/>
        <v/>
      </c>
      <c r="K810" s="40"/>
      <c r="L810" s="23"/>
    </row>
    <row r="811" spans="1:12" x14ac:dyDescent="0.25">
      <c r="A811" s="64"/>
      <c r="B811" s="22" t="str">
        <f t="shared" si="48"/>
        <v/>
      </c>
      <c r="C811" s="42"/>
      <c r="D811" s="39"/>
      <c r="E811" s="39"/>
      <c r="F811" s="41" t="str">
        <f t="shared" si="52"/>
        <v/>
      </c>
      <c r="G811" s="40" t="str">
        <f t="shared" si="49"/>
        <v/>
      </c>
      <c r="H811" s="40" t="s">
        <v>984</v>
      </c>
      <c r="I811" s="40" t="str">
        <f t="shared" ca="1" si="50"/>
        <v/>
      </c>
      <c r="J811" s="40" t="str">
        <f t="shared" ca="1" si="51"/>
        <v/>
      </c>
      <c r="K811" s="40"/>
      <c r="L811" s="23"/>
    </row>
    <row r="812" spans="1:12" x14ac:dyDescent="0.25">
      <c r="A812" s="64"/>
      <c r="B812" s="22" t="str">
        <f t="shared" si="48"/>
        <v/>
      </c>
      <c r="C812" s="42"/>
      <c r="D812" s="39"/>
      <c r="E812" s="39"/>
      <c r="F812" s="41" t="str">
        <f t="shared" si="52"/>
        <v/>
      </c>
      <c r="G812" s="40" t="str">
        <f t="shared" si="49"/>
        <v/>
      </c>
      <c r="H812" s="40" t="s">
        <v>984</v>
      </c>
      <c r="I812" s="40" t="str">
        <f t="shared" ca="1" si="50"/>
        <v/>
      </c>
      <c r="J812" s="40" t="str">
        <f t="shared" ca="1" si="51"/>
        <v/>
      </c>
      <c r="K812" s="40"/>
      <c r="L812" s="23"/>
    </row>
    <row r="813" spans="1:12" x14ac:dyDescent="0.25">
      <c r="A813" s="64"/>
      <c r="B813" s="22" t="str">
        <f t="shared" si="48"/>
        <v/>
      </c>
      <c r="C813" s="42"/>
      <c r="D813" s="39"/>
      <c r="E813" s="39"/>
      <c r="F813" s="41" t="str">
        <f t="shared" si="52"/>
        <v/>
      </c>
      <c r="G813" s="40" t="str">
        <f t="shared" si="49"/>
        <v/>
      </c>
      <c r="H813" s="40" t="s">
        <v>984</v>
      </c>
      <c r="I813" s="40" t="str">
        <f t="shared" ca="1" si="50"/>
        <v/>
      </c>
      <c r="J813" s="40" t="str">
        <f t="shared" ca="1" si="51"/>
        <v/>
      </c>
      <c r="K813" s="40"/>
      <c r="L813" s="23"/>
    </row>
    <row r="814" spans="1:12" x14ac:dyDescent="0.25">
      <c r="A814" s="64"/>
      <c r="B814" s="22" t="str">
        <f t="shared" si="48"/>
        <v/>
      </c>
      <c r="C814" s="42"/>
      <c r="D814" s="39"/>
      <c r="E814" s="39"/>
      <c r="F814" s="41" t="str">
        <f t="shared" si="52"/>
        <v/>
      </c>
      <c r="G814" s="40" t="str">
        <f t="shared" si="49"/>
        <v/>
      </c>
      <c r="H814" s="40" t="s">
        <v>984</v>
      </c>
      <c r="I814" s="40" t="str">
        <f t="shared" ca="1" si="50"/>
        <v/>
      </c>
      <c r="J814" s="40" t="str">
        <f t="shared" ca="1" si="51"/>
        <v/>
      </c>
      <c r="K814" s="40"/>
      <c r="L814" s="23"/>
    </row>
    <row r="815" spans="1:12" x14ac:dyDescent="0.25">
      <c r="A815" s="64"/>
      <c r="B815" s="22" t="str">
        <f t="shared" si="48"/>
        <v/>
      </c>
      <c r="C815" s="42"/>
      <c r="D815" s="39"/>
      <c r="E815" s="39"/>
      <c r="F815" s="41" t="str">
        <f t="shared" si="52"/>
        <v/>
      </c>
      <c r="G815" s="40" t="str">
        <f t="shared" si="49"/>
        <v/>
      </c>
      <c r="H815" s="40" t="s">
        <v>984</v>
      </c>
      <c r="I815" s="40" t="str">
        <f t="shared" ca="1" si="50"/>
        <v/>
      </c>
      <c r="J815" s="40" t="str">
        <f t="shared" ca="1" si="51"/>
        <v/>
      </c>
      <c r="K815" s="40"/>
      <c r="L815" s="23"/>
    </row>
    <row r="816" spans="1:12" x14ac:dyDescent="0.25">
      <c r="A816" s="64"/>
      <c r="B816" s="22" t="str">
        <f t="shared" si="48"/>
        <v/>
      </c>
      <c r="C816" s="42"/>
      <c r="D816" s="39"/>
      <c r="E816" s="39"/>
      <c r="F816" s="41" t="str">
        <f t="shared" si="52"/>
        <v/>
      </c>
      <c r="G816" s="40" t="str">
        <f t="shared" si="49"/>
        <v/>
      </c>
      <c r="H816" s="40" t="s">
        <v>984</v>
      </c>
      <c r="I816" s="40" t="str">
        <f t="shared" ca="1" si="50"/>
        <v/>
      </c>
      <c r="J816" s="40" t="str">
        <f t="shared" ca="1" si="51"/>
        <v/>
      </c>
      <c r="K816" s="40"/>
      <c r="L816" s="23"/>
    </row>
    <row r="817" spans="1:12" x14ac:dyDescent="0.25">
      <c r="A817" s="64"/>
      <c r="B817" s="22" t="str">
        <f t="shared" si="48"/>
        <v/>
      </c>
      <c r="C817" s="42"/>
      <c r="D817" s="39"/>
      <c r="E817" s="39"/>
      <c r="F817" s="41" t="str">
        <f t="shared" si="52"/>
        <v/>
      </c>
      <c r="G817" s="40" t="str">
        <f t="shared" si="49"/>
        <v/>
      </c>
      <c r="H817" s="40" t="s">
        <v>984</v>
      </c>
      <c r="I817" s="40" t="str">
        <f t="shared" ca="1" si="50"/>
        <v/>
      </c>
      <c r="J817" s="40" t="str">
        <f t="shared" ca="1" si="51"/>
        <v/>
      </c>
      <c r="K817" s="40"/>
      <c r="L817" s="23"/>
    </row>
    <row r="818" spans="1:12" x14ac:dyDescent="0.25">
      <c r="A818" s="64"/>
      <c r="B818" s="22" t="str">
        <f t="shared" si="48"/>
        <v/>
      </c>
      <c r="C818" s="42"/>
      <c r="D818" s="39"/>
      <c r="E818" s="39"/>
      <c r="F818" s="41" t="str">
        <f t="shared" si="52"/>
        <v/>
      </c>
      <c r="G818" s="40" t="str">
        <f t="shared" si="49"/>
        <v/>
      </c>
      <c r="H818" s="40" t="s">
        <v>984</v>
      </c>
      <c r="I818" s="40" t="str">
        <f t="shared" ca="1" si="50"/>
        <v/>
      </c>
      <c r="J818" s="40" t="str">
        <f t="shared" ca="1" si="51"/>
        <v/>
      </c>
      <c r="K818" s="40"/>
      <c r="L818" s="23"/>
    </row>
    <row r="819" spans="1:12" x14ac:dyDescent="0.25">
      <c r="A819" s="64"/>
      <c r="B819" s="22" t="str">
        <f t="shared" si="48"/>
        <v/>
      </c>
      <c r="C819" s="42"/>
      <c r="D819" s="39"/>
      <c r="E819" s="39"/>
      <c r="F819" s="41" t="str">
        <f t="shared" si="52"/>
        <v/>
      </c>
      <c r="G819" s="40" t="str">
        <f t="shared" si="49"/>
        <v/>
      </c>
      <c r="H819" s="40" t="s">
        <v>984</v>
      </c>
      <c r="I819" s="40" t="str">
        <f t="shared" ca="1" si="50"/>
        <v/>
      </c>
      <c r="J819" s="40" t="str">
        <f t="shared" ca="1" si="51"/>
        <v/>
      </c>
      <c r="K819" s="40"/>
      <c r="L819" s="23"/>
    </row>
    <row r="820" spans="1:12" x14ac:dyDescent="0.25">
      <c r="A820" s="64"/>
      <c r="B820" s="22" t="str">
        <f t="shared" si="48"/>
        <v/>
      </c>
      <c r="C820" s="42"/>
      <c r="D820" s="39"/>
      <c r="E820" s="39"/>
      <c r="F820" s="41" t="str">
        <f t="shared" si="52"/>
        <v/>
      </c>
      <c r="G820" s="40" t="str">
        <f t="shared" si="49"/>
        <v/>
      </c>
      <c r="H820" s="40" t="s">
        <v>984</v>
      </c>
      <c r="I820" s="40" t="str">
        <f t="shared" ca="1" si="50"/>
        <v/>
      </c>
      <c r="J820" s="40" t="str">
        <f t="shared" ca="1" si="51"/>
        <v/>
      </c>
      <c r="K820" s="40"/>
      <c r="L820" s="23"/>
    </row>
    <row r="821" spans="1:12" x14ac:dyDescent="0.25">
      <c r="A821" s="64"/>
      <c r="B821" s="22" t="str">
        <f t="shared" ref="B821:B884" si="53">IFERROR(IF($A821&lt;&gt;"",VLOOKUP($A821,Matos,2,0),""),"")</f>
        <v/>
      </c>
      <c r="C821" s="42"/>
      <c r="D821" s="39"/>
      <c r="E821" s="39"/>
      <c r="F821" s="41" t="str">
        <f t="shared" si="52"/>
        <v/>
      </c>
      <c r="G821" s="40" t="str">
        <f t="shared" si="49"/>
        <v/>
      </c>
      <c r="H821" s="40" t="s">
        <v>984</v>
      </c>
      <c r="I821" s="40" t="str">
        <f t="shared" ca="1" si="50"/>
        <v/>
      </c>
      <c r="J821" s="40" t="str">
        <f t="shared" ca="1" si="51"/>
        <v/>
      </c>
      <c r="K821" s="40"/>
      <c r="L821" s="23"/>
    </row>
    <row r="822" spans="1:12" x14ac:dyDescent="0.25">
      <c r="A822" s="64"/>
      <c r="B822" s="22" t="str">
        <f t="shared" si="53"/>
        <v/>
      </c>
      <c r="C822" s="42"/>
      <c r="D822" s="39"/>
      <c r="E822" s="39"/>
      <c r="F822" s="41" t="str">
        <f t="shared" si="52"/>
        <v/>
      </c>
      <c r="G822" s="40" t="str">
        <f t="shared" ref="G822:G885" si="54">IFERROR(IF($A822&lt;&gt;"",VLOOKUP($A822,Matos,3,0),""),"")</f>
        <v/>
      </c>
      <c r="H822" s="40" t="s">
        <v>984</v>
      </c>
      <c r="I822" s="40" t="str">
        <f t="shared" ref="I822:I885" ca="1" si="55">IFERROR(SUM($G822/DAY(DATE(YEAR($I$8),MONTH($I$8)+1,0)))*$F822*$C822,"")</f>
        <v/>
      </c>
      <c r="J822" s="40" t="str">
        <f t="shared" ref="J822:J885" ca="1" si="56">IF(SUM($H822:$I822)=0,"",SUM($H822:$I822))</f>
        <v/>
      </c>
      <c r="K822" s="40"/>
      <c r="L822" s="23"/>
    </row>
    <row r="823" spans="1:12" x14ac:dyDescent="0.25">
      <c r="A823" s="64"/>
      <c r="B823" s="22" t="str">
        <f t="shared" si="53"/>
        <v/>
      </c>
      <c r="C823" s="42"/>
      <c r="D823" s="39"/>
      <c r="E823" s="39"/>
      <c r="F823" s="41" t="str">
        <f t="shared" si="52"/>
        <v/>
      </c>
      <c r="G823" s="40" t="str">
        <f t="shared" si="54"/>
        <v/>
      </c>
      <c r="H823" s="40" t="s">
        <v>984</v>
      </c>
      <c r="I823" s="40" t="str">
        <f t="shared" ca="1" si="55"/>
        <v/>
      </c>
      <c r="J823" s="40" t="str">
        <f t="shared" ca="1" si="56"/>
        <v/>
      </c>
      <c r="K823" s="40"/>
      <c r="L823" s="23"/>
    </row>
    <row r="824" spans="1:12" x14ac:dyDescent="0.25">
      <c r="A824" s="64"/>
      <c r="B824" s="22" t="str">
        <f t="shared" si="53"/>
        <v/>
      </c>
      <c r="C824" s="42"/>
      <c r="D824" s="39"/>
      <c r="E824" s="39"/>
      <c r="F824" s="41" t="str">
        <f t="shared" si="52"/>
        <v/>
      </c>
      <c r="G824" s="40" t="str">
        <f t="shared" si="54"/>
        <v/>
      </c>
      <c r="H824" s="40" t="s">
        <v>984</v>
      </c>
      <c r="I824" s="40" t="str">
        <f t="shared" ca="1" si="55"/>
        <v/>
      </c>
      <c r="J824" s="40" t="str">
        <f t="shared" ca="1" si="56"/>
        <v/>
      </c>
      <c r="K824" s="40"/>
      <c r="L824" s="23"/>
    </row>
    <row r="825" spans="1:12" x14ac:dyDescent="0.25">
      <c r="A825" s="64"/>
      <c r="B825" s="22" t="str">
        <f t="shared" si="53"/>
        <v/>
      </c>
      <c r="C825" s="42"/>
      <c r="D825" s="39"/>
      <c r="E825" s="39"/>
      <c r="F825" s="41" t="str">
        <f t="shared" si="52"/>
        <v/>
      </c>
      <c r="G825" s="40" t="str">
        <f t="shared" si="54"/>
        <v/>
      </c>
      <c r="H825" s="40" t="s">
        <v>984</v>
      </c>
      <c r="I825" s="40" t="str">
        <f t="shared" ca="1" si="55"/>
        <v/>
      </c>
      <c r="J825" s="40" t="str">
        <f t="shared" ca="1" si="56"/>
        <v/>
      </c>
      <c r="K825" s="40"/>
      <c r="L825" s="23"/>
    </row>
    <row r="826" spans="1:12" x14ac:dyDescent="0.25">
      <c r="A826" s="64"/>
      <c r="B826" s="22" t="str">
        <f t="shared" si="53"/>
        <v/>
      </c>
      <c r="C826" s="42"/>
      <c r="D826" s="39"/>
      <c r="E826" s="39"/>
      <c r="F826" s="41" t="str">
        <f t="shared" si="52"/>
        <v/>
      </c>
      <c r="G826" s="40" t="str">
        <f t="shared" si="54"/>
        <v/>
      </c>
      <c r="H826" s="40" t="s">
        <v>984</v>
      </c>
      <c r="I826" s="40" t="str">
        <f t="shared" ca="1" si="55"/>
        <v/>
      </c>
      <c r="J826" s="40" t="str">
        <f t="shared" ca="1" si="56"/>
        <v/>
      </c>
      <c r="K826" s="40"/>
      <c r="L826" s="23"/>
    </row>
    <row r="827" spans="1:12" x14ac:dyDescent="0.25">
      <c r="A827" s="64"/>
      <c r="B827" s="22" t="str">
        <f t="shared" si="53"/>
        <v/>
      </c>
      <c r="C827" s="42"/>
      <c r="D827" s="39"/>
      <c r="E827" s="39"/>
      <c r="F827" s="41" t="str">
        <f t="shared" si="52"/>
        <v/>
      </c>
      <c r="G827" s="40" t="str">
        <f t="shared" si="54"/>
        <v/>
      </c>
      <c r="H827" s="40" t="s">
        <v>984</v>
      </c>
      <c r="I827" s="40" t="str">
        <f t="shared" ca="1" si="55"/>
        <v/>
      </c>
      <c r="J827" s="40" t="str">
        <f t="shared" ca="1" si="56"/>
        <v/>
      </c>
      <c r="K827" s="40"/>
      <c r="L827" s="23"/>
    </row>
    <row r="828" spans="1:12" x14ac:dyDescent="0.25">
      <c r="A828" s="64"/>
      <c r="B828" s="22" t="str">
        <f t="shared" si="53"/>
        <v/>
      </c>
      <c r="C828" s="42"/>
      <c r="D828" s="39"/>
      <c r="E828" s="39"/>
      <c r="F828" s="41" t="str">
        <f t="shared" si="52"/>
        <v/>
      </c>
      <c r="G828" s="40" t="str">
        <f t="shared" si="54"/>
        <v/>
      </c>
      <c r="H828" s="40" t="s">
        <v>984</v>
      </c>
      <c r="I828" s="40" t="str">
        <f t="shared" ca="1" si="55"/>
        <v/>
      </c>
      <c r="J828" s="40" t="str">
        <f t="shared" ca="1" si="56"/>
        <v/>
      </c>
      <c r="K828" s="40"/>
      <c r="L828" s="23"/>
    </row>
    <row r="829" spans="1:12" x14ac:dyDescent="0.25">
      <c r="A829" s="64"/>
      <c r="B829" s="22" t="str">
        <f t="shared" si="53"/>
        <v/>
      </c>
      <c r="C829" s="42"/>
      <c r="D829" s="39"/>
      <c r="E829" s="39"/>
      <c r="F829" s="41" t="str">
        <f t="shared" si="52"/>
        <v/>
      </c>
      <c r="G829" s="40" t="str">
        <f t="shared" si="54"/>
        <v/>
      </c>
      <c r="H829" s="40" t="s">
        <v>984</v>
      </c>
      <c r="I829" s="40" t="str">
        <f t="shared" ca="1" si="55"/>
        <v/>
      </c>
      <c r="J829" s="40" t="str">
        <f t="shared" ca="1" si="56"/>
        <v/>
      </c>
      <c r="K829" s="40"/>
      <c r="L829" s="23"/>
    </row>
    <row r="830" spans="1:12" x14ac:dyDescent="0.25">
      <c r="A830" s="64"/>
      <c r="B830" s="22" t="str">
        <f t="shared" si="53"/>
        <v/>
      </c>
      <c r="C830" s="42"/>
      <c r="D830" s="39"/>
      <c r="E830" s="39"/>
      <c r="F830" s="41" t="str">
        <f t="shared" si="52"/>
        <v/>
      </c>
      <c r="G830" s="40" t="str">
        <f t="shared" si="54"/>
        <v/>
      </c>
      <c r="H830" s="40" t="s">
        <v>984</v>
      </c>
      <c r="I830" s="40" t="str">
        <f t="shared" ca="1" si="55"/>
        <v/>
      </c>
      <c r="J830" s="40" t="str">
        <f t="shared" ca="1" si="56"/>
        <v/>
      </c>
      <c r="K830" s="40"/>
      <c r="L830" s="23"/>
    </row>
    <row r="831" spans="1:12" x14ac:dyDescent="0.25">
      <c r="A831" s="64"/>
      <c r="B831" s="22" t="str">
        <f t="shared" si="53"/>
        <v/>
      </c>
      <c r="C831" s="42"/>
      <c r="D831" s="39"/>
      <c r="E831" s="39"/>
      <c r="F831" s="41" t="str">
        <f t="shared" si="52"/>
        <v/>
      </c>
      <c r="G831" s="40" t="str">
        <f t="shared" si="54"/>
        <v/>
      </c>
      <c r="H831" s="40" t="s">
        <v>984</v>
      </c>
      <c r="I831" s="40" t="str">
        <f t="shared" ca="1" si="55"/>
        <v/>
      </c>
      <c r="J831" s="40" t="str">
        <f t="shared" ca="1" si="56"/>
        <v/>
      </c>
      <c r="K831" s="40"/>
      <c r="L831" s="23"/>
    </row>
    <row r="832" spans="1:12" x14ac:dyDescent="0.25">
      <c r="A832" s="64"/>
      <c r="B832" s="22" t="str">
        <f t="shared" si="53"/>
        <v/>
      </c>
      <c r="C832" s="42"/>
      <c r="D832" s="39"/>
      <c r="E832" s="39"/>
      <c r="F832" s="41" t="str">
        <f t="shared" si="52"/>
        <v/>
      </c>
      <c r="G832" s="40" t="str">
        <f t="shared" si="54"/>
        <v/>
      </c>
      <c r="H832" s="40" t="s">
        <v>984</v>
      </c>
      <c r="I832" s="40" t="str">
        <f t="shared" ca="1" si="55"/>
        <v/>
      </c>
      <c r="J832" s="40" t="str">
        <f t="shared" ca="1" si="56"/>
        <v/>
      </c>
      <c r="K832" s="40"/>
      <c r="L832" s="23"/>
    </row>
    <row r="833" spans="1:12" x14ac:dyDescent="0.25">
      <c r="A833" s="64"/>
      <c r="B833" s="22" t="str">
        <f t="shared" si="53"/>
        <v/>
      </c>
      <c r="C833" s="42"/>
      <c r="D833" s="39"/>
      <c r="E833" s="39"/>
      <c r="F833" s="41" t="str">
        <f t="shared" si="52"/>
        <v/>
      </c>
      <c r="G833" s="40" t="str">
        <f t="shared" si="54"/>
        <v/>
      </c>
      <c r="H833" s="40" t="s">
        <v>984</v>
      </c>
      <c r="I833" s="40" t="str">
        <f t="shared" ca="1" si="55"/>
        <v/>
      </c>
      <c r="J833" s="40" t="str">
        <f t="shared" ca="1" si="56"/>
        <v/>
      </c>
      <c r="K833" s="40"/>
      <c r="L833" s="23"/>
    </row>
    <row r="834" spans="1:12" x14ac:dyDescent="0.25">
      <c r="A834" s="64"/>
      <c r="B834" s="22" t="str">
        <f t="shared" si="53"/>
        <v/>
      </c>
      <c r="C834" s="42"/>
      <c r="D834" s="39"/>
      <c r="E834" s="39"/>
      <c r="F834" s="41" t="str">
        <f t="shared" si="52"/>
        <v/>
      </c>
      <c r="G834" s="40" t="str">
        <f t="shared" si="54"/>
        <v/>
      </c>
      <c r="H834" s="40" t="s">
        <v>984</v>
      </c>
      <c r="I834" s="40" t="str">
        <f t="shared" ca="1" si="55"/>
        <v/>
      </c>
      <c r="J834" s="40" t="str">
        <f t="shared" ca="1" si="56"/>
        <v/>
      </c>
      <c r="K834" s="40"/>
      <c r="L834" s="23"/>
    </row>
    <row r="835" spans="1:12" x14ac:dyDescent="0.25">
      <c r="A835" s="64"/>
      <c r="B835" s="22" t="str">
        <f t="shared" si="53"/>
        <v/>
      </c>
      <c r="C835" s="42"/>
      <c r="D835" s="39"/>
      <c r="E835" s="39"/>
      <c r="F835" s="41" t="str">
        <f t="shared" si="52"/>
        <v/>
      </c>
      <c r="G835" s="40" t="str">
        <f t="shared" si="54"/>
        <v/>
      </c>
      <c r="H835" s="40" t="s">
        <v>984</v>
      </c>
      <c r="I835" s="40" t="str">
        <f t="shared" ca="1" si="55"/>
        <v/>
      </c>
      <c r="J835" s="40" t="str">
        <f t="shared" ca="1" si="56"/>
        <v/>
      </c>
      <c r="K835" s="40"/>
      <c r="L835" s="23"/>
    </row>
    <row r="836" spans="1:12" x14ac:dyDescent="0.25">
      <c r="A836" s="64"/>
      <c r="B836" s="22" t="str">
        <f t="shared" si="53"/>
        <v/>
      </c>
      <c r="C836" s="42"/>
      <c r="D836" s="39"/>
      <c r="E836" s="39"/>
      <c r="F836" s="41" t="str">
        <f t="shared" si="52"/>
        <v/>
      </c>
      <c r="G836" s="40" t="str">
        <f t="shared" si="54"/>
        <v/>
      </c>
      <c r="H836" s="40" t="s">
        <v>984</v>
      </c>
      <c r="I836" s="40" t="str">
        <f t="shared" ca="1" si="55"/>
        <v/>
      </c>
      <c r="J836" s="40" t="str">
        <f t="shared" ca="1" si="56"/>
        <v/>
      </c>
      <c r="K836" s="40"/>
      <c r="L836" s="23"/>
    </row>
    <row r="837" spans="1:12" x14ac:dyDescent="0.25">
      <c r="A837" s="64"/>
      <c r="B837" s="22" t="str">
        <f t="shared" si="53"/>
        <v/>
      </c>
      <c r="C837" s="42"/>
      <c r="D837" s="39"/>
      <c r="E837" s="39"/>
      <c r="F837" s="41" t="str">
        <f t="shared" si="52"/>
        <v/>
      </c>
      <c r="G837" s="40" t="str">
        <f t="shared" si="54"/>
        <v/>
      </c>
      <c r="H837" s="40" t="s">
        <v>984</v>
      </c>
      <c r="I837" s="40" t="str">
        <f t="shared" ca="1" si="55"/>
        <v/>
      </c>
      <c r="J837" s="40" t="str">
        <f t="shared" ca="1" si="56"/>
        <v/>
      </c>
      <c r="K837" s="40"/>
      <c r="L837" s="23"/>
    </row>
    <row r="838" spans="1:12" x14ac:dyDescent="0.25">
      <c r="A838" s="64"/>
      <c r="B838" s="22" t="str">
        <f t="shared" si="53"/>
        <v/>
      </c>
      <c r="C838" s="42"/>
      <c r="D838" s="39"/>
      <c r="E838" s="39"/>
      <c r="F838" s="41" t="str">
        <f t="shared" si="52"/>
        <v/>
      </c>
      <c r="G838" s="40" t="str">
        <f t="shared" si="54"/>
        <v/>
      </c>
      <c r="H838" s="40" t="s">
        <v>984</v>
      </c>
      <c r="I838" s="40" t="str">
        <f t="shared" ca="1" si="55"/>
        <v/>
      </c>
      <c r="J838" s="40" t="str">
        <f t="shared" ca="1" si="56"/>
        <v/>
      </c>
      <c r="K838" s="40"/>
      <c r="L838" s="23"/>
    </row>
    <row r="839" spans="1:12" x14ac:dyDescent="0.25">
      <c r="A839" s="64"/>
      <c r="B839" s="22" t="str">
        <f t="shared" si="53"/>
        <v/>
      </c>
      <c r="C839" s="42"/>
      <c r="D839" s="39"/>
      <c r="E839" s="39"/>
      <c r="F839" s="41" t="str">
        <f t="shared" si="52"/>
        <v/>
      </c>
      <c r="G839" s="40" t="str">
        <f t="shared" si="54"/>
        <v/>
      </c>
      <c r="H839" s="40" t="s">
        <v>984</v>
      </c>
      <c r="I839" s="40" t="str">
        <f t="shared" ca="1" si="55"/>
        <v/>
      </c>
      <c r="J839" s="40" t="str">
        <f t="shared" ca="1" si="56"/>
        <v/>
      </c>
      <c r="K839" s="40"/>
      <c r="L839" s="23"/>
    </row>
    <row r="840" spans="1:12" x14ac:dyDescent="0.25">
      <c r="A840" s="64"/>
      <c r="B840" s="22" t="str">
        <f t="shared" si="53"/>
        <v/>
      </c>
      <c r="C840" s="42"/>
      <c r="D840" s="39"/>
      <c r="E840" s="39"/>
      <c r="F840" s="41" t="str">
        <f t="shared" si="52"/>
        <v/>
      </c>
      <c r="G840" s="40" t="str">
        <f t="shared" si="54"/>
        <v/>
      </c>
      <c r="H840" s="40" t="s">
        <v>984</v>
      </c>
      <c r="I840" s="40" t="str">
        <f t="shared" ca="1" si="55"/>
        <v/>
      </c>
      <c r="J840" s="40" t="str">
        <f t="shared" ca="1" si="56"/>
        <v/>
      </c>
      <c r="K840" s="40"/>
      <c r="L840" s="23"/>
    </row>
    <row r="841" spans="1:12" x14ac:dyDescent="0.25">
      <c r="A841" s="64"/>
      <c r="B841" s="22" t="str">
        <f t="shared" si="53"/>
        <v/>
      </c>
      <c r="C841" s="42"/>
      <c r="D841" s="39"/>
      <c r="E841" s="39"/>
      <c r="F841" s="41" t="str">
        <f t="shared" ref="F841:F904" si="57">IF(OR($A841="",$B841="",$D841=""),"",IF(AND($H841="",$E841=""),DAY(DATE(IF(MONTH($D841)=12,YEAR($D841)+1,YEAR($D841)),IF(MONTH($D841)+1&lt;13,MONTH($D841)+1,1),1)-$D841),IF(AND($D841&lt;&gt;"",$E841&lt;&gt;"",YEAR($D841)&lt;=YEAR($E841),NOT(MONTH($D841)=MONTH($E841)),MONTH($E841)=MONTH($I$8)),DAY(DATE(YEAR($E841),MONTH($E841)+1,0))-DAY(DATE(IF(MONTH($E841)=12,YEAR($E841)+1,YEAR($E841)),IF(MONTH($E841)+1&lt;13,MONTH($E841)+1,1),1)-$E841),IF(AND($E841&lt;&gt;"",YEAR($D841)&lt;=YEAR($E841),(MONTH($D841)=MONTH($E841))),DATEDIF($D841,$E841,"md"),DAY(DATE(YEAR($I$8),MONTH($I$8)+1,0))))))</f>
        <v/>
      </c>
      <c r="G841" s="40" t="str">
        <f t="shared" si="54"/>
        <v/>
      </c>
      <c r="H841" s="40" t="s">
        <v>984</v>
      </c>
      <c r="I841" s="40" t="str">
        <f t="shared" ca="1" si="55"/>
        <v/>
      </c>
      <c r="J841" s="40" t="str">
        <f t="shared" ca="1" si="56"/>
        <v/>
      </c>
      <c r="K841" s="40"/>
      <c r="L841" s="23"/>
    </row>
    <row r="842" spans="1:12" x14ac:dyDescent="0.25">
      <c r="A842" s="64"/>
      <c r="B842" s="22" t="str">
        <f t="shared" si="53"/>
        <v/>
      </c>
      <c r="C842" s="42"/>
      <c r="D842" s="39"/>
      <c r="E842" s="39"/>
      <c r="F842" s="41" t="str">
        <f t="shared" si="57"/>
        <v/>
      </c>
      <c r="G842" s="40" t="str">
        <f t="shared" si="54"/>
        <v/>
      </c>
      <c r="H842" s="40" t="s">
        <v>984</v>
      </c>
      <c r="I842" s="40" t="str">
        <f t="shared" ca="1" si="55"/>
        <v/>
      </c>
      <c r="J842" s="40" t="str">
        <f t="shared" ca="1" si="56"/>
        <v/>
      </c>
      <c r="K842" s="40"/>
      <c r="L842" s="23"/>
    </row>
    <row r="843" spans="1:12" x14ac:dyDescent="0.25">
      <c r="A843" s="64"/>
      <c r="B843" s="22" t="str">
        <f t="shared" si="53"/>
        <v/>
      </c>
      <c r="C843" s="42"/>
      <c r="D843" s="39"/>
      <c r="E843" s="39"/>
      <c r="F843" s="41" t="str">
        <f t="shared" si="57"/>
        <v/>
      </c>
      <c r="G843" s="40" t="str">
        <f t="shared" si="54"/>
        <v/>
      </c>
      <c r="H843" s="40" t="s">
        <v>984</v>
      </c>
      <c r="I843" s="40" t="str">
        <f t="shared" ca="1" si="55"/>
        <v/>
      </c>
      <c r="J843" s="40" t="str">
        <f t="shared" ca="1" si="56"/>
        <v/>
      </c>
      <c r="K843" s="40"/>
      <c r="L843" s="23"/>
    </row>
    <row r="844" spans="1:12" x14ac:dyDescent="0.25">
      <c r="A844" s="64"/>
      <c r="B844" s="22" t="str">
        <f t="shared" si="53"/>
        <v/>
      </c>
      <c r="C844" s="42"/>
      <c r="D844" s="39"/>
      <c r="E844" s="39"/>
      <c r="F844" s="41" t="str">
        <f t="shared" si="57"/>
        <v/>
      </c>
      <c r="G844" s="40" t="str">
        <f t="shared" si="54"/>
        <v/>
      </c>
      <c r="H844" s="40" t="s">
        <v>984</v>
      </c>
      <c r="I844" s="40" t="str">
        <f t="shared" ca="1" si="55"/>
        <v/>
      </c>
      <c r="J844" s="40" t="str">
        <f t="shared" ca="1" si="56"/>
        <v/>
      </c>
      <c r="K844" s="40"/>
      <c r="L844" s="23"/>
    </row>
    <row r="845" spans="1:12" x14ac:dyDescent="0.25">
      <c r="A845" s="64"/>
      <c r="B845" s="22" t="str">
        <f t="shared" si="53"/>
        <v/>
      </c>
      <c r="C845" s="42"/>
      <c r="D845" s="39"/>
      <c r="E845" s="39"/>
      <c r="F845" s="41" t="str">
        <f t="shared" si="57"/>
        <v/>
      </c>
      <c r="G845" s="40" t="str">
        <f t="shared" si="54"/>
        <v/>
      </c>
      <c r="H845" s="40" t="s">
        <v>984</v>
      </c>
      <c r="I845" s="40" t="str">
        <f t="shared" ca="1" si="55"/>
        <v/>
      </c>
      <c r="J845" s="40" t="str">
        <f t="shared" ca="1" si="56"/>
        <v/>
      </c>
      <c r="K845" s="40"/>
      <c r="L845" s="23"/>
    </row>
    <row r="846" spans="1:12" x14ac:dyDescent="0.25">
      <c r="A846" s="64"/>
      <c r="B846" s="22" t="str">
        <f t="shared" si="53"/>
        <v/>
      </c>
      <c r="C846" s="42"/>
      <c r="D846" s="39"/>
      <c r="E846" s="39"/>
      <c r="F846" s="41" t="str">
        <f t="shared" si="57"/>
        <v/>
      </c>
      <c r="G846" s="40" t="str">
        <f t="shared" si="54"/>
        <v/>
      </c>
      <c r="H846" s="40" t="s">
        <v>984</v>
      </c>
      <c r="I846" s="40" t="str">
        <f t="shared" ca="1" si="55"/>
        <v/>
      </c>
      <c r="J846" s="40" t="str">
        <f t="shared" ca="1" si="56"/>
        <v/>
      </c>
      <c r="K846" s="40"/>
      <c r="L846" s="23"/>
    </row>
    <row r="847" spans="1:12" x14ac:dyDescent="0.25">
      <c r="A847" s="64"/>
      <c r="B847" s="22" t="str">
        <f t="shared" si="53"/>
        <v/>
      </c>
      <c r="C847" s="42"/>
      <c r="D847" s="39"/>
      <c r="E847" s="39"/>
      <c r="F847" s="41" t="str">
        <f t="shared" si="57"/>
        <v/>
      </c>
      <c r="G847" s="40" t="str">
        <f t="shared" si="54"/>
        <v/>
      </c>
      <c r="H847" s="40" t="s">
        <v>984</v>
      </c>
      <c r="I847" s="40" t="str">
        <f t="shared" ca="1" si="55"/>
        <v/>
      </c>
      <c r="J847" s="40" t="str">
        <f t="shared" ca="1" si="56"/>
        <v/>
      </c>
      <c r="K847" s="40"/>
      <c r="L847" s="23"/>
    </row>
    <row r="848" spans="1:12" x14ac:dyDescent="0.25">
      <c r="A848" s="64"/>
      <c r="B848" s="22" t="str">
        <f t="shared" si="53"/>
        <v/>
      </c>
      <c r="C848" s="42"/>
      <c r="D848" s="39"/>
      <c r="E848" s="39"/>
      <c r="F848" s="41" t="str">
        <f t="shared" si="57"/>
        <v/>
      </c>
      <c r="G848" s="40" t="str">
        <f t="shared" si="54"/>
        <v/>
      </c>
      <c r="H848" s="40" t="s">
        <v>984</v>
      </c>
      <c r="I848" s="40" t="str">
        <f t="shared" ca="1" si="55"/>
        <v/>
      </c>
      <c r="J848" s="40" t="str">
        <f t="shared" ca="1" si="56"/>
        <v/>
      </c>
      <c r="K848" s="40"/>
      <c r="L848" s="23"/>
    </row>
    <row r="849" spans="1:12" x14ac:dyDescent="0.25">
      <c r="A849" s="64"/>
      <c r="B849" s="22" t="str">
        <f t="shared" si="53"/>
        <v/>
      </c>
      <c r="C849" s="42"/>
      <c r="D849" s="39"/>
      <c r="E849" s="39"/>
      <c r="F849" s="41" t="str">
        <f t="shared" si="57"/>
        <v/>
      </c>
      <c r="G849" s="40" t="str">
        <f t="shared" si="54"/>
        <v/>
      </c>
      <c r="H849" s="40" t="s">
        <v>984</v>
      </c>
      <c r="I849" s="40" t="str">
        <f t="shared" ca="1" si="55"/>
        <v/>
      </c>
      <c r="J849" s="40" t="str">
        <f t="shared" ca="1" si="56"/>
        <v/>
      </c>
      <c r="K849" s="40"/>
      <c r="L849" s="23"/>
    </row>
    <row r="850" spans="1:12" x14ac:dyDescent="0.25">
      <c r="A850" s="64"/>
      <c r="B850" s="22" t="str">
        <f t="shared" si="53"/>
        <v/>
      </c>
      <c r="C850" s="42"/>
      <c r="D850" s="39"/>
      <c r="E850" s="39"/>
      <c r="F850" s="41" t="str">
        <f t="shared" si="57"/>
        <v/>
      </c>
      <c r="G850" s="40" t="str">
        <f t="shared" si="54"/>
        <v/>
      </c>
      <c r="H850" s="40" t="s">
        <v>984</v>
      </c>
      <c r="I850" s="40" t="str">
        <f t="shared" ca="1" si="55"/>
        <v/>
      </c>
      <c r="J850" s="40" t="str">
        <f t="shared" ca="1" si="56"/>
        <v/>
      </c>
      <c r="K850" s="40"/>
      <c r="L850" s="23"/>
    </row>
    <row r="851" spans="1:12" x14ac:dyDescent="0.25">
      <c r="A851" s="64"/>
      <c r="B851" s="22" t="str">
        <f t="shared" si="53"/>
        <v/>
      </c>
      <c r="C851" s="42"/>
      <c r="D851" s="39"/>
      <c r="E851" s="39"/>
      <c r="F851" s="41" t="str">
        <f t="shared" si="57"/>
        <v/>
      </c>
      <c r="G851" s="40" t="str">
        <f t="shared" si="54"/>
        <v/>
      </c>
      <c r="H851" s="40" t="s">
        <v>984</v>
      </c>
      <c r="I851" s="40" t="str">
        <f t="shared" ca="1" si="55"/>
        <v/>
      </c>
      <c r="J851" s="40" t="str">
        <f t="shared" ca="1" si="56"/>
        <v/>
      </c>
      <c r="K851" s="40"/>
      <c r="L851" s="23"/>
    </row>
    <row r="852" spans="1:12" x14ac:dyDescent="0.25">
      <c r="A852" s="64"/>
      <c r="B852" s="22" t="str">
        <f t="shared" si="53"/>
        <v/>
      </c>
      <c r="C852" s="42"/>
      <c r="D852" s="39"/>
      <c r="E852" s="39"/>
      <c r="F852" s="41" t="str">
        <f t="shared" si="57"/>
        <v/>
      </c>
      <c r="G852" s="40" t="str">
        <f t="shared" si="54"/>
        <v/>
      </c>
      <c r="H852" s="40" t="s">
        <v>984</v>
      </c>
      <c r="I852" s="40" t="str">
        <f t="shared" ca="1" si="55"/>
        <v/>
      </c>
      <c r="J852" s="40" t="str">
        <f t="shared" ca="1" si="56"/>
        <v/>
      </c>
      <c r="K852" s="40"/>
      <c r="L852" s="23"/>
    </row>
    <row r="853" spans="1:12" x14ac:dyDescent="0.25">
      <c r="A853" s="64"/>
      <c r="B853" s="22" t="str">
        <f t="shared" si="53"/>
        <v/>
      </c>
      <c r="C853" s="42"/>
      <c r="D853" s="39"/>
      <c r="E853" s="39"/>
      <c r="F853" s="41" t="str">
        <f t="shared" si="57"/>
        <v/>
      </c>
      <c r="G853" s="40" t="str">
        <f t="shared" si="54"/>
        <v/>
      </c>
      <c r="H853" s="40" t="s">
        <v>984</v>
      </c>
      <c r="I853" s="40" t="str">
        <f t="shared" ca="1" si="55"/>
        <v/>
      </c>
      <c r="J853" s="40" t="str">
        <f t="shared" ca="1" si="56"/>
        <v/>
      </c>
      <c r="K853" s="40"/>
      <c r="L853" s="23"/>
    </row>
    <row r="854" spans="1:12" x14ac:dyDescent="0.25">
      <c r="A854" s="64"/>
      <c r="B854" s="22" t="str">
        <f t="shared" si="53"/>
        <v/>
      </c>
      <c r="C854" s="42"/>
      <c r="D854" s="39"/>
      <c r="E854" s="39"/>
      <c r="F854" s="41" t="str">
        <f t="shared" si="57"/>
        <v/>
      </c>
      <c r="G854" s="40" t="str">
        <f t="shared" si="54"/>
        <v/>
      </c>
      <c r="H854" s="40" t="s">
        <v>984</v>
      </c>
      <c r="I854" s="40" t="str">
        <f t="shared" ca="1" si="55"/>
        <v/>
      </c>
      <c r="J854" s="40" t="str">
        <f t="shared" ca="1" si="56"/>
        <v/>
      </c>
      <c r="K854" s="40"/>
      <c r="L854" s="23"/>
    </row>
    <row r="855" spans="1:12" x14ac:dyDescent="0.25">
      <c r="A855" s="64"/>
      <c r="B855" s="22" t="str">
        <f t="shared" si="53"/>
        <v/>
      </c>
      <c r="C855" s="42"/>
      <c r="D855" s="39"/>
      <c r="E855" s="39"/>
      <c r="F855" s="41" t="str">
        <f t="shared" si="57"/>
        <v/>
      </c>
      <c r="G855" s="40" t="str">
        <f t="shared" si="54"/>
        <v/>
      </c>
      <c r="H855" s="40" t="s">
        <v>984</v>
      </c>
      <c r="I855" s="40" t="str">
        <f t="shared" ca="1" si="55"/>
        <v/>
      </c>
      <c r="J855" s="40" t="str">
        <f t="shared" ca="1" si="56"/>
        <v/>
      </c>
      <c r="K855" s="40"/>
      <c r="L855" s="23"/>
    </row>
    <row r="856" spans="1:12" x14ac:dyDescent="0.25">
      <c r="A856" s="64"/>
      <c r="B856" s="22" t="str">
        <f t="shared" si="53"/>
        <v/>
      </c>
      <c r="C856" s="42"/>
      <c r="D856" s="39"/>
      <c r="E856" s="39"/>
      <c r="F856" s="41" t="str">
        <f t="shared" si="57"/>
        <v/>
      </c>
      <c r="G856" s="40" t="str">
        <f t="shared" si="54"/>
        <v/>
      </c>
      <c r="H856" s="40" t="s">
        <v>984</v>
      </c>
      <c r="I856" s="40" t="str">
        <f t="shared" ca="1" si="55"/>
        <v/>
      </c>
      <c r="J856" s="40" t="str">
        <f t="shared" ca="1" si="56"/>
        <v/>
      </c>
      <c r="K856" s="40"/>
      <c r="L856" s="23"/>
    </row>
    <row r="857" spans="1:12" x14ac:dyDescent="0.25">
      <c r="A857" s="64"/>
      <c r="B857" s="22" t="str">
        <f t="shared" si="53"/>
        <v/>
      </c>
      <c r="C857" s="42"/>
      <c r="D857" s="39"/>
      <c r="E857" s="39"/>
      <c r="F857" s="41" t="str">
        <f t="shared" si="57"/>
        <v/>
      </c>
      <c r="G857" s="40" t="str">
        <f t="shared" si="54"/>
        <v/>
      </c>
      <c r="H857" s="40" t="s">
        <v>984</v>
      </c>
      <c r="I857" s="40" t="str">
        <f t="shared" ca="1" si="55"/>
        <v/>
      </c>
      <c r="J857" s="40" t="str">
        <f t="shared" ca="1" si="56"/>
        <v/>
      </c>
      <c r="K857" s="40"/>
      <c r="L857" s="23"/>
    </row>
    <row r="858" spans="1:12" x14ac:dyDescent="0.25">
      <c r="A858" s="64"/>
      <c r="B858" s="22" t="str">
        <f t="shared" si="53"/>
        <v/>
      </c>
      <c r="C858" s="42"/>
      <c r="D858" s="39"/>
      <c r="E858" s="39"/>
      <c r="F858" s="41" t="str">
        <f t="shared" si="57"/>
        <v/>
      </c>
      <c r="G858" s="40" t="str">
        <f t="shared" si="54"/>
        <v/>
      </c>
      <c r="H858" s="40" t="s">
        <v>984</v>
      </c>
      <c r="I858" s="40" t="str">
        <f t="shared" ca="1" si="55"/>
        <v/>
      </c>
      <c r="J858" s="40" t="str">
        <f t="shared" ca="1" si="56"/>
        <v/>
      </c>
      <c r="K858" s="40"/>
      <c r="L858" s="23"/>
    </row>
    <row r="859" spans="1:12" x14ac:dyDescent="0.25">
      <c r="A859" s="64"/>
      <c r="B859" s="22" t="str">
        <f t="shared" si="53"/>
        <v/>
      </c>
      <c r="C859" s="42"/>
      <c r="D859" s="39"/>
      <c r="E859" s="39"/>
      <c r="F859" s="41" t="str">
        <f t="shared" si="57"/>
        <v/>
      </c>
      <c r="G859" s="40" t="str">
        <f t="shared" si="54"/>
        <v/>
      </c>
      <c r="H859" s="40" t="s">
        <v>984</v>
      </c>
      <c r="I859" s="40" t="str">
        <f t="shared" ca="1" si="55"/>
        <v/>
      </c>
      <c r="J859" s="40" t="str">
        <f t="shared" ca="1" si="56"/>
        <v/>
      </c>
      <c r="K859" s="40"/>
      <c r="L859" s="23"/>
    </row>
    <row r="860" spans="1:12" x14ac:dyDescent="0.25">
      <c r="A860" s="64"/>
      <c r="B860" s="22" t="str">
        <f t="shared" si="53"/>
        <v/>
      </c>
      <c r="C860" s="42"/>
      <c r="D860" s="39"/>
      <c r="E860" s="39"/>
      <c r="F860" s="41" t="str">
        <f t="shared" si="57"/>
        <v/>
      </c>
      <c r="G860" s="40" t="str">
        <f t="shared" si="54"/>
        <v/>
      </c>
      <c r="H860" s="40" t="s">
        <v>984</v>
      </c>
      <c r="I860" s="40" t="str">
        <f t="shared" ca="1" si="55"/>
        <v/>
      </c>
      <c r="J860" s="40" t="str">
        <f t="shared" ca="1" si="56"/>
        <v/>
      </c>
      <c r="K860" s="40"/>
      <c r="L860" s="23"/>
    </row>
    <row r="861" spans="1:12" x14ac:dyDescent="0.25">
      <c r="A861" s="64"/>
      <c r="B861" s="22" t="str">
        <f t="shared" si="53"/>
        <v/>
      </c>
      <c r="C861" s="42"/>
      <c r="D861" s="39"/>
      <c r="E861" s="39"/>
      <c r="F861" s="41" t="str">
        <f t="shared" si="57"/>
        <v/>
      </c>
      <c r="G861" s="40" t="str">
        <f t="shared" si="54"/>
        <v/>
      </c>
      <c r="H861" s="40" t="s">
        <v>984</v>
      </c>
      <c r="I861" s="40" t="str">
        <f t="shared" ca="1" si="55"/>
        <v/>
      </c>
      <c r="J861" s="40" t="str">
        <f t="shared" ca="1" si="56"/>
        <v/>
      </c>
      <c r="K861" s="40"/>
      <c r="L861" s="23"/>
    </row>
    <row r="862" spans="1:12" x14ac:dyDescent="0.25">
      <c r="A862" s="64"/>
      <c r="B862" s="22" t="str">
        <f t="shared" si="53"/>
        <v/>
      </c>
      <c r="C862" s="42"/>
      <c r="D862" s="39"/>
      <c r="E862" s="39"/>
      <c r="F862" s="41" t="str">
        <f t="shared" si="57"/>
        <v/>
      </c>
      <c r="G862" s="40" t="str">
        <f t="shared" si="54"/>
        <v/>
      </c>
      <c r="H862" s="40" t="s">
        <v>984</v>
      </c>
      <c r="I862" s="40" t="str">
        <f t="shared" ca="1" si="55"/>
        <v/>
      </c>
      <c r="J862" s="40" t="str">
        <f t="shared" ca="1" si="56"/>
        <v/>
      </c>
      <c r="K862" s="40"/>
      <c r="L862" s="23"/>
    </row>
    <row r="863" spans="1:12" x14ac:dyDescent="0.25">
      <c r="A863" s="64"/>
      <c r="B863" s="22" t="str">
        <f t="shared" si="53"/>
        <v/>
      </c>
      <c r="C863" s="42"/>
      <c r="D863" s="39"/>
      <c r="E863" s="39"/>
      <c r="F863" s="41" t="str">
        <f t="shared" si="57"/>
        <v/>
      </c>
      <c r="G863" s="40" t="str">
        <f t="shared" si="54"/>
        <v/>
      </c>
      <c r="H863" s="40" t="s">
        <v>984</v>
      </c>
      <c r="I863" s="40" t="str">
        <f t="shared" ca="1" si="55"/>
        <v/>
      </c>
      <c r="J863" s="40" t="str">
        <f t="shared" ca="1" si="56"/>
        <v/>
      </c>
      <c r="K863" s="40"/>
      <c r="L863" s="23"/>
    </row>
    <row r="864" spans="1:12" x14ac:dyDescent="0.25">
      <c r="A864" s="64"/>
      <c r="B864" s="22" t="str">
        <f t="shared" si="53"/>
        <v/>
      </c>
      <c r="C864" s="42"/>
      <c r="D864" s="39"/>
      <c r="E864" s="39"/>
      <c r="F864" s="41" t="str">
        <f t="shared" si="57"/>
        <v/>
      </c>
      <c r="G864" s="40" t="str">
        <f t="shared" si="54"/>
        <v/>
      </c>
      <c r="H864" s="40" t="s">
        <v>984</v>
      </c>
      <c r="I864" s="40" t="str">
        <f t="shared" ca="1" si="55"/>
        <v/>
      </c>
      <c r="J864" s="40" t="str">
        <f t="shared" ca="1" si="56"/>
        <v/>
      </c>
      <c r="K864" s="40"/>
      <c r="L864" s="23"/>
    </row>
    <row r="865" spans="1:12" x14ac:dyDescent="0.25">
      <c r="A865" s="64"/>
      <c r="B865" s="22" t="str">
        <f t="shared" si="53"/>
        <v/>
      </c>
      <c r="C865" s="42"/>
      <c r="D865" s="39"/>
      <c r="E865" s="39"/>
      <c r="F865" s="41" t="str">
        <f t="shared" si="57"/>
        <v/>
      </c>
      <c r="G865" s="40" t="str">
        <f t="shared" si="54"/>
        <v/>
      </c>
      <c r="H865" s="40" t="s">
        <v>984</v>
      </c>
      <c r="I865" s="40" t="str">
        <f t="shared" ca="1" si="55"/>
        <v/>
      </c>
      <c r="J865" s="40" t="str">
        <f t="shared" ca="1" si="56"/>
        <v/>
      </c>
      <c r="K865" s="40"/>
      <c r="L865" s="23"/>
    </row>
    <row r="866" spans="1:12" x14ac:dyDescent="0.25">
      <c r="A866" s="64"/>
      <c r="B866" s="22" t="str">
        <f t="shared" si="53"/>
        <v/>
      </c>
      <c r="C866" s="42"/>
      <c r="D866" s="39"/>
      <c r="E866" s="39"/>
      <c r="F866" s="41" t="str">
        <f t="shared" si="57"/>
        <v/>
      </c>
      <c r="G866" s="40" t="str">
        <f t="shared" si="54"/>
        <v/>
      </c>
      <c r="H866" s="40" t="s">
        <v>984</v>
      </c>
      <c r="I866" s="40" t="str">
        <f t="shared" ca="1" si="55"/>
        <v/>
      </c>
      <c r="J866" s="40" t="str">
        <f t="shared" ca="1" si="56"/>
        <v/>
      </c>
      <c r="K866" s="40"/>
      <c r="L866" s="23"/>
    </row>
    <row r="867" spans="1:12" x14ac:dyDescent="0.25">
      <c r="A867" s="64"/>
      <c r="B867" s="22" t="str">
        <f t="shared" si="53"/>
        <v/>
      </c>
      <c r="C867" s="42"/>
      <c r="D867" s="39"/>
      <c r="E867" s="39"/>
      <c r="F867" s="41" t="str">
        <f t="shared" si="57"/>
        <v/>
      </c>
      <c r="G867" s="40" t="str">
        <f t="shared" si="54"/>
        <v/>
      </c>
      <c r="H867" s="40" t="s">
        <v>984</v>
      </c>
      <c r="I867" s="40" t="str">
        <f t="shared" ca="1" si="55"/>
        <v/>
      </c>
      <c r="J867" s="40" t="str">
        <f t="shared" ca="1" si="56"/>
        <v/>
      </c>
      <c r="K867" s="40"/>
      <c r="L867" s="23"/>
    </row>
    <row r="868" spans="1:12" x14ac:dyDescent="0.25">
      <c r="A868" s="64"/>
      <c r="B868" s="22" t="str">
        <f t="shared" si="53"/>
        <v/>
      </c>
      <c r="C868" s="42"/>
      <c r="D868" s="39"/>
      <c r="E868" s="39"/>
      <c r="F868" s="41" t="str">
        <f t="shared" si="57"/>
        <v/>
      </c>
      <c r="G868" s="40" t="str">
        <f t="shared" si="54"/>
        <v/>
      </c>
      <c r="H868" s="40" t="s">
        <v>984</v>
      </c>
      <c r="I868" s="40" t="str">
        <f t="shared" ca="1" si="55"/>
        <v/>
      </c>
      <c r="J868" s="40" t="str">
        <f t="shared" ca="1" si="56"/>
        <v/>
      </c>
      <c r="K868" s="40"/>
      <c r="L868" s="23"/>
    </row>
    <row r="869" spans="1:12" x14ac:dyDescent="0.25">
      <c r="A869" s="64"/>
      <c r="B869" s="22" t="str">
        <f t="shared" si="53"/>
        <v/>
      </c>
      <c r="C869" s="42"/>
      <c r="D869" s="39"/>
      <c r="E869" s="39"/>
      <c r="F869" s="41" t="str">
        <f t="shared" si="57"/>
        <v/>
      </c>
      <c r="G869" s="40" t="str">
        <f t="shared" si="54"/>
        <v/>
      </c>
      <c r="H869" s="40" t="s">
        <v>984</v>
      </c>
      <c r="I869" s="40" t="str">
        <f t="shared" ca="1" si="55"/>
        <v/>
      </c>
      <c r="J869" s="40" t="str">
        <f t="shared" ca="1" si="56"/>
        <v/>
      </c>
      <c r="K869" s="40"/>
      <c r="L869" s="23"/>
    </row>
    <row r="870" spans="1:12" x14ac:dyDescent="0.25">
      <c r="A870" s="64"/>
      <c r="B870" s="22" t="str">
        <f t="shared" si="53"/>
        <v/>
      </c>
      <c r="C870" s="42"/>
      <c r="D870" s="39"/>
      <c r="E870" s="39"/>
      <c r="F870" s="41" t="str">
        <f t="shared" si="57"/>
        <v/>
      </c>
      <c r="G870" s="40" t="str">
        <f t="shared" si="54"/>
        <v/>
      </c>
      <c r="H870" s="40" t="s">
        <v>984</v>
      </c>
      <c r="I870" s="40" t="str">
        <f t="shared" ca="1" si="55"/>
        <v/>
      </c>
      <c r="J870" s="40" t="str">
        <f t="shared" ca="1" si="56"/>
        <v/>
      </c>
      <c r="K870" s="40"/>
      <c r="L870" s="23"/>
    </row>
    <row r="871" spans="1:12" x14ac:dyDescent="0.25">
      <c r="A871" s="64"/>
      <c r="B871" s="22" t="str">
        <f t="shared" si="53"/>
        <v/>
      </c>
      <c r="C871" s="42"/>
      <c r="D871" s="39"/>
      <c r="E871" s="39"/>
      <c r="F871" s="41" t="str">
        <f t="shared" si="57"/>
        <v/>
      </c>
      <c r="G871" s="40" t="str">
        <f t="shared" si="54"/>
        <v/>
      </c>
      <c r="H871" s="40" t="s">
        <v>984</v>
      </c>
      <c r="I871" s="40" t="str">
        <f t="shared" ca="1" si="55"/>
        <v/>
      </c>
      <c r="J871" s="40" t="str">
        <f t="shared" ca="1" si="56"/>
        <v/>
      </c>
      <c r="K871" s="40"/>
      <c r="L871" s="23"/>
    </row>
    <row r="872" spans="1:12" x14ac:dyDescent="0.25">
      <c r="A872" s="64"/>
      <c r="B872" s="22" t="str">
        <f t="shared" si="53"/>
        <v/>
      </c>
      <c r="C872" s="42"/>
      <c r="D872" s="39"/>
      <c r="E872" s="39"/>
      <c r="F872" s="41" t="str">
        <f t="shared" si="57"/>
        <v/>
      </c>
      <c r="G872" s="40" t="str">
        <f t="shared" si="54"/>
        <v/>
      </c>
      <c r="H872" s="40" t="s">
        <v>984</v>
      </c>
      <c r="I872" s="40" t="str">
        <f t="shared" ca="1" si="55"/>
        <v/>
      </c>
      <c r="J872" s="40" t="str">
        <f t="shared" ca="1" si="56"/>
        <v/>
      </c>
      <c r="K872" s="40"/>
      <c r="L872" s="23"/>
    </row>
    <row r="873" spans="1:12" x14ac:dyDescent="0.25">
      <c r="A873" s="64"/>
      <c r="B873" s="22" t="str">
        <f t="shared" si="53"/>
        <v/>
      </c>
      <c r="C873" s="42"/>
      <c r="D873" s="39"/>
      <c r="E873" s="39"/>
      <c r="F873" s="41" t="str">
        <f t="shared" si="57"/>
        <v/>
      </c>
      <c r="G873" s="40" t="str">
        <f t="shared" si="54"/>
        <v/>
      </c>
      <c r="H873" s="40" t="s">
        <v>984</v>
      </c>
      <c r="I873" s="40" t="str">
        <f t="shared" ca="1" si="55"/>
        <v/>
      </c>
      <c r="J873" s="40" t="str">
        <f t="shared" ca="1" si="56"/>
        <v/>
      </c>
      <c r="K873" s="40"/>
      <c r="L873" s="23"/>
    </row>
    <row r="874" spans="1:12" x14ac:dyDescent="0.25">
      <c r="A874" s="64"/>
      <c r="B874" s="22" t="str">
        <f t="shared" si="53"/>
        <v/>
      </c>
      <c r="C874" s="42"/>
      <c r="D874" s="39"/>
      <c r="E874" s="39"/>
      <c r="F874" s="41" t="str">
        <f t="shared" si="57"/>
        <v/>
      </c>
      <c r="G874" s="40" t="str">
        <f t="shared" si="54"/>
        <v/>
      </c>
      <c r="H874" s="40" t="s">
        <v>984</v>
      </c>
      <c r="I874" s="40" t="str">
        <f t="shared" ca="1" si="55"/>
        <v/>
      </c>
      <c r="J874" s="40" t="str">
        <f t="shared" ca="1" si="56"/>
        <v/>
      </c>
      <c r="K874" s="40"/>
      <c r="L874" s="23"/>
    </row>
    <row r="875" spans="1:12" x14ac:dyDescent="0.25">
      <c r="A875" s="64"/>
      <c r="B875" s="22" t="str">
        <f t="shared" si="53"/>
        <v/>
      </c>
      <c r="C875" s="42"/>
      <c r="D875" s="39"/>
      <c r="E875" s="39"/>
      <c r="F875" s="41" t="str">
        <f t="shared" si="57"/>
        <v/>
      </c>
      <c r="G875" s="40" t="str">
        <f t="shared" si="54"/>
        <v/>
      </c>
      <c r="H875" s="40" t="s">
        <v>984</v>
      </c>
      <c r="I875" s="40" t="str">
        <f t="shared" ca="1" si="55"/>
        <v/>
      </c>
      <c r="J875" s="40" t="str">
        <f t="shared" ca="1" si="56"/>
        <v/>
      </c>
      <c r="K875" s="40"/>
      <c r="L875" s="23"/>
    </row>
    <row r="876" spans="1:12" x14ac:dyDescent="0.25">
      <c r="A876" s="64"/>
      <c r="B876" s="22" t="str">
        <f t="shared" si="53"/>
        <v/>
      </c>
      <c r="C876" s="42"/>
      <c r="D876" s="39"/>
      <c r="E876" s="39"/>
      <c r="F876" s="41" t="str">
        <f t="shared" si="57"/>
        <v/>
      </c>
      <c r="G876" s="40" t="str">
        <f t="shared" si="54"/>
        <v/>
      </c>
      <c r="H876" s="40" t="s">
        <v>984</v>
      </c>
      <c r="I876" s="40" t="str">
        <f t="shared" ca="1" si="55"/>
        <v/>
      </c>
      <c r="J876" s="40" t="str">
        <f t="shared" ca="1" si="56"/>
        <v/>
      </c>
      <c r="K876" s="40"/>
      <c r="L876" s="23"/>
    </row>
    <row r="877" spans="1:12" x14ac:dyDescent="0.25">
      <c r="A877" s="64"/>
      <c r="B877" s="22" t="str">
        <f t="shared" si="53"/>
        <v/>
      </c>
      <c r="C877" s="42"/>
      <c r="D877" s="39"/>
      <c r="E877" s="39"/>
      <c r="F877" s="41" t="str">
        <f t="shared" si="57"/>
        <v/>
      </c>
      <c r="G877" s="40" t="str">
        <f t="shared" si="54"/>
        <v/>
      </c>
      <c r="H877" s="40" t="s">
        <v>984</v>
      </c>
      <c r="I877" s="40" t="str">
        <f t="shared" ca="1" si="55"/>
        <v/>
      </c>
      <c r="J877" s="40" t="str">
        <f t="shared" ca="1" si="56"/>
        <v/>
      </c>
      <c r="K877" s="40"/>
      <c r="L877" s="23"/>
    </row>
    <row r="878" spans="1:12" x14ac:dyDescent="0.25">
      <c r="A878" s="64"/>
      <c r="B878" s="22" t="str">
        <f t="shared" si="53"/>
        <v/>
      </c>
      <c r="C878" s="42"/>
      <c r="D878" s="39"/>
      <c r="E878" s="39"/>
      <c r="F878" s="41" t="str">
        <f t="shared" si="57"/>
        <v/>
      </c>
      <c r="G878" s="40" t="str">
        <f t="shared" si="54"/>
        <v/>
      </c>
      <c r="H878" s="40" t="s">
        <v>984</v>
      </c>
      <c r="I878" s="40" t="str">
        <f t="shared" ca="1" si="55"/>
        <v/>
      </c>
      <c r="J878" s="40" t="str">
        <f t="shared" ca="1" si="56"/>
        <v/>
      </c>
      <c r="K878" s="40"/>
      <c r="L878" s="23"/>
    </row>
    <row r="879" spans="1:12" x14ac:dyDescent="0.25">
      <c r="A879" s="64"/>
      <c r="B879" s="22" t="str">
        <f t="shared" si="53"/>
        <v/>
      </c>
      <c r="C879" s="42"/>
      <c r="D879" s="39"/>
      <c r="E879" s="39"/>
      <c r="F879" s="41" t="str">
        <f t="shared" si="57"/>
        <v/>
      </c>
      <c r="G879" s="40" t="str">
        <f t="shared" si="54"/>
        <v/>
      </c>
      <c r="H879" s="40" t="s">
        <v>984</v>
      </c>
      <c r="I879" s="40" t="str">
        <f t="shared" ca="1" si="55"/>
        <v/>
      </c>
      <c r="J879" s="40" t="str">
        <f t="shared" ca="1" si="56"/>
        <v/>
      </c>
      <c r="K879" s="40"/>
      <c r="L879" s="23"/>
    </row>
    <row r="880" spans="1:12" x14ac:dyDescent="0.25">
      <c r="A880" s="64"/>
      <c r="B880" s="22" t="str">
        <f t="shared" si="53"/>
        <v/>
      </c>
      <c r="C880" s="42"/>
      <c r="D880" s="39"/>
      <c r="E880" s="39"/>
      <c r="F880" s="41" t="str">
        <f t="shared" si="57"/>
        <v/>
      </c>
      <c r="G880" s="40" t="str">
        <f t="shared" si="54"/>
        <v/>
      </c>
      <c r="H880" s="40" t="s">
        <v>984</v>
      </c>
      <c r="I880" s="40" t="str">
        <f t="shared" ca="1" si="55"/>
        <v/>
      </c>
      <c r="J880" s="40" t="str">
        <f t="shared" ca="1" si="56"/>
        <v/>
      </c>
      <c r="K880" s="40"/>
      <c r="L880" s="23"/>
    </row>
    <row r="881" spans="1:12" x14ac:dyDescent="0.25">
      <c r="A881" s="64"/>
      <c r="B881" s="22" t="str">
        <f t="shared" si="53"/>
        <v/>
      </c>
      <c r="C881" s="42"/>
      <c r="D881" s="39"/>
      <c r="E881" s="39"/>
      <c r="F881" s="41" t="str">
        <f t="shared" si="57"/>
        <v/>
      </c>
      <c r="G881" s="40" t="str">
        <f t="shared" si="54"/>
        <v/>
      </c>
      <c r="H881" s="40" t="s">
        <v>984</v>
      </c>
      <c r="I881" s="40" t="str">
        <f t="shared" ca="1" si="55"/>
        <v/>
      </c>
      <c r="J881" s="40" t="str">
        <f t="shared" ca="1" si="56"/>
        <v/>
      </c>
      <c r="K881" s="40"/>
      <c r="L881" s="23"/>
    </row>
    <row r="882" spans="1:12" x14ac:dyDescent="0.25">
      <c r="A882" s="64"/>
      <c r="B882" s="22" t="str">
        <f t="shared" si="53"/>
        <v/>
      </c>
      <c r="C882" s="42"/>
      <c r="D882" s="39"/>
      <c r="E882" s="39"/>
      <c r="F882" s="41" t="str">
        <f t="shared" si="57"/>
        <v/>
      </c>
      <c r="G882" s="40" t="str">
        <f t="shared" si="54"/>
        <v/>
      </c>
      <c r="H882" s="40" t="s">
        <v>984</v>
      </c>
      <c r="I882" s="40" t="str">
        <f t="shared" ca="1" si="55"/>
        <v/>
      </c>
      <c r="J882" s="40" t="str">
        <f t="shared" ca="1" si="56"/>
        <v/>
      </c>
      <c r="K882" s="40"/>
      <c r="L882" s="23"/>
    </row>
    <row r="883" spans="1:12" x14ac:dyDescent="0.25">
      <c r="A883" s="64"/>
      <c r="B883" s="22" t="str">
        <f t="shared" si="53"/>
        <v/>
      </c>
      <c r="C883" s="42"/>
      <c r="D883" s="39"/>
      <c r="E883" s="39"/>
      <c r="F883" s="41" t="str">
        <f t="shared" si="57"/>
        <v/>
      </c>
      <c r="G883" s="40" t="str">
        <f t="shared" si="54"/>
        <v/>
      </c>
      <c r="H883" s="40" t="s">
        <v>984</v>
      </c>
      <c r="I883" s="40" t="str">
        <f t="shared" ca="1" si="55"/>
        <v/>
      </c>
      <c r="J883" s="40" t="str">
        <f t="shared" ca="1" si="56"/>
        <v/>
      </c>
      <c r="K883" s="40"/>
      <c r="L883" s="23"/>
    </row>
    <row r="884" spans="1:12" x14ac:dyDescent="0.25">
      <c r="A884" s="64"/>
      <c r="B884" s="22" t="str">
        <f t="shared" si="53"/>
        <v/>
      </c>
      <c r="C884" s="42"/>
      <c r="D884" s="39"/>
      <c r="E884" s="39"/>
      <c r="F884" s="41" t="str">
        <f t="shared" si="57"/>
        <v/>
      </c>
      <c r="G884" s="40" t="str">
        <f t="shared" si="54"/>
        <v/>
      </c>
      <c r="H884" s="40" t="s">
        <v>984</v>
      </c>
      <c r="I884" s="40" t="str">
        <f t="shared" ca="1" si="55"/>
        <v/>
      </c>
      <c r="J884" s="40" t="str">
        <f t="shared" ca="1" si="56"/>
        <v/>
      </c>
      <c r="K884" s="40"/>
      <c r="L884" s="23"/>
    </row>
    <row r="885" spans="1:12" x14ac:dyDescent="0.25">
      <c r="A885" s="64"/>
      <c r="B885" s="22" t="str">
        <f t="shared" ref="B885:B948" si="58">IFERROR(IF($A885&lt;&gt;"",VLOOKUP($A885,Matos,2,0),""),"")</f>
        <v/>
      </c>
      <c r="C885" s="42"/>
      <c r="D885" s="39"/>
      <c r="E885" s="39"/>
      <c r="F885" s="41" t="str">
        <f t="shared" si="57"/>
        <v/>
      </c>
      <c r="G885" s="40" t="str">
        <f t="shared" si="54"/>
        <v/>
      </c>
      <c r="H885" s="40" t="s">
        <v>984</v>
      </c>
      <c r="I885" s="40" t="str">
        <f t="shared" ca="1" si="55"/>
        <v/>
      </c>
      <c r="J885" s="40" t="str">
        <f t="shared" ca="1" si="56"/>
        <v/>
      </c>
      <c r="K885" s="40"/>
      <c r="L885" s="23"/>
    </row>
    <row r="886" spans="1:12" x14ac:dyDescent="0.25">
      <c r="A886" s="64"/>
      <c r="B886" s="22" t="str">
        <f t="shared" si="58"/>
        <v/>
      </c>
      <c r="C886" s="42"/>
      <c r="D886" s="39"/>
      <c r="E886" s="39"/>
      <c r="F886" s="41" t="str">
        <f t="shared" si="57"/>
        <v/>
      </c>
      <c r="G886" s="40" t="str">
        <f t="shared" ref="G886:G949" si="59">IFERROR(IF($A886&lt;&gt;"",VLOOKUP($A886,Matos,3,0),""),"")</f>
        <v/>
      </c>
      <c r="H886" s="40" t="s">
        <v>984</v>
      </c>
      <c r="I886" s="40" t="str">
        <f t="shared" ref="I886:I949" ca="1" si="60">IFERROR(SUM($G886/DAY(DATE(YEAR($I$8),MONTH($I$8)+1,0)))*$F886*$C886,"")</f>
        <v/>
      </c>
      <c r="J886" s="40" t="str">
        <f t="shared" ref="J886:J949" ca="1" si="61">IF(SUM($H886:$I886)=0,"",SUM($H886:$I886))</f>
        <v/>
      </c>
      <c r="K886" s="40"/>
      <c r="L886" s="23"/>
    </row>
    <row r="887" spans="1:12" x14ac:dyDescent="0.25">
      <c r="A887" s="64"/>
      <c r="B887" s="22" t="str">
        <f t="shared" si="58"/>
        <v/>
      </c>
      <c r="C887" s="42"/>
      <c r="D887" s="39"/>
      <c r="E887" s="39"/>
      <c r="F887" s="41" t="str">
        <f t="shared" si="57"/>
        <v/>
      </c>
      <c r="G887" s="40" t="str">
        <f t="shared" si="59"/>
        <v/>
      </c>
      <c r="H887" s="40" t="s">
        <v>984</v>
      </c>
      <c r="I887" s="40" t="str">
        <f t="shared" ca="1" si="60"/>
        <v/>
      </c>
      <c r="J887" s="40" t="str">
        <f t="shared" ca="1" si="61"/>
        <v/>
      </c>
      <c r="K887" s="40"/>
      <c r="L887" s="23"/>
    </row>
    <row r="888" spans="1:12" x14ac:dyDescent="0.25">
      <c r="A888" s="64"/>
      <c r="B888" s="22" t="str">
        <f t="shared" si="58"/>
        <v/>
      </c>
      <c r="C888" s="42"/>
      <c r="D888" s="39"/>
      <c r="E888" s="39"/>
      <c r="F888" s="41" t="str">
        <f t="shared" si="57"/>
        <v/>
      </c>
      <c r="G888" s="40" t="str">
        <f t="shared" si="59"/>
        <v/>
      </c>
      <c r="H888" s="40" t="s">
        <v>984</v>
      </c>
      <c r="I888" s="40" t="str">
        <f t="shared" ca="1" si="60"/>
        <v/>
      </c>
      <c r="J888" s="40" t="str">
        <f t="shared" ca="1" si="61"/>
        <v/>
      </c>
      <c r="K888" s="40"/>
      <c r="L888" s="23"/>
    </row>
    <row r="889" spans="1:12" x14ac:dyDescent="0.25">
      <c r="A889" s="64"/>
      <c r="B889" s="22" t="str">
        <f t="shared" si="58"/>
        <v/>
      </c>
      <c r="C889" s="42"/>
      <c r="D889" s="39"/>
      <c r="E889" s="39"/>
      <c r="F889" s="41" t="str">
        <f t="shared" si="57"/>
        <v/>
      </c>
      <c r="G889" s="40" t="str">
        <f t="shared" si="59"/>
        <v/>
      </c>
      <c r="H889" s="40" t="s">
        <v>984</v>
      </c>
      <c r="I889" s="40" t="str">
        <f t="shared" ca="1" si="60"/>
        <v/>
      </c>
      <c r="J889" s="40" t="str">
        <f t="shared" ca="1" si="61"/>
        <v/>
      </c>
      <c r="K889" s="40"/>
      <c r="L889" s="23"/>
    </row>
    <row r="890" spans="1:12" x14ac:dyDescent="0.25">
      <c r="A890" s="64"/>
      <c r="B890" s="22" t="str">
        <f t="shared" si="58"/>
        <v/>
      </c>
      <c r="C890" s="42"/>
      <c r="D890" s="39"/>
      <c r="E890" s="39"/>
      <c r="F890" s="41" t="str">
        <f t="shared" si="57"/>
        <v/>
      </c>
      <c r="G890" s="40" t="str">
        <f t="shared" si="59"/>
        <v/>
      </c>
      <c r="H890" s="40" t="s">
        <v>984</v>
      </c>
      <c r="I890" s="40" t="str">
        <f t="shared" ca="1" si="60"/>
        <v/>
      </c>
      <c r="J890" s="40" t="str">
        <f t="shared" ca="1" si="61"/>
        <v/>
      </c>
      <c r="K890" s="40"/>
      <c r="L890" s="23"/>
    </row>
    <row r="891" spans="1:12" x14ac:dyDescent="0.25">
      <c r="A891" s="64"/>
      <c r="B891" s="22" t="str">
        <f t="shared" si="58"/>
        <v/>
      </c>
      <c r="C891" s="42"/>
      <c r="D891" s="39"/>
      <c r="E891" s="39"/>
      <c r="F891" s="41" t="str">
        <f t="shared" si="57"/>
        <v/>
      </c>
      <c r="G891" s="40" t="str">
        <f t="shared" si="59"/>
        <v/>
      </c>
      <c r="H891" s="40" t="s">
        <v>984</v>
      </c>
      <c r="I891" s="40" t="str">
        <f t="shared" ca="1" si="60"/>
        <v/>
      </c>
      <c r="J891" s="40" t="str">
        <f t="shared" ca="1" si="61"/>
        <v/>
      </c>
      <c r="K891" s="40"/>
      <c r="L891" s="23"/>
    </row>
    <row r="892" spans="1:12" x14ac:dyDescent="0.25">
      <c r="A892" s="64"/>
      <c r="B892" s="22" t="str">
        <f t="shared" si="58"/>
        <v/>
      </c>
      <c r="C892" s="42"/>
      <c r="D892" s="39"/>
      <c r="E892" s="39"/>
      <c r="F892" s="41" t="str">
        <f t="shared" si="57"/>
        <v/>
      </c>
      <c r="G892" s="40" t="str">
        <f t="shared" si="59"/>
        <v/>
      </c>
      <c r="H892" s="40" t="s">
        <v>984</v>
      </c>
      <c r="I892" s="40" t="str">
        <f t="shared" ca="1" si="60"/>
        <v/>
      </c>
      <c r="J892" s="40" t="str">
        <f t="shared" ca="1" si="61"/>
        <v/>
      </c>
      <c r="K892" s="40"/>
      <c r="L892" s="23"/>
    </row>
    <row r="893" spans="1:12" x14ac:dyDescent="0.25">
      <c r="A893" s="64"/>
      <c r="B893" s="22" t="str">
        <f t="shared" si="58"/>
        <v/>
      </c>
      <c r="C893" s="42"/>
      <c r="D893" s="39"/>
      <c r="E893" s="39"/>
      <c r="F893" s="41" t="str">
        <f t="shared" si="57"/>
        <v/>
      </c>
      <c r="G893" s="40" t="str">
        <f t="shared" si="59"/>
        <v/>
      </c>
      <c r="H893" s="40" t="s">
        <v>984</v>
      </c>
      <c r="I893" s="40" t="str">
        <f t="shared" ca="1" si="60"/>
        <v/>
      </c>
      <c r="J893" s="40" t="str">
        <f t="shared" ca="1" si="61"/>
        <v/>
      </c>
      <c r="K893" s="40"/>
      <c r="L893" s="23"/>
    </row>
    <row r="894" spans="1:12" x14ac:dyDescent="0.25">
      <c r="A894" s="64"/>
      <c r="B894" s="22" t="str">
        <f t="shared" si="58"/>
        <v/>
      </c>
      <c r="C894" s="42"/>
      <c r="D894" s="39"/>
      <c r="E894" s="39"/>
      <c r="F894" s="41" t="str">
        <f t="shared" si="57"/>
        <v/>
      </c>
      <c r="G894" s="40" t="str">
        <f t="shared" si="59"/>
        <v/>
      </c>
      <c r="H894" s="40" t="s">
        <v>984</v>
      </c>
      <c r="I894" s="40" t="str">
        <f t="shared" ca="1" si="60"/>
        <v/>
      </c>
      <c r="J894" s="40" t="str">
        <f t="shared" ca="1" si="61"/>
        <v/>
      </c>
      <c r="K894" s="40"/>
      <c r="L894" s="23"/>
    </row>
    <row r="895" spans="1:12" x14ac:dyDescent="0.25">
      <c r="A895" s="64"/>
      <c r="B895" s="22" t="str">
        <f t="shared" si="58"/>
        <v/>
      </c>
      <c r="C895" s="42"/>
      <c r="D895" s="39"/>
      <c r="E895" s="39"/>
      <c r="F895" s="41" t="str">
        <f t="shared" si="57"/>
        <v/>
      </c>
      <c r="G895" s="40" t="str">
        <f t="shared" si="59"/>
        <v/>
      </c>
      <c r="H895" s="40" t="s">
        <v>984</v>
      </c>
      <c r="I895" s="40" t="str">
        <f t="shared" ca="1" si="60"/>
        <v/>
      </c>
      <c r="J895" s="40" t="str">
        <f t="shared" ca="1" si="61"/>
        <v/>
      </c>
      <c r="K895" s="40"/>
      <c r="L895" s="23"/>
    </row>
    <row r="896" spans="1:12" x14ac:dyDescent="0.25">
      <c r="A896" s="64"/>
      <c r="B896" s="22" t="str">
        <f t="shared" si="58"/>
        <v/>
      </c>
      <c r="C896" s="42"/>
      <c r="D896" s="39"/>
      <c r="E896" s="39"/>
      <c r="F896" s="41" t="str">
        <f t="shared" si="57"/>
        <v/>
      </c>
      <c r="G896" s="40" t="str">
        <f t="shared" si="59"/>
        <v/>
      </c>
      <c r="H896" s="40" t="s">
        <v>984</v>
      </c>
      <c r="I896" s="40" t="str">
        <f t="shared" ca="1" si="60"/>
        <v/>
      </c>
      <c r="J896" s="40" t="str">
        <f t="shared" ca="1" si="61"/>
        <v/>
      </c>
      <c r="K896" s="40"/>
      <c r="L896" s="23"/>
    </row>
    <row r="897" spans="1:12" x14ac:dyDescent="0.25">
      <c r="A897" s="64"/>
      <c r="B897" s="22" t="str">
        <f t="shared" si="58"/>
        <v/>
      </c>
      <c r="C897" s="42"/>
      <c r="D897" s="39"/>
      <c r="E897" s="39"/>
      <c r="F897" s="41" t="str">
        <f t="shared" si="57"/>
        <v/>
      </c>
      <c r="G897" s="40" t="str">
        <f t="shared" si="59"/>
        <v/>
      </c>
      <c r="H897" s="40" t="s">
        <v>984</v>
      </c>
      <c r="I897" s="40" t="str">
        <f t="shared" ca="1" si="60"/>
        <v/>
      </c>
      <c r="J897" s="40" t="str">
        <f t="shared" ca="1" si="61"/>
        <v/>
      </c>
      <c r="K897" s="40"/>
      <c r="L897" s="23"/>
    </row>
    <row r="898" spans="1:12" x14ac:dyDescent="0.25">
      <c r="A898" s="64"/>
      <c r="B898" s="22" t="str">
        <f t="shared" si="58"/>
        <v/>
      </c>
      <c r="C898" s="42"/>
      <c r="D898" s="39"/>
      <c r="E898" s="39"/>
      <c r="F898" s="41" t="str">
        <f t="shared" si="57"/>
        <v/>
      </c>
      <c r="G898" s="40" t="str">
        <f t="shared" si="59"/>
        <v/>
      </c>
      <c r="H898" s="40" t="s">
        <v>984</v>
      </c>
      <c r="I898" s="40" t="str">
        <f t="shared" ca="1" si="60"/>
        <v/>
      </c>
      <c r="J898" s="40" t="str">
        <f t="shared" ca="1" si="61"/>
        <v/>
      </c>
      <c r="K898" s="40"/>
      <c r="L898" s="23"/>
    </row>
    <row r="899" spans="1:12" x14ac:dyDescent="0.25">
      <c r="A899" s="64"/>
      <c r="B899" s="22" t="str">
        <f t="shared" si="58"/>
        <v/>
      </c>
      <c r="C899" s="42"/>
      <c r="D899" s="39"/>
      <c r="E899" s="39"/>
      <c r="F899" s="41" t="str">
        <f t="shared" si="57"/>
        <v/>
      </c>
      <c r="G899" s="40" t="str">
        <f t="shared" si="59"/>
        <v/>
      </c>
      <c r="H899" s="40" t="s">
        <v>984</v>
      </c>
      <c r="I899" s="40" t="str">
        <f t="shared" ca="1" si="60"/>
        <v/>
      </c>
      <c r="J899" s="40" t="str">
        <f t="shared" ca="1" si="61"/>
        <v/>
      </c>
      <c r="K899" s="40"/>
      <c r="L899" s="23"/>
    </row>
    <row r="900" spans="1:12" x14ac:dyDescent="0.25">
      <c r="A900" s="64"/>
      <c r="B900" s="22" t="str">
        <f t="shared" si="58"/>
        <v/>
      </c>
      <c r="C900" s="42"/>
      <c r="D900" s="39"/>
      <c r="E900" s="39"/>
      <c r="F900" s="41" t="str">
        <f t="shared" si="57"/>
        <v/>
      </c>
      <c r="G900" s="40" t="str">
        <f t="shared" si="59"/>
        <v/>
      </c>
      <c r="H900" s="40" t="s">
        <v>984</v>
      </c>
      <c r="I900" s="40" t="str">
        <f t="shared" ca="1" si="60"/>
        <v/>
      </c>
      <c r="J900" s="40" t="str">
        <f t="shared" ca="1" si="61"/>
        <v/>
      </c>
      <c r="K900" s="40"/>
      <c r="L900" s="23"/>
    </row>
    <row r="901" spans="1:12" x14ac:dyDescent="0.25">
      <c r="A901" s="64"/>
      <c r="B901" s="22" t="str">
        <f t="shared" si="58"/>
        <v/>
      </c>
      <c r="C901" s="42"/>
      <c r="D901" s="39"/>
      <c r="E901" s="39"/>
      <c r="F901" s="41" t="str">
        <f t="shared" si="57"/>
        <v/>
      </c>
      <c r="G901" s="40" t="str">
        <f t="shared" si="59"/>
        <v/>
      </c>
      <c r="H901" s="40" t="s">
        <v>984</v>
      </c>
      <c r="I901" s="40" t="str">
        <f t="shared" ca="1" si="60"/>
        <v/>
      </c>
      <c r="J901" s="40" t="str">
        <f t="shared" ca="1" si="61"/>
        <v/>
      </c>
      <c r="K901" s="40"/>
      <c r="L901" s="23"/>
    </row>
    <row r="902" spans="1:12" x14ac:dyDescent="0.25">
      <c r="A902" s="64"/>
      <c r="B902" s="22" t="str">
        <f t="shared" si="58"/>
        <v/>
      </c>
      <c r="C902" s="42"/>
      <c r="D902" s="39"/>
      <c r="E902" s="39"/>
      <c r="F902" s="41" t="str">
        <f t="shared" si="57"/>
        <v/>
      </c>
      <c r="G902" s="40" t="str">
        <f t="shared" si="59"/>
        <v/>
      </c>
      <c r="H902" s="40" t="s">
        <v>984</v>
      </c>
      <c r="I902" s="40" t="str">
        <f t="shared" ca="1" si="60"/>
        <v/>
      </c>
      <c r="J902" s="40" t="str">
        <f t="shared" ca="1" si="61"/>
        <v/>
      </c>
      <c r="K902" s="40"/>
      <c r="L902" s="23"/>
    </row>
    <row r="903" spans="1:12" x14ac:dyDescent="0.25">
      <c r="A903" s="64"/>
      <c r="B903" s="22" t="str">
        <f t="shared" si="58"/>
        <v/>
      </c>
      <c r="C903" s="42"/>
      <c r="D903" s="39"/>
      <c r="E903" s="39"/>
      <c r="F903" s="41" t="str">
        <f t="shared" si="57"/>
        <v/>
      </c>
      <c r="G903" s="40" t="str">
        <f t="shared" si="59"/>
        <v/>
      </c>
      <c r="H903" s="40" t="s">
        <v>984</v>
      </c>
      <c r="I903" s="40" t="str">
        <f t="shared" ca="1" si="60"/>
        <v/>
      </c>
      <c r="J903" s="40" t="str">
        <f t="shared" ca="1" si="61"/>
        <v/>
      </c>
      <c r="K903" s="40"/>
      <c r="L903" s="23"/>
    </row>
    <row r="904" spans="1:12" x14ac:dyDescent="0.25">
      <c r="A904" s="64"/>
      <c r="B904" s="22" t="str">
        <f t="shared" si="58"/>
        <v/>
      </c>
      <c r="C904" s="42"/>
      <c r="D904" s="39"/>
      <c r="E904" s="39"/>
      <c r="F904" s="41" t="str">
        <f t="shared" si="57"/>
        <v/>
      </c>
      <c r="G904" s="40" t="str">
        <f t="shared" si="59"/>
        <v/>
      </c>
      <c r="H904" s="40" t="s">
        <v>984</v>
      </c>
      <c r="I904" s="40" t="str">
        <f t="shared" ca="1" si="60"/>
        <v/>
      </c>
      <c r="J904" s="40" t="str">
        <f t="shared" ca="1" si="61"/>
        <v/>
      </c>
      <c r="K904" s="40"/>
      <c r="L904" s="23"/>
    </row>
    <row r="905" spans="1:12" x14ac:dyDescent="0.25">
      <c r="A905" s="64"/>
      <c r="B905" s="22" t="str">
        <f t="shared" si="58"/>
        <v/>
      </c>
      <c r="C905" s="42"/>
      <c r="D905" s="39"/>
      <c r="E905" s="39"/>
      <c r="F905" s="41" t="str">
        <f t="shared" ref="F905:F968" si="62">IF(OR($A905="",$B905="",$D905=""),"",IF(AND($H905="",$E905=""),DAY(DATE(IF(MONTH($D905)=12,YEAR($D905)+1,YEAR($D905)),IF(MONTH($D905)+1&lt;13,MONTH($D905)+1,1),1)-$D905),IF(AND($D905&lt;&gt;"",$E905&lt;&gt;"",YEAR($D905)&lt;=YEAR($E905),NOT(MONTH($D905)=MONTH($E905)),MONTH($E905)=MONTH($I$8)),DAY(DATE(YEAR($E905),MONTH($E905)+1,0))-DAY(DATE(IF(MONTH($E905)=12,YEAR($E905)+1,YEAR($E905)),IF(MONTH($E905)+1&lt;13,MONTH($E905)+1,1),1)-$E905),IF(AND($E905&lt;&gt;"",YEAR($D905)&lt;=YEAR($E905),(MONTH($D905)=MONTH($E905))),DATEDIF($D905,$E905,"md"),DAY(DATE(YEAR($I$8),MONTH($I$8)+1,0))))))</f>
        <v/>
      </c>
      <c r="G905" s="40" t="str">
        <f t="shared" si="59"/>
        <v/>
      </c>
      <c r="H905" s="40" t="s">
        <v>984</v>
      </c>
      <c r="I905" s="40" t="str">
        <f t="shared" ca="1" si="60"/>
        <v/>
      </c>
      <c r="J905" s="40" t="str">
        <f t="shared" ca="1" si="61"/>
        <v/>
      </c>
      <c r="K905" s="40"/>
      <c r="L905" s="23"/>
    </row>
    <row r="906" spans="1:12" x14ac:dyDescent="0.25">
      <c r="A906" s="64"/>
      <c r="B906" s="22" t="str">
        <f t="shared" si="58"/>
        <v/>
      </c>
      <c r="C906" s="42"/>
      <c r="D906" s="39"/>
      <c r="E906" s="39"/>
      <c r="F906" s="41" t="str">
        <f t="shared" si="62"/>
        <v/>
      </c>
      <c r="G906" s="40" t="str">
        <f t="shared" si="59"/>
        <v/>
      </c>
      <c r="H906" s="40" t="s">
        <v>984</v>
      </c>
      <c r="I906" s="40" t="str">
        <f t="shared" ca="1" si="60"/>
        <v/>
      </c>
      <c r="J906" s="40" t="str">
        <f t="shared" ca="1" si="61"/>
        <v/>
      </c>
      <c r="K906" s="40"/>
      <c r="L906" s="23"/>
    </row>
    <row r="907" spans="1:12" x14ac:dyDescent="0.25">
      <c r="A907" s="64"/>
      <c r="B907" s="22" t="str">
        <f t="shared" si="58"/>
        <v/>
      </c>
      <c r="C907" s="42"/>
      <c r="D907" s="39"/>
      <c r="E907" s="39"/>
      <c r="F907" s="41" t="str">
        <f t="shared" si="62"/>
        <v/>
      </c>
      <c r="G907" s="40" t="str">
        <f t="shared" si="59"/>
        <v/>
      </c>
      <c r="H907" s="40" t="s">
        <v>984</v>
      </c>
      <c r="I907" s="40" t="str">
        <f t="shared" ca="1" si="60"/>
        <v/>
      </c>
      <c r="J907" s="40" t="str">
        <f t="shared" ca="1" si="61"/>
        <v/>
      </c>
      <c r="K907" s="40"/>
      <c r="L907" s="23"/>
    </row>
    <row r="908" spans="1:12" x14ac:dyDescent="0.25">
      <c r="A908" s="64"/>
      <c r="B908" s="22" t="str">
        <f t="shared" si="58"/>
        <v/>
      </c>
      <c r="C908" s="42"/>
      <c r="D908" s="39"/>
      <c r="E908" s="39"/>
      <c r="F908" s="41" t="str">
        <f t="shared" si="62"/>
        <v/>
      </c>
      <c r="G908" s="40" t="str">
        <f t="shared" si="59"/>
        <v/>
      </c>
      <c r="H908" s="40" t="s">
        <v>984</v>
      </c>
      <c r="I908" s="40" t="str">
        <f t="shared" ca="1" si="60"/>
        <v/>
      </c>
      <c r="J908" s="40" t="str">
        <f t="shared" ca="1" si="61"/>
        <v/>
      </c>
      <c r="K908" s="40"/>
      <c r="L908" s="23"/>
    </row>
    <row r="909" spans="1:12" x14ac:dyDescent="0.25">
      <c r="A909" s="64"/>
      <c r="B909" s="22" t="str">
        <f t="shared" si="58"/>
        <v/>
      </c>
      <c r="C909" s="42"/>
      <c r="D909" s="39"/>
      <c r="E909" s="39"/>
      <c r="F909" s="41" t="str">
        <f t="shared" si="62"/>
        <v/>
      </c>
      <c r="G909" s="40" t="str">
        <f t="shared" si="59"/>
        <v/>
      </c>
      <c r="H909" s="40" t="s">
        <v>984</v>
      </c>
      <c r="I909" s="40" t="str">
        <f t="shared" ca="1" si="60"/>
        <v/>
      </c>
      <c r="J909" s="40" t="str">
        <f t="shared" ca="1" si="61"/>
        <v/>
      </c>
      <c r="K909" s="40"/>
      <c r="L909" s="23"/>
    </row>
    <row r="910" spans="1:12" x14ac:dyDescent="0.25">
      <c r="A910" s="64"/>
      <c r="B910" s="22" t="str">
        <f t="shared" si="58"/>
        <v/>
      </c>
      <c r="C910" s="42"/>
      <c r="D910" s="39"/>
      <c r="E910" s="39"/>
      <c r="F910" s="41" t="str">
        <f t="shared" si="62"/>
        <v/>
      </c>
      <c r="G910" s="40" t="str">
        <f t="shared" si="59"/>
        <v/>
      </c>
      <c r="H910" s="40" t="s">
        <v>984</v>
      </c>
      <c r="I910" s="40" t="str">
        <f t="shared" ca="1" si="60"/>
        <v/>
      </c>
      <c r="J910" s="40" t="str">
        <f t="shared" ca="1" si="61"/>
        <v/>
      </c>
      <c r="K910" s="40"/>
      <c r="L910" s="23"/>
    </row>
    <row r="911" spans="1:12" x14ac:dyDescent="0.25">
      <c r="A911" s="64"/>
      <c r="B911" s="22" t="str">
        <f t="shared" si="58"/>
        <v/>
      </c>
      <c r="C911" s="42"/>
      <c r="D911" s="39"/>
      <c r="E911" s="39"/>
      <c r="F911" s="41" t="str">
        <f t="shared" si="62"/>
        <v/>
      </c>
      <c r="G911" s="40" t="str">
        <f t="shared" si="59"/>
        <v/>
      </c>
      <c r="H911" s="40" t="s">
        <v>984</v>
      </c>
      <c r="I911" s="40" t="str">
        <f t="shared" ca="1" si="60"/>
        <v/>
      </c>
      <c r="J911" s="40" t="str">
        <f t="shared" ca="1" si="61"/>
        <v/>
      </c>
      <c r="K911" s="40"/>
      <c r="L911" s="23"/>
    </row>
    <row r="912" spans="1:12" x14ac:dyDescent="0.25">
      <c r="A912" s="64"/>
      <c r="B912" s="22" t="str">
        <f t="shared" si="58"/>
        <v/>
      </c>
      <c r="C912" s="42"/>
      <c r="D912" s="39"/>
      <c r="E912" s="39"/>
      <c r="F912" s="41" t="str">
        <f t="shared" si="62"/>
        <v/>
      </c>
      <c r="G912" s="40" t="str">
        <f t="shared" si="59"/>
        <v/>
      </c>
      <c r="H912" s="40" t="s">
        <v>984</v>
      </c>
      <c r="I912" s="40" t="str">
        <f t="shared" ca="1" si="60"/>
        <v/>
      </c>
      <c r="J912" s="40" t="str">
        <f t="shared" ca="1" si="61"/>
        <v/>
      </c>
      <c r="K912" s="40"/>
      <c r="L912" s="23"/>
    </row>
    <row r="913" spans="1:12" x14ac:dyDescent="0.25">
      <c r="A913" s="64"/>
      <c r="B913" s="22" t="str">
        <f t="shared" si="58"/>
        <v/>
      </c>
      <c r="C913" s="42"/>
      <c r="D913" s="39"/>
      <c r="E913" s="39"/>
      <c r="F913" s="41" t="str">
        <f t="shared" si="62"/>
        <v/>
      </c>
      <c r="G913" s="40" t="str">
        <f t="shared" si="59"/>
        <v/>
      </c>
      <c r="H913" s="40" t="s">
        <v>984</v>
      </c>
      <c r="I913" s="40" t="str">
        <f t="shared" ca="1" si="60"/>
        <v/>
      </c>
      <c r="J913" s="40" t="str">
        <f t="shared" ca="1" si="61"/>
        <v/>
      </c>
      <c r="K913" s="40"/>
      <c r="L913" s="23"/>
    </row>
    <row r="914" spans="1:12" x14ac:dyDescent="0.25">
      <c r="A914" s="64"/>
      <c r="B914" s="22" t="str">
        <f t="shared" si="58"/>
        <v/>
      </c>
      <c r="C914" s="42"/>
      <c r="D914" s="39"/>
      <c r="E914" s="39"/>
      <c r="F914" s="41" t="str">
        <f t="shared" si="62"/>
        <v/>
      </c>
      <c r="G914" s="40" t="str">
        <f t="shared" si="59"/>
        <v/>
      </c>
      <c r="H914" s="40" t="s">
        <v>984</v>
      </c>
      <c r="I914" s="40" t="str">
        <f t="shared" ca="1" si="60"/>
        <v/>
      </c>
      <c r="J914" s="40" t="str">
        <f t="shared" ca="1" si="61"/>
        <v/>
      </c>
      <c r="K914" s="40"/>
      <c r="L914" s="23"/>
    </row>
    <row r="915" spans="1:12" x14ac:dyDescent="0.25">
      <c r="A915" s="64"/>
      <c r="B915" s="22" t="str">
        <f t="shared" si="58"/>
        <v/>
      </c>
      <c r="C915" s="42"/>
      <c r="D915" s="39"/>
      <c r="E915" s="39"/>
      <c r="F915" s="41" t="str">
        <f t="shared" si="62"/>
        <v/>
      </c>
      <c r="G915" s="40" t="str">
        <f t="shared" si="59"/>
        <v/>
      </c>
      <c r="H915" s="40" t="s">
        <v>984</v>
      </c>
      <c r="I915" s="40" t="str">
        <f t="shared" ca="1" si="60"/>
        <v/>
      </c>
      <c r="J915" s="40" t="str">
        <f t="shared" ca="1" si="61"/>
        <v/>
      </c>
      <c r="K915" s="40"/>
      <c r="L915" s="23"/>
    </row>
    <row r="916" spans="1:12" x14ac:dyDescent="0.25">
      <c r="A916" s="64"/>
      <c r="B916" s="22" t="str">
        <f t="shared" si="58"/>
        <v/>
      </c>
      <c r="C916" s="42"/>
      <c r="D916" s="39"/>
      <c r="E916" s="39"/>
      <c r="F916" s="41" t="str">
        <f t="shared" si="62"/>
        <v/>
      </c>
      <c r="G916" s="40" t="str">
        <f t="shared" si="59"/>
        <v/>
      </c>
      <c r="H916" s="40" t="s">
        <v>984</v>
      </c>
      <c r="I916" s="40" t="str">
        <f t="shared" ca="1" si="60"/>
        <v/>
      </c>
      <c r="J916" s="40" t="str">
        <f t="shared" ca="1" si="61"/>
        <v/>
      </c>
      <c r="K916" s="40"/>
      <c r="L916" s="23"/>
    </row>
    <row r="917" spans="1:12" x14ac:dyDescent="0.25">
      <c r="A917" s="64"/>
      <c r="B917" s="22" t="str">
        <f t="shared" si="58"/>
        <v/>
      </c>
      <c r="C917" s="42"/>
      <c r="D917" s="39"/>
      <c r="E917" s="39"/>
      <c r="F917" s="41" t="str">
        <f t="shared" si="62"/>
        <v/>
      </c>
      <c r="G917" s="40" t="str">
        <f t="shared" si="59"/>
        <v/>
      </c>
      <c r="H917" s="40" t="s">
        <v>984</v>
      </c>
      <c r="I917" s="40" t="str">
        <f t="shared" ca="1" si="60"/>
        <v/>
      </c>
      <c r="J917" s="40" t="str">
        <f t="shared" ca="1" si="61"/>
        <v/>
      </c>
      <c r="K917" s="40"/>
      <c r="L917" s="23"/>
    </row>
    <row r="918" spans="1:12" x14ac:dyDescent="0.25">
      <c r="A918" s="64"/>
      <c r="B918" s="22" t="str">
        <f t="shared" si="58"/>
        <v/>
      </c>
      <c r="C918" s="42"/>
      <c r="D918" s="39"/>
      <c r="E918" s="39"/>
      <c r="F918" s="41" t="str">
        <f t="shared" si="62"/>
        <v/>
      </c>
      <c r="G918" s="40" t="str">
        <f t="shared" si="59"/>
        <v/>
      </c>
      <c r="H918" s="40" t="s">
        <v>984</v>
      </c>
      <c r="I918" s="40" t="str">
        <f t="shared" ca="1" si="60"/>
        <v/>
      </c>
      <c r="J918" s="40" t="str">
        <f t="shared" ca="1" si="61"/>
        <v/>
      </c>
      <c r="K918" s="40"/>
      <c r="L918" s="23"/>
    </row>
    <row r="919" spans="1:12" x14ac:dyDescent="0.25">
      <c r="A919" s="64"/>
      <c r="B919" s="22" t="str">
        <f t="shared" si="58"/>
        <v/>
      </c>
      <c r="C919" s="42"/>
      <c r="D919" s="39"/>
      <c r="E919" s="39"/>
      <c r="F919" s="41" t="str">
        <f t="shared" si="62"/>
        <v/>
      </c>
      <c r="G919" s="40" t="str">
        <f t="shared" si="59"/>
        <v/>
      </c>
      <c r="H919" s="40" t="s">
        <v>984</v>
      </c>
      <c r="I919" s="40" t="str">
        <f t="shared" ca="1" si="60"/>
        <v/>
      </c>
      <c r="J919" s="40" t="str">
        <f t="shared" ca="1" si="61"/>
        <v/>
      </c>
      <c r="K919" s="40"/>
      <c r="L919" s="23"/>
    </row>
    <row r="920" spans="1:12" x14ac:dyDescent="0.25">
      <c r="A920" s="64"/>
      <c r="B920" s="22" t="str">
        <f t="shared" si="58"/>
        <v/>
      </c>
      <c r="C920" s="42"/>
      <c r="D920" s="39"/>
      <c r="E920" s="39"/>
      <c r="F920" s="41" t="str">
        <f t="shared" si="62"/>
        <v/>
      </c>
      <c r="G920" s="40" t="str">
        <f t="shared" si="59"/>
        <v/>
      </c>
      <c r="H920" s="40" t="s">
        <v>984</v>
      </c>
      <c r="I920" s="40" t="str">
        <f t="shared" ca="1" si="60"/>
        <v/>
      </c>
      <c r="J920" s="40" t="str">
        <f t="shared" ca="1" si="61"/>
        <v/>
      </c>
      <c r="K920" s="40"/>
      <c r="L920" s="23"/>
    </row>
    <row r="921" spans="1:12" x14ac:dyDescent="0.25">
      <c r="A921" s="64"/>
      <c r="B921" s="22" t="str">
        <f t="shared" si="58"/>
        <v/>
      </c>
      <c r="C921" s="42"/>
      <c r="D921" s="39"/>
      <c r="E921" s="39"/>
      <c r="F921" s="41" t="str">
        <f t="shared" si="62"/>
        <v/>
      </c>
      <c r="G921" s="40" t="str">
        <f t="shared" si="59"/>
        <v/>
      </c>
      <c r="H921" s="40" t="s">
        <v>984</v>
      </c>
      <c r="I921" s="40" t="str">
        <f t="shared" ca="1" si="60"/>
        <v/>
      </c>
      <c r="J921" s="40" t="str">
        <f t="shared" ca="1" si="61"/>
        <v/>
      </c>
      <c r="K921" s="40"/>
      <c r="L921" s="23"/>
    </row>
    <row r="922" spans="1:12" x14ac:dyDescent="0.25">
      <c r="A922" s="64"/>
      <c r="B922" s="22" t="str">
        <f t="shared" si="58"/>
        <v/>
      </c>
      <c r="C922" s="42"/>
      <c r="D922" s="39"/>
      <c r="E922" s="39"/>
      <c r="F922" s="41" t="str">
        <f t="shared" si="62"/>
        <v/>
      </c>
      <c r="G922" s="40" t="str">
        <f t="shared" si="59"/>
        <v/>
      </c>
      <c r="H922" s="40" t="s">
        <v>984</v>
      </c>
      <c r="I922" s="40" t="str">
        <f t="shared" ca="1" si="60"/>
        <v/>
      </c>
      <c r="J922" s="40" t="str">
        <f t="shared" ca="1" si="61"/>
        <v/>
      </c>
      <c r="K922" s="40"/>
      <c r="L922" s="23"/>
    </row>
    <row r="923" spans="1:12" x14ac:dyDescent="0.25">
      <c r="A923" s="64"/>
      <c r="B923" s="22" t="str">
        <f t="shared" si="58"/>
        <v/>
      </c>
      <c r="C923" s="42"/>
      <c r="D923" s="39"/>
      <c r="E923" s="39"/>
      <c r="F923" s="41" t="str">
        <f t="shared" si="62"/>
        <v/>
      </c>
      <c r="G923" s="40" t="str">
        <f t="shared" si="59"/>
        <v/>
      </c>
      <c r="H923" s="40" t="s">
        <v>984</v>
      </c>
      <c r="I923" s="40" t="str">
        <f t="shared" ca="1" si="60"/>
        <v/>
      </c>
      <c r="J923" s="40" t="str">
        <f t="shared" ca="1" si="61"/>
        <v/>
      </c>
      <c r="K923" s="40"/>
      <c r="L923" s="23"/>
    </row>
    <row r="924" spans="1:12" x14ac:dyDescent="0.25">
      <c r="A924" s="64"/>
      <c r="B924" s="22" t="str">
        <f t="shared" si="58"/>
        <v/>
      </c>
      <c r="C924" s="42"/>
      <c r="D924" s="39"/>
      <c r="E924" s="39"/>
      <c r="F924" s="41" t="str">
        <f t="shared" si="62"/>
        <v/>
      </c>
      <c r="G924" s="40" t="str">
        <f t="shared" si="59"/>
        <v/>
      </c>
      <c r="H924" s="40" t="s">
        <v>984</v>
      </c>
      <c r="I924" s="40" t="str">
        <f t="shared" ca="1" si="60"/>
        <v/>
      </c>
      <c r="J924" s="40" t="str">
        <f t="shared" ca="1" si="61"/>
        <v/>
      </c>
      <c r="K924" s="40"/>
      <c r="L924" s="23"/>
    </row>
    <row r="925" spans="1:12" x14ac:dyDescent="0.25">
      <c r="A925" s="64"/>
      <c r="B925" s="22" t="str">
        <f t="shared" si="58"/>
        <v/>
      </c>
      <c r="C925" s="42"/>
      <c r="D925" s="39"/>
      <c r="E925" s="39"/>
      <c r="F925" s="41" t="str">
        <f t="shared" si="62"/>
        <v/>
      </c>
      <c r="G925" s="40" t="str">
        <f t="shared" si="59"/>
        <v/>
      </c>
      <c r="H925" s="40" t="s">
        <v>984</v>
      </c>
      <c r="I925" s="40" t="str">
        <f t="shared" ca="1" si="60"/>
        <v/>
      </c>
      <c r="J925" s="40" t="str">
        <f t="shared" ca="1" si="61"/>
        <v/>
      </c>
      <c r="K925" s="40"/>
      <c r="L925" s="23"/>
    </row>
    <row r="926" spans="1:12" x14ac:dyDescent="0.25">
      <c r="A926" s="64"/>
      <c r="B926" s="22" t="str">
        <f t="shared" si="58"/>
        <v/>
      </c>
      <c r="C926" s="42"/>
      <c r="D926" s="39"/>
      <c r="E926" s="39"/>
      <c r="F926" s="41" t="str">
        <f t="shared" si="62"/>
        <v/>
      </c>
      <c r="G926" s="40" t="str">
        <f t="shared" si="59"/>
        <v/>
      </c>
      <c r="H926" s="40" t="s">
        <v>984</v>
      </c>
      <c r="I926" s="40" t="str">
        <f t="shared" ca="1" si="60"/>
        <v/>
      </c>
      <c r="J926" s="40" t="str">
        <f t="shared" ca="1" si="61"/>
        <v/>
      </c>
      <c r="K926" s="40"/>
      <c r="L926" s="23"/>
    </row>
    <row r="927" spans="1:12" x14ac:dyDescent="0.25">
      <c r="A927" s="64"/>
      <c r="B927" s="22" t="str">
        <f t="shared" si="58"/>
        <v/>
      </c>
      <c r="C927" s="42"/>
      <c r="D927" s="39"/>
      <c r="E927" s="39"/>
      <c r="F927" s="41" t="str">
        <f t="shared" si="62"/>
        <v/>
      </c>
      <c r="G927" s="40" t="str">
        <f t="shared" si="59"/>
        <v/>
      </c>
      <c r="H927" s="40" t="s">
        <v>984</v>
      </c>
      <c r="I927" s="40" t="str">
        <f t="shared" ca="1" si="60"/>
        <v/>
      </c>
      <c r="J927" s="40" t="str">
        <f t="shared" ca="1" si="61"/>
        <v/>
      </c>
      <c r="K927" s="40"/>
      <c r="L927" s="23"/>
    </row>
    <row r="928" spans="1:12" x14ac:dyDescent="0.25">
      <c r="A928" s="64"/>
      <c r="B928" s="22" t="str">
        <f t="shared" si="58"/>
        <v/>
      </c>
      <c r="C928" s="42"/>
      <c r="D928" s="39"/>
      <c r="E928" s="39"/>
      <c r="F928" s="41" t="str">
        <f t="shared" si="62"/>
        <v/>
      </c>
      <c r="G928" s="40" t="str">
        <f t="shared" si="59"/>
        <v/>
      </c>
      <c r="H928" s="40" t="s">
        <v>984</v>
      </c>
      <c r="I928" s="40" t="str">
        <f t="shared" ca="1" si="60"/>
        <v/>
      </c>
      <c r="J928" s="40" t="str">
        <f t="shared" ca="1" si="61"/>
        <v/>
      </c>
      <c r="K928" s="40"/>
      <c r="L928" s="23"/>
    </row>
    <row r="929" spans="1:12" x14ac:dyDescent="0.25">
      <c r="A929" s="64"/>
      <c r="B929" s="22" t="str">
        <f t="shared" si="58"/>
        <v/>
      </c>
      <c r="C929" s="42"/>
      <c r="D929" s="39"/>
      <c r="E929" s="39"/>
      <c r="F929" s="41" t="str">
        <f t="shared" si="62"/>
        <v/>
      </c>
      <c r="G929" s="40" t="str">
        <f t="shared" si="59"/>
        <v/>
      </c>
      <c r="H929" s="40" t="s">
        <v>984</v>
      </c>
      <c r="I929" s="40" t="str">
        <f t="shared" ca="1" si="60"/>
        <v/>
      </c>
      <c r="J929" s="40" t="str">
        <f t="shared" ca="1" si="61"/>
        <v/>
      </c>
      <c r="K929" s="40"/>
      <c r="L929" s="23"/>
    </row>
    <row r="930" spans="1:12" x14ac:dyDescent="0.25">
      <c r="A930" s="64"/>
      <c r="B930" s="22" t="str">
        <f t="shared" si="58"/>
        <v/>
      </c>
      <c r="C930" s="42"/>
      <c r="D930" s="39"/>
      <c r="E930" s="39"/>
      <c r="F930" s="41" t="str">
        <f t="shared" si="62"/>
        <v/>
      </c>
      <c r="G930" s="40" t="str">
        <f t="shared" si="59"/>
        <v/>
      </c>
      <c r="H930" s="40" t="s">
        <v>984</v>
      </c>
      <c r="I930" s="40" t="str">
        <f t="shared" ca="1" si="60"/>
        <v/>
      </c>
      <c r="J930" s="40" t="str">
        <f t="shared" ca="1" si="61"/>
        <v/>
      </c>
      <c r="K930" s="40"/>
      <c r="L930" s="23"/>
    </row>
    <row r="931" spans="1:12" x14ac:dyDescent="0.25">
      <c r="A931" s="64"/>
      <c r="B931" s="22" t="str">
        <f t="shared" si="58"/>
        <v/>
      </c>
      <c r="C931" s="42"/>
      <c r="D931" s="39"/>
      <c r="E931" s="39"/>
      <c r="F931" s="41" t="str">
        <f t="shared" si="62"/>
        <v/>
      </c>
      <c r="G931" s="40" t="str">
        <f t="shared" si="59"/>
        <v/>
      </c>
      <c r="H931" s="40" t="s">
        <v>984</v>
      </c>
      <c r="I931" s="40" t="str">
        <f t="shared" ca="1" si="60"/>
        <v/>
      </c>
      <c r="J931" s="40" t="str">
        <f t="shared" ca="1" si="61"/>
        <v/>
      </c>
      <c r="K931" s="40"/>
      <c r="L931" s="23"/>
    </row>
    <row r="932" spans="1:12" x14ac:dyDescent="0.25">
      <c r="A932" s="64"/>
      <c r="B932" s="22" t="str">
        <f t="shared" si="58"/>
        <v/>
      </c>
      <c r="C932" s="42"/>
      <c r="D932" s="39"/>
      <c r="E932" s="39"/>
      <c r="F932" s="41" t="str">
        <f t="shared" si="62"/>
        <v/>
      </c>
      <c r="G932" s="40" t="str">
        <f t="shared" si="59"/>
        <v/>
      </c>
      <c r="H932" s="40" t="s">
        <v>984</v>
      </c>
      <c r="I932" s="40" t="str">
        <f t="shared" ca="1" si="60"/>
        <v/>
      </c>
      <c r="J932" s="40" t="str">
        <f t="shared" ca="1" si="61"/>
        <v/>
      </c>
      <c r="K932" s="40"/>
      <c r="L932" s="23"/>
    </row>
    <row r="933" spans="1:12" x14ac:dyDescent="0.25">
      <c r="A933" s="64"/>
      <c r="B933" s="22" t="str">
        <f t="shared" si="58"/>
        <v/>
      </c>
      <c r="C933" s="42"/>
      <c r="D933" s="39"/>
      <c r="E933" s="39"/>
      <c r="F933" s="41" t="str">
        <f t="shared" si="62"/>
        <v/>
      </c>
      <c r="G933" s="40" t="str">
        <f t="shared" si="59"/>
        <v/>
      </c>
      <c r="H933" s="40" t="s">
        <v>984</v>
      </c>
      <c r="I933" s="40" t="str">
        <f t="shared" ca="1" si="60"/>
        <v/>
      </c>
      <c r="J933" s="40" t="str">
        <f t="shared" ca="1" si="61"/>
        <v/>
      </c>
      <c r="K933" s="40"/>
      <c r="L933" s="23"/>
    </row>
    <row r="934" spans="1:12" x14ac:dyDescent="0.25">
      <c r="A934" s="64"/>
      <c r="B934" s="22" t="str">
        <f t="shared" si="58"/>
        <v/>
      </c>
      <c r="C934" s="42"/>
      <c r="D934" s="39"/>
      <c r="E934" s="39"/>
      <c r="F934" s="41" t="str">
        <f t="shared" si="62"/>
        <v/>
      </c>
      <c r="G934" s="40" t="str">
        <f t="shared" si="59"/>
        <v/>
      </c>
      <c r="H934" s="40" t="s">
        <v>984</v>
      </c>
      <c r="I934" s="40" t="str">
        <f t="shared" ca="1" si="60"/>
        <v/>
      </c>
      <c r="J934" s="40" t="str">
        <f t="shared" ca="1" si="61"/>
        <v/>
      </c>
      <c r="K934" s="40"/>
      <c r="L934" s="23"/>
    </row>
    <row r="935" spans="1:12" x14ac:dyDescent="0.25">
      <c r="A935" s="64"/>
      <c r="B935" s="22" t="str">
        <f t="shared" si="58"/>
        <v/>
      </c>
      <c r="C935" s="42"/>
      <c r="D935" s="39"/>
      <c r="E935" s="39"/>
      <c r="F935" s="41" t="str">
        <f t="shared" si="62"/>
        <v/>
      </c>
      <c r="G935" s="40" t="str">
        <f t="shared" si="59"/>
        <v/>
      </c>
      <c r="H935" s="40" t="s">
        <v>984</v>
      </c>
      <c r="I935" s="40" t="str">
        <f t="shared" ca="1" si="60"/>
        <v/>
      </c>
      <c r="J935" s="40" t="str">
        <f t="shared" ca="1" si="61"/>
        <v/>
      </c>
      <c r="K935" s="40"/>
      <c r="L935" s="23"/>
    </row>
    <row r="936" spans="1:12" x14ac:dyDescent="0.25">
      <c r="A936" s="64"/>
      <c r="B936" s="22" t="str">
        <f t="shared" si="58"/>
        <v/>
      </c>
      <c r="C936" s="42"/>
      <c r="D936" s="39"/>
      <c r="E936" s="39"/>
      <c r="F936" s="41" t="str">
        <f t="shared" si="62"/>
        <v/>
      </c>
      <c r="G936" s="40" t="str">
        <f t="shared" si="59"/>
        <v/>
      </c>
      <c r="H936" s="40" t="s">
        <v>984</v>
      </c>
      <c r="I936" s="40" t="str">
        <f t="shared" ca="1" si="60"/>
        <v/>
      </c>
      <c r="J936" s="40" t="str">
        <f t="shared" ca="1" si="61"/>
        <v/>
      </c>
      <c r="K936" s="40"/>
      <c r="L936" s="23"/>
    </row>
    <row r="937" spans="1:12" x14ac:dyDescent="0.25">
      <c r="A937" s="64"/>
      <c r="B937" s="22" t="str">
        <f t="shared" si="58"/>
        <v/>
      </c>
      <c r="C937" s="42"/>
      <c r="D937" s="39"/>
      <c r="E937" s="39"/>
      <c r="F937" s="41" t="str">
        <f t="shared" si="62"/>
        <v/>
      </c>
      <c r="G937" s="40" t="str">
        <f t="shared" si="59"/>
        <v/>
      </c>
      <c r="H937" s="40" t="s">
        <v>984</v>
      </c>
      <c r="I937" s="40" t="str">
        <f t="shared" ca="1" si="60"/>
        <v/>
      </c>
      <c r="J937" s="40" t="str">
        <f t="shared" ca="1" si="61"/>
        <v/>
      </c>
      <c r="K937" s="40"/>
      <c r="L937" s="23"/>
    </row>
    <row r="938" spans="1:12" x14ac:dyDescent="0.25">
      <c r="A938" s="64"/>
      <c r="B938" s="22" t="str">
        <f t="shared" si="58"/>
        <v/>
      </c>
      <c r="C938" s="42"/>
      <c r="D938" s="39"/>
      <c r="E938" s="39"/>
      <c r="F938" s="41" t="str">
        <f t="shared" si="62"/>
        <v/>
      </c>
      <c r="G938" s="40" t="str">
        <f t="shared" si="59"/>
        <v/>
      </c>
      <c r="H938" s="40" t="s">
        <v>984</v>
      </c>
      <c r="I938" s="40" t="str">
        <f t="shared" ca="1" si="60"/>
        <v/>
      </c>
      <c r="J938" s="40" t="str">
        <f t="shared" ca="1" si="61"/>
        <v/>
      </c>
      <c r="K938" s="40"/>
      <c r="L938" s="23"/>
    </row>
    <row r="939" spans="1:12" x14ac:dyDescent="0.25">
      <c r="A939" s="64"/>
      <c r="B939" s="22" t="str">
        <f t="shared" si="58"/>
        <v/>
      </c>
      <c r="C939" s="42"/>
      <c r="D939" s="39"/>
      <c r="E939" s="39"/>
      <c r="F939" s="41" t="str">
        <f t="shared" si="62"/>
        <v/>
      </c>
      <c r="G939" s="40" t="str">
        <f t="shared" si="59"/>
        <v/>
      </c>
      <c r="H939" s="40" t="s">
        <v>984</v>
      </c>
      <c r="I939" s="40" t="str">
        <f t="shared" ca="1" si="60"/>
        <v/>
      </c>
      <c r="J939" s="40" t="str">
        <f t="shared" ca="1" si="61"/>
        <v/>
      </c>
      <c r="K939" s="40"/>
      <c r="L939" s="23"/>
    </row>
    <row r="940" spans="1:12" x14ac:dyDescent="0.25">
      <c r="A940" s="64"/>
      <c r="B940" s="22" t="str">
        <f t="shared" si="58"/>
        <v/>
      </c>
      <c r="C940" s="42"/>
      <c r="D940" s="39"/>
      <c r="E940" s="39"/>
      <c r="F940" s="41" t="str">
        <f t="shared" si="62"/>
        <v/>
      </c>
      <c r="G940" s="40" t="str">
        <f t="shared" si="59"/>
        <v/>
      </c>
      <c r="H940" s="40" t="s">
        <v>984</v>
      </c>
      <c r="I940" s="40" t="str">
        <f t="shared" ca="1" si="60"/>
        <v/>
      </c>
      <c r="J940" s="40" t="str">
        <f t="shared" ca="1" si="61"/>
        <v/>
      </c>
      <c r="K940" s="40"/>
      <c r="L940" s="23"/>
    </row>
    <row r="941" spans="1:12" x14ac:dyDescent="0.25">
      <c r="A941" s="64"/>
      <c r="B941" s="22" t="str">
        <f t="shared" si="58"/>
        <v/>
      </c>
      <c r="C941" s="42"/>
      <c r="D941" s="39"/>
      <c r="E941" s="39"/>
      <c r="F941" s="41" t="str">
        <f t="shared" si="62"/>
        <v/>
      </c>
      <c r="G941" s="40" t="str">
        <f t="shared" si="59"/>
        <v/>
      </c>
      <c r="H941" s="40" t="s">
        <v>984</v>
      </c>
      <c r="I941" s="40" t="str">
        <f t="shared" ca="1" si="60"/>
        <v/>
      </c>
      <c r="J941" s="40" t="str">
        <f t="shared" ca="1" si="61"/>
        <v/>
      </c>
      <c r="K941" s="40"/>
      <c r="L941" s="23"/>
    </row>
    <row r="942" spans="1:12" x14ac:dyDescent="0.25">
      <c r="A942" s="64"/>
      <c r="B942" s="22" t="str">
        <f t="shared" si="58"/>
        <v/>
      </c>
      <c r="C942" s="42"/>
      <c r="D942" s="39"/>
      <c r="E942" s="39"/>
      <c r="F942" s="41" t="str">
        <f t="shared" si="62"/>
        <v/>
      </c>
      <c r="G942" s="40" t="str">
        <f t="shared" si="59"/>
        <v/>
      </c>
      <c r="H942" s="40" t="s">
        <v>984</v>
      </c>
      <c r="I942" s="40" t="str">
        <f t="shared" ca="1" si="60"/>
        <v/>
      </c>
      <c r="J942" s="40" t="str">
        <f t="shared" ca="1" si="61"/>
        <v/>
      </c>
      <c r="K942" s="40"/>
      <c r="L942" s="23"/>
    </row>
    <row r="943" spans="1:12" x14ac:dyDescent="0.25">
      <c r="A943" s="64"/>
      <c r="B943" s="22" t="str">
        <f t="shared" si="58"/>
        <v/>
      </c>
      <c r="C943" s="42"/>
      <c r="D943" s="39"/>
      <c r="E943" s="39"/>
      <c r="F943" s="41" t="str">
        <f t="shared" si="62"/>
        <v/>
      </c>
      <c r="G943" s="40" t="str">
        <f t="shared" si="59"/>
        <v/>
      </c>
      <c r="H943" s="40" t="s">
        <v>984</v>
      </c>
      <c r="I943" s="40" t="str">
        <f t="shared" ca="1" si="60"/>
        <v/>
      </c>
      <c r="J943" s="40" t="str">
        <f t="shared" ca="1" si="61"/>
        <v/>
      </c>
      <c r="K943" s="40"/>
      <c r="L943" s="23"/>
    </row>
    <row r="944" spans="1:12" x14ac:dyDescent="0.25">
      <c r="A944" s="64"/>
      <c r="B944" s="22" t="str">
        <f t="shared" si="58"/>
        <v/>
      </c>
      <c r="C944" s="42"/>
      <c r="D944" s="39"/>
      <c r="E944" s="39"/>
      <c r="F944" s="41" t="str">
        <f t="shared" si="62"/>
        <v/>
      </c>
      <c r="G944" s="40" t="str">
        <f t="shared" si="59"/>
        <v/>
      </c>
      <c r="H944" s="40" t="s">
        <v>984</v>
      </c>
      <c r="I944" s="40" t="str">
        <f t="shared" ca="1" si="60"/>
        <v/>
      </c>
      <c r="J944" s="40" t="str">
        <f t="shared" ca="1" si="61"/>
        <v/>
      </c>
      <c r="K944" s="40"/>
      <c r="L944" s="23"/>
    </row>
    <row r="945" spans="1:12" x14ac:dyDescent="0.25">
      <c r="A945" s="64"/>
      <c r="B945" s="22" t="str">
        <f t="shared" si="58"/>
        <v/>
      </c>
      <c r="C945" s="42"/>
      <c r="D945" s="39"/>
      <c r="E945" s="39"/>
      <c r="F945" s="41" t="str">
        <f t="shared" si="62"/>
        <v/>
      </c>
      <c r="G945" s="40" t="str">
        <f t="shared" si="59"/>
        <v/>
      </c>
      <c r="H945" s="40" t="s">
        <v>984</v>
      </c>
      <c r="I945" s="40" t="str">
        <f t="shared" ca="1" si="60"/>
        <v/>
      </c>
      <c r="J945" s="40" t="str">
        <f t="shared" ca="1" si="61"/>
        <v/>
      </c>
      <c r="K945" s="40"/>
      <c r="L945" s="23"/>
    </row>
    <row r="946" spans="1:12" x14ac:dyDescent="0.25">
      <c r="A946" s="64"/>
      <c r="B946" s="22" t="str">
        <f t="shared" si="58"/>
        <v/>
      </c>
      <c r="C946" s="42"/>
      <c r="D946" s="39"/>
      <c r="E946" s="39"/>
      <c r="F946" s="41" t="str">
        <f t="shared" si="62"/>
        <v/>
      </c>
      <c r="G946" s="40" t="str">
        <f t="shared" si="59"/>
        <v/>
      </c>
      <c r="H946" s="40" t="s">
        <v>984</v>
      </c>
      <c r="I946" s="40" t="str">
        <f t="shared" ca="1" si="60"/>
        <v/>
      </c>
      <c r="J946" s="40" t="str">
        <f t="shared" ca="1" si="61"/>
        <v/>
      </c>
      <c r="K946" s="40"/>
      <c r="L946" s="23"/>
    </row>
    <row r="947" spans="1:12" x14ac:dyDescent="0.25">
      <c r="A947" s="64"/>
      <c r="B947" s="22" t="str">
        <f t="shared" si="58"/>
        <v/>
      </c>
      <c r="C947" s="42"/>
      <c r="D947" s="39"/>
      <c r="E947" s="39"/>
      <c r="F947" s="41" t="str">
        <f t="shared" si="62"/>
        <v/>
      </c>
      <c r="G947" s="40" t="str">
        <f t="shared" si="59"/>
        <v/>
      </c>
      <c r="H947" s="40" t="s">
        <v>984</v>
      </c>
      <c r="I947" s="40" t="str">
        <f t="shared" ca="1" si="60"/>
        <v/>
      </c>
      <c r="J947" s="40" t="str">
        <f t="shared" ca="1" si="61"/>
        <v/>
      </c>
      <c r="K947" s="40"/>
      <c r="L947" s="23"/>
    </row>
    <row r="948" spans="1:12" x14ac:dyDescent="0.25">
      <c r="A948" s="64"/>
      <c r="B948" s="22" t="str">
        <f t="shared" si="58"/>
        <v/>
      </c>
      <c r="C948" s="42"/>
      <c r="D948" s="39"/>
      <c r="E948" s="39"/>
      <c r="F948" s="41" t="str">
        <f t="shared" si="62"/>
        <v/>
      </c>
      <c r="G948" s="40" t="str">
        <f t="shared" si="59"/>
        <v/>
      </c>
      <c r="H948" s="40" t="s">
        <v>984</v>
      </c>
      <c r="I948" s="40" t="str">
        <f t="shared" ca="1" si="60"/>
        <v/>
      </c>
      <c r="J948" s="40" t="str">
        <f t="shared" ca="1" si="61"/>
        <v/>
      </c>
      <c r="K948" s="40"/>
      <c r="L948" s="23"/>
    </row>
    <row r="949" spans="1:12" x14ac:dyDescent="0.25">
      <c r="A949" s="64"/>
      <c r="B949" s="22" t="str">
        <f t="shared" ref="B949:B994" si="63">IFERROR(IF($A949&lt;&gt;"",VLOOKUP($A949,Matos,2,0),""),"")</f>
        <v/>
      </c>
      <c r="C949" s="42"/>
      <c r="D949" s="39"/>
      <c r="E949" s="39"/>
      <c r="F949" s="41" t="str">
        <f t="shared" si="62"/>
        <v/>
      </c>
      <c r="G949" s="40" t="str">
        <f t="shared" si="59"/>
        <v/>
      </c>
      <c r="H949" s="40" t="s">
        <v>984</v>
      </c>
      <c r="I949" s="40" t="str">
        <f t="shared" ca="1" si="60"/>
        <v/>
      </c>
      <c r="J949" s="40" t="str">
        <f t="shared" ca="1" si="61"/>
        <v/>
      </c>
      <c r="K949" s="40"/>
      <c r="L949" s="23"/>
    </row>
    <row r="950" spans="1:12" x14ac:dyDescent="0.25">
      <c r="A950" s="64"/>
      <c r="B950" s="22" t="str">
        <f t="shared" si="63"/>
        <v/>
      </c>
      <c r="C950" s="42"/>
      <c r="D950" s="39"/>
      <c r="E950" s="39"/>
      <c r="F950" s="41" t="str">
        <f t="shared" si="62"/>
        <v/>
      </c>
      <c r="G950" s="40" t="str">
        <f t="shared" ref="G950:G994" si="64">IFERROR(IF($A950&lt;&gt;"",VLOOKUP($A950,Matos,3,0),""),"")</f>
        <v/>
      </c>
      <c r="H950" s="40" t="s">
        <v>984</v>
      </c>
      <c r="I950" s="40" t="str">
        <f t="shared" ref="I950:I994" ca="1" si="65">IFERROR(SUM($G950/DAY(DATE(YEAR($I$8),MONTH($I$8)+1,0)))*$F950*$C950,"")</f>
        <v/>
      </c>
      <c r="J950" s="40" t="str">
        <f t="shared" ref="J950:J994" ca="1" si="66">IF(SUM($H950:$I950)=0,"",SUM($H950:$I950))</f>
        <v/>
      </c>
      <c r="K950" s="40"/>
      <c r="L950" s="23"/>
    </row>
    <row r="951" spans="1:12" x14ac:dyDescent="0.25">
      <c r="A951" s="64"/>
      <c r="B951" s="22" t="str">
        <f t="shared" si="63"/>
        <v/>
      </c>
      <c r="C951" s="42"/>
      <c r="D951" s="39"/>
      <c r="E951" s="39"/>
      <c r="F951" s="41" t="str">
        <f t="shared" si="62"/>
        <v/>
      </c>
      <c r="G951" s="40" t="str">
        <f t="shared" si="64"/>
        <v/>
      </c>
      <c r="H951" s="40" t="s">
        <v>984</v>
      </c>
      <c r="I951" s="40" t="str">
        <f t="shared" ca="1" si="65"/>
        <v/>
      </c>
      <c r="J951" s="40" t="str">
        <f t="shared" ca="1" si="66"/>
        <v/>
      </c>
      <c r="K951" s="40"/>
      <c r="L951" s="23"/>
    </row>
    <row r="952" spans="1:12" x14ac:dyDescent="0.25">
      <c r="A952" s="64"/>
      <c r="B952" s="22" t="str">
        <f t="shared" si="63"/>
        <v/>
      </c>
      <c r="C952" s="42"/>
      <c r="D952" s="39"/>
      <c r="E952" s="39"/>
      <c r="F952" s="41" t="str">
        <f t="shared" si="62"/>
        <v/>
      </c>
      <c r="G952" s="40" t="str">
        <f t="shared" si="64"/>
        <v/>
      </c>
      <c r="H952" s="40" t="s">
        <v>984</v>
      </c>
      <c r="I952" s="40" t="str">
        <f t="shared" ca="1" si="65"/>
        <v/>
      </c>
      <c r="J952" s="40" t="str">
        <f t="shared" ca="1" si="66"/>
        <v/>
      </c>
      <c r="K952" s="40"/>
      <c r="L952" s="23"/>
    </row>
    <row r="953" spans="1:12" x14ac:dyDescent="0.25">
      <c r="A953" s="64"/>
      <c r="B953" s="22" t="str">
        <f t="shared" si="63"/>
        <v/>
      </c>
      <c r="C953" s="42"/>
      <c r="D953" s="39"/>
      <c r="E953" s="39"/>
      <c r="F953" s="41" t="str">
        <f t="shared" si="62"/>
        <v/>
      </c>
      <c r="G953" s="40" t="str">
        <f t="shared" si="64"/>
        <v/>
      </c>
      <c r="H953" s="40" t="s">
        <v>984</v>
      </c>
      <c r="I953" s="40" t="str">
        <f t="shared" ca="1" si="65"/>
        <v/>
      </c>
      <c r="J953" s="40" t="str">
        <f t="shared" ca="1" si="66"/>
        <v/>
      </c>
      <c r="K953" s="40"/>
      <c r="L953" s="23"/>
    </row>
    <row r="954" spans="1:12" x14ac:dyDescent="0.25">
      <c r="A954" s="64"/>
      <c r="B954" s="22" t="str">
        <f t="shared" si="63"/>
        <v/>
      </c>
      <c r="C954" s="42"/>
      <c r="D954" s="39"/>
      <c r="E954" s="39"/>
      <c r="F954" s="41" t="str">
        <f t="shared" si="62"/>
        <v/>
      </c>
      <c r="G954" s="40" t="str">
        <f t="shared" si="64"/>
        <v/>
      </c>
      <c r="H954" s="40" t="s">
        <v>984</v>
      </c>
      <c r="I954" s="40" t="str">
        <f t="shared" ca="1" si="65"/>
        <v/>
      </c>
      <c r="J954" s="40" t="str">
        <f t="shared" ca="1" si="66"/>
        <v/>
      </c>
      <c r="K954" s="40"/>
      <c r="L954" s="23"/>
    </row>
    <row r="955" spans="1:12" x14ac:dyDescent="0.25">
      <c r="A955" s="64"/>
      <c r="B955" s="22" t="str">
        <f t="shared" si="63"/>
        <v/>
      </c>
      <c r="C955" s="42"/>
      <c r="D955" s="39"/>
      <c r="E955" s="39"/>
      <c r="F955" s="41" t="str">
        <f t="shared" si="62"/>
        <v/>
      </c>
      <c r="G955" s="40" t="str">
        <f t="shared" si="64"/>
        <v/>
      </c>
      <c r="H955" s="40" t="s">
        <v>984</v>
      </c>
      <c r="I955" s="40" t="str">
        <f t="shared" ca="1" si="65"/>
        <v/>
      </c>
      <c r="J955" s="40" t="str">
        <f t="shared" ca="1" si="66"/>
        <v/>
      </c>
      <c r="K955" s="40"/>
      <c r="L955" s="23"/>
    </row>
    <row r="956" spans="1:12" x14ac:dyDescent="0.25">
      <c r="A956" s="64"/>
      <c r="B956" s="22" t="str">
        <f t="shared" si="63"/>
        <v/>
      </c>
      <c r="C956" s="42"/>
      <c r="D956" s="39"/>
      <c r="E956" s="39"/>
      <c r="F956" s="41" t="str">
        <f t="shared" si="62"/>
        <v/>
      </c>
      <c r="G956" s="40" t="str">
        <f t="shared" si="64"/>
        <v/>
      </c>
      <c r="H956" s="40" t="s">
        <v>984</v>
      </c>
      <c r="I956" s="40" t="str">
        <f t="shared" ca="1" si="65"/>
        <v/>
      </c>
      <c r="J956" s="40" t="str">
        <f t="shared" ca="1" si="66"/>
        <v/>
      </c>
      <c r="K956" s="40"/>
      <c r="L956" s="23"/>
    </row>
    <row r="957" spans="1:12" x14ac:dyDescent="0.25">
      <c r="A957" s="64"/>
      <c r="B957" s="22" t="str">
        <f t="shared" si="63"/>
        <v/>
      </c>
      <c r="C957" s="42"/>
      <c r="D957" s="39"/>
      <c r="E957" s="39"/>
      <c r="F957" s="41" t="str">
        <f t="shared" si="62"/>
        <v/>
      </c>
      <c r="G957" s="40" t="str">
        <f t="shared" si="64"/>
        <v/>
      </c>
      <c r="H957" s="40" t="s">
        <v>984</v>
      </c>
      <c r="I957" s="40" t="str">
        <f t="shared" ca="1" si="65"/>
        <v/>
      </c>
      <c r="J957" s="40" t="str">
        <f t="shared" ca="1" si="66"/>
        <v/>
      </c>
      <c r="K957" s="40"/>
      <c r="L957" s="23"/>
    </row>
    <row r="958" spans="1:12" x14ac:dyDescent="0.25">
      <c r="A958" s="64"/>
      <c r="B958" s="22" t="str">
        <f t="shared" si="63"/>
        <v/>
      </c>
      <c r="C958" s="42"/>
      <c r="D958" s="39"/>
      <c r="E958" s="39"/>
      <c r="F958" s="41" t="str">
        <f t="shared" si="62"/>
        <v/>
      </c>
      <c r="G958" s="40" t="str">
        <f t="shared" si="64"/>
        <v/>
      </c>
      <c r="H958" s="40" t="s">
        <v>984</v>
      </c>
      <c r="I958" s="40" t="str">
        <f t="shared" ca="1" si="65"/>
        <v/>
      </c>
      <c r="J958" s="40" t="str">
        <f t="shared" ca="1" si="66"/>
        <v/>
      </c>
      <c r="K958" s="40"/>
      <c r="L958" s="23"/>
    </row>
    <row r="959" spans="1:12" x14ac:dyDescent="0.25">
      <c r="A959" s="64"/>
      <c r="B959" s="22" t="str">
        <f t="shared" si="63"/>
        <v/>
      </c>
      <c r="C959" s="42"/>
      <c r="D959" s="39"/>
      <c r="E959" s="39"/>
      <c r="F959" s="41" t="str">
        <f t="shared" si="62"/>
        <v/>
      </c>
      <c r="G959" s="40" t="str">
        <f t="shared" si="64"/>
        <v/>
      </c>
      <c r="H959" s="40" t="s">
        <v>984</v>
      </c>
      <c r="I959" s="40" t="str">
        <f t="shared" ca="1" si="65"/>
        <v/>
      </c>
      <c r="J959" s="40" t="str">
        <f t="shared" ca="1" si="66"/>
        <v/>
      </c>
      <c r="K959" s="40"/>
      <c r="L959" s="23"/>
    </row>
    <row r="960" spans="1:12" x14ac:dyDescent="0.25">
      <c r="A960" s="64"/>
      <c r="B960" s="22" t="str">
        <f t="shared" si="63"/>
        <v/>
      </c>
      <c r="C960" s="42"/>
      <c r="D960" s="39"/>
      <c r="E960" s="39"/>
      <c r="F960" s="41" t="str">
        <f t="shared" si="62"/>
        <v/>
      </c>
      <c r="G960" s="40" t="str">
        <f t="shared" si="64"/>
        <v/>
      </c>
      <c r="H960" s="40" t="s">
        <v>984</v>
      </c>
      <c r="I960" s="40" t="str">
        <f t="shared" ca="1" si="65"/>
        <v/>
      </c>
      <c r="J960" s="40" t="str">
        <f t="shared" ca="1" si="66"/>
        <v/>
      </c>
      <c r="K960" s="40"/>
      <c r="L960" s="23"/>
    </row>
    <row r="961" spans="1:12" x14ac:dyDescent="0.25">
      <c r="A961" s="64"/>
      <c r="B961" s="22" t="str">
        <f t="shared" si="63"/>
        <v/>
      </c>
      <c r="C961" s="42"/>
      <c r="D961" s="39"/>
      <c r="E961" s="39"/>
      <c r="F961" s="41" t="str">
        <f t="shared" si="62"/>
        <v/>
      </c>
      <c r="G961" s="40" t="str">
        <f t="shared" si="64"/>
        <v/>
      </c>
      <c r="H961" s="40" t="s">
        <v>984</v>
      </c>
      <c r="I961" s="40" t="str">
        <f t="shared" ca="1" si="65"/>
        <v/>
      </c>
      <c r="J961" s="40" t="str">
        <f t="shared" ca="1" si="66"/>
        <v/>
      </c>
      <c r="K961" s="40"/>
      <c r="L961" s="23"/>
    </row>
    <row r="962" spans="1:12" x14ac:dyDescent="0.25">
      <c r="A962" s="64"/>
      <c r="B962" s="22" t="str">
        <f t="shared" si="63"/>
        <v/>
      </c>
      <c r="C962" s="42"/>
      <c r="D962" s="39"/>
      <c r="E962" s="39"/>
      <c r="F962" s="41" t="str">
        <f t="shared" si="62"/>
        <v/>
      </c>
      <c r="G962" s="40" t="str">
        <f t="shared" si="64"/>
        <v/>
      </c>
      <c r="H962" s="40" t="s">
        <v>984</v>
      </c>
      <c r="I962" s="40" t="str">
        <f t="shared" ca="1" si="65"/>
        <v/>
      </c>
      <c r="J962" s="40" t="str">
        <f t="shared" ca="1" si="66"/>
        <v/>
      </c>
      <c r="K962" s="40"/>
      <c r="L962" s="23"/>
    </row>
    <row r="963" spans="1:12" x14ac:dyDescent="0.25">
      <c r="A963" s="64"/>
      <c r="B963" s="22" t="str">
        <f t="shared" si="63"/>
        <v/>
      </c>
      <c r="C963" s="42"/>
      <c r="D963" s="39"/>
      <c r="E963" s="39"/>
      <c r="F963" s="41" t="str">
        <f t="shared" si="62"/>
        <v/>
      </c>
      <c r="G963" s="40" t="str">
        <f t="shared" si="64"/>
        <v/>
      </c>
      <c r="H963" s="40" t="s">
        <v>984</v>
      </c>
      <c r="I963" s="40" t="str">
        <f t="shared" ca="1" si="65"/>
        <v/>
      </c>
      <c r="J963" s="40" t="str">
        <f t="shared" ca="1" si="66"/>
        <v/>
      </c>
      <c r="K963" s="40"/>
      <c r="L963" s="23"/>
    </row>
    <row r="964" spans="1:12" x14ac:dyDescent="0.25">
      <c r="A964" s="64"/>
      <c r="B964" s="22" t="str">
        <f t="shared" si="63"/>
        <v/>
      </c>
      <c r="C964" s="42"/>
      <c r="D964" s="39"/>
      <c r="E964" s="39"/>
      <c r="F964" s="41" t="str">
        <f t="shared" si="62"/>
        <v/>
      </c>
      <c r="G964" s="40" t="str">
        <f t="shared" si="64"/>
        <v/>
      </c>
      <c r="H964" s="40" t="s">
        <v>984</v>
      </c>
      <c r="I964" s="40" t="str">
        <f t="shared" ca="1" si="65"/>
        <v/>
      </c>
      <c r="J964" s="40" t="str">
        <f t="shared" ca="1" si="66"/>
        <v/>
      </c>
      <c r="K964" s="40"/>
      <c r="L964" s="23"/>
    </row>
    <row r="965" spans="1:12" x14ac:dyDescent="0.25">
      <c r="A965" s="64"/>
      <c r="B965" s="22" t="str">
        <f t="shared" si="63"/>
        <v/>
      </c>
      <c r="C965" s="42"/>
      <c r="D965" s="39"/>
      <c r="E965" s="39"/>
      <c r="F965" s="41" t="str">
        <f t="shared" si="62"/>
        <v/>
      </c>
      <c r="G965" s="40" t="str">
        <f t="shared" si="64"/>
        <v/>
      </c>
      <c r="H965" s="40" t="s">
        <v>984</v>
      </c>
      <c r="I965" s="40" t="str">
        <f t="shared" ca="1" si="65"/>
        <v/>
      </c>
      <c r="J965" s="40" t="str">
        <f t="shared" ca="1" si="66"/>
        <v/>
      </c>
      <c r="K965" s="40"/>
      <c r="L965" s="23"/>
    </row>
    <row r="966" spans="1:12" x14ac:dyDescent="0.25">
      <c r="A966" s="64"/>
      <c r="B966" s="22" t="str">
        <f t="shared" si="63"/>
        <v/>
      </c>
      <c r="C966" s="42"/>
      <c r="D966" s="39"/>
      <c r="E966" s="39"/>
      <c r="F966" s="41" t="str">
        <f t="shared" si="62"/>
        <v/>
      </c>
      <c r="G966" s="40" t="str">
        <f t="shared" si="64"/>
        <v/>
      </c>
      <c r="H966" s="40" t="s">
        <v>984</v>
      </c>
      <c r="I966" s="40" t="str">
        <f t="shared" ca="1" si="65"/>
        <v/>
      </c>
      <c r="J966" s="40" t="str">
        <f t="shared" ca="1" si="66"/>
        <v/>
      </c>
      <c r="K966" s="40"/>
      <c r="L966" s="23"/>
    </row>
    <row r="967" spans="1:12" x14ac:dyDescent="0.25">
      <c r="A967" s="64"/>
      <c r="B967" s="22" t="str">
        <f t="shared" si="63"/>
        <v/>
      </c>
      <c r="C967" s="42"/>
      <c r="D967" s="39"/>
      <c r="E967" s="39"/>
      <c r="F967" s="41" t="str">
        <f t="shared" si="62"/>
        <v/>
      </c>
      <c r="G967" s="40" t="str">
        <f t="shared" si="64"/>
        <v/>
      </c>
      <c r="H967" s="40" t="s">
        <v>984</v>
      </c>
      <c r="I967" s="40" t="str">
        <f t="shared" ca="1" si="65"/>
        <v/>
      </c>
      <c r="J967" s="40" t="str">
        <f t="shared" ca="1" si="66"/>
        <v/>
      </c>
      <c r="K967" s="40"/>
      <c r="L967" s="23"/>
    </row>
    <row r="968" spans="1:12" x14ac:dyDescent="0.25">
      <c r="A968" s="64"/>
      <c r="B968" s="22" t="str">
        <f t="shared" si="63"/>
        <v/>
      </c>
      <c r="C968" s="42"/>
      <c r="D968" s="39"/>
      <c r="E968" s="39"/>
      <c r="F968" s="41" t="str">
        <f t="shared" si="62"/>
        <v/>
      </c>
      <c r="G968" s="40" t="str">
        <f t="shared" si="64"/>
        <v/>
      </c>
      <c r="H968" s="40" t="s">
        <v>984</v>
      </c>
      <c r="I968" s="40" t="str">
        <f t="shared" ca="1" si="65"/>
        <v/>
      </c>
      <c r="J968" s="40" t="str">
        <f t="shared" ca="1" si="66"/>
        <v/>
      </c>
      <c r="K968" s="40"/>
      <c r="L968" s="23"/>
    </row>
    <row r="969" spans="1:12" x14ac:dyDescent="0.25">
      <c r="A969" s="64"/>
      <c r="B969" s="22" t="str">
        <f t="shared" si="63"/>
        <v/>
      </c>
      <c r="C969" s="42"/>
      <c r="D969" s="39"/>
      <c r="E969" s="39"/>
      <c r="F969" s="41" t="str">
        <f t="shared" ref="F969:F994" si="67">IF(OR($A969="",$B969="",$D969=""),"",IF(AND($H969="",$E969=""),DAY(DATE(IF(MONTH($D969)=12,YEAR($D969)+1,YEAR($D969)),IF(MONTH($D969)+1&lt;13,MONTH($D969)+1,1),1)-$D969),IF(AND($D969&lt;&gt;"",$E969&lt;&gt;"",YEAR($D969)&lt;=YEAR($E969),NOT(MONTH($D969)=MONTH($E969)),MONTH($E969)=MONTH($I$8)),DAY(DATE(YEAR($E969),MONTH($E969)+1,0))-DAY(DATE(IF(MONTH($E969)=12,YEAR($E969)+1,YEAR($E969)),IF(MONTH($E969)+1&lt;13,MONTH($E969)+1,1),1)-$E969),IF(AND($E969&lt;&gt;"",YEAR($D969)&lt;=YEAR($E969),(MONTH($D969)=MONTH($E969))),DATEDIF($D969,$E969,"md"),DAY(DATE(YEAR($I$8),MONTH($I$8)+1,0))))))</f>
        <v/>
      </c>
      <c r="G969" s="40" t="str">
        <f t="shared" si="64"/>
        <v/>
      </c>
      <c r="H969" s="40" t="s">
        <v>984</v>
      </c>
      <c r="I969" s="40" t="str">
        <f t="shared" ca="1" si="65"/>
        <v/>
      </c>
      <c r="J969" s="40" t="str">
        <f t="shared" ca="1" si="66"/>
        <v/>
      </c>
      <c r="K969" s="40"/>
      <c r="L969" s="23"/>
    </row>
    <row r="970" spans="1:12" x14ac:dyDescent="0.25">
      <c r="A970" s="64"/>
      <c r="B970" s="22" t="str">
        <f t="shared" si="63"/>
        <v/>
      </c>
      <c r="C970" s="42"/>
      <c r="D970" s="39"/>
      <c r="E970" s="39"/>
      <c r="F970" s="41" t="str">
        <f t="shared" si="67"/>
        <v/>
      </c>
      <c r="G970" s="40" t="str">
        <f t="shared" si="64"/>
        <v/>
      </c>
      <c r="H970" s="40" t="s">
        <v>984</v>
      </c>
      <c r="I970" s="40" t="str">
        <f t="shared" ca="1" si="65"/>
        <v/>
      </c>
      <c r="J970" s="40" t="str">
        <f t="shared" ca="1" si="66"/>
        <v/>
      </c>
      <c r="K970" s="40"/>
      <c r="L970" s="23"/>
    </row>
    <row r="971" spans="1:12" x14ac:dyDescent="0.25">
      <c r="A971" s="64"/>
      <c r="B971" s="22" t="str">
        <f t="shared" si="63"/>
        <v/>
      </c>
      <c r="C971" s="42"/>
      <c r="D971" s="39"/>
      <c r="E971" s="39"/>
      <c r="F971" s="41" t="str">
        <f t="shared" si="67"/>
        <v/>
      </c>
      <c r="G971" s="40" t="str">
        <f t="shared" si="64"/>
        <v/>
      </c>
      <c r="H971" s="40" t="s">
        <v>984</v>
      </c>
      <c r="I971" s="40" t="str">
        <f t="shared" ca="1" si="65"/>
        <v/>
      </c>
      <c r="J971" s="40" t="str">
        <f t="shared" ca="1" si="66"/>
        <v/>
      </c>
      <c r="K971" s="40"/>
      <c r="L971" s="23"/>
    </row>
    <row r="972" spans="1:12" x14ac:dyDescent="0.25">
      <c r="A972" s="64"/>
      <c r="B972" s="22" t="str">
        <f t="shared" si="63"/>
        <v/>
      </c>
      <c r="C972" s="42"/>
      <c r="D972" s="39"/>
      <c r="E972" s="39"/>
      <c r="F972" s="41" t="str">
        <f t="shared" si="67"/>
        <v/>
      </c>
      <c r="G972" s="40" t="str">
        <f t="shared" si="64"/>
        <v/>
      </c>
      <c r="H972" s="40" t="s">
        <v>984</v>
      </c>
      <c r="I972" s="40" t="str">
        <f t="shared" ca="1" si="65"/>
        <v/>
      </c>
      <c r="J972" s="40" t="str">
        <f t="shared" ca="1" si="66"/>
        <v/>
      </c>
      <c r="K972" s="40"/>
      <c r="L972" s="23"/>
    </row>
    <row r="973" spans="1:12" x14ac:dyDescent="0.25">
      <c r="A973" s="64"/>
      <c r="B973" s="22" t="str">
        <f t="shared" si="63"/>
        <v/>
      </c>
      <c r="C973" s="42"/>
      <c r="D973" s="39"/>
      <c r="E973" s="39"/>
      <c r="F973" s="41" t="str">
        <f t="shared" si="67"/>
        <v/>
      </c>
      <c r="G973" s="40" t="str">
        <f t="shared" si="64"/>
        <v/>
      </c>
      <c r="H973" s="40" t="s">
        <v>984</v>
      </c>
      <c r="I973" s="40" t="str">
        <f t="shared" ca="1" si="65"/>
        <v/>
      </c>
      <c r="J973" s="40" t="str">
        <f t="shared" ca="1" si="66"/>
        <v/>
      </c>
      <c r="K973" s="40"/>
      <c r="L973" s="23"/>
    </row>
    <row r="974" spans="1:12" x14ac:dyDescent="0.25">
      <c r="A974" s="64"/>
      <c r="B974" s="22" t="str">
        <f t="shared" si="63"/>
        <v/>
      </c>
      <c r="C974" s="42"/>
      <c r="D974" s="39"/>
      <c r="E974" s="39"/>
      <c r="F974" s="41" t="str">
        <f t="shared" si="67"/>
        <v/>
      </c>
      <c r="G974" s="40" t="str">
        <f t="shared" si="64"/>
        <v/>
      </c>
      <c r="H974" s="40" t="s">
        <v>984</v>
      </c>
      <c r="I974" s="40" t="str">
        <f t="shared" ca="1" si="65"/>
        <v/>
      </c>
      <c r="J974" s="40" t="str">
        <f t="shared" ca="1" si="66"/>
        <v/>
      </c>
      <c r="K974" s="40"/>
      <c r="L974" s="23"/>
    </row>
    <row r="975" spans="1:12" x14ac:dyDescent="0.25">
      <c r="A975" s="64"/>
      <c r="B975" s="22" t="str">
        <f t="shared" si="63"/>
        <v/>
      </c>
      <c r="C975" s="42"/>
      <c r="D975" s="39"/>
      <c r="E975" s="39"/>
      <c r="F975" s="41" t="str">
        <f t="shared" si="67"/>
        <v/>
      </c>
      <c r="G975" s="40" t="str">
        <f t="shared" si="64"/>
        <v/>
      </c>
      <c r="H975" s="40" t="s">
        <v>984</v>
      </c>
      <c r="I975" s="40" t="str">
        <f t="shared" ca="1" si="65"/>
        <v/>
      </c>
      <c r="J975" s="40" t="str">
        <f t="shared" ca="1" si="66"/>
        <v/>
      </c>
      <c r="K975" s="40"/>
      <c r="L975" s="23"/>
    </row>
    <row r="976" spans="1:12" x14ac:dyDescent="0.25">
      <c r="A976" s="64"/>
      <c r="B976" s="22" t="str">
        <f t="shared" si="63"/>
        <v/>
      </c>
      <c r="C976" s="42"/>
      <c r="D976" s="39"/>
      <c r="E976" s="39"/>
      <c r="F976" s="41" t="str">
        <f t="shared" si="67"/>
        <v/>
      </c>
      <c r="G976" s="40" t="str">
        <f t="shared" si="64"/>
        <v/>
      </c>
      <c r="H976" s="40" t="s">
        <v>984</v>
      </c>
      <c r="I976" s="40" t="str">
        <f t="shared" ca="1" si="65"/>
        <v/>
      </c>
      <c r="J976" s="40" t="str">
        <f t="shared" ca="1" si="66"/>
        <v/>
      </c>
      <c r="K976" s="40"/>
      <c r="L976" s="23"/>
    </row>
    <row r="977" spans="1:12" x14ac:dyDescent="0.25">
      <c r="A977" s="64"/>
      <c r="B977" s="22" t="str">
        <f t="shared" si="63"/>
        <v/>
      </c>
      <c r="C977" s="42"/>
      <c r="D977" s="39"/>
      <c r="E977" s="39"/>
      <c r="F977" s="41" t="str">
        <f t="shared" si="67"/>
        <v/>
      </c>
      <c r="G977" s="40" t="str">
        <f t="shared" si="64"/>
        <v/>
      </c>
      <c r="H977" s="40" t="s">
        <v>984</v>
      </c>
      <c r="I977" s="40" t="str">
        <f t="shared" ca="1" si="65"/>
        <v/>
      </c>
      <c r="J977" s="40" t="str">
        <f t="shared" ca="1" si="66"/>
        <v/>
      </c>
      <c r="K977" s="40"/>
      <c r="L977" s="23"/>
    </row>
    <row r="978" spans="1:12" x14ac:dyDescent="0.25">
      <c r="A978" s="64"/>
      <c r="B978" s="22" t="str">
        <f t="shared" si="63"/>
        <v/>
      </c>
      <c r="C978" s="42"/>
      <c r="D978" s="39"/>
      <c r="E978" s="39"/>
      <c r="F978" s="41" t="str">
        <f t="shared" si="67"/>
        <v/>
      </c>
      <c r="G978" s="40" t="str">
        <f t="shared" si="64"/>
        <v/>
      </c>
      <c r="H978" s="40" t="s">
        <v>984</v>
      </c>
      <c r="I978" s="40" t="str">
        <f t="shared" ca="1" si="65"/>
        <v/>
      </c>
      <c r="J978" s="40" t="str">
        <f t="shared" ca="1" si="66"/>
        <v/>
      </c>
      <c r="K978" s="40"/>
      <c r="L978" s="23"/>
    </row>
    <row r="979" spans="1:12" x14ac:dyDescent="0.25">
      <c r="A979" s="64"/>
      <c r="B979" s="22" t="str">
        <f t="shared" si="63"/>
        <v/>
      </c>
      <c r="C979" s="42"/>
      <c r="D979" s="39"/>
      <c r="E979" s="39"/>
      <c r="F979" s="41" t="str">
        <f t="shared" si="67"/>
        <v/>
      </c>
      <c r="G979" s="40" t="str">
        <f t="shared" si="64"/>
        <v/>
      </c>
      <c r="H979" s="40" t="s">
        <v>984</v>
      </c>
      <c r="I979" s="40" t="str">
        <f t="shared" ca="1" si="65"/>
        <v/>
      </c>
      <c r="J979" s="40" t="str">
        <f t="shared" ca="1" si="66"/>
        <v/>
      </c>
      <c r="K979" s="40"/>
      <c r="L979" s="23"/>
    </row>
    <row r="980" spans="1:12" x14ac:dyDescent="0.25">
      <c r="A980" s="64"/>
      <c r="B980" s="22" t="str">
        <f t="shared" si="63"/>
        <v/>
      </c>
      <c r="C980" s="42"/>
      <c r="D980" s="39"/>
      <c r="E980" s="39"/>
      <c r="F980" s="41" t="str">
        <f t="shared" si="67"/>
        <v/>
      </c>
      <c r="G980" s="40" t="str">
        <f t="shared" si="64"/>
        <v/>
      </c>
      <c r="H980" s="40" t="s">
        <v>984</v>
      </c>
      <c r="I980" s="40" t="str">
        <f t="shared" ca="1" si="65"/>
        <v/>
      </c>
      <c r="J980" s="40" t="str">
        <f t="shared" ca="1" si="66"/>
        <v/>
      </c>
      <c r="K980" s="40"/>
      <c r="L980" s="23"/>
    </row>
    <row r="981" spans="1:12" x14ac:dyDescent="0.25">
      <c r="A981" s="64"/>
      <c r="B981" s="22" t="str">
        <f t="shared" si="63"/>
        <v/>
      </c>
      <c r="C981" s="42"/>
      <c r="D981" s="39"/>
      <c r="E981" s="39"/>
      <c r="F981" s="41" t="str">
        <f t="shared" si="67"/>
        <v/>
      </c>
      <c r="G981" s="40" t="str">
        <f t="shared" si="64"/>
        <v/>
      </c>
      <c r="H981" s="40" t="s">
        <v>984</v>
      </c>
      <c r="I981" s="40" t="str">
        <f t="shared" ca="1" si="65"/>
        <v/>
      </c>
      <c r="J981" s="40" t="str">
        <f t="shared" ca="1" si="66"/>
        <v/>
      </c>
      <c r="K981" s="40"/>
      <c r="L981" s="23"/>
    </row>
    <row r="982" spans="1:12" x14ac:dyDescent="0.25">
      <c r="A982" s="64"/>
      <c r="B982" s="22" t="str">
        <f t="shared" si="63"/>
        <v/>
      </c>
      <c r="C982" s="42"/>
      <c r="D982" s="39"/>
      <c r="E982" s="39"/>
      <c r="F982" s="41" t="str">
        <f t="shared" si="67"/>
        <v/>
      </c>
      <c r="G982" s="40" t="str">
        <f t="shared" si="64"/>
        <v/>
      </c>
      <c r="H982" s="40" t="s">
        <v>984</v>
      </c>
      <c r="I982" s="40" t="str">
        <f t="shared" ca="1" si="65"/>
        <v/>
      </c>
      <c r="J982" s="40" t="str">
        <f t="shared" ca="1" si="66"/>
        <v/>
      </c>
      <c r="K982" s="40"/>
      <c r="L982" s="23"/>
    </row>
    <row r="983" spans="1:12" x14ac:dyDescent="0.25">
      <c r="A983" s="64"/>
      <c r="B983" s="22" t="str">
        <f t="shared" si="63"/>
        <v/>
      </c>
      <c r="C983" s="42"/>
      <c r="D983" s="39"/>
      <c r="E983" s="39"/>
      <c r="F983" s="41" t="str">
        <f t="shared" si="67"/>
        <v/>
      </c>
      <c r="G983" s="40" t="str">
        <f t="shared" si="64"/>
        <v/>
      </c>
      <c r="H983" s="40" t="s">
        <v>984</v>
      </c>
      <c r="I983" s="40" t="str">
        <f t="shared" ca="1" si="65"/>
        <v/>
      </c>
      <c r="J983" s="40" t="str">
        <f t="shared" ca="1" si="66"/>
        <v/>
      </c>
      <c r="K983" s="40"/>
      <c r="L983" s="23"/>
    </row>
    <row r="984" spans="1:12" x14ac:dyDescent="0.25">
      <c r="A984" s="64"/>
      <c r="B984" s="22" t="str">
        <f t="shared" si="63"/>
        <v/>
      </c>
      <c r="C984" s="42"/>
      <c r="D984" s="39"/>
      <c r="E984" s="39"/>
      <c r="F984" s="41" t="str">
        <f t="shared" si="67"/>
        <v/>
      </c>
      <c r="G984" s="40" t="str">
        <f t="shared" si="64"/>
        <v/>
      </c>
      <c r="H984" s="40" t="s">
        <v>984</v>
      </c>
      <c r="I984" s="40" t="str">
        <f t="shared" ca="1" si="65"/>
        <v/>
      </c>
      <c r="J984" s="40" t="str">
        <f t="shared" ca="1" si="66"/>
        <v/>
      </c>
      <c r="K984" s="40"/>
      <c r="L984" s="23"/>
    </row>
    <row r="985" spans="1:12" x14ac:dyDescent="0.25">
      <c r="A985" s="64"/>
      <c r="B985" s="22" t="str">
        <f t="shared" si="63"/>
        <v/>
      </c>
      <c r="C985" s="42"/>
      <c r="D985" s="39"/>
      <c r="E985" s="39"/>
      <c r="F985" s="41" t="str">
        <f t="shared" si="67"/>
        <v/>
      </c>
      <c r="G985" s="40" t="str">
        <f t="shared" si="64"/>
        <v/>
      </c>
      <c r="H985" s="40" t="s">
        <v>984</v>
      </c>
      <c r="I985" s="40" t="str">
        <f t="shared" ca="1" si="65"/>
        <v/>
      </c>
      <c r="J985" s="40" t="str">
        <f t="shared" ca="1" si="66"/>
        <v/>
      </c>
      <c r="K985" s="40"/>
      <c r="L985" s="23"/>
    </row>
    <row r="986" spans="1:12" x14ac:dyDescent="0.25">
      <c r="A986" s="64"/>
      <c r="B986" s="22" t="str">
        <f t="shared" si="63"/>
        <v/>
      </c>
      <c r="C986" s="42"/>
      <c r="D986" s="39"/>
      <c r="E986" s="39"/>
      <c r="F986" s="41" t="str">
        <f t="shared" si="67"/>
        <v/>
      </c>
      <c r="G986" s="40" t="str">
        <f t="shared" si="64"/>
        <v/>
      </c>
      <c r="H986" s="40" t="s">
        <v>984</v>
      </c>
      <c r="I986" s="40" t="str">
        <f t="shared" ca="1" si="65"/>
        <v/>
      </c>
      <c r="J986" s="40" t="str">
        <f t="shared" ca="1" si="66"/>
        <v/>
      </c>
      <c r="K986" s="40"/>
      <c r="L986" s="23"/>
    </row>
    <row r="987" spans="1:12" x14ac:dyDescent="0.25">
      <c r="A987" s="64"/>
      <c r="B987" s="22" t="str">
        <f t="shared" si="63"/>
        <v/>
      </c>
      <c r="C987" s="42"/>
      <c r="D987" s="39"/>
      <c r="E987" s="39"/>
      <c r="F987" s="41" t="str">
        <f t="shared" si="67"/>
        <v/>
      </c>
      <c r="G987" s="40" t="str">
        <f t="shared" si="64"/>
        <v/>
      </c>
      <c r="H987" s="40" t="s">
        <v>984</v>
      </c>
      <c r="I987" s="40" t="str">
        <f t="shared" ca="1" si="65"/>
        <v/>
      </c>
      <c r="J987" s="40" t="str">
        <f t="shared" ca="1" si="66"/>
        <v/>
      </c>
      <c r="K987" s="40"/>
      <c r="L987" s="23"/>
    </row>
    <row r="988" spans="1:12" x14ac:dyDescent="0.25">
      <c r="A988" s="64"/>
      <c r="B988" s="22" t="str">
        <f t="shared" si="63"/>
        <v/>
      </c>
      <c r="C988" s="42"/>
      <c r="D988" s="39"/>
      <c r="E988" s="39"/>
      <c r="F988" s="41" t="str">
        <f t="shared" si="67"/>
        <v/>
      </c>
      <c r="G988" s="40" t="str">
        <f t="shared" si="64"/>
        <v/>
      </c>
      <c r="H988" s="40" t="s">
        <v>984</v>
      </c>
      <c r="I988" s="40" t="str">
        <f t="shared" ca="1" si="65"/>
        <v/>
      </c>
      <c r="J988" s="40" t="str">
        <f t="shared" ca="1" si="66"/>
        <v/>
      </c>
      <c r="K988" s="40"/>
      <c r="L988" s="23"/>
    </row>
    <row r="989" spans="1:12" x14ac:dyDescent="0.25">
      <c r="A989" s="64"/>
      <c r="B989" s="22" t="str">
        <f t="shared" si="63"/>
        <v/>
      </c>
      <c r="C989" s="42"/>
      <c r="D989" s="39"/>
      <c r="E989" s="39"/>
      <c r="F989" s="41" t="str">
        <f t="shared" si="67"/>
        <v/>
      </c>
      <c r="G989" s="40" t="str">
        <f t="shared" si="64"/>
        <v/>
      </c>
      <c r="H989" s="40" t="s">
        <v>984</v>
      </c>
      <c r="I989" s="40" t="str">
        <f t="shared" ca="1" si="65"/>
        <v/>
      </c>
      <c r="J989" s="40" t="str">
        <f t="shared" ca="1" si="66"/>
        <v/>
      </c>
      <c r="K989" s="40"/>
      <c r="L989" s="23"/>
    </row>
    <row r="990" spans="1:12" x14ac:dyDescent="0.25">
      <c r="A990" s="64"/>
      <c r="B990" s="22" t="str">
        <f t="shared" si="63"/>
        <v/>
      </c>
      <c r="C990" s="42"/>
      <c r="D990" s="39"/>
      <c r="E990" s="39"/>
      <c r="F990" s="41" t="str">
        <f t="shared" si="67"/>
        <v/>
      </c>
      <c r="G990" s="40" t="str">
        <f t="shared" si="64"/>
        <v/>
      </c>
      <c r="H990" s="40" t="s">
        <v>984</v>
      </c>
      <c r="I990" s="40" t="str">
        <f t="shared" ca="1" si="65"/>
        <v/>
      </c>
      <c r="J990" s="40" t="str">
        <f t="shared" ca="1" si="66"/>
        <v/>
      </c>
      <c r="K990" s="40"/>
      <c r="L990" s="23"/>
    </row>
    <row r="991" spans="1:12" x14ac:dyDescent="0.25">
      <c r="A991" s="64"/>
      <c r="B991" s="22" t="str">
        <f t="shared" si="63"/>
        <v/>
      </c>
      <c r="C991" s="42"/>
      <c r="D991" s="39"/>
      <c r="E991" s="39"/>
      <c r="F991" s="41" t="str">
        <f t="shared" si="67"/>
        <v/>
      </c>
      <c r="G991" s="40" t="str">
        <f t="shared" si="64"/>
        <v/>
      </c>
      <c r="H991" s="40" t="s">
        <v>984</v>
      </c>
      <c r="I991" s="40" t="str">
        <f t="shared" ca="1" si="65"/>
        <v/>
      </c>
      <c r="J991" s="40" t="str">
        <f t="shared" ca="1" si="66"/>
        <v/>
      </c>
      <c r="K991" s="40"/>
      <c r="L991" s="23"/>
    </row>
    <row r="992" spans="1:12" x14ac:dyDescent="0.25">
      <c r="A992" s="64"/>
      <c r="B992" s="22" t="str">
        <f t="shared" si="63"/>
        <v/>
      </c>
      <c r="C992" s="42"/>
      <c r="D992" s="39"/>
      <c r="E992" s="39"/>
      <c r="F992" s="41" t="str">
        <f t="shared" si="67"/>
        <v/>
      </c>
      <c r="G992" s="40" t="str">
        <f t="shared" si="64"/>
        <v/>
      </c>
      <c r="H992" s="40" t="s">
        <v>984</v>
      </c>
      <c r="I992" s="40" t="str">
        <f t="shared" ca="1" si="65"/>
        <v/>
      </c>
      <c r="J992" s="40" t="str">
        <f t="shared" ca="1" si="66"/>
        <v/>
      </c>
      <c r="K992" s="40"/>
      <c r="L992" s="23"/>
    </row>
    <row r="993" spans="1:12" x14ac:dyDescent="0.25">
      <c r="A993" s="64"/>
      <c r="B993" s="22" t="str">
        <f t="shared" si="63"/>
        <v/>
      </c>
      <c r="C993" s="42"/>
      <c r="D993" s="39"/>
      <c r="E993" s="39"/>
      <c r="F993" s="41" t="str">
        <f t="shared" si="67"/>
        <v/>
      </c>
      <c r="G993" s="40" t="str">
        <f t="shared" si="64"/>
        <v/>
      </c>
      <c r="H993" s="40" t="s">
        <v>984</v>
      </c>
      <c r="I993" s="40" t="str">
        <f t="shared" ca="1" si="65"/>
        <v/>
      </c>
      <c r="J993" s="40" t="str">
        <f t="shared" ca="1" si="66"/>
        <v/>
      </c>
      <c r="K993" s="40"/>
      <c r="L993" s="23"/>
    </row>
    <row r="994" spans="1:12" ht="15.75" thickBot="1" x14ac:dyDescent="0.3">
      <c r="A994" s="94"/>
      <c r="B994" s="43" t="str">
        <f t="shared" si="63"/>
        <v/>
      </c>
      <c r="C994" s="44"/>
      <c r="D994" s="45"/>
      <c r="E994" s="45"/>
      <c r="F994" s="46" t="str">
        <f t="shared" si="67"/>
        <v/>
      </c>
      <c r="G994" s="47" t="str">
        <f t="shared" si="64"/>
        <v/>
      </c>
      <c r="H994" s="46" t="s">
        <v>984</v>
      </c>
      <c r="I994" s="46" t="str">
        <f t="shared" ca="1" si="65"/>
        <v/>
      </c>
      <c r="J994" s="46" t="str">
        <f t="shared" ca="1" si="66"/>
        <v/>
      </c>
      <c r="K994" s="47"/>
      <c r="L994" s="48"/>
    </row>
  </sheetData>
  <mergeCells count="4">
    <mergeCell ref="D2:I2"/>
    <mergeCell ref="D4:G5"/>
    <mergeCell ref="H4:H5"/>
    <mergeCell ref="I4:I5"/>
  </mergeCells>
  <dataValidations count="1">
    <dataValidation type="list" showInputMessage="1" showErrorMessage="1" sqref="A9:A994">
      <formula1>IF(A9="",Abréviations,OFFSET(Début,MATCH(A9&amp;"*",Codes,0)-1,,COUNTIF(Codes,A9&amp;"*")))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Total Général</vt:lpstr>
      <vt:lpstr>ODA</vt:lpstr>
      <vt:lpstr>Facture Matériel</vt:lpstr>
      <vt:lpstr>Données</vt:lpstr>
      <vt:lpstr>Février-2015</vt:lpstr>
      <vt:lpstr>Mars-2015</vt:lpstr>
      <vt:lpstr>Avril-2015</vt:lpstr>
      <vt:lpstr>Abréviations</vt:lpstr>
      <vt:lpstr>Début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Serge Delor</cp:lastModifiedBy>
  <cp:lastPrinted>2015-11-13T10:37:27Z</cp:lastPrinted>
  <dcterms:created xsi:type="dcterms:W3CDTF">2014-08-27T13:08:32Z</dcterms:created>
  <dcterms:modified xsi:type="dcterms:W3CDTF">2019-02-04T13:00:04Z</dcterms:modified>
</cp:coreProperties>
</file>