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0" yWindow="0" windowWidth="57195" windowHeight="12975" tabRatio="971"/>
  </bookViews>
  <sheets>
    <sheet name="NOM1" sheetId="135" r:id="rId1"/>
    <sheet name="NOM2" sheetId="129" r:id="rId2"/>
  </sheets>
  <functionGroups/>
  <calcPr calcId="124519"/>
</workbook>
</file>

<file path=xl/calcChain.xml><?xml version="1.0" encoding="utf-8"?>
<calcChain xmlns="http://schemas.openxmlformats.org/spreadsheetml/2006/main">
  <c r="N5" i="135"/>
  <c r="N5" i="129"/>
  <c r="N6"/>
  <c r="M6" i="135" l="1"/>
  <c r="L6"/>
  <c r="K6"/>
  <c r="J6"/>
  <c r="I6"/>
  <c r="H6"/>
  <c r="D5"/>
  <c r="N6" s="1"/>
  <c r="C5"/>
  <c r="B5" l="1"/>
  <c r="A5"/>
  <c r="B2"/>
  <c r="M6" i="129" l="1"/>
  <c r="L6"/>
  <c r="K6"/>
  <c r="J6"/>
  <c r="I6"/>
  <c r="H6"/>
  <c r="D5"/>
  <c r="B5"/>
  <c r="A5"/>
  <c r="B2"/>
  <c r="C5"/>
</calcChain>
</file>

<file path=xl/sharedStrings.xml><?xml version="1.0" encoding="utf-8"?>
<sst xmlns="http://schemas.openxmlformats.org/spreadsheetml/2006/main" count="36" uniqueCount="17">
  <si>
    <t>PRIX</t>
  </si>
  <si>
    <t>DATE</t>
  </si>
  <si>
    <t>INFOS CLIENT</t>
  </si>
  <si>
    <t>CA TOTAL</t>
  </si>
  <si>
    <t>PSEUDO</t>
  </si>
  <si>
    <t>VRAI NOM</t>
  </si>
  <si>
    <t>VENTE</t>
  </si>
  <si>
    <t>accueil</t>
  </si>
  <si>
    <t>MOYENNE COMMANDE</t>
  </si>
  <si>
    <t>Liens retour</t>
  </si>
  <si>
    <t xml:space="preserve">Preference </t>
  </si>
  <si>
    <t>NB commandes</t>
  </si>
  <si>
    <t>INFOS / DESCRIPTIFS COMMANDE</t>
  </si>
  <si>
    <t>Analyse detaillé sur ses preferences</t>
  </si>
  <si>
    <t>Date derniere commande</t>
  </si>
  <si>
    <t xml:space="preserve">PAS COMMANDEE DEPUIS </t>
  </si>
  <si>
    <t>meme formule que dans la feuille NOM1 et bug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</si>
</sst>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[$-40C]d\-mmm\-yy;@"/>
  </numFmts>
  <fonts count="16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sz val="12"/>
      <color indexed="8"/>
      <name val="Calibri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FF"/>
      <name val="Courier New"/>
      <family val="3"/>
    </font>
    <font>
      <b/>
      <sz val="8"/>
      <color theme="9" tint="-0.499984740745262"/>
      <name val="Arial"/>
      <family val="2"/>
    </font>
    <font>
      <b/>
      <sz val="14"/>
      <color theme="9" tint="-0.49998474074526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9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6" fillId="0" borderId="0" xfId="0" applyFont="1"/>
    <xf numFmtId="0" fontId="0" fillId="0" borderId="0" xfId="0" applyFill="1"/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165" fontId="0" fillId="5" borderId="7" xfId="0" applyNumberFormat="1" applyFill="1" applyBorder="1" applyAlignment="1">
      <alignment horizontal="left" vertical="center"/>
    </xf>
    <xf numFmtId="0" fontId="6" fillId="5" borderId="1" xfId="0" applyFont="1" applyFill="1" applyBorder="1" applyAlignment="1">
      <alignment horizontal="center" vertical="center"/>
    </xf>
    <xf numFmtId="165" fontId="6" fillId="5" borderId="7" xfId="0" applyNumberFormat="1" applyFont="1" applyFill="1" applyBorder="1" applyAlignment="1">
      <alignment horizontal="left" vertical="center"/>
    </xf>
    <xf numFmtId="165" fontId="0" fillId="5" borderId="5" xfId="0" applyNumberFormat="1" applyFill="1" applyBorder="1" applyAlignment="1">
      <alignment horizontal="left" vertical="center"/>
    </xf>
    <xf numFmtId="0" fontId="4" fillId="2" borderId="16" xfId="0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28" xfId="0" applyFill="1" applyBorder="1" applyAlignment="1">
      <alignment horizontal="left" vertical="center"/>
    </xf>
    <xf numFmtId="0" fontId="6" fillId="5" borderId="28" xfId="0" applyFont="1" applyFill="1" applyBorder="1" applyAlignment="1">
      <alignment horizontal="left" vertical="center"/>
    </xf>
    <xf numFmtId="0" fontId="0" fillId="5" borderId="23" xfId="0" applyFill="1" applyBorder="1" applyAlignment="1">
      <alignment horizontal="left" vertical="center"/>
    </xf>
    <xf numFmtId="0" fontId="0" fillId="7" borderId="18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11" fillId="0" borderId="0" xfId="1" applyFill="1" applyBorder="1" applyAlignment="1" applyProtection="1">
      <alignment horizontal="center" vertical="center"/>
    </xf>
    <xf numFmtId="164" fontId="4" fillId="2" borderId="17" xfId="0" applyNumberFormat="1" applyFont="1" applyFill="1" applyBorder="1" applyAlignment="1">
      <alignment horizontal="center" vertical="center"/>
    </xf>
    <xf numFmtId="0" fontId="4" fillId="6" borderId="27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3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/>
    </xf>
    <xf numFmtId="165" fontId="6" fillId="5" borderId="12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wrapText="1"/>
    </xf>
    <xf numFmtId="0" fontId="8" fillId="8" borderId="22" xfId="0" applyFont="1" applyFill="1" applyBorder="1" applyAlignment="1">
      <alignment horizontal="center" vertical="center" wrapText="1"/>
    </xf>
    <xf numFmtId="0" fontId="11" fillId="0" borderId="0" xfId="1" applyFill="1" applyBorder="1" applyAlignment="1" applyProtection="1">
      <alignment vertical="center"/>
    </xf>
    <xf numFmtId="0" fontId="11" fillId="9" borderId="3" xfId="1" applyFill="1" applyBorder="1" applyAlignment="1" applyProtection="1">
      <alignment horizontal="center" vertical="center"/>
    </xf>
    <xf numFmtId="0" fontId="14" fillId="2" borderId="3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4" fillId="6" borderId="24" xfId="0" applyFont="1" applyFill="1" applyBorder="1" applyAlignment="1">
      <alignment horizontal="center" vertical="center" wrapText="1"/>
    </xf>
    <xf numFmtId="0" fontId="6" fillId="5" borderId="32" xfId="0" applyFont="1" applyFill="1" applyBorder="1" applyAlignment="1">
      <alignment horizontal="right"/>
    </xf>
    <xf numFmtId="0" fontId="0" fillId="5" borderId="29" xfId="0" applyFill="1" applyBorder="1" applyAlignment="1">
      <alignment horizontal="right"/>
    </xf>
    <xf numFmtId="0" fontId="0" fillId="5" borderId="27" xfId="0" applyFill="1" applyBorder="1" applyAlignment="1">
      <alignment horizontal="right"/>
    </xf>
    <xf numFmtId="0" fontId="0" fillId="5" borderId="10" xfId="0" applyFill="1" applyBorder="1" applyAlignment="1">
      <alignment horizontal="right"/>
    </xf>
    <xf numFmtId="0" fontId="13" fillId="0" borderId="0" xfId="0" applyFont="1" applyFill="1" applyBorder="1" applyAlignment="1">
      <alignment wrapText="1"/>
    </xf>
    <xf numFmtId="0" fontId="12" fillId="5" borderId="3" xfId="0" applyFont="1" applyFill="1" applyBorder="1" applyAlignment="1">
      <alignment horizontal="center" vertical="center" wrapText="1"/>
    </xf>
    <xf numFmtId="0" fontId="12" fillId="5" borderId="13" xfId="0" applyFont="1" applyFill="1" applyBorder="1" applyAlignment="1">
      <alignment horizontal="center" vertical="center"/>
    </xf>
    <xf numFmtId="0" fontId="6" fillId="5" borderId="33" xfId="0" applyFont="1" applyFill="1" applyBorder="1" applyAlignment="1">
      <alignment horizontal="left" vertical="center"/>
    </xf>
    <xf numFmtId="0" fontId="0" fillId="7" borderId="21" xfId="0" applyFill="1" applyBorder="1" applyAlignment="1">
      <alignment horizontal="center"/>
    </xf>
    <xf numFmtId="0" fontId="11" fillId="5" borderId="22" xfId="1" applyFill="1" applyBorder="1" applyAlignment="1" applyProtection="1">
      <alignment horizontal="center" vertical="center" wrapText="1"/>
    </xf>
    <xf numFmtId="0" fontId="11" fillId="5" borderId="11" xfId="1" applyFill="1" applyBorder="1" applyAlignment="1" applyProtection="1">
      <alignment horizontal="center" vertical="center" wrapText="1"/>
    </xf>
    <xf numFmtId="0" fontId="6" fillId="5" borderId="15" xfId="0" applyFont="1" applyFill="1" applyBorder="1" applyAlignment="1">
      <alignment horizontal="center"/>
    </xf>
    <xf numFmtId="0" fontId="6" fillId="5" borderId="34" xfId="0" applyFont="1" applyFill="1" applyBorder="1" applyAlignment="1">
      <alignment horizontal="left" vertical="center"/>
    </xf>
    <xf numFmtId="0" fontId="6" fillId="5" borderId="6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/>
    </xf>
    <xf numFmtId="0" fontId="4" fillId="4" borderId="26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 wrapText="1"/>
    </xf>
    <xf numFmtId="0" fontId="4" fillId="4" borderId="30" xfId="0" applyFont="1" applyFill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 wrapText="1"/>
    </xf>
    <xf numFmtId="164" fontId="15" fillId="7" borderId="19" xfId="0" applyNumberFormat="1" applyFont="1" applyFill="1" applyBorder="1" applyAlignment="1">
      <alignment horizontal="center" vertical="center" wrapText="1"/>
    </xf>
    <xf numFmtId="164" fontId="15" fillId="7" borderId="20" xfId="0" applyNumberFormat="1" applyFont="1" applyFill="1" applyBorder="1" applyAlignment="1">
      <alignment horizontal="center" vertical="center" wrapText="1"/>
    </xf>
    <xf numFmtId="0" fontId="7" fillId="6" borderId="19" xfId="0" applyFont="1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165" fontId="10" fillId="6" borderId="19" xfId="0" applyNumberFormat="1" applyFont="1" applyFill="1" applyBorder="1" applyAlignment="1">
      <alignment horizontal="center" vertical="center" wrapText="1"/>
    </xf>
    <xf numFmtId="165" fontId="10" fillId="6" borderId="20" xfId="0" applyNumberFormat="1" applyFont="1" applyFill="1" applyBorder="1" applyAlignment="1">
      <alignment horizontal="center" vertical="center" wrapText="1"/>
    </xf>
    <xf numFmtId="0" fontId="3" fillId="5" borderId="35" xfId="0" applyFont="1" applyFill="1" applyBorder="1" applyAlignment="1">
      <alignment horizontal="center" vertical="center" wrapText="1"/>
    </xf>
    <xf numFmtId="0" fontId="3" fillId="5" borderId="24" xfId="0" applyFont="1" applyFill="1" applyBorder="1" applyAlignment="1">
      <alignment horizontal="center" vertical="center" wrapText="1"/>
    </xf>
    <xf numFmtId="0" fontId="3" fillId="5" borderId="37" xfId="0" applyFont="1" applyFill="1" applyBorder="1" applyAlignment="1">
      <alignment horizontal="center" vertical="center" wrapText="1"/>
    </xf>
    <xf numFmtId="0" fontId="3" fillId="5" borderId="36" xfId="0" applyFont="1" applyFill="1" applyBorder="1" applyAlignment="1">
      <alignment horizontal="center" vertical="center" wrapText="1"/>
    </xf>
    <xf numFmtId="0" fontId="3" fillId="5" borderId="25" xfId="0" applyFont="1" applyFill="1" applyBorder="1" applyAlignment="1">
      <alignment horizontal="center" vertical="center" wrapText="1"/>
    </xf>
    <xf numFmtId="0" fontId="3" fillId="5" borderId="38" xfId="0" applyFont="1" applyFill="1" applyBorder="1" applyAlignment="1">
      <alignment horizontal="center" vertical="center" wrapText="1"/>
    </xf>
    <xf numFmtId="0" fontId="2" fillId="3" borderId="0" xfId="0" applyFont="1" applyFill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952501</xdr:colOff>
      <xdr:row>8</xdr:row>
      <xdr:rowOff>57151</xdr:rowOff>
    </xdr:from>
    <xdr:to>
      <xdr:col>14</xdr:col>
      <xdr:colOff>95249</xdr:colOff>
      <xdr:row>12</xdr:row>
      <xdr:rowOff>123826</xdr:rowOff>
    </xdr:to>
    <xdr:cxnSp macro="">
      <xdr:nvCxnSpPr>
        <xdr:cNvPr id="4" name="Connecteur droit avec flèche 3"/>
        <xdr:cNvCxnSpPr/>
      </xdr:nvCxnSpPr>
      <xdr:spPr>
        <a:xfrm rot="10800000">
          <a:off x="1714501" y="2447926"/>
          <a:ext cx="15078073" cy="714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1476376</xdr:colOff>
      <xdr:row>5</xdr:row>
      <xdr:rowOff>47626</xdr:rowOff>
    </xdr:from>
    <xdr:to>
      <xdr:col>14</xdr:col>
      <xdr:colOff>57149</xdr:colOff>
      <xdr:row>12</xdr:row>
      <xdr:rowOff>133351</xdr:rowOff>
    </xdr:to>
    <xdr:cxnSp macro="">
      <xdr:nvCxnSpPr>
        <xdr:cNvPr id="5" name="Connecteur droit avec flèche 4"/>
        <xdr:cNvCxnSpPr/>
      </xdr:nvCxnSpPr>
      <xdr:spPr>
        <a:xfrm rot="10800000">
          <a:off x="5048251" y="1752601"/>
          <a:ext cx="11706223" cy="1419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1085851</xdr:colOff>
      <xdr:row>5</xdr:row>
      <xdr:rowOff>142875</xdr:rowOff>
    </xdr:from>
    <xdr:to>
      <xdr:col>14</xdr:col>
      <xdr:colOff>47627</xdr:colOff>
      <xdr:row>12</xdr:row>
      <xdr:rowOff>142878</xdr:rowOff>
    </xdr:to>
    <xdr:cxnSp macro="">
      <xdr:nvCxnSpPr>
        <xdr:cNvPr id="6" name="Connecteur droit avec flèche 5"/>
        <xdr:cNvCxnSpPr/>
      </xdr:nvCxnSpPr>
      <xdr:spPr>
        <a:xfrm rot="16200000" flipV="1">
          <a:off x="15668625" y="2105026"/>
          <a:ext cx="1333503" cy="819151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1190626</xdr:colOff>
      <xdr:row>4</xdr:row>
      <xdr:rowOff>466725</xdr:rowOff>
    </xdr:from>
    <xdr:to>
      <xdr:col>14</xdr:col>
      <xdr:colOff>28577</xdr:colOff>
      <xdr:row>12</xdr:row>
      <xdr:rowOff>152401</xdr:rowOff>
    </xdr:to>
    <xdr:cxnSp macro="">
      <xdr:nvCxnSpPr>
        <xdr:cNvPr id="7" name="Connecteur droit avec flèche 6"/>
        <xdr:cNvCxnSpPr/>
      </xdr:nvCxnSpPr>
      <xdr:spPr>
        <a:xfrm rot="16200000" flipV="1">
          <a:off x="15559088" y="2024063"/>
          <a:ext cx="1638301" cy="6953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866777</xdr:colOff>
      <xdr:row>7</xdr:row>
      <xdr:rowOff>76200</xdr:rowOff>
    </xdr:from>
    <xdr:to>
      <xdr:col>14</xdr:col>
      <xdr:colOff>19050</xdr:colOff>
      <xdr:row>12</xdr:row>
      <xdr:rowOff>104775</xdr:rowOff>
    </xdr:to>
    <xdr:cxnSp macro="">
      <xdr:nvCxnSpPr>
        <xdr:cNvPr id="5" name="Connecteur droit avec flèche 4"/>
        <xdr:cNvCxnSpPr/>
      </xdr:nvCxnSpPr>
      <xdr:spPr>
        <a:xfrm rot="10800000">
          <a:off x="1628777" y="2305050"/>
          <a:ext cx="15087598" cy="838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1400178</xdr:colOff>
      <xdr:row>5</xdr:row>
      <xdr:rowOff>28576</xdr:rowOff>
    </xdr:from>
    <xdr:to>
      <xdr:col>13</xdr:col>
      <xdr:colOff>1838327</xdr:colOff>
      <xdr:row>12</xdr:row>
      <xdr:rowOff>114302</xdr:rowOff>
    </xdr:to>
    <xdr:cxnSp macro="">
      <xdr:nvCxnSpPr>
        <xdr:cNvPr id="10" name="Connecteur droit avec flèche 9"/>
        <xdr:cNvCxnSpPr/>
      </xdr:nvCxnSpPr>
      <xdr:spPr>
        <a:xfrm rot="10800000">
          <a:off x="4972053" y="1733551"/>
          <a:ext cx="11706224" cy="141922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1057276</xdr:colOff>
      <xdr:row>5</xdr:row>
      <xdr:rowOff>161925</xdr:rowOff>
    </xdr:from>
    <xdr:to>
      <xdr:col>13</xdr:col>
      <xdr:colOff>1828804</xdr:colOff>
      <xdr:row>12</xdr:row>
      <xdr:rowOff>123828</xdr:rowOff>
    </xdr:to>
    <xdr:cxnSp macro="">
      <xdr:nvCxnSpPr>
        <xdr:cNvPr id="13" name="Connecteur droit avec flèche 12"/>
        <xdr:cNvCxnSpPr/>
      </xdr:nvCxnSpPr>
      <xdr:spPr>
        <a:xfrm rot="16200000" flipV="1">
          <a:off x="15635288" y="2128838"/>
          <a:ext cx="1295403" cy="771528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1257301</xdr:colOff>
      <xdr:row>4</xdr:row>
      <xdr:rowOff>476250</xdr:rowOff>
    </xdr:from>
    <xdr:to>
      <xdr:col>13</xdr:col>
      <xdr:colOff>1809753</xdr:colOff>
      <xdr:row>12</xdr:row>
      <xdr:rowOff>133351</xdr:rowOff>
    </xdr:to>
    <xdr:cxnSp macro="">
      <xdr:nvCxnSpPr>
        <xdr:cNvPr id="16" name="Connecteur droit avec flèche 15"/>
        <xdr:cNvCxnSpPr/>
      </xdr:nvCxnSpPr>
      <xdr:spPr>
        <a:xfrm rot="16200000" flipV="1">
          <a:off x="15568614" y="2090737"/>
          <a:ext cx="1609726" cy="55245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E:\A_LOLA_VENTES_&amp;_ENREGISTREMENT\ACHETEUR_et_POTENTIELS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file:///E:\A_LOLA_VENTES_&amp;_ENREGISTREMENT\ACHETEUR_et_POTENTIELS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4"/>
  <dimension ref="A1:P103"/>
  <sheetViews>
    <sheetView tabSelected="1" workbookViewId="0">
      <selection activeCell="J25" sqref="J25"/>
    </sheetView>
  </sheetViews>
  <sheetFormatPr baseColWidth="10" defaultRowHeight="12.75"/>
  <cols>
    <col min="2" max="2" width="16.7109375" customWidth="1"/>
    <col min="3" max="4" width="25.42578125" customWidth="1"/>
    <col min="5" max="5" width="72.7109375" customWidth="1"/>
    <col min="6" max="6" width="20.28515625" customWidth="1"/>
    <col min="7" max="7" width="10.28515625" style="7" customWidth="1"/>
    <col min="8" max="13" width="6.7109375" customWidth="1"/>
    <col min="14" max="14" width="27.85546875" customWidth="1"/>
    <col min="15" max="15" width="43.85546875" customWidth="1"/>
  </cols>
  <sheetData>
    <row r="1" spans="1:16" ht="21.95" customHeight="1" thickBot="1">
      <c r="A1" s="41" t="s">
        <v>9</v>
      </c>
      <c r="B1" s="13" t="s">
        <v>3</v>
      </c>
      <c r="C1" s="14" t="s">
        <v>4</v>
      </c>
      <c r="D1" s="14" t="s">
        <v>5</v>
      </c>
      <c r="E1" s="61"/>
      <c r="F1" s="74"/>
      <c r="G1" s="75"/>
      <c r="H1" s="4"/>
      <c r="O1" s="39"/>
    </row>
    <row r="2" spans="1:16" ht="21.95" customHeight="1" thickBot="1">
      <c r="A2" s="43" t="s">
        <v>7</v>
      </c>
      <c r="B2" s="28">
        <f>SUM(D7:D32)</f>
        <v>0</v>
      </c>
      <c r="C2" s="15"/>
      <c r="D2" s="15"/>
      <c r="E2" s="61"/>
      <c r="F2" s="74"/>
      <c r="G2" s="75"/>
      <c r="H2" s="4"/>
      <c r="O2" s="2"/>
    </row>
    <row r="3" spans="1:16" ht="16.5" customHeight="1" thickBot="1">
      <c r="A3" s="42"/>
      <c r="B3" s="26"/>
      <c r="C3" s="6"/>
      <c r="D3" s="6"/>
      <c r="E3" s="27"/>
      <c r="F3" s="25"/>
      <c r="G3" s="32"/>
      <c r="H3" s="4"/>
      <c r="O3" s="5"/>
      <c r="P3" s="5"/>
    </row>
    <row r="4" spans="1:16" ht="25.5" customHeight="1" thickBot="1">
      <c r="A4" s="44" t="s">
        <v>8</v>
      </c>
      <c r="B4" s="8" t="s">
        <v>11</v>
      </c>
      <c r="C4" s="8" t="s">
        <v>10</v>
      </c>
      <c r="D4" s="45" t="s">
        <v>14</v>
      </c>
      <c r="E4" s="74" t="s">
        <v>2</v>
      </c>
      <c r="F4" s="76"/>
      <c r="G4" s="75"/>
      <c r="H4" s="77" t="s">
        <v>13</v>
      </c>
      <c r="I4" s="78"/>
      <c r="J4" s="78"/>
      <c r="K4" s="78"/>
      <c r="L4" s="78"/>
      <c r="M4" s="79"/>
      <c r="N4" s="48" t="s">
        <v>15</v>
      </c>
      <c r="O4" s="38"/>
      <c r="P4" s="38"/>
    </row>
    <row r="5" spans="1:16" ht="48.75" customHeight="1" thickBot="1">
      <c r="A5" s="80" t="e">
        <f>AVERAGE(D7:D42)</f>
        <v>#DIV/0!</v>
      </c>
      <c r="B5" s="82">
        <f>COUNTA(C8:C43)</f>
        <v>0</v>
      </c>
      <c r="C5" s="84" t="str">
        <f>classexq(C8:C1000)</f>
        <v/>
      </c>
      <c r="D5" s="86">
        <f>LOOKUP(9^9,B8:B1000)</f>
        <v>43132</v>
      </c>
      <c r="E5" s="88"/>
      <c r="F5" s="89"/>
      <c r="G5" s="90"/>
      <c r="H5" s="31"/>
      <c r="I5" s="29"/>
      <c r="J5" s="29"/>
      <c r="K5" s="29"/>
      <c r="L5" s="51"/>
      <c r="M5" s="30"/>
      <c r="N5" s="49" t="str">
        <f ca="1">DATEDIF(D5,TODAY(),"y") &amp; " an(s) " &amp; DATEDIF(D5,TODAY(),"ym") &amp; " mois " &amp; DATEDIF(D5,TODAY(),"md") &amp; " jour(s) "</f>
        <v xml:space="preserve">0 an(s) 0 mois 11 jour(s) </v>
      </c>
      <c r="O5" s="47"/>
      <c r="P5" s="5"/>
    </row>
    <row r="6" spans="1:16" ht="18.75" customHeight="1" thickBot="1">
      <c r="A6" s="81"/>
      <c r="B6" s="83" t="s">
        <v>1</v>
      </c>
      <c r="C6" s="85"/>
      <c r="D6" s="87"/>
      <c r="E6" s="91"/>
      <c r="F6" s="92"/>
      <c r="G6" s="93"/>
      <c r="H6" s="52">
        <f>COUNTIF(C8:C1001,"video")</f>
        <v>0</v>
      </c>
      <c r="I6" s="53">
        <f>COUNTIF(C8:C1001,"skype")</f>
        <v>0</v>
      </c>
      <c r="J6" s="53">
        <f>COUNTIF(C8:C1001,"photo")</f>
        <v>0</v>
      </c>
      <c r="K6" s="53">
        <f>COUNTIF(C8:C1001,"item")</f>
        <v>0</v>
      </c>
      <c r="L6" s="54">
        <f>COUNTIF(C8:C1001,"discussion")</f>
        <v>0</v>
      </c>
      <c r="M6" s="55">
        <f>COUNTIF(C8:C1001,"rien")</f>
        <v>0</v>
      </c>
      <c r="N6" s="57">
        <f ca="1">DATEDIF(D5,TODAY(),"d")</f>
        <v>11</v>
      </c>
      <c r="O6" s="5"/>
      <c r="P6" s="4"/>
    </row>
    <row r="7" spans="1:16" ht="22.5" customHeight="1" thickBot="1">
      <c r="B7" s="33" t="s">
        <v>1</v>
      </c>
      <c r="C7" s="45" t="s">
        <v>6</v>
      </c>
      <c r="D7" s="34" t="s">
        <v>0</v>
      </c>
      <c r="E7" s="46" t="s">
        <v>12</v>
      </c>
      <c r="F7" s="45"/>
      <c r="G7" s="35"/>
      <c r="O7" s="56"/>
      <c r="P7" s="40"/>
    </row>
    <row r="8" spans="1:16">
      <c r="B8" s="37">
        <v>43125</v>
      </c>
      <c r="C8" s="58"/>
      <c r="D8" s="60"/>
      <c r="E8" s="59"/>
      <c r="F8" s="36"/>
      <c r="G8" s="63"/>
      <c r="O8" s="2"/>
      <c r="P8" s="4"/>
    </row>
    <row r="9" spans="1:16">
      <c r="B9" s="9">
        <v>43132</v>
      </c>
      <c r="C9" s="16"/>
      <c r="D9" s="23"/>
      <c r="E9" s="64"/>
      <c r="F9" s="16"/>
      <c r="G9" s="65"/>
      <c r="N9" s="3"/>
      <c r="O9" s="2"/>
    </row>
    <row r="10" spans="1:16">
      <c r="B10" s="9"/>
      <c r="C10" s="16"/>
      <c r="D10" s="23"/>
      <c r="E10" s="20"/>
      <c r="F10" s="10"/>
      <c r="G10" s="68"/>
    </row>
    <row r="11" spans="1:16">
      <c r="B11" s="9"/>
      <c r="C11" s="16"/>
      <c r="D11" s="23"/>
      <c r="E11" s="21"/>
      <c r="F11" s="10"/>
      <c r="G11" s="68"/>
    </row>
    <row r="12" spans="1:16">
      <c r="B12" s="9"/>
      <c r="C12" s="17"/>
      <c r="D12" s="23"/>
      <c r="E12" s="20"/>
      <c r="F12" s="10"/>
      <c r="G12" s="68"/>
    </row>
    <row r="13" spans="1:16">
      <c r="B13" s="9"/>
      <c r="C13" s="17"/>
      <c r="D13" s="23"/>
      <c r="E13" s="20"/>
      <c r="F13" s="10"/>
      <c r="G13" s="68"/>
      <c r="O13" s="94" t="s">
        <v>16</v>
      </c>
    </row>
    <row r="14" spans="1:16">
      <c r="B14" s="11"/>
      <c r="C14" s="17"/>
      <c r="D14" s="23"/>
      <c r="E14" s="20"/>
      <c r="F14" s="10"/>
      <c r="G14" s="68"/>
    </row>
    <row r="15" spans="1:16">
      <c r="B15" s="9"/>
      <c r="C15" s="16"/>
      <c r="D15" s="23"/>
      <c r="E15" s="20"/>
      <c r="F15" s="10"/>
      <c r="G15" s="68"/>
    </row>
    <row r="16" spans="1:16">
      <c r="B16" s="9"/>
      <c r="C16" s="17"/>
      <c r="D16" s="23"/>
      <c r="E16" s="20"/>
      <c r="F16" s="10"/>
      <c r="G16" s="68"/>
    </row>
    <row r="17" spans="2:7">
      <c r="B17" s="9"/>
      <c r="C17" s="17"/>
      <c r="D17" s="23"/>
      <c r="E17" s="20"/>
      <c r="F17" s="10"/>
      <c r="G17" s="68"/>
    </row>
    <row r="18" spans="2:7">
      <c r="B18" s="9"/>
      <c r="C18" s="17"/>
      <c r="D18" s="23"/>
      <c r="E18" s="20"/>
      <c r="F18" s="10"/>
      <c r="G18" s="68"/>
    </row>
    <row r="19" spans="2:7">
      <c r="B19" s="9"/>
      <c r="C19" s="16"/>
      <c r="D19" s="23"/>
      <c r="E19" s="20"/>
      <c r="F19" s="10"/>
      <c r="G19" s="68"/>
    </row>
    <row r="20" spans="2:7">
      <c r="B20" s="9"/>
      <c r="C20" s="16"/>
      <c r="D20" s="23"/>
      <c r="E20" s="20"/>
      <c r="F20" s="10"/>
      <c r="G20" s="68"/>
    </row>
    <row r="21" spans="2:7">
      <c r="B21" s="9"/>
      <c r="C21" s="17"/>
      <c r="D21" s="23"/>
      <c r="E21" s="20"/>
      <c r="F21" s="10"/>
      <c r="G21" s="68"/>
    </row>
    <row r="22" spans="2:7">
      <c r="B22" s="9"/>
      <c r="C22" s="17"/>
      <c r="D22" s="23"/>
      <c r="E22" s="20"/>
      <c r="F22" s="10"/>
      <c r="G22" s="68"/>
    </row>
    <row r="23" spans="2:7">
      <c r="B23" s="9"/>
      <c r="C23" s="17"/>
      <c r="D23" s="23"/>
      <c r="E23" s="20"/>
      <c r="F23" s="10"/>
      <c r="G23" s="68"/>
    </row>
    <row r="24" spans="2:7">
      <c r="B24" s="9"/>
      <c r="C24" s="17"/>
      <c r="D24" s="23"/>
      <c r="E24" s="20"/>
      <c r="F24" s="10"/>
      <c r="G24" s="68"/>
    </row>
    <row r="25" spans="2:7">
      <c r="B25" s="9"/>
      <c r="C25" s="17"/>
      <c r="D25" s="23"/>
      <c r="E25" s="20"/>
      <c r="F25" s="10"/>
      <c r="G25" s="68"/>
    </row>
    <row r="26" spans="2:7">
      <c r="B26" s="9"/>
      <c r="C26" s="17"/>
      <c r="D26" s="23"/>
      <c r="E26" s="20"/>
      <c r="F26" s="10"/>
      <c r="G26" s="68"/>
    </row>
    <row r="27" spans="2:7">
      <c r="B27" s="9"/>
      <c r="C27" s="17"/>
      <c r="D27" s="23"/>
      <c r="E27" s="20"/>
      <c r="F27" s="10"/>
      <c r="G27" s="68"/>
    </row>
    <row r="28" spans="2:7">
      <c r="B28" s="9"/>
      <c r="C28" s="17"/>
      <c r="D28" s="23"/>
      <c r="E28" s="20"/>
      <c r="F28" s="10"/>
      <c r="G28" s="68"/>
    </row>
    <row r="29" spans="2:7">
      <c r="B29" s="9"/>
      <c r="C29" s="17"/>
      <c r="D29" s="23"/>
      <c r="E29" s="20"/>
      <c r="F29" s="10"/>
      <c r="G29" s="68"/>
    </row>
    <row r="30" spans="2:7">
      <c r="B30" s="9"/>
      <c r="C30" s="17"/>
      <c r="D30" s="23"/>
      <c r="E30" s="20"/>
      <c r="F30" s="10"/>
      <c r="G30" s="68"/>
    </row>
    <row r="31" spans="2:7">
      <c r="B31" s="9"/>
      <c r="C31" s="17"/>
      <c r="D31" s="23"/>
      <c r="E31" s="20"/>
      <c r="F31" s="10"/>
      <c r="G31" s="68"/>
    </row>
    <row r="32" spans="2:7">
      <c r="B32" s="9"/>
      <c r="C32" s="17"/>
      <c r="D32" s="23"/>
      <c r="E32" s="20"/>
      <c r="F32" s="10"/>
      <c r="G32" s="68"/>
    </row>
    <row r="33" spans="2:7">
      <c r="B33" s="9"/>
      <c r="C33" s="17"/>
      <c r="D33" s="23"/>
      <c r="E33" s="20"/>
      <c r="F33" s="10"/>
      <c r="G33" s="68"/>
    </row>
    <row r="34" spans="2:7">
      <c r="B34" s="11"/>
      <c r="C34" s="18"/>
      <c r="D34" s="23"/>
      <c r="E34" s="21"/>
      <c r="F34" s="10"/>
      <c r="G34" s="68"/>
    </row>
    <row r="35" spans="2:7">
      <c r="B35" s="9"/>
      <c r="C35" s="17"/>
      <c r="D35" s="23"/>
      <c r="E35" s="20"/>
      <c r="F35" s="10"/>
      <c r="G35" s="68"/>
    </row>
    <row r="36" spans="2:7">
      <c r="B36" s="9"/>
      <c r="C36" s="16"/>
      <c r="D36" s="23"/>
      <c r="E36" s="20"/>
      <c r="F36" s="10"/>
      <c r="G36" s="68"/>
    </row>
    <row r="37" spans="2:7">
      <c r="B37" s="9"/>
      <c r="C37" s="17"/>
      <c r="D37" s="23"/>
      <c r="E37" s="20"/>
      <c r="F37" s="10"/>
      <c r="G37" s="68"/>
    </row>
    <row r="38" spans="2:7">
      <c r="B38" s="9"/>
      <c r="C38" s="17"/>
      <c r="D38" s="23"/>
      <c r="E38" s="20"/>
      <c r="F38" s="10"/>
      <c r="G38" s="68"/>
    </row>
    <row r="39" spans="2:7">
      <c r="B39" s="9"/>
      <c r="C39" s="16"/>
      <c r="D39" s="23"/>
      <c r="E39" s="20"/>
      <c r="F39" s="10"/>
      <c r="G39" s="68"/>
    </row>
    <row r="40" spans="2:7">
      <c r="B40" s="9"/>
      <c r="C40" s="17"/>
      <c r="D40" s="23"/>
      <c r="E40" s="20"/>
      <c r="F40" s="10"/>
      <c r="G40" s="68"/>
    </row>
    <row r="41" spans="2:7">
      <c r="B41" s="9"/>
      <c r="C41" s="17"/>
      <c r="D41" s="23"/>
      <c r="E41" s="20"/>
      <c r="F41" s="10"/>
      <c r="G41" s="68"/>
    </row>
    <row r="42" spans="2:7">
      <c r="B42" s="9"/>
      <c r="C42" s="17"/>
      <c r="D42" s="23"/>
      <c r="E42" s="20"/>
      <c r="F42" s="10"/>
      <c r="G42" s="68"/>
    </row>
    <row r="43" spans="2:7" ht="13.5" thickBot="1">
      <c r="B43" s="12"/>
      <c r="C43" s="19"/>
      <c r="D43" s="24"/>
      <c r="E43" s="22"/>
      <c r="F43" s="70"/>
      <c r="G43" s="69"/>
    </row>
    <row r="44" spans="2:7">
      <c r="B44" s="1"/>
      <c r="C44" s="1"/>
      <c r="D44" s="1"/>
      <c r="E44" s="1"/>
    </row>
    <row r="45" spans="2:7">
      <c r="B45" s="1"/>
      <c r="C45" s="1"/>
      <c r="D45" s="1"/>
      <c r="E45" s="1"/>
    </row>
    <row r="46" spans="2:7">
      <c r="B46" s="1"/>
      <c r="C46" s="1"/>
      <c r="D46" s="1"/>
      <c r="E46" s="1"/>
    </row>
    <row r="47" spans="2:7">
      <c r="B47" s="1"/>
      <c r="C47" s="1"/>
      <c r="D47" s="1"/>
      <c r="E47" s="1"/>
    </row>
    <row r="48" spans="2:7">
      <c r="B48" s="1"/>
      <c r="C48" s="1"/>
      <c r="D48" s="1"/>
      <c r="E48" s="1"/>
    </row>
    <row r="49" spans="2:5">
      <c r="B49" s="1"/>
      <c r="C49" s="1"/>
      <c r="D49" s="1"/>
      <c r="E49" s="1"/>
    </row>
    <row r="50" spans="2:5">
      <c r="B50" s="1"/>
      <c r="C50" s="1"/>
      <c r="D50" s="1"/>
      <c r="E50" s="1"/>
    </row>
    <row r="51" spans="2:5">
      <c r="B51" s="1"/>
      <c r="C51" s="1"/>
      <c r="D51" s="1"/>
      <c r="E51" s="1"/>
    </row>
    <row r="52" spans="2:5">
      <c r="B52" s="1"/>
      <c r="C52" s="1"/>
      <c r="D52" s="1"/>
      <c r="E52" s="1"/>
    </row>
    <row r="53" spans="2:5">
      <c r="B53" s="1"/>
      <c r="C53" s="1"/>
      <c r="D53" s="1"/>
      <c r="E53" s="1"/>
    </row>
    <row r="54" spans="2:5">
      <c r="B54" s="1"/>
      <c r="C54" s="1"/>
      <c r="D54" s="1"/>
      <c r="E54" s="1"/>
    </row>
    <row r="55" spans="2:5">
      <c r="B55" s="1"/>
      <c r="C55" s="1"/>
      <c r="D55" s="1"/>
      <c r="E55" s="1"/>
    </row>
    <row r="56" spans="2:5">
      <c r="B56" s="1"/>
      <c r="C56" s="1"/>
      <c r="D56" s="1"/>
      <c r="E56" s="1"/>
    </row>
    <row r="57" spans="2:5">
      <c r="B57" s="1"/>
      <c r="C57" s="1"/>
      <c r="D57" s="1"/>
      <c r="E57" s="1"/>
    </row>
    <row r="58" spans="2:5">
      <c r="B58" s="1"/>
      <c r="C58" s="1"/>
      <c r="D58" s="1"/>
      <c r="E58" s="1"/>
    </row>
    <row r="59" spans="2:5">
      <c r="B59" s="1"/>
      <c r="C59" s="1"/>
      <c r="D59" s="1"/>
      <c r="E59" s="1"/>
    </row>
    <row r="60" spans="2:5">
      <c r="B60" s="1"/>
      <c r="C60" s="1"/>
      <c r="D60" s="1"/>
      <c r="E60" s="1"/>
    </row>
    <row r="61" spans="2:5">
      <c r="B61" s="1"/>
      <c r="C61" s="1"/>
      <c r="D61" s="1"/>
      <c r="E61" s="1"/>
    </row>
    <row r="62" spans="2:5">
      <c r="B62" s="1"/>
      <c r="C62" s="1"/>
      <c r="D62" s="1"/>
      <c r="E62" s="1"/>
    </row>
    <row r="63" spans="2:5">
      <c r="B63" s="1"/>
      <c r="C63" s="1"/>
      <c r="D63" s="1"/>
      <c r="E63" s="1"/>
    </row>
    <row r="64" spans="2:5">
      <c r="B64" s="1"/>
      <c r="C64" s="1"/>
      <c r="D64" s="1"/>
      <c r="E64" s="1"/>
    </row>
    <row r="65" spans="2:5">
      <c r="B65" s="1"/>
      <c r="C65" s="1"/>
      <c r="D65" s="1"/>
      <c r="E65" s="1"/>
    </row>
    <row r="66" spans="2:5">
      <c r="B66" s="1"/>
      <c r="C66" s="1"/>
      <c r="D66" s="1"/>
      <c r="E66" s="1"/>
    </row>
    <row r="67" spans="2:5">
      <c r="B67" s="1"/>
      <c r="C67" s="1"/>
      <c r="D67" s="1"/>
      <c r="E67" s="1"/>
    </row>
    <row r="68" spans="2:5">
      <c r="B68" s="1"/>
      <c r="C68" s="1"/>
      <c r="D68" s="1"/>
      <c r="E68" s="1"/>
    </row>
    <row r="69" spans="2:5">
      <c r="B69" s="1"/>
      <c r="C69" s="1"/>
      <c r="D69" s="1"/>
      <c r="E69" s="1"/>
    </row>
    <row r="70" spans="2:5">
      <c r="B70" s="1"/>
      <c r="C70" s="1"/>
      <c r="D70" s="1"/>
      <c r="E70" s="1"/>
    </row>
    <row r="71" spans="2:5">
      <c r="B71" s="1"/>
      <c r="C71" s="1"/>
      <c r="D71" s="1"/>
      <c r="E71" s="1"/>
    </row>
    <row r="72" spans="2:5">
      <c r="B72" s="1"/>
      <c r="C72" s="1"/>
      <c r="D72" s="1"/>
      <c r="E72" s="1"/>
    </row>
    <row r="73" spans="2:5">
      <c r="B73" s="1"/>
      <c r="C73" s="1"/>
      <c r="D73" s="1"/>
      <c r="E73" s="1"/>
    </row>
    <row r="74" spans="2:5">
      <c r="B74" s="1"/>
      <c r="C74" s="1"/>
      <c r="D74" s="1"/>
      <c r="E74" s="1"/>
    </row>
    <row r="75" spans="2:5">
      <c r="B75" s="1"/>
      <c r="C75" s="1"/>
      <c r="D75" s="1"/>
      <c r="E75" s="1"/>
    </row>
    <row r="76" spans="2:5">
      <c r="B76" s="1"/>
      <c r="C76" s="1"/>
      <c r="D76" s="1"/>
      <c r="E76" s="1"/>
    </row>
    <row r="77" spans="2:5">
      <c r="B77" s="1"/>
      <c r="C77" s="1"/>
      <c r="D77" s="1"/>
      <c r="E77" s="1"/>
    </row>
    <row r="78" spans="2:5">
      <c r="B78" s="1"/>
      <c r="C78" s="1"/>
      <c r="D78" s="1"/>
      <c r="E78" s="1"/>
    </row>
    <row r="79" spans="2:5">
      <c r="B79" s="1"/>
      <c r="C79" s="1"/>
      <c r="D79" s="1"/>
      <c r="E79" s="1"/>
    </row>
    <row r="80" spans="2:5">
      <c r="B80" s="1"/>
      <c r="C80" s="1"/>
      <c r="D80" s="1"/>
      <c r="E80" s="1"/>
    </row>
    <row r="81" spans="2:5">
      <c r="B81" s="1"/>
      <c r="C81" s="1"/>
      <c r="D81" s="1"/>
      <c r="E81" s="1"/>
    </row>
    <row r="82" spans="2:5">
      <c r="B82" s="1"/>
      <c r="C82" s="1"/>
      <c r="D82" s="1"/>
      <c r="E82" s="1"/>
    </row>
    <row r="83" spans="2:5">
      <c r="B83" s="1"/>
      <c r="C83" s="1"/>
      <c r="D83" s="1"/>
      <c r="E83" s="1"/>
    </row>
    <row r="84" spans="2:5">
      <c r="B84" s="1"/>
      <c r="C84" s="1"/>
      <c r="D84" s="1"/>
      <c r="E84" s="1"/>
    </row>
    <row r="85" spans="2:5">
      <c r="B85" s="1"/>
      <c r="C85" s="1"/>
      <c r="D85" s="1"/>
      <c r="E85" s="1"/>
    </row>
    <row r="86" spans="2:5">
      <c r="B86" s="1"/>
      <c r="C86" s="1"/>
      <c r="D86" s="1"/>
      <c r="E86" s="1"/>
    </row>
    <row r="87" spans="2:5">
      <c r="B87" s="1"/>
      <c r="C87" s="1"/>
      <c r="D87" s="1"/>
      <c r="E87" s="1"/>
    </row>
    <row r="88" spans="2:5">
      <c r="B88" s="1"/>
      <c r="C88" s="1"/>
      <c r="D88" s="1"/>
      <c r="E88" s="1"/>
    </row>
    <row r="89" spans="2:5">
      <c r="B89" s="1"/>
      <c r="C89" s="1"/>
      <c r="D89" s="1"/>
      <c r="E89" s="1"/>
    </row>
    <row r="90" spans="2:5">
      <c r="B90" s="1"/>
      <c r="C90" s="1"/>
      <c r="D90" s="1"/>
      <c r="E90" s="1"/>
    </row>
    <row r="91" spans="2:5">
      <c r="B91" s="1"/>
      <c r="C91" s="1"/>
      <c r="D91" s="1"/>
      <c r="E91" s="1"/>
    </row>
    <row r="92" spans="2:5">
      <c r="B92" s="1"/>
      <c r="C92" s="1"/>
      <c r="D92" s="1"/>
      <c r="E92" s="1"/>
    </row>
    <row r="93" spans="2:5">
      <c r="B93" s="1"/>
      <c r="C93" s="1"/>
      <c r="D93" s="1"/>
      <c r="E93" s="1"/>
    </row>
    <row r="94" spans="2:5">
      <c r="B94" s="1"/>
      <c r="C94" s="1"/>
      <c r="D94" s="1"/>
      <c r="E94" s="1"/>
    </row>
    <row r="95" spans="2:5">
      <c r="B95" s="1"/>
      <c r="C95" s="1"/>
      <c r="D95" s="1"/>
      <c r="E95" s="1"/>
    </row>
    <row r="96" spans="2:5">
      <c r="B96" s="1"/>
      <c r="C96" s="1"/>
      <c r="D96" s="1"/>
      <c r="E96" s="1"/>
    </row>
    <row r="97" spans="2:5">
      <c r="B97" s="1"/>
      <c r="C97" s="1"/>
      <c r="D97" s="1"/>
      <c r="E97" s="1"/>
    </row>
    <row r="98" spans="2:5">
      <c r="B98" s="1"/>
      <c r="C98" s="1"/>
      <c r="D98" s="1"/>
      <c r="E98" s="1"/>
    </row>
    <row r="99" spans="2:5">
      <c r="B99" s="1"/>
      <c r="C99" s="1"/>
      <c r="D99" s="1"/>
      <c r="E99" s="1"/>
    </row>
    <row r="100" spans="2:5">
      <c r="B100" s="1"/>
      <c r="C100" s="1"/>
      <c r="D100" s="1"/>
      <c r="E100" s="1"/>
    </row>
    <row r="101" spans="2:5">
      <c r="B101" s="1"/>
      <c r="C101" s="1"/>
      <c r="D101" s="1"/>
      <c r="E101" s="1"/>
    </row>
    <row r="102" spans="2:5">
      <c r="B102" s="1"/>
      <c r="C102" s="1"/>
      <c r="D102" s="1"/>
      <c r="E102" s="1"/>
    </row>
    <row r="103" spans="2:5">
      <c r="B103" s="1"/>
      <c r="C103" s="1"/>
      <c r="D103" s="1"/>
      <c r="E103" s="1"/>
    </row>
  </sheetData>
  <mergeCells count="9">
    <mergeCell ref="F1:G1"/>
    <mergeCell ref="F2:G2"/>
    <mergeCell ref="E4:G4"/>
    <mergeCell ref="H4:M4"/>
    <mergeCell ref="A5:A6"/>
    <mergeCell ref="B5:B6"/>
    <mergeCell ref="C5:C6"/>
    <mergeCell ref="D5:D6"/>
    <mergeCell ref="E5:G6"/>
  </mergeCells>
  <hyperlinks>
    <hyperlink ref="A2" r:id="rId1" location="ACHETEURS!A1"/>
  </hyperlinks>
  <pageMargins left="0.78740157499999996" right="0.78740157499999996" top="0.984251969" bottom="0.984251969" header="0.4921259845" footer="0.4921259845"/>
  <pageSetup paperSize="9" orientation="portrait" verticalDpi="300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3"/>
  <dimension ref="A1:P103"/>
  <sheetViews>
    <sheetView workbookViewId="0">
      <selection activeCell="N6" sqref="N6"/>
    </sheetView>
  </sheetViews>
  <sheetFormatPr baseColWidth="10" defaultRowHeight="12.75"/>
  <cols>
    <col min="2" max="2" width="16.7109375" customWidth="1"/>
    <col min="3" max="4" width="25.42578125" customWidth="1"/>
    <col min="5" max="5" width="72.7109375" customWidth="1"/>
    <col min="6" max="6" width="20.28515625" customWidth="1"/>
    <col min="7" max="7" width="10.28515625" style="7" customWidth="1"/>
    <col min="8" max="13" width="6.7109375" customWidth="1"/>
    <col min="14" max="14" width="27.85546875" customWidth="1"/>
    <col min="15" max="15" width="45.5703125" customWidth="1"/>
  </cols>
  <sheetData>
    <row r="1" spans="1:16" ht="21.95" customHeight="1" thickBot="1">
      <c r="A1" s="41" t="s">
        <v>9</v>
      </c>
      <c r="B1" s="13" t="s">
        <v>3</v>
      </c>
      <c r="C1" s="14" t="s">
        <v>4</v>
      </c>
      <c r="D1" s="14" t="s">
        <v>5</v>
      </c>
      <c r="E1" s="61"/>
      <c r="F1" s="74"/>
      <c r="G1" s="75"/>
      <c r="H1" s="4"/>
      <c r="O1" s="39"/>
    </row>
    <row r="2" spans="1:16" ht="21.95" customHeight="1" thickBot="1">
      <c r="A2" s="43" t="s">
        <v>7</v>
      </c>
      <c r="B2" s="28">
        <f>SUM(D7:D32)</f>
        <v>50</v>
      </c>
      <c r="C2" s="15"/>
      <c r="D2" s="15"/>
      <c r="E2" s="62"/>
      <c r="F2" s="74"/>
      <c r="G2" s="75"/>
      <c r="H2" s="4"/>
      <c r="O2" s="2"/>
    </row>
    <row r="3" spans="1:16" ht="16.5" customHeight="1" thickBot="1">
      <c r="A3" s="42"/>
      <c r="B3" s="26"/>
      <c r="C3" s="6"/>
      <c r="D3" s="6"/>
      <c r="E3" s="27"/>
      <c r="F3" s="25"/>
      <c r="G3" s="32"/>
      <c r="H3" s="4"/>
      <c r="O3" s="5"/>
      <c r="P3" s="5"/>
    </row>
    <row r="4" spans="1:16" ht="25.5" customHeight="1" thickBot="1">
      <c r="A4" s="44" t="s">
        <v>8</v>
      </c>
      <c r="B4" s="8" t="s">
        <v>11</v>
      </c>
      <c r="C4" s="8" t="s">
        <v>10</v>
      </c>
      <c r="D4" s="45" t="s">
        <v>14</v>
      </c>
      <c r="E4" s="74" t="s">
        <v>2</v>
      </c>
      <c r="F4" s="76"/>
      <c r="G4" s="75"/>
      <c r="H4" s="77" t="s">
        <v>13</v>
      </c>
      <c r="I4" s="78"/>
      <c r="J4" s="78"/>
      <c r="K4" s="78"/>
      <c r="L4" s="78"/>
      <c r="M4" s="79"/>
      <c r="N4" s="48" t="s">
        <v>15</v>
      </c>
      <c r="O4" s="38"/>
      <c r="P4" s="38"/>
    </row>
    <row r="5" spans="1:16" ht="48.75" customHeight="1" thickBot="1">
      <c r="A5" s="80">
        <f>AVERAGE(D7:D42)</f>
        <v>50</v>
      </c>
      <c r="B5" s="82">
        <f>COUNTA(C8:C43)</f>
        <v>0</v>
      </c>
      <c r="C5" s="84" t="str">
        <f>classexq(C8:C1000)</f>
        <v/>
      </c>
      <c r="D5" s="86">
        <f>LOOKUP(9^9,B8:B1000)</f>
        <v>43125</v>
      </c>
      <c r="E5" s="88"/>
      <c r="F5" s="89"/>
      <c r="G5" s="90"/>
      <c r="H5" s="31"/>
      <c r="I5" s="29"/>
      <c r="J5" s="29"/>
      <c r="K5" s="29"/>
      <c r="L5" s="51"/>
      <c r="M5" s="30"/>
      <c r="N5" s="49" t="str">
        <f ca="1">DATEDIF(D5,TODAY(),"y") &amp; " an(s) " &amp; DATEDIF(D5,TODAY(),"Ym") &amp; " mois " &amp; DATEDIF(D5,TODAY(),"Md")&amp; " jour(s) "</f>
        <v xml:space="preserve">0 an(s) 0 mois 15 jour(s) </v>
      </c>
      <c r="O5" s="47"/>
      <c r="P5" s="5"/>
    </row>
    <row r="6" spans="1:16" ht="18.75" customHeight="1" thickBot="1">
      <c r="A6" s="81"/>
      <c r="B6" s="83" t="s">
        <v>1</v>
      </c>
      <c r="C6" s="85"/>
      <c r="D6" s="87"/>
      <c r="E6" s="91"/>
      <c r="F6" s="92"/>
      <c r="G6" s="93"/>
      <c r="H6" s="52">
        <f>COUNTIF(C8:C1001,"video")</f>
        <v>0</v>
      </c>
      <c r="I6" s="53">
        <f>COUNTIF(C8:C1001,"skype")</f>
        <v>0</v>
      </c>
      <c r="J6" s="53">
        <f>COUNTIF(C8:C1001,"photo")</f>
        <v>0</v>
      </c>
      <c r="K6" s="53">
        <f>COUNTIF(C8:C1001,"item")</f>
        <v>0</v>
      </c>
      <c r="L6" s="54">
        <f>COUNTIF(C8:C1001,"discussion")</f>
        <v>0</v>
      </c>
      <c r="M6" s="55">
        <f>COUNTIF(C8:C1001,"rien")</f>
        <v>0</v>
      </c>
      <c r="N6" s="57">
        <f ca="1">DATEDIF(D5,TODAY(),"d")</f>
        <v>18</v>
      </c>
      <c r="O6" s="5"/>
      <c r="P6" s="4"/>
    </row>
    <row r="7" spans="1:16" ht="22.5" customHeight="1" thickBot="1">
      <c r="B7" s="33" t="s">
        <v>1</v>
      </c>
      <c r="C7" s="45" t="s">
        <v>6</v>
      </c>
      <c r="D7" s="34" t="s">
        <v>0</v>
      </c>
      <c r="E7" s="46" t="s">
        <v>12</v>
      </c>
      <c r="F7" s="45"/>
      <c r="G7" s="35"/>
      <c r="O7" s="56"/>
      <c r="P7" s="40"/>
    </row>
    <row r="8" spans="1:16">
      <c r="B8" s="37">
        <v>43125</v>
      </c>
      <c r="C8" s="58"/>
      <c r="D8" s="60">
        <v>50</v>
      </c>
      <c r="E8" s="59"/>
      <c r="F8" s="67"/>
      <c r="G8" s="66"/>
      <c r="O8" s="2"/>
      <c r="P8" s="4"/>
    </row>
    <row r="9" spans="1:16">
      <c r="B9" s="11"/>
      <c r="C9" s="18"/>
      <c r="D9" s="23"/>
      <c r="E9" s="21"/>
      <c r="F9" s="50"/>
      <c r="G9" s="71"/>
      <c r="N9" s="3"/>
      <c r="O9" s="2"/>
    </row>
    <row r="10" spans="1:16">
      <c r="B10" s="9"/>
      <c r="C10" s="16"/>
      <c r="D10" s="23"/>
      <c r="E10" s="20"/>
      <c r="F10" s="50"/>
      <c r="G10" s="71"/>
    </row>
    <row r="11" spans="1:16">
      <c r="B11" s="9"/>
      <c r="C11" s="16"/>
      <c r="D11" s="23"/>
      <c r="E11" s="21"/>
      <c r="F11" s="50"/>
      <c r="G11" s="71"/>
    </row>
    <row r="12" spans="1:16">
      <c r="B12" s="9"/>
      <c r="C12" s="17"/>
      <c r="D12" s="23"/>
      <c r="E12" s="20"/>
      <c r="F12" s="50"/>
      <c r="G12" s="71"/>
    </row>
    <row r="13" spans="1:16">
      <c r="B13" s="9"/>
      <c r="C13" s="17"/>
      <c r="D13" s="23"/>
      <c r="E13" s="20"/>
      <c r="F13" s="50"/>
      <c r="G13" s="71"/>
      <c r="O13" s="94" t="s">
        <v>16</v>
      </c>
    </row>
    <row r="14" spans="1:16">
      <c r="B14" s="11"/>
      <c r="C14" s="17"/>
      <c r="D14" s="23"/>
      <c r="E14" s="20"/>
      <c r="F14" s="50"/>
      <c r="G14" s="71"/>
    </row>
    <row r="15" spans="1:16">
      <c r="B15" s="9"/>
      <c r="C15" s="16"/>
      <c r="D15" s="23"/>
      <c r="E15" s="20"/>
      <c r="F15" s="50"/>
      <c r="G15" s="71"/>
    </row>
    <row r="16" spans="1:16">
      <c r="B16" s="9"/>
      <c r="C16" s="17"/>
      <c r="D16" s="23"/>
      <c r="E16" s="20"/>
      <c r="F16" s="50"/>
      <c r="G16" s="71"/>
    </row>
    <row r="17" spans="2:7">
      <c r="B17" s="9"/>
      <c r="C17" s="17"/>
      <c r="D17" s="23"/>
      <c r="E17" s="20"/>
      <c r="F17" s="50"/>
      <c r="G17" s="71"/>
    </row>
    <row r="18" spans="2:7">
      <c r="B18" s="9"/>
      <c r="C18" s="17"/>
      <c r="D18" s="23"/>
      <c r="E18" s="20"/>
      <c r="F18" s="50"/>
      <c r="G18" s="71"/>
    </row>
    <row r="19" spans="2:7">
      <c r="B19" s="9"/>
      <c r="C19" s="16"/>
      <c r="D19" s="23"/>
      <c r="E19" s="20"/>
      <c r="F19" s="50"/>
      <c r="G19" s="71"/>
    </row>
    <row r="20" spans="2:7">
      <c r="B20" s="9"/>
      <c r="C20" s="16"/>
      <c r="D20" s="23"/>
      <c r="E20" s="20"/>
      <c r="F20" s="50"/>
      <c r="G20" s="71"/>
    </row>
    <row r="21" spans="2:7">
      <c r="B21" s="9"/>
      <c r="C21" s="17"/>
      <c r="D21" s="23"/>
      <c r="E21" s="20"/>
      <c r="F21" s="50"/>
      <c r="G21" s="71"/>
    </row>
    <row r="22" spans="2:7">
      <c r="B22" s="9"/>
      <c r="C22" s="17"/>
      <c r="D22" s="23"/>
      <c r="E22" s="20"/>
      <c r="F22" s="50"/>
      <c r="G22" s="71"/>
    </row>
    <row r="23" spans="2:7">
      <c r="B23" s="9"/>
      <c r="C23" s="17"/>
      <c r="D23" s="23"/>
      <c r="E23" s="20"/>
      <c r="F23" s="50"/>
      <c r="G23" s="71"/>
    </row>
    <row r="24" spans="2:7">
      <c r="B24" s="9"/>
      <c r="C24" s="17"/>
      <c r="D24" s="23"/>
      <c r="E24" s="20"/>
      <c r="F24" s="50"/>
      <c r="G24" s="71"/>
    </row>
    <row r="25" spans="2:7">
      <c r="B25" s="9"/>
      <c r="C25" s="17"/>
      <c r="D25" s="23"/>
      <c r="E25" s="20"/>
      <c r="F25" s="50"/>
      <c r="G25" s="71"/>
    </row>
    <row r="26" spans="2:7">
      <c r="B26" s="9"/>
      <c r="C26" s="17"/>
      <c r="D26" s="23"/>
      <c r="E26" s="20"/>
      <c r="F26" s="50"/>
      <c r="G26" s="71"/>
    </row>
    <row r="27" spans="2:7">
      <c r="B27" s="9"/>
      <c r="C27" s="17"/>
      <c r="D27" s="23"/>
      <c r="E27" s="20"/>
      <c r="F27" s="50"/>
      <c r="G27" s="71"/>
    </row>
    <row r="28" spans="2:7">
      <c r="B28" s="9"/>
      <c r="C28" s="17"/>
      <c r="D28" s="23"/>
      <c r="E28" s="20"/>
      <c r="F28" s="50"/>
      <c r="G28" s="71"/>
    </row>
    <row r="29" spans="2:7">
      <c r="B29" s="9"/>
      <c r="C29" s="17"/>
      <c r="D29" s="23"/>
      <c r="E29" s="20"/>
      <c r="F29" s="50"/>
      <c r="G29" s="71"/>
    </row>
    <row r="30" spans="2:7">
      <c r="B30" s="9"/>
      <c r="C30" s="17"/>
      <c r="D30" s="23"/>
      <c r="E30" s="20"/>
      <c r="F30" s="50"/>
      <c r="G30" s="71"/>
    </row>
    <row r="31" spans="2:7">
      <c r="B31" s="9"/>
      <c r="C31" s="17"/>
      <c r="D31" s="23"/>
      <c r="E31" s="20"/>
      <c r="F31" s="50"/>
      <c r="G31" s="71"/>
    </row>
    <row r="32" spans="2:7">
      <c r="B32" s="9"/>
      <c r="C32" s="17"/>
      <c r="D32" s="23"/>
      <c r="E32" s="20"/>
      <c r="F32" s="50"/>
      <c r="G32" s="71"/>
    </row>
    <row r="33" spans="2:7">
      <c r="B33" s="9"/>
      <c r="C33" s="17"/>
      <c r="D33" s="23"/>
      <c r="E33" s="20"/>
      <c r="F33" s="50"/>
      <c r="G33" s="71"/>
    </row>
    <row r="34" spans="2:7">
      <c r="B34" s="11"/>
      <c r="C34" s="18"/>
      <c r="D34" s="23"/>
      <c r="E34" s="21"/>
      <c r="F34" s="50"/>
      <c r="G34" s="71"/>
    </row>
    <row r="35" spans="2:7">
      <c r="B35" s="9"/>
      <c r="C35" s="17"/>
      <c r="D35" s="23"/>
      <c r="E35" s="20"/>
      <c r="F35" s="50"/>
      <c r="G35" s="71"/>
    </row>
    <row r="36" spans="2:7">
      <c r="B36" s="9"/>
      <c r="C36" s="16"/>
      <c r="D36" s="23"/>
      <c r="E36" s="20"/>
      <c r="F36" s="50"/>
      <c r="G36" s="71"/>
    </row>
    <row r="37" spans="2:7">
      <c r="B37" s="9"/>
      <c r="C37" s="17"/>
      <c r="D37" s="23"/>
      <c r="E37" s="20"/>
      <c r="F37" s="50"/>
      <c r="G37" s="71"/>
    </row>
    <row r="38" spans="2:7">
      <c r="B38" s="9"/>
      <c r="C38" s="17"/>
      <c r="D38" s="23"/>
      <c r="E38" s="20"/>
      <c r="F38" s="50"/>
      <c r="G38" s="71"/>
    </row>
    <row r="39" spans="2:7">
      <c r="B39" s="9"/>
      <c r="C39" s="16"/>
      <c r="D39" s="23"/>
      <c r="E39" s="20"/>
      <c r="F39" s="50"/>
      <c r="G39" s="71"/>
    </row>
    <row r="40" spans="2:7">
      <c r="B40" s="9"/>
      <c r="C40" s="17"/>
      <c r="D40" s="23"/>
      <c r="E40" s="20"/>
      <c r="F40" s="50"/>
      <c r="G40" s="71"/>
    </row>
    <row r="41" spans="2:7">
      <c r="B41" s="9"/>
      <c r="C41" s="17"/>
      <c r="D41" s="23"/>
      <c r="E41" s="20"/>
      <c r="F41" s="50"/>
      <c r="G41" s="71"/>
    </row>
    <row r="42" spans="2:7">
      <c r="B42" s="9"/>
      <c r="C42" s="17"/>
      <c r="D42" s="23"/>
      <c r="E42" s="20"/>
      <c r="F42" s="50"/>
      <c r="G42" s="71"/>
    </row>
    <row r="43" spans="2:7" ht="13.5" thickBot="1">
      <c r="B43" s="12"/>
      <c r="C43" s="19"/>
      <c r="D43" s="24"/>
      <c r="E43" s="22"/>
      <c r="F43" s="72"/>
      <c r="G43" s="73"/>
    </row>
    <row r="44" spans="2:7">
      <c r="B44" s="1"/>
      <c r="C44" s="1"/>
      <c r="D44" s="1"/>
      <c r="E44" s="1"/>
    </row>
    <row r="45" spans="2:7">
      <c r="B45" s="1"/>
      <c r="C45" s="1"/>
      <c r="D45" s="1"/>
      <c r="E45" s="1"/>
    </row>
    <row r="46" spans="2:7">
      <c r="B46" s="1"/>
      <c r="C46" s="1"/>
      <c r="D46" s="1"/>
      <c r="E46" s="1"/>
    </row>
    <row r="47" spans="2:7">
      <c r="B47" s="1"/>
      <c r="C47" s="1"/>
      <c r="D47" s="1"/>
      <c r="E47" s="1"/>
    </row>
    <row r="48" spans="2:7">
      <c r="B48" s="1"/>
      <c r="C48" s="1"/>
      <c r="D48" s="1"/>
      <c r="E48" s="1"/>
    </row>
    <row r="49" spans="2:5">
      <c r="B49" s="1"/>
      <c r="C49" s="1"/>
      <c r="D49" s="1"/>
      <c r="E49" s="1"/>
    </row>
    <row r="50" spans="2:5">
      <c r="B50" s="1"/>
      <c r="C50" s="1"/>
      <c r="D50" s="1"/>
      <c r="E50" s="1"/>
    </row>
    <row r="51" spans="2:5">
      <c r="B51" s="1"/>
      <c r="C51" s="1"/>
      <c r="D51" s="1"/>
      <c r="E51" s="1"/>
    </row>
    <row r="52" spans="2:5">
      <c r="B52" s="1"/>
      <c r="C52" s="1"/>
      <c r="D52" s="1"/>
      <c r="E52" s="1"/>
    </row>
    <row r="53" spans="2:5">
      <c r="B53" s="1"/>
      <c r="C53" s="1"/>
      <c r="D53" s="1"/>
      <c r="E53" s="1"/>
    </row>
    <row r="54" spans="2:5">
      <c r="B54" s="1"/>
      <c r="C54" s="1"/>
      <c r="D54" s="1"/>
      <c r="E54" s="1"/>
    </row>
    <row r="55" spans="2:5">
      <c r="B55" s="1"/>
      <c r="C55" s="1"/>
      <c r="D55" s="1"/>
      <c r="E55" s="1"/>
    </row>
    <row r="56" spans="2:5">
      <c r="B56" s="1"/>
      <c r="C56" s="1"/>
      <c r="D56" s="1"/>
      <c r="E56" s="1"/>
    </row>
    <row r="57" spans="2:5">
      <c r="B57" s="1"/>
      <c r="C57" s="1"/>
      <c r="D57" s="1"/>
      <c r="E57" s="1"/>
    </row>
    <row r="58" spans="2:5">
      <c r="B58" s="1"/>
      <c r="C58" s="1"/>
      <c r="D58" s="1"/>
      <c r="E58" s="1"/>
    </row>
    <row r="59" spans="2:5">
      <c r="B59" s="1"/>
      <c r="C59" s="1"/>
      <c r="D59" s="1"/>
      <c r="E59" s="1"/>
    </row>
    <row r="60" spans="2:5">
      <c r="B60" s="1"/>
      <c r="C60" s="1"/>
      <c r="D60" s="1"/>
      <c r="E60" s="1"/>
    </row>
    <row r="61" spans="2:5">
      <c r="B61" s="1"/>
      <c r="C61" s="1"/>
      <c r="D61" s="1"/>
      <c r="E61" s="1"/>
    </row>
    <row r="62" spans="2:5">
      <c r="B62" s="1"/>
      <c r="C62" s="1"/>
      <c r="D62" s="1"/>
      <c r="E62" s="1"/>
    </row>
    <row r="63" spans="2:5">
      <c r="B63" s="1"/>
      <c r="C63" s="1"/>
      <c r="D63" s="1"/>
      <c r="E63" s="1"/>
    </row>
    <row r="64" spans="2:5">
      <c r="B64" s="1"/>
      <c r="C64" s="1"/>
      <c r="D64" s="1"/>
      <c r="E64" s="1"/>
    </row>
    <row r="65" spans="2:5">
      <c r="B65" s="1"/>
      <c r="C65" s="1"/>
      <c r="D65" s="1"/>
      <c r="E65" s="1"/>
    </row>
    <row r="66" spans="2:5">
      <c r="B66" s="1"/>
      <c r="C66" s="1"/>
      <c r="D66" s="1"/>
      <c r="E66" s="1"/>
    </row>
    <row r="67" spans="2:5">
      <c r="B67" s="1"/>
      <c r="C67" s="1"/>
      <c r="D67" s="1"/>
      <c r="E67" s="1"/>
    </row>
    <row r="68" spans="2:5">
      <c r="B68" s="1"/>
      <c r="C68" s="1"/>
      <c r="D68" s="1"/>
      <c r="E68" s="1"/>
    </row>
    <row r="69" spans="2:5">
      <c r="B69" s="1"/>
      <c r="C69" s="1"/>
      <c r="D69" s="1"/>
      <c r="E69" s="1"/>
    </row>
    <row r="70" spans="2:5">
      <c r="B70" s="1"/>
      <c r="C70" s="1"/>
      <c r="D70" s="1"/>
      <c r="E70" s="1"/>
    </row>
    <row r="71" spans="2:5">
      <c r="B71" s="1"/>
      <c r="C71" s="1"/>
      <c r="D71" s="1"/>
      <c r="E71" s="1"/>
    </row>
    <row r="72" spans="2:5">
      <c r="B72" s="1"/>
      <c r="C72" s="1"/>
      <c r="D72" s="1"/>
      <c r="E72" s="1"/>
    </row>
    <row r="73" spans="2:5">
      <c r="B73" s="1"/>
      <c r="C73" s="1"/>
      <c r="D73" s="1"/>
      <c r="E73" s="1"/>
    </row>
    <row r="74" spans="2:5">
      <c r="B74" s="1"/>
      <c r="C74" s="1"/>
      <c r="D74" s="1"/>
      <c r="E74" s="1"/>
    </row>
    <row r="75" spans="2:5">
      <c r="B75" s="1"/>
      <c r="C75" s="1"/>
      <c r="D75" s="1"/>
      <c r="E75" s="1"/>
    </row>
    <row r="76" spans="2:5">
      <c r="B76" s="1"/>
      <c r="C76" s="1"/>
      <c r="D76" s="1"/>
      <c r="E76" s="1"/>
    </row>
    <row r="77" spans="2:5">
      <c r="B77" s="1"/>
      <c r="C77" s="1"/>
      <c r="D77" s="1"/>
      <c r="E77" s="1"/>
    </row>
    <row r="78" spans="2:5">
      <c r="B78" s="1"/>
      <c r="C78" s="1"/>
      <c r="D78" s="1"/>
      <c r="E78" s="1"/>
    </row>
    <row r="79" spans="2:5">
      <c r="B79" s="1"/>
      <c r="C79" s="1"/>
      <c r="D79" s="1"/>
      <c r="E79" s="1"/>
    </row>
    <row r="80" spans="2:5">
      <c r="B80" s="1"/>
      <c r="C80" s="1"/>
      <c r="D80" s="1"/>
      <c r="E80" s="1"/>
    </row>
    <row r="81" spans="2:5">
      <c r="B81" s="1"/>
      <c r="C81" s="1"/>
      <c r="D81" s="1"/>
      <c r="E81" s="1"/>
    </row>
    <row r="82" spans="2:5">
      <c r="B82" s="1"/>
      <c r="C82" s="1"/>
      <c r="D82" s="1"/>
      <c r="E82" s="1"/>
    </row>
    <row r="83" spans="2:5">
      <c r="B83" s="1"/>
      <c r="C83" s="1"/>
      <c r="D83" s="1"/>
      <c r="E83" s="1"/>
    </row>
    <row r="84" spans="2:5">
      <c r="B84" s="1"/>
      <c r="C84" s="1"/>
      <c r="D84" s="1"/>
      <c r="E84" s="1"/>
    </row>
    <row r="85" spans="2:5">
      <c r="B85" s="1"/>
      <c r="C85" s="1"/>
      <c r="D85" s="1"/>
      <c r="E85" s="1"/>
    </row>
    <row r="86" spans="2:5">
      <c r="B86" s="1"/>
      <c r="C86" s="1"/>
      <c r="D86" s="1"/>
      <c r="E86" s="1"/>
    </row>
    <row r="87" spans="2:5">
      <c r="B87" s="1"/>
      <c r="C87" s="1"/>
      <c r="D87" s="1"/>
      <c r="E87" s="1"/>
    </row>
    <row r="88" spans="2:5">
      <c r="B88" s="1"/>
      <c r="C88" s="1"/>
      <c r="D88" s="1"/>
      <c r="E88" s="1"/>
    </row>
    <row r="89" spans="2:5">
      <c r="B89" s="1"/>
      <c r="C89" s="1"/>
      <c r="D89" s="1"/>
      <c r="E89" s="1"/>
    </row>
    <row r="90" spans="2:5">
      <c r="B90" s="1"/>
      <c r="C90" s="1"/>
      <c r="D90" s="1"/>
      <c r="E90" s="1"/>
    </row>
    <row r="91" spans="2:5">
      <c r="B91" s="1"/>
      <c r="C91" s="1"/>
      <c r="D91" s="1"/>
      <c r="E91" s="1"/>
    </row>
    <row r="92" spans="2:5">
      <c r="B92" s="1"/>
      <c r="C92" s="1"/>
      <c r="D92" s="1"/>
      <c r="E92" s="1"/>
    </row>
    <row r="93" spans="2:5">
      <c r="B93" s="1"/>
      <c r="C93" s="1"/>
      <c r="D93" s="1"/>
      <c r="E93" s="1"/>
    </row>
    <row r="94" spans="2:5">
      <c r="B94" s="1"/>
      <c r="C94" s="1"/>
      <c r="D94" s="1"/>
      <c r="E94" s="1"/>
    </row>
    <row r="95" spans="2:5">
      <c r="B95" s="1"/>
      <c r="C95" s="1"/>
      <c r="D95" s="1"/>
      <c r="E95" s="1"/>
    </row>
    <row r="96" spans="2:5">
      <c r="B96" s="1"/>
      <c r="C96" s="1"/>
      <c r="D96" s="1"/>
      <c r="E96" s="1"/>
    </row>
    <row r="97" spans="2:5">
      <c r="B97" s="1"/>
      <c r="C97" s="1"/>
      <c r="D97" s="1"/>
      <c r="E97" s="1"/>
    </row>
    <row r="98" spans="2:5">
      <c r="B98" s="1"/>
      <c r="C98" s="1"/>
      <c r="D98" s="1"/>
      <c r="E98" s="1"/>
    </row>
    <row r="99" spans="2:5">
      <c r="B99" s="1"/>
      <c r="C99" s="1"/>
      <c r="D99" s="1"/>
      <c r="E99" s="1"/>
    </row>
    <row r="100" spans="2:5">
      <c r="B100" s="1"/>
      <c r="C100" s="1"/>
      <c r="D100" s="1"/>
      <c r="E100" s="1"/>
    </row>
    <row r="101" spans="2:5">
      <c r="B101" s="1"/>
      <c r="C101" s="1"/>
      <c r="D101" s="1"/>
      <c r="E101" s="1"/>
    </row>
    <row r="102" spans="2:5">
      <c r="B102" s="1"/>
      <c r="C102" s="1"/>
      <c r="D102" s="1"/>
      <c r="E102" s="1"/>
    </row>
    <row r="103" spans="2:5">
      <c r="B103" s="1"/>
      <c r="C103" s="1"/>
      <c r="D103" s="1"/>
      <c r="E103" s="1"/>
    </row>
  </sheetData>
  <mergeCells count="9">
    <mergeCell ref="F1:G1"/>
    <mergeCell ref="F2:G2"/>
    <mergeCell ref="E4:G4"/>
    <mergeCell ref="H4:M4"/>
    <mergeCell ref="A5:A6"/>
    <mergeCell ref="B5:B6"/>
    <mergeCell ref="C5:C6"/>
    <mergeCell ref="D5:D6"/>
    <mergeCell ref="E5:G6"/>
  </mergeCells>
  <hyperlinks>
    <hyperlink ref="A2" r:id="rId1" location="ACHETEURS!A1"/>
  </hyperlinks>
  <pageMargins left="0.78740157499999996" right="0.78740157499999996" top="0.984251969" bottom="0.984251969" header="0.4921259845" footer="0.4921259845"/>
  <pageSetup paperSize="9" orientation="portrait" verticalDpi="300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NOM1</vt:lpstr>
      <vt:lpstr>NOM2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Lino</cp:lastModifiedBy>
  <cp:lastPrinted>2017-08-10T01:03:37Z</cp:lastPrinted>
  <dcterms:created xsi:type="dcterms:W3CDTF">1996-10-21T11:03:58Z</dcterms:created>
  <dcterms:modified xsi:type="dcterms:W3CDTF">2018-02-12T21:51:58Z</dcterms:modified>
</cp:coreProperties>
</file>