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250"/>
  </bookViews>
  <sheets>
    <sheet name="budget" sheetId="1" r:id="rId1"/>
  </sheets>
  <externalReferences>
    <externalReference r:id="rId2"/>
  </externalReferences>
  <definedNames>
    <definedName name="antité">[1]Feuil3!$B$3:$B$24</definedName>
    <definedName name="legende">'[1]grille tarifaire'!$C$3,'[1]grille tarifaire'!$C$19,'[1]grille tarifaire'!$C$29,'[1]grille tarifaire'!$C$64,'[1]grille tarifaire'!$C$94,'[1]grille tarifaire'!$C$103,'[1]grille tarifaire'!$C$114,'[1]grille tarifaire'!$C$122,'[1]grille tarifaire'!$C$127,'[1]grille tarifaire'!$C$153,'[1]grille tarifaire'!$C$162,'[1]grille tarifaire'!$C$180,'[1]grille tarifaire'!$C$199,'[1]grille tarifaire'!$C$213,'[1]grille tarifaire'!$C$226,'[1]grille tarifaire'!$C$231,'[1]grille tarifaire'!$C$239,'[1]grille tarifaire'!$C$252,'[1]grille tarifaire'!$C$266,'[1]grille tarifaire'!$C$320,'[1]grille tarifaire'!$C$329,'[1]grille tarifaire'!$C$338</definedName>
  </definedNames>
  <calcPr calcId="145621"/>
</workbook>
</file>

<file path=xl/calcChain.xml><?xml version="1.0" encoding="utf-8"?>
<calcChain xmlns="http://schemas.openxmlformats.org/spreadsheetml/2006/main">
  <c r="H12" i="1" l="1"/>
  <c r="I12" i="1" s="1"/>
  <c r="H8" i="1" s="1"/>
  <c r="G12" i="1"/>
  <c r="F12" i="1"/>
  <c r="H7" i="1" s="1"/>
  <c r="E12" i="1"/>
  <c r="D12" i="1"/>
  <c r="H9" i="1" l="1"/>
</calcChain>
</file>

<file path=xl/sharedStrings.xml><?xml version="1.0" encoding="utf-8"?>
<sst xmlns="http://schemas.openxmlformats.org/spreadsheetml/2006/main" count="14" uniqueCount="12">
  <si>
    <t xml:space="preserve">total 1 A 15J </t>
  </si>
  <si>
    <t>total  au dela de 15j</t>
  </si>
  <si>
    <t>total pour le chantier</t>
  </si>
  <si>
    <t>catégorie</t>
  </si>
  <si>
    <t>materiel</t>
  </si>
  <si>
    <t>qte</t>
  </si>
  <si>
    <t>fournisseur</t>
  </si>
  <si>
    <t>Prix mini € HT/J de 1 à 15 jours ouvrés</t>
  </si>
  <si>
    <t>tt</t>
  </si>
  <si>
    <t>Prix mini € HT/J au dela de 15 jours ouvrés</t>
  </si>
  <si>
    <t>Nacelle automotrice à bras articulé ou télescopique thermique 4x4 hauteur de travail 16,1 / 18m</t>
  </si>
  <si>
    <t>Bétonnage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</si>
</sst>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\ &quot;€&quot;"/>
    <numFmt numFmtId="165" formatCode="General&quot; j&quot;"/>
    <numFmt numFmtId="166" formatCode="[$-40C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26"/>
      <color theme="1"/>
      <name val="Britannic Bold"/>
      <family val="2"/>
    </font>
    <font>
      <b/>
      <u/>
      <sz val="11"/>
      <color theme="1"/>
      <name val="Calibri"/>
      <family val="2"/>
      <scheme val="minor"/>
    </font>
    <font>
      <b/>
      <u/>
      <sz val="9"/>
      <name val="Calibri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5" fillId="0" borderId="0"/>
  </cellStyleXfs>
  <cellXfs count="34">
    <xf numFmtId="0" fontId="0" fillId="0" borderId="0" xfId="0"/>
    <xf numFmtId="0" fontId="0" fillId="2" borderId="0" xfId="0" applyFill="1" applyAlignment="1" applyProtection="1">
      <protection locked="0"/>
    </xf>
    <xf numFmtId="0" fontId="0" fillId="2" borderId="0" xfId="0" applyFill="1" applyProtection="1">
      <protection locked="0"/>
    </xf>
    <xf numFmtId="44" fontId="0" fillId="2" borderId="0" xfId="0" applyNumberForma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4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44" fontId="0" fillId="2" borderId="6" xfId="0" applyNumberForma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44" fontId="0" fillId="2" borderId="9" xfId="0" applyNumberFormat="1" applyFill="1" applyBorder="1" applyProtection="1">
      <protection locked="0"/>
    </xf>
    <xf numFmtId="44" fontId="0" fillId="2" borderId="10" xfId="0" applyNumberFormat="1" applyFill="1" applyBorder="1" applyProtection="1"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164" fontId="4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164" fontId="4" fillId="6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165" fontId="0" fillId="4" borderId="12" xfId="0" applyNumberFormat="1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</xf>
    <xf numFmtId="44" fontId="0" fillId="5" borderId="12" xfId="1" applyFont="1" applyFill="1" applyBorder="1" applyAlignment="1" applyProtection="1">
      <alignment horizontal="center" vertical="center"/>
    </xf>
    <xf numFmtId="0" fontId="0" fillId="6" borderId="12" xfId="0" applyFill="1" applyBorder="1" applyAlignment="1" applyProtection="1">
      <alignment horizontal="center" vertical="center"/>
    </xf>
    <xf numFmtId="44" fontId="0" fillId="6" borderId="13" xfId="1" applyFont="1" applyFill="1" applyBorder="1" applyAlignment="1" applyProtection="1">
      <alignment horizontal="center" vertical="center"/>
    </xf>
    <xf numFmtId="44" fontId="0" fillId="2" borderId="0" xfId="0" applyNumberFormat="1" applyFill="1" applyAlignment="1" applyProtection="1">
      <alignment horizontal="center" vertical="center"/>
      <protection locked="0"/>
    </xf>
  </cellXfs>
  <cellStyles count="3">
    <cellStyle name="Excel Built-in Normal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6</xdr:row>
          <xdr:rowOff>190500</xdr:rowOff>
        </xdr:from>
        <xdr:to>
          <xdr:col>1</xdr:col>
          <xdr:colOff>1914525</xdr:colOff>
          <xdr:row>9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3952875</xdr:colOff>
          <xdr:row>6</xdr:row>
          <xdr:rowOff>161925</xdr:rowOff>
        </xdr:from>
        <xdr:to>
          <xdr:col>1</xdr:col>
          <xdr:colOff>5143500</xdr:colOff>
          <xdr:row>9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323850</xdr:colOff>
      <xdr:row>24</xdr:row>
      <xdr:rowOff>85725</xdr:rowOff>
    </xdr:from>
    <xdr:to>
      <xdr:col>1</xdr:col>
      <xdr:colOff>1990725</xdr:colOff>
      <xdr:row>31</xdr:row>
      <xdr:rowOff>9525</xdr:rowOff>
    </xdr:to>
    <xdr:sp macro="" textlink="">
      <xdr:nvSpPr>
        <xdr:cNvPr id="4" name="Bulle ronde 3"/>
        <xdr:cNvSpPr/>
      </xdr:nvSpPr>
      <xdr:spPr>
        <a:xfrm>
          <a:off x="323850" y="5695950"/>
          <a:ext cx="2867025" cy="1257300"/>
        </a:xfrm>
        <a:prstGeom prst="wedgeEllipseCallout">
          <a:avLst>
            <a:gd name="adj1" fmla="val -38463"/>
            <a:gd name="adj2" fmla="val -22829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liste </a:t>
          </a:r>
          <a:r>
            <a:rPr lang="fr-FR" sz="1100" baseline="0"/>
            <a:t> déroulante  classique</a:t>
          </a:r>
          <a:endParaRPr lang="fr-FR" sz="1100"/>
        </a:p>
      </xdr:txBody>
    </xdr:sp>
    <xdr:clientData/>
  </xdr:twoCellAnchor>
  <xdr:twoCellAnchor>
    <xdr:from>
      <xdr:col>3</xdr:col>
      <xdr:colOff>66675</xdr:colOff>
      <xdr:row>24</xdr:row>
      <xdr:rowOff>171450</xdr:rowOff>
    </xdr:from>
    <xdr:to>
      <xdr:col>7</xdr:col>
      <xdr:colOff>657225</xdr:colOff>
      <xdr:row>32</xdr:row>
      <xdr:rowOff>95250</xdr:rowOff>
    </xdr:to>
    <xdr:sp macro="" textlink="">
      <xdr:nvSpPr>
        <xdr:cNvPr id="8" name="Bulle ronde 7"/>
        <xdr:cNvSpPr/>
      </xdr:nvSpPr>
      <xdr:spPr>
        <a:xfrm>
          <a:off x="7315200" y="5781675"/>
          <a:ext cx="3133725" cy="1447800"/>
        </a:xfrm>
        <a:prstGeom prst="wedgeEllipseCallout">
          <a:avLst>
            <a:gd name="adj1" fmla="val 6826"/>
            <a:gd name="adj2" fmla="val -16447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</a:t>
          </a:r>
          <a:r>
            <a:rPr lang="fr-FR" sz="1100" baseline="0"/>
            <a:t> en  Recherche V pa rapport au données  materiel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509587</xdr:colOff>
      <xdr:row>12</xdr:row>
      <xdr:rowOff>23814</xdr:rowOff>
    </xdr:from>
    <xdr:to>
      <xdr:col>7</xdr:col>
      <xdr:colOff>666749</xdr:colOff>
      <xdr:row>16</xdr:row>
      <xdr:rowOff>66678</xdr:rowOff>
    </xdr:to>
    <xdr:sp macro="" textlink="">
      <xdr:nvSpPr>
        <xdr:cNvPr id="5" name="Accolade fermante 4"/>
        <xdr:cNvSpPr/>
      </xdr:nvSpPr>
      <xdr:spPr>
        <a:xfrm rot="5400000">
          <a:off x="8705849" y="2400302"/>
          <a:ext cx="804864" cy="270033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2571750</xdr:colOff>
      <xdr:row>24</xdr:row>
      <xdr:rowOff>19050</xdr:rowOff>
    </xdr:from>
    <xdr:to>
      <xdr:col>1</xdr:col>
      <xdr:colOff>5438775</xdr:colOff>
      <xdr:row>30</xdr:row>
      <xdr:rowOff>133350</xdr:rowOff>
    </xdr:to>
    <xdr:sp macro="" textlink="">
      <xdr:nvSpPr>
        <xdr:cNvPr id="12" name="Bulle ronde 11"/>
        <xdr:cNvSpPr/>
      </xdr:nvSpPr>
      <xdr:spPr>
        <a:xfrm>
          <a:off x="3771900" y="5629275"/>
          <a:ext cx="2867025" cy="1257300"/>
        </a:xfrm>
        <a:prstGeom prst="wedgeEllipseCallout">
          <a:avLst>
            <a:gd name="adj1" fmla="val -38463"/>
            <a:gd name="adj2" fmla="val -22829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liste </a:t>
          </a:r>
          <a:r>
            <a:rPr lang="fr-FR" sz="1100" baseline="0"/>
            <a:t> déroulante  classique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ord%20cadr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rix unitaire"/>
      <sheetName val="grille tarifaire"/>
      <sheetName val="Feuil3"/>
      <sheetName val="budget"/>
    </sheetNames>
    <sheetDataSet>
      <sheetData sheetId="0"/>
      <sheetData sheetId="1"/>
      <sheetData sheetId="2">
        <row r="2">
          <cell r="C2" t="str">
            <v>Désignation du materiel</v>
          </cell>
          <cell r="F2" t="str">
            <v>Prix mini € HT/J de 1 à 15 jours ouvrés</v>
          </cell>
          <cell r="G2" t="str">
            <v>Prix mini € HT/J au dela de 15 jours ouvrés</v>
          </cell>
        </row>
        <row r="3">
          <cell r="C3" t="str">
            <v>Cantonnement</v>
          </cell>
        </row>
        <row r="4">
          <cell r="C4" t="str">
            <v>Abri de chantier isolé tractable - longueur 3 / 4m</v>
          </cell>
          <cell r="D4" t="str">
            <v>LOXAM</v>
          </cell>
          <cell r="E4" t="str">
            <v>LOXAM</v>
          </cell>
          <cell r="F4">
            <v>5.84</v>
          </cell>
          <cell r="G4">
            <v>4.6719999999999997</v>
          </cell>
        </row>
        <row r="5">
          <cell r="C5" t="str">
            <v>Abri de chantier isolé tractable - longueur 4,1 / 5m</v>
          </cell>
          <cell r="D5" t="str">
            <v>M-LOC</v>
          </cell>
          <cell r="E5" t="str">
            <v>M-LOC</v>
          </cell>
          <cell r="F5">
            <v>6.5</v>
          </cell>
          <cell r="G5">
            <v>5</v>
          </cell>
        </row>
        <row r="6">
          <cell r="C6" t="str">
            <v>Abri de chantier isolé tractable - longueur 5,1 / 6,5m</v>
          </cell>
          <cell r="D6" t="str">
            <v>AEB</v>
          </cell>
          <cell r="E6" t="str">
            <v>AEB</v>
          </cell>
          <cell r="F6">
            <v>0</v>
          </cell>
          <cell r="G6">
            <v>0</v>
          </cell>
        </row>
        <row r="7">
          <cell r="C7" t="str">
            <v>Abri de chantier non isolé tractable - longueur 3 / 4m</v>
          </cell>
          <cell r="D7" t="str">
            <v>LOXAM</v>
          </cell>
          <cell r="E7" t="str">
            <v>LOXAM</v>
          </cell>
          <cell r="F7">
            <v>3.59</v>
          </cell>
          <cell r="G7">
            <v>2.8719999999999999</v>
          </cell>
        </row>
        <row r="8">
          <cell r="C8" t="str">
            <v>Abri de chantier non isolé tractable - longueur 4,1 / 5m</v>
          </cell>
          <cell r="D8" t="str">
            <v>M-LOC</v>
          </cell>
          <cell r="E8" t="str">
            <v>M-LOC</v>
          </cell>
          <cell r="F8">
            <v>5</v>
          </cell>
          <cell r="G8">
            <v>4</v>
          </cell>
        </row>
        <row r="9">
          <cell r="C9" t="str">
            <v>Abri de chantier non isolé tractable - longueur 5,1 / 6,5m</v>
          </cell>
          <cell r="D9" t="str">
            <v>AEB</v>
          </cell>
          <cell r="E9" t="str">
            <v>AEB</v>
          </cell>
          <cell r="F9">
            <v>0</v>
          </cell>
          <cell r="G9">
            <v>0</v>
          </cell>
        </row>
        <row r="10">
          <cell r="C10" t="str">
            <v>Armoire électrique de répartition (4 PC  220V + 1 PC 380V)</v>
          </cell>
          <cell r="D10" t="str">
            <v>LOXAM</v>
          </cell>
          <cell r="E10" t="str">
            <v>LOXAM</v>
          </cell>
          <cell r="F10">
            <v>14</v>
          </cell>
          <cell r="G10">
            <v>10</v>
          </cell>
        </row>
        <row r="11">
          <cell r="C11" t="str">
            <v>Conteneur de chantier 9m3</v>
          </cell>
          <cell r="D11" t="str">
            <v>LOXAM</v>
          </cell>
          <cell r="E11" t="str">
            <v>LOXAM</v>
          </cell>
          <cell r="F11">
            <v>3.5</v>
          </cell>
          <cell r="G11">
            <v>3.5</v>
          </cell>
        </row>
        <row r="12">
          <cell r="C12" t="str">
            <v>Conteneur de chantier 15m3</v>
          </cell>
          <cell r="D12" t="str">
            <v>LOXAM</v>
          </cell>
          <cell r="E12" t="str">
            <v>LOXAM</v>
          </cell>
          <cell r="F12">
            <v>3.7</v>
          </cell>
          <cell r="G12">
            <v>3.7</v>
          </cell>
        </row>
        <row r="13">
          <cell r="C13" t="str">
            <v>Conteneur de chantier 32m3</v>
          </cell>
          <cell r="D13" t="str">
            <v>LOXAM</v>
          </cell>
          <cell r="E13" t="str">
            <v>LOXAM</v>
          </cell>
          <cell r="F13">
            <v>4</v>
          </cell>
          <cell r="G13">
            <v>4</v>
          </cell>
        </row>
        <row r="14">
          <cell r="C14" t="str">
            <v>Tonne à eau 1000 litres sur remorque routière</v>
          </cell>
          <cell r="D14" t="str">
            <v>KILOUTOU</v>
          </cell>
          <cell r="E14" t="str">
            <v>KILOUTOU</v>
          </cell>
          <cell r="F14">
            <v>6</v>
          </cell>
          <cell r="G14">
            <v>4.8000000000000007</v>
          </cell>
        </row>
        <row r="15">
          <cell r="C15" t="str">
            <v>Tonne à eau 500 litres sur remorque routière</v>
          </cell>
          <cell r="D15" t="str">
            <v>KILOUTOU</v>
          </cell>
          <cell r="E15" t="str">
            <v>KILOUTOU</v>
          </cell>
          <cell r="F15">
            <v>5</v>
          </cell>
          <cell r="G15">
            <v>4</v>
          </cell>
        </row>
        <row r="16">
          <cell r="C16" t="str">
            <v>Abri aménagé WC chimique y compris vidange et entretien</v>
          </cell>
          <cell r="D16" t="str">
            <v>KILOUTOU</v>
          </cell>
          <cell r="E16" t="str">
            <v>KILOUTOU</v>
          </cell>
          <cell r="F16">
            <v>4.1500000000000004</v>
          </cell>
          <cell r="G16">
            <v>3.3200000000000003</v>
          </cell>
        </row>
        <row r="17">
          <cell r="C17" t="str">
            <v xml:space="preserve">WC chimique de chantier sans entretien  </v>
          </cell>
          <cell r="D17" t="str">
            <v>AEB</v>
          </cell>
          <cell r="E17" t="str">
            <v>AEB</v>
          </cell>
          <cell r="F17">
            <v>3.5</v>
          </cell>
          <cell r="G17">
            <v>3.5</v>
          </cell>
        </row>
        <row r="18">
          <cell r="D18" t="str">
            <v>AEB</v>
          </cell>
          <cell r="E18" t="str">
            <v>AEB</v>
          </cell>
          <cell r="F18">
            <v>0</v>
          </cell>
          <cell r="G18">
            <v>0</v>
          </cell>
        </row>
        <row r="19">
          <cell r="C19" t="str">
            <v>Chauffage et ventilation</v>
          </cell>
          <cell r="D19" t="str">
            <v>AEB</v>
          </cell>
          <cell r="E19" t="str">
            <v>AEB</v>
          </cell>
          <cell r="F19">
            <v>0</v>
          </cell>
          <cell r="G19">
            <v>0</v>
          </cell>
        </row>
        <row r="20">
          <cell r="C20" t="str">
            <v>Chauffage électrique 1 000 / 3 000W</v>
          </cell>
          <cell r="D20" t="str">
            <v>AEB</v>
          </cell>
          <cell r="E20" t="str">
            <v>NEWLOC</v>
          </cell>
          <cell r="F20">
            <v>6.3</v>
          </cell>
          <cell r="G20">
            <v>4.5</v>
          </cell>
        </row>
        <row r="21">
          <cell r="C21" t="str">
            <v xml:space="preserve">Chauffage gaz "parasol" </v>
          </cell>
          <cell r="D21" t="str">
            <v>LOXAM</v>
          </cell>
          <cell r="E21" t="str">
            <v>LOXAM</v>
          </cell>
          <cell r="F21">
            <v>22</v>
          </cell>
          <cell r="G21">
            <v>17.600000000000001</v>
          </cell>
        </row>
        <row r="22">
          <cell r="C22" t="str">
            <v>Chauffage gaz  radiant 20 000/50 000 kcal</v>
          </cell>
          <cell r="D22" t="str">
            <v>LOXAM</v>
          </cell>
          <cell r="E22" t="str">
            <v>LOXAM</v>
          </cell>
          <cell r="F22">
            <v>20.5</v>
          </cell>
          <cell r="G22">
            <v>16.399999999999999</v>
          </cell>
        </row>
        <row r="23">
          <cell r="C23" t="str">
            <v>Générateur d'air chaud au fioul (sans échangeur) 40 kcal/heure</v>
          </cell>
          <cell r="D23" t="str">
            <v>AEB</v>
          </cell>
          <cell r="E23" t="str">
            <v>AEB</v>
          </cell>
          <cell r="F23">
            <v>13.9</v>
          </cell>
          <cell r="G23">
            <v>13.2</v>
          </cell>
        </row>
        <row r="24">
          <cell r="C24" t="str">
            <v>Aerateur / souffleur 220V</v>
          </cell>
          <cell r="D24" t="str">
            <v>M-LOC</v>
          </cell>
          <cell r="E24" t="str">
            <v>M-LOC</v>
          </cell>
          <cell r="F24">
            <v>15</v>
          </cell>
          <cell r="G24">
            <v>12</v>
          </cell>
        </row>
        <row r="25">
          <cell r="C25" t="str">
            <v>Climatiseur mobile</v>
          </cell>
          <cell r="D25" t="str">
            <v>M-LOC</v>
          </cell>
          <cell r="E25" t="str">
            <v>M-LOC</v>
          </cell>
          <cell r="F25">
            <v>10</v>
          </cell>
          <cell r="G25">
            <v>8</v>
          </cell>
        </row>
        <row r="26">
          <cell r="C26" t="str">
            <v>Déshumidificateur d'air 230V  20 litres/ 24 heures</v>
          </cell>
          <cell r="D26" t="str">
            <v>KILOUTOU</v>
          </cell>
          <cell r="E26" t="str">
            <v>KILOUTOU</v>
          </cell>
          <cell r="F26">
            <v>14.8</v>
          </cell>
          <cell r="G26">
            <v>11.840000000000002</v>
          </cell>
        </row>
        <row r="27">
          <cell r="C27" t="str">
            <v>Déshumidificateur d'air 230V  75 litres/ 24 heures</v>
          </cell>
          <cell r="D27" t="str">
            <v>M-LOC</v>
          </cell>
          <cell r="E27" t="str">
            <v>M-LOC</v>
          </cell>
          <cell r="F27">
            <v>14</v>
          </cell>
          <cell r="G27">
            <v>10</v>
          </cell>
        </row>
        <row r="28">
          <cell r="D28" t="str">
            <v>AEB</v>
          </cell>
          <cell r="E28" t="str">
            <v>AEB</v>
          </cell>
          <cell r="F28">
            <v>0</v>
          </cell>
          <cell r="G28">
            <v>0</v>
          </cell>
        </row>
        <row r="29">
          <cell r="C29" t="str">
            <v>Compactage</v>
          </cell>
          <cell r="D29" t="str">
            <v>AEB</v>
          </cell>
          <cell r="E29" t="str">
            <v>AEB</v>
          </cell>
          <cell r="F29">
            <v>0</v>
          </cell>
          <cell r="G29">
            <v>0</v>
          </cell>
        </row>
        <row r="30">
          <cell r="C30" t="str">
            <v>Compacteur tandem vibrant à conducteur porté largeur 0,8/1,0 m PV2</v>
          </cell>
          <cell r="D30" t="str">
            <v>LOXAM</v>
          </cell>
          <cell r="E30" t="str">
            <v>LOXAM</v>
          </cell>
          <cell r="F30">
            <v>51.5</v>
          </cell>
          <cell r="G30">
            <v>42</v>
          </cell>
        </row>
        <row r="31">
          <cell r="C31" t="str">
            <v>Compacteur tandem vibrant à conducteur porté largeur 0,8/1,0 m PV3 2,5T</v>
          </cell>
          <cell r="D31" t="str">
            <v>KILOUTOU</v>
          </cell>
          <cell r="E31" t="str">
            <v>KILOUTOU</v>
          </cell>
          <cell r="F31">
            <v>47</v>
          </cell>
          <cell r="G31">
            <v>37.6</v>
          </cell>
        </row>
        <row r="32">
          <cell r="C32" t="str">
            <v>Compacteur tandem vibrant à conducteur porté largeur 1,1/1,2 m PV3</v>
          </cell>
          <cell r="D32" t="str">
            <v>KILOUTOU</v>
          </cell>
          <cell r="E32" t="str">
            <v>KILOUTOU</v>
          </cell>
          <cell r="F32">
            <v>53</v>
          </cell>
          <cell r="G32">
            <v>42.400000000000006</v>
          </cell>
        </row>
        <row r="33">
          <cell r="C33" t="str">
            <v>Compacteur tandem vibrant à conducteur porté largeur 1,3/1,4 m PV3</v>
          </cell>
          <cell r="D33" t="str">
            <v>NEWLOC</v>
          </cell>
          <cell r="E33" t="str">
            <v>NEWLOC</v>
          </cell>
          <cell r="F33">
            <v>77</v>
          </cell>
          <cell r="G33">
            <v>60</v>
          </cell>
        </row>
        <row r="34">
          <cell r="C34" t="str">
            <v>Compacteur tandem vibrant lourd largeur 1,4 m VT1</v>
          </cell>
          <cell r="D34" t="str">
            <v>KILOUTOU</v>
          </cell>
          <cell r="E34" t="str">
            <v>KILOUTOU</v>
          </cell>
          <cell r="F34">
            <v>93.5</v>
          </cell>
          <cell r="G34">
            <v>74.8</v>
          </cell>
        </row>
        <row r="35">
          <cell r="C35" t="str">
            <v>Compacteur tandem vibrant lourd largeur 1,5 m VT1</v>
          </cell>
          <cell r="D35" t="str">
            <v>M-LOC</v>
          </cell>
          <cell r="E35" t="str">
            <v>M-LOC</v>
          </cell>
          <cell r="F35">
            <v>160</v>
          </cell>
          <cell r="G35">
            <v>125</v>
          </cell>
        </row>
        <row r="36">
          <cell r="C36" t="str">
            <v>Compacteur tandem vibrant lourd largeur 1,6 m VT2</v>
          </cell>
          <cell r="D36" t="str">
            <v>AEB</v>
          </cell>
          <cell r="E36" t="str">
            <v>LOXAM</v>
          </cell>
          <cell r="F36">
            <v>228</v>
          </cell>
          <cell r="G36">
            <v>188.8</v>
          </cell>
        </row>
        <row r="37">
          <cell r="C37" t="str">
            <v>Compacteur tandem vibrant lourd largeur 1,7 m VT2</v>
          </cell>
          <cell r="D37" t="str">
            <v>AEB</v>
          </cell>
          <cell r="E37" t="str">
            <v>M-LOC</v>
          </cell>
          <cell r="F37">
            <v>228</v>
          </cell>
          <cell r="G37">
            <v>180</v>
          </cell>
        </row>
        <row r="38">
          <cell r="C38" t="str">
            <v>Compacteur monocylindre vibrant largeur 1,6/1,7 m VM1</v>
          </cell>
          <cell r="D38" t="str">
            <v>NEWLOC</v>
          </cell>
          <cell r="E38" t="str">
            <v>NEWLOC</v>
          </cell>
          <cell r="F38">
            <v>140</v>
          </cell>
          <cell r="G38">
            <v>110</v>
          </cell>
        </row>
        <row r="39">
          <cell r="C39" t="str">
            <v>Compacteur monocylindre vibrant largeur 2,1 m VM2</v>
          </cell>
          <cell r="D39" t="str">
            <v>KILOUTOU</v>
          </cell>
          <cell r="E39" t="str">
            <v>KILOUTOU</v>
          </cell>
          <cell r="F39">
            <v>150</v>
          </cell>
          <cell r="G39">
            <v>120</v>
          </cell>
        </row>
        <row r="40">
          <cell r="C40" t="str">
            <v>Compacteur monocylindre vibrant largeur 2,1 m VM3</v>
          </cell>
          <cell r="D40" t="str">
            <v>NEWLOC</v>
          </cell>
          <cell r="E40" t="str">
            <v>NEWLOC</v>
          </cell>
          <cell r="F40">
            <v>153</v>
          </cell>
          <cell r="G40">
            <v>115</v>
          </cell>
        </row>
        <row r="41">
          <cell r="C41" t="str">
            <v>Compacteur monocylindre vibrant largeur 2,1 m VM4</v>
          </cell>
          <cell r="D41" t="str">
            <v>KILOUTOU</v>
          </cell>
          <cell r="E41" t="str">
            <v>NEWLOC</v>
          </cell>
          <cell r="F41">
            <v>160</v>
          </cell>
          <cell r="G41">
            <v>125</v>
          </cell>
        </row>
        <row r="42">
          <cell r="C42" t="str">
            <v>Compacteur monocylindre vibrant largeur 2,1 m VM5</v>
          </cell>
          <cell r="D42" t="str">
            <v>KILOUTOU</v>
          </cell>
          <cell r="E42" t="str">
            <v>KILOUTOU</v>
          </cell>
          <cell r="F42">
            <v>165</v>
          </cell>
          <cell r="G42">
            <v>132</v>
          </cell>
        </row>
        <row r="43">
          <cell r="C43" t="str">
            <v>Compacteur vibrant mixte largeur 1,6 m VX2/PL0</v>
          </cell>
          <cell r="D43" t="str">
            <v>AEB</v>
          </cell>
          <cell r="E43" t="str">
            <v>AEB</v>
          </cell>
          <cell r="F43">
            <v>0</v>
          </cell>
          <cell r="G43">
            <v>0</v>
          </cell>
        </row>
        <row r="44">
          <cell r="C44" t="str">
            <v>Compacteur vibrant mixte largeur 1,7 m VX2/PL1</v>
          </cell>
          <cell r="D44" t="str">
            <v>AEB</v>
          </cell>
          <cell r="E44" t="str">
            <v>AEB</v>
          </cell>
          <cell r="F44">
            <v>0</v>
          </cell>
          <cell r="G44">
            <v>0</v>
          </cell>
        </row>
        <row r="45">
          <cell r="C45" t="str">
            <v>Compacteur à pneus 3T/Roue P1/P3</v>
          </cell>
          <cell r="D45" t="str">
            <v>M-LOC</v>
          </cell>
          <cell r="E45" t="str">
            <v>M-LOC</v>
          </cell>
          <cell r="F45">
            <v>300</v>
          </cell>
          <cell r="G45">
            <v>250</v>
          </cell>
        </row>
        <row r="46">
          <cell r="C46" t="str">
            <v>Compacteur à pneus 5T/Roue P2/P5</v>
          </cell>
          <cell r="D46" t="str">
            <v>AEB</v>
          </cell>
          <cell r="E46" t="str">
            <v>AEB</v>
          </cell>
          <cell r="F46">
            <v>394.8</v>
          </cell>
          <cell r="G46">
            <v>374.4</v>
          </cell>
        </row>
        <row r="47">
          <cell r="C47" t="str">
            <v>Pilonneuse essence PN2/PN3</v>
          </cell>
          <cell r="D47" t="str">
            <v>AEB</v>
          </cell>
          <cell r="E47" t="str">
            <v>NEWLOC</v>
          </cell>
          <cell r="F47">
            <v>11.8</v>
          </cell>
          <cell r="G47">
            <v>8.5</v>
          </cell>
        </row>
        <row r="48">
          <cell r="C48" t="str">
            <v>Pilonneuse diesel PN2/PN3</v>
          </cell>
          <cell r="D48" t="str">
            <v>KILOUTOU</v>
          </cell>
          <cell r="E48" t="str">
            <v>AEB</v>
          </cell>
          <cell r="F48">
            <v>14.5</v>
          </cell>
          <cell r="G48">
            <v>11.31</v>
          </cell>
        </row>
        <row r="49">
          <cell r="C49" t="str">
            <v>Plaque vibrante essence 50/70 kg</v>
          </cell>
          <cell r="D49" t="str">
            <v>KILOUTOU</v>
          </cell>
          <cell r="E49" t="str">
            <v>NEWLOC</v>
          </cell>
          <cell r="F49">
            <v>12</v>
          </cell>
          <cell r="G49">
            <v>8</v>
          </cell>
        </row>
        <row r="50">
          <cell r="C50" t="str">
            <v>Plaque vibrante essence 71/95 kg</v>
          </cell>
          <cell r="D50" t="str">
            <v>KILOUTOU</v>
          </cell>
          <cell r="E50" t="str">
            <v>KILOUTOU</v>
          </cell>
          <cell r="F50">
            <v>12</v>
          </cell>
          <cell r="G50">
            <v>9.6000000000000014</v>
          </cell>
        </row>
        <row r="51">
          <cell r="C51" t="str">
            <v>Plaque vibrante diesel  60/80 kg</v>
          </cell>
          <cell r="D51" t="str">
            <v>M-LOC</v>
          </cell>
          <cell r="E51" t="str">
            <v>M-LOC</v>
          </cell>
          <cell r="F51">
            <v>12.2</v>
          </cell>
          <cell r="G51">
            <v>9</v>
          </cell>
        </row>
        <row r="52">
          <cell r="C52" t="str">
            <v>Plaque vibrante diesel  90/120 kg</v>
          </cell>
          <cell r="D52" t="str">
            <v>AEB</v>
          </cell>
          <cell r="E52" t="str">
            <v>KILOUTOU</v>
          </cell>
          <cell r="F52">
            <v>14.5</v>
          </cell>
          <cell r="G52">
            <v>12</v>
          </cell>
        </row>
        <row r="53">
          <cell r="C53" t="str">
            <v>Plaque vibrante diesel  130/170 kg</v>
          </cell>
          <cell r="D53" t="str">
            <v>AEB</v>
          </cell>
          <cell r="E53" t="str">
            <v>KILOUTOU</v>
          </cell>
          <cell r="F53">
            <v>14.5</v>
          </cell>
          <cell r="G53">
            <v>13.200000000000001</v>
          </cell>
        </row>
        <row r="54">
          <cell r="C54" t="str">
            <v>Plaque vibrante diesel  180/300 kg</v>
          </cell>
          <cell r="D54" t="str">
            <v>AEB</v>
          </cell>
          <cell r="E54" t="str">
            <v>AEB</v>
          </cell>
          <cell r="F54">
            <v>19</v>
          </cell>
          <cell r="G54">
            <v>17</v>
          </cell>
        </row>
        <row r="55">
          <cell r="C55" t="str">
            <v>Plaque vibrante diesel  300/400 kg</v>
          </cell>
          <cell r="D55" t="str">
            <v>AEB</v>
          </cell>
          <cell r="E55" t="str">
            <v>AEB</v>
          </cell>
          <cell r="F55">
            <v>22.8</v>
          </cell>
          <cell r="G55">
            <v>20.9</v>
          </cell>
        </row>
        <row r="56">
          <cell r="C56" t="str">
            <v>Plaque vibrante diesel  400/500 kg</v>
          </cell>
          <cell r="D56" t="str">
            <v>AEB</v>
          </cell>
          <cell r="E56" t="str">
            <v>AEB</v>
          </cell>
          <cell r="F56">
            <v>22.8</v>
          </cell>
          <cell r="G56">
            <v>20.9</v>
          </cell>
        </row>
        <row r="57">
          <cell r="C57" t="str">
            <v>Plaque vibrante diesel  500/600 kg</v>
          </cell>
          <cell r="D57" t="str">
            <v>AEB</v>
          </cell>
          <cell r="E57" t="str">
            <v>AEB</v>
          </cell>
          <cell r="F57">
            <v>47</v>
          </cell>
          <cell r="G57">
            <v>37.4</v>
          </cell>
        </row>
        <row r="58">
          <cell r="C58" t="str">
            <v>Plaque vibrante diesel 700/750 kg</v>
          </cell>
          <cell r="D58" t="str">
            <v>AEB</v>
          </cell>
          <cell r="E58" t="str">
            <v>AEB</v>
          </cell>
          <cell r="F58">
            <v>49</v>
          </cell>
          <cell r="G58">
            <v>39.1</v>
          </cell>
        </row>
        <row r="59">
          <cell r="C59" t="str">
            <v>Plus value pour télécommande</v>
          </cell>
          <cell r="D59" t="str">
            <v>M-LOC</v>
          </cell>
          <cell r="E59" t="str">
            <v>M-LOC</v>
          </cell>
          <cell r="F59">
            <v>12</v>
          </cell>
          <cell r="G59">
            <v>12</v>
          </cell>
        </row>
        <row r="60">
          <cell r="C60" t="str">
            <v>Rouleaux duplex largeur 60 à 70cm</v>
          </cell>
          <cell r="D60" t="str">
            <v>KILOUTOU</v>
          </cell>
          <cell r="E60" t="str">
            <v>KILOUTOU</v>
          </cell>
          <cell r="F60">
            <v>19</v>
          </cell>
          <cell r="G60">
            <v>15.200000000000001</v>
          </cell>
        </row>
        <row r="61">
          <cell r="C61" t="str">
            <v>Rouleau pieds de mouton largeur 60 à 80 cm télécommandé</v>
          </cell>
          <cell r="D61" t="str">
            <v>KILOUTOU</v>
          </cell>
          <cell r="E61" t="str">
            <v>KILOUTOU</v>
          </cell>
          <cell r="F61">
            <v>68</v>
          </cell>
          <cell r="G61">
            <v>54.400000000000006</v>
          </cell>
        </row>
        <row r="62">
          <cell r="C62" t="str">
            <v>Rouleau pieds de mouton largeur 90 à 100 cm télécommandé</v>
          </cell>
          <cell r="D62" t="str">
            <v>M-LOC</v>
          </cell>
          <cell r="E62" t="str">
            <v>NEWLOC</v>
          </cell>
          <cell r="F62">
            <v>85</v>
          </cell>
          <cell r="G62">
            <v>70</v>
          </cell>
        </row>
        <row r="63">
          <cell r="D63" t="str">
            <v>AEB</v>
          </cell>
          <cell r="E63" t="str">
            <v>AEB</v>
          </cell>
          <cell r="F63">
            <v>0</v>
          </cell>
          <cell r="G63">
            <v>0</v>
          </cell>
        </row>
        <row r="64">
          <cell r="C64" t="str">
            <v>Compresseurs et accessoires compresseur</v>
          </cell>
          <cell r="D64" t="str">
            <v>AEB</v>
          </cell>
          <cell r="E64" t="str">
            <v>AEB</v>
          </cell>
          <cell r="F64">
            <v>0</v>
          </cell>
          <cell r="G64">
            <v>0</v>
          </cell>
        </row>
        <row r="65">
          <cell r="C65" t="str">
            <v>Compresseur diesel insonorisé 1 800/2 100 L/mn</v>
          </cell>
          <cell r="D65" t="str">
            <v>AEB</v>
          </cell>
          <cell r="E65" t="str">
            <v>NEWLOC</v>
          </cell>
          <cell r="F65">
            <v>16.3</v>
          </cell>
          <cell r="G65">
            <v>13</v>
          </cell>
        </row>
        <row r="66">
          <cell r="C66" t="str">
            <v>Compresseur diesel insonorisé 2 200/2 500 L/mn</v>
          </cell>
          <cell r="D66" t="str">
            <v>AEB</v>
          </cell>
          <cell r="E66" t="str">
            <v>AEB</v>
          </cell>
          <cell r="F66">
            <v>16.3</v>
          </cell>
          <cell r="G66">
            <v>13.5</v>
          </cell>
        </row>
        <row r="67">
          <cell r="C67" t="str">
            <v>Compresseur diesel insonorisé 2 600/3 200 L/mn</v>
          </cell>
          <cell r="D67" t="str">
            <v>AEB</v>
          </cell>
          <cell r="E67" t="str">
            <v>AEB</v>
          </cell>
          <cell r="F67">
            <v>22</v>
          </cell>
          <cell r="G67">
            <v>17</v>
          </cell>
        </row>
        <row r="68">
          <cell r="C68" t="str">
            <v>Compresseur diesel insonorisé 3 300/4 200 L/mn</v>
          </cell>
          <cell r="D68" t="str">
            <v>AEB</v>
          </cell>
          <cell r="E68" t="str">
            <v>AEB</v>
          </cell>
          <cell r="F68">
            <v>22</v>
          </cell>
          <cell r="G68">
            <v>17</v>
          </cell>
        </row>
        <row r="69">
          <cell r="C69" t="str">
            <v xml:space="preserve">Compresseur diesel insonorisé 4 300/5 000L/mn </v>
          </cell>
          <cell r="D69" t="str">
            <v>AEB</v>
          </cell>
          <cell r="E69" t="str">
            <v>AEB</v>
          </cell>
          <cell r="F69">
            <v>32</v>
          </cell>
          <cell r="G69">
            <v>24.65</v>
          </cell>
        </row>
        <row r="70">
          <cell r="C70" t="str">
            <v>Compresseur diesel insonorisé 5 100/5 400 L/mn</v>
          </cell>
          <cell r="D70" t="str">
            <v>KILOUTOU</v>
          </cell>
          <cell r="E70" t="str">
            <v>KILOUTOU</v>
          </cell>
          <cell r="F70">
            <v>31</v>
          </cell>
          <cell r="G70">
            <v>24.8</v>
          </cell>
        </row>
        <row r="71">
          <cell r="C71" t="str">
            <v>Compresseur diesel insonorisé 7000/7500 L/mn</v>
          </cell>
          <cell r="D71" t="str">
            <v>AEB</v>
          </cell>
          <cell r="E71" t="str">
            <v>AEB</v>
          </cell>
          <cell r="F71">
            <v>52</v>
          </cell>
          <cell r="G71">
            <v>37.4</v>
          </cell>
        </row>
        <row r="72">
          <cell r="C72" t="str">
            <v>Compresseur diesel insonorisé 10 000/11 900 L/mn</v>
          </cell>
          <cell r="D72" t="str">
            <v>KILOUTOU</v>
          </cell>
          <cell r="E72" t="str">
            <v>AEB</v>
          </cell>
          <cell r="F72">
            <v>85</v>
          </cell>
          <cell r="G72">
            <v>63.75</v>
          </cell>
        </row>
        <row r="73">
          <cell r="C73" t="str">
            <v>Compresseur diesel insonorisé 20 000/21 000 L/mn</v>
          </cell>
          <cell r="D73" t="str">
            <v>LOXAM</v>
          </cell>
          <cell r="E73" t="str">
            <v>LOXAM</v>
          </cell>
          <cell r="F73">
            <v>117.5</v>
          </cell>
          <cell r="G73">
            <v>94</v>
          </cell>
        </row>
        <row r="74">
          <cell r="C74" t="str">
            <v>Compresseur diesel insonorisé 23 500/30 000 L/mn</v>
          </cell>
          <cell r="D74" t="str">
            <v>AEB</v>
          </cell>
          <cell r="E74" t="str">
            <v>AEB</v>
          </cell>
          <cell r="F74">
            <v>0</v>
          </cell>
          <cell r="G74">
            <v>0</v>
          </cell>
        </row>
        <row r="75">
          <cell r="C75" t="str">
            <v>Compresseur diesel insonorisé 1 800/2 100 L/mn compris manteaux, pointerolles, tuyaux adéquats (réaffutage compris)</v>
          </cell>
          <cell r="D75" t="str">
            <v>LOXAM</v>
          </cell>
          <cell r="E75" t="str">
            <v>LOXAM</v>
          </cell>
          <cell r="F75">
            <v>21</v>
          </cell>
          <cell r="G75">
            <v>17</v>
          </cell>
        </row>
        <row r="76">
          <cell r="C76" t="str">
            <v>Compresseur diesel insonorisé 2 200/2 500 L/mn compris manteaux, pointerolles, tuyaux adéquats (réaffutage compris)</v>
          </cell>
          <cell r="D76" t="str">
            <v>M-LOC</v>
          </cell>
          <cell r="E76" t="str">
            <v>AEB</v>
          </cell>
          <cell r="F76">
            <v>22</v>
          </cell>
          <cell r="G76">
            <v>17.850000000000001</v>
          </cell>
        </row>
        <row r="77">
          <cell r="C77" t="str">
            <v>Compresseur diesel insonorisé 2 600/3 200 L/mn compris manteaux, pointerolles, tuyaux adéquats (réaffutage compris)</v>
          </cell>
          <cell r="D77" t="str">
            <v>LOXAM</v>
          </cell>
          <cell r="E77" t="str">
            <v>LOXAM</v>
          </cell>
          <cell r="F77">
            <v>25</v>
          </cell>
          <cell r="G77">
            <v>20</v>
          </cell>
        </row>
        <row r="78">
          <cell r="C78" t="str">
            <v>Compresseur diesel insonorisé 3 300/4 200 L/mn compris manteaux, pointerolles, tuyaux adéquats (réaffutage compris)</v>
          </cell>
          <cell r="D78" t="str">
            <v>M-LOC</v>
          </cell>
          <cell r="E78" t="str">
            <v>AEB</v>
          </cell>
          <cell r="F78">
            <v>28</v>
          </cell>
          <cell r="G78">
            <v>22.95</v>
          </cell>
        </row>
        <row r="79">
          <cell r="C79" t="str">
            <v>Compresseur diesel insonorisé 4 300/5 000 L/mn compris manteaux, pointerolles, tuyaux adéquats (réaffutage compris)</v>
          </cell>
          <cell r="D79" t="str">
            <v>LOXAM</v>
          </cell>
          <cell r="E79" t="str">
            <v>LOXAM</v>
          </cell>
          <cell r="F79">
            <v>37</v>
          </cell>
          <cell r="G79">
            <v>30</v>
          </cell>
        </row>
        <row r="80">
          <cell r="C80" t="str">
            <v>Compresseur électrique mobile 3 200/3500 L/mn</v>
          </cell>
          <cell r="D80" t="str">
            <v>AEB</v>
          </cell>
          <cell r="E80" t="str">
            <v>AEB</v>
          </cell>
          <cell r="F80">
            <v>0</v>
          </cell>
          <cell r="G80">
            <v>0</v>
          </cell>
        </row>
        <row r="81">
          <cell r="C81" t="str">
            <v>Compresseur électrique mobile 3 600/4 200 L/mn</v>
          </cell>
          <cell r="D81" t="str">
            <v>AEB</v>
          </cell>
          <cell r="E81" t="str">
            <v>AEB</v>
          </cell>
          <cell r="F81">
            <v>0</v>
          </cell>
          <cell r="G81">
            <v>0</v>
          </cell>
        </row>
        <row r="82">
          <cell r="C82" t="str">
            <v>Compresseur électrique mobile 4 300/5 000 L/mn</v>
          </cell>
          <cell r="D82" t="str">
            <v>LOXAM</v>
          </cell>
          <cell r="E82" t="str">
            <v>LOXAM</v>
          </cell>
          <cell r="F82">
            <v>40.5</v>
          </cell>
          <cell r="G82">
            <v>32.4</v>
          </cell>
        </row>
        <row r="83">
          <cell r="C83" t="str">
            <v>Marteau piqueur 3/10 kg</v>
          </cell>
          <cell r="D83" t="str">
            <v>M-LOC</v>
          </cell>
          <cell r="E83" t="str">
            <v>M-LOC</v>
          </cell>
          <cell r="F83">
            <v>2.1</v>
          </cell>
          <cell r="G83">
            <v>1.6</v>
          </cell>
        </row>
        <row r="84">
          <cell r="C84" t="str">
            <v>Marteau piqueur 10/18 kg</v>
          </cell>
          <cell r="D84" t="str">
            <v>M-LOC</v>
          </cell>
          <cell r="E84" t="str">
            <v>M-LOC</v>
          </cell>
          <cell r="F84">
            <v>2.1</v>
          </cell>
          <cell r="G84">
            <v>1.6</v>
          </cell>
        </row>
        <row r="85">
          <cell r="C85" t="str">
            <v>Perforateur pneumatique diamètre 40</v>
          </cell>
          <cell r="D85" t="str">
            <v>M-LOC</v>
          </cell>
          <cell r="E85" t="str">
            <v>M-LOC</v>
          </cell>
          <cell r="F85">
            <v>2.1</v>
          </cell>
          <cell r="G85">
            <v>1.6</v>
          </cell>
        </row>
        <row r="86">
          <cell r="C86" t="str">
            <v>Perforateur pneumatique diamètre 50</v>
          </cell>
          <cell r="D86" t="str">
            <v>AEB</v>
          </cell>
          <cell r="E86" t="str">
            <v>AEB</v>
          </cell>
          <cell r="F86">
            <v>0</v>
          </cell>
          <cell r="G86">
            <v>0</v>
          </cell>
        </row>
        <row r="87">
          <cell r="C87" t="str">
            <v>Brise béton 13/34 kg</v>
          </cell>
          <cell r="D87" t="str">
            <v>M-LOC</v>
          </cell>
          <cell r="E87" t="str">
            <v>M-LOC</v>
          </cell>
          <cell r="F87">
            <v>2.5</v>
          </cell>
          <cell r="G87">
            <v>2</v>
          </cell>
        </row>
        <row r="88">
          <cell r="C88" t="str">
            <v>Pointerolle y compris réaffutage</v>
          </cell>
          <cell r="D88" t="str">
            <v>M-LOC</v>
          </cell>
          <cell r="E88" t="str">
            <v>M-LOC</v>
          </cell>
          <cell r="F88">
            <v>0.12</v>
          </cell>
          <cell r="G88">
            <v>0.1</v>
          </cell>
        </row>
        <row r="89">
          <cell r="C89" t="str">
            <v>Bêche y compris réaffutage</v>
          </cell>
          <cell r="D89" t="str">
            <v>M-LOC</v>
          </cell>
          <cell r="E89" t="str">
            <v>M-LOC</v>
          </cell>
          <cell r="F89">
            <v>0.12</v>
          </cell>
          <cell r="G89">
            <v>0.1</v>
          </cell>
        </row>
        <row r="90">
          <cell r="C90" t="str">
            <v xml:space="preserve">Flexible longueur 10 m </v>
          </cell>
          <cell r="D90" t="str">
            <v>M-LOC</v>
          </cell>
          <cell r="E90" t="str">
            <v>M-LOC</v>
          </cell>
          <cell r="F90">
            <v>0.12</v>
          </cell>
          <cell r="G90">
            <v>0.1</v>
          </cell>
        </row>
        <row r="91">
          <cell r="C91" t="str">
            <v xml:space="preserve">Flexible longueur 20 m </v>
          </cell>
          <cell r="D91" t="str">
            <v>AEB</v>
          </cell>
          <cell r="E91" t="str">
            <v>AEB</v>
          </cell>
          <cell r="F91">
            <v>1.6</v>
          </cell>
          <cell r="G91">
            <v>1.55</v>
          </cell>
        </row>
        <row r="92">
          <cell r="C92" t="str">
            <v>Sableuse de capacité utile 40/76 litres</v>
          </cell>
          <cell r="D92" t="str">
            <v>AEB</v>
          </cell>
          <cell r="E92" t="str">
            <v>AEB</v>
          </cell>
          <cell r="F92">
            <v>17.3</v>
          </cell>
          <cell r="G92">
            <v>16.5</v>
          </cell>
        </row>
        <row r="93">
          <cell r="D93" t="str">
            <v>AEB</v>
          </cell>
          <cell r="E93" t="str">
            <v>AEB</v>
          </cell>
          <cell r="F93">
            <v>0</v>
          </cell>
          <cell r="G93">
            <v>0</v>
          </cell>
        </row>
        <row r="94">
          <cell r="C94" t="str">
            <v>Divers</v>
          </cell>
          <cell r="D94" t="str">
            <v>AEB</v>
          </cell>
          <cell r="E94" t="str">
            <v>AEB</v>
          </cell>
          <cell r="F94">
            <v>0</v>
          </cell>
          <cell r="G94">
            <v>0</v>
          </cell>
        </row>
        <row r="95">
          <cell r="C95" t="str">
            <v>Clotures de chantier grillagées avec plots longueur 3m50/hauteur 2m</v>
          </cell>
          <cell r="D95" t="str">
            <v>AEB</v>
          </cell>
          <cell r="E95" t="str">
            <v>LOXAM</v>
          </cell>
          <cell r="F95">
            <v>0.8</v>
          </cell>
          <cell r="G95">
            <v>0.70800000000000007</v>
          </cell>
        </row>
        <row r="96">
          <cell r="C96" t="str">
            <v>Cuve à fuel 1000L + berceau (compris extincteur)</v>
          </cell>
          <cell r="D96" t="str">
            <v>LOXAM</v>
          </cell>
          <cell r="E96" t="str">
            <v>LOXAM</v>
          </cell>
          <cell r="F96">
            <v>8.8000000000000007</v>
          </cell>
          <cell r="G96">
            <v>7.04</v>
          </cell>
        </row>
        <row r="97">
          <cell r="C97" t="str">
            <v>Cuve à fuel 2000L + berceau (compris extincteur)</v>
          </cell>
          <cell r="D97" t="str">
            <v>LOXAM</v>
          </cell>
          <cell r="E97" t="str">
            <v>LOXAM</v>
          </cell>
          <cell r="F97">
            <v>11</v>
          </cell>
          <cell r="G97">
            <v>8.8000000000000007</v>
          </cell>
        </row>
        <row r="98">
          <cell r="C98" t="str">
            <v>Cuve à fuel 3000L + berceau (compris extincteur)</v>
          </cell>
          <cell r="D98" t="str">
            <v>LOXAM</v>
          </cell>
          <cell r="E98" t="str">
            <v>LOXAM</v>
          </cell>
          <cell r="F98">
            <v>14.5</v>
          </cell>
          <cell r="G98">
            <v>11.6</v>
          </cell>
        </row>
        <row r="99">
          <cell r="C99" t="str">
            <v>Feux tricolores avec 2ème batterie et panneaux de signalisation</v>
          </cell>
          <cell r="D99" t="str">
            <v>LOXAM</v>
          </cell>
          <cell r="E99" t="str">
            <v>LOXAM</v>
          </cell>
          <cell r="F99">
            <v>21</v>
          </cell>
          <cell r="G99">
            <v>16</v>
          </cell>
        </row>
        <row r="100">
          <cell r="C100" t="str">
            <v>Groupe oxy-acétylène sur chariot</v>
          </cell>
          <cell r="D100" t="str">
            <v>LOXAM</v>
          </cell>
          <cell r="E100" t="str">
            <v>M-LOC</v>
          </cell>
          <cell r="F100">
            <v>13</v>
          </cell>
          <cell r="G100">
            <v>10</v>
          </cell>
        </row>
        <row r="101">
          <cell r="C101" t="str">
            <v>Escabeau alu roulant - hauteur 2,5 / 4,5m</v>
          </cell>
          <cell r="D101" t="str">
            <v>LOXAM</v>
          </cell>
          <cell r="E101" t="str">
            <v>LOXAM</v>
          </cell>
          <cell r="F101">
            <v>6.2</v>
          </cell>
          <cell r="G101">
            <v>4.96</v>
          </cell>
        </row>
        <row r="102">
          <cell r="D102" t="str">
            <v>AEB</v>
          </cell>
          <cell r="E102" t="str">
            <v>AEB</v>
          </cell>
          <cell r="F102">
            <v>0</v>
          </cell>
          <cell r="G102">
            <v>0</v>
          </cell>
        </row>
        <row r="103">
          <cell r="C103" t="str">
            <v>Dumpers</v>
          </cell>
          <cell r="D103" t="str">
            <v>AEB</v>
          </cell>
          <cell r="E103" t="str">
            <v>AEB</v>
          </cell>
          <cell r="F103">
            <v>0</v>
          </cell>
          <cell r="G103">
            <v>0</v>
          </cell>
        </row>
        <row r="104">
          <cell r="C104" t="str">
            <v>Dumper sur pneus 500 / 900L frontal et latéral</v>
          </cell>
          <cell r="D104" t="str">
            <v>AEB</v>
          </cell>
          <cell r="E104" t="str">
            <v>AEB</v>
          </cell>
          <cell r="F104">
            <v>20.399999999999999</v>
          </cell>
          <cell r="G104">
            <v>19.399999999999999</v>
          </cell>
        </row>
        <row r="105">
          <cell r="C105" t="str">
            <v>Dumper sur pneus 1 000 / 1 200L</v>
          </cell>
          <cell r="D105" t="str">
            <v>AEB</v>
          </cell>
          <cell r="E105" t="str">
            <v>AEB</v>
          </cell>
          <cell r="F105">
            <v>56</v>
          </cell>
          <cell r="G105">
            <v>39.950000000000003</v>
          </cell>
        </row>
        <row r="106">
          <cell r="C106" t="str">
            <v>Dumper sur pneus 1 800 / 2 000L</v>
          </cell>
          <cell r="D106" t="str">
            <v>NEWLOC</v>
          </cell>
          <cell r="E106" t="str">
            <v>NEWLOC</v>
          </cell>
          <cell r="F106">
            <v>58</v>
          </cell>
          <cell r="G106">
            <v>43</v>
          </cell>
        </row>
        <row r="107">
          <cell r="C107" t="str">
            <v>Dumper sur pneus 2 400 / 2 500L</v>
          </cell>
          <cell r="D107" t="str">
            <v>M-LOC</v>
          </cell>
          <cell r="E107" t="str">
            <v>M-LOC</v>
          </cell>
          <cell r="F107">
            <v>68</v>
          </cell>
          <cell r="G107">
            <v>55</v>
          </cell>
        </row>
        <row r="108">
          <cell r="C108" t="str">
            <v>Dumper sur pneus 2 900 / 3 000L</v>
          </cell>
          <cell r="D108" t="str">
            <v>NEWLOC</v>
          </cell>
          <cell r="E108" t="str">
            <v>NEWLOC</v>
          </cell>
          <cell r="F108">
            <v>62</v>
          </cell>
          <cell r="G108">
            <v>45</v>
          </cell>
        </row>
        <row r="109">
          <cell r="C109" t="str">
            <v>Dumper sur pneus 3 500 / 3 600L</v>
          </cell>
          <cell r="D109" t="str">
            <v>KILOUTOU</v>
          </cell>
          <cell r="E109" t="str">
            <v>KILOUTOU</v>
          </cell>
          <cell r="F109">
            <v>86</v>
          </cell>
          <cell r="G109">
            <v>68.8</v>
          </cell>
        </row>
        <row r="110">
          <cell r="C110" t="str">
            <v>Dumper sur chenilles 100 / 200L</v>
          </cell>
          <cell r="D110" t="str">
            <v>AEB</v>
          </cell>
          <cell r="E110" t="str">
            <v>AEB</v>
          </cell>
          <cell r="F110">
            <v>0</v>
          </cell>
          <cell r="G110">
            <v>0</v>
          </cell>
        </row>
        <row r="111">
          <cell r="C111" t="str">
            <v>Dumper sur chenilles 200 / 400L</v>
          </cell>
          <cell r="D111" t="str">
            <v>KILOUTOU</v>
          </cell>
          <cell r="E111" t="str">
            <v>KILOUTOU</v>
          </cell>
          <cell r="F111">
            <v>33</v>
          </cell>
          <cell r="G111">
            <v>26.400000000000002</v>
          </cell>
        </row>
        <row r="112">
          <cell r="C112" t="str">
            <v>Dumper sur chenilles 500 / 900L</v>
          </cell>
          <cell r="D112" t="str">
            <v>KILOUTOU</v>
          </cell>
          <cell r="E112" t="str">
            <v>KILOUTOU</v>
          </cell>
          <cell r="F112">
            <v>45</v>
          </cell>
          <cell r="G112">
            <v>36</v>
          </cell>
        </row>
        <row r="113">
          <cell r="D113" t="str">
            <v>AEB</v>
          </cell>
          <cell r="E113" t="str">
            <v>AEB</v>
          </cell>
          <cell r="F113">
            <v>0</v>
          </cell>
          <cell r="G113">
            <v>0</v>
          </cell>
        </row>
        <row r="114">
          <cell r="C114" t="str">
            <v>Echafaudages roulants</v>
          </cell>
          <cell r="D114" t="str">
            <v>AEB</v>
          </cell>
          <cell r="E114" t="str">
            <v>AEB</v>
          </cell>
          <cell r="F114">
            <v>0</v>
          </cell>
          <cell r="G114">
            <v>0</v>
          </cell>
        </row>
        <row r="115">
          <cell r="C115" t="str">
            <v>Echafaudage roulant  acier hauteur &lt; 4m</v>
          </cell>
          <cell r="D115" t="str">
            <v>AEB</v>
          </cell>
          <cell r="E115" t="str">
            <v>AEB</v>
          </cell>
          <cell r="F115">
            <v>6.4</v>
          </cell>
          <cell r="G115">
            <v>6.1</v>
          </cell>
        </row>
        <row r="116">
          <cell r="C116" t="str">
            <v>Echafaudage roulant  acier hauteur 4,1 / 7m</v>
          </cell>
          <cell r="D116" t="str">
            <v>AEB</v>
          </cell>
          <cell r="E116" t="str">
            <v>AEB</v>
          </cell>
          <cell r="F116">
            <v>7.5</v>
          </cell>
          <cell r="G116">
            <v>7.2</v>
          </cell>
        </row>
        <row r="117">
          <cell r="C117" t="str">
            <v>Echafaudage roulant  acier hauteur 7,1 / 10m</v>
          </cell>
          <cell r="D117" t="str">
            <v>AEB</v>
          </cell>
          <cell r="E117" t="str">
            <v>AEB</v>
          </cell>
          <cell r="F117">
            <v>10.7</v>
          </cell>
          <cell r="G117">
            <v>10.199999999999999</v>
          </cell>
        </row>
        <row r="118">
          <cell r="C118" t="str">
            <v>Echafaudage roulant alu 2 / 5M</v>
          </cell>
          <cell r="D118" t="str">
            <v>AEB</v>
          </cell>
          <cell r="E118" t="str">
            <v>AEB</v>
          </cell>
          <cell r="F118">
            <v>5.7</v>
          </cell>
          <cell r="G118">
            <v>5.4</v>
          </cell>
        </row>
        <row r="119">
          <cell r="C119" t="str">
            <v>Echafaudage roulant alu 5,1 / 8M</v>
          </cell>
          <cell r="D119" t="str">
            <v>M-LOC</v>
          </cell>
          <cell r="E119" t="str">
            <v>M-LOC</v>
          </cell>
          <cell r="F119">
            <v>10.7</v>
          </cell>
          <cell r="G119">
            <v>8</v>
          </cell>
        </row>
        <row r="120">
          <cell r="C120" t="str">
            <v>Echafaudage roulant alu 8,1 / 11M</v>
          </cell>
          <cell r="D120" t="str">
            <v>M-LOC</v>
          </cell>
          <cell r="E120" t="str">
            <v>M-LOC</v>
          </cell>
          <cell r="F120">
            <v>15</v>
          </cell>
          <cell r="G120">
            <v>11</v>
          </cell>
        </row>
        <row r="121">
          <cell r="D121" t="str">
            <v>AEB</v>
          </cell>
          <cell r="E121" t="str">
            <v>AEB</v>
          </cell>
          <cell r="F121">
            <v>0</v>
          </cell>
          <cell r="G121">
            <v>0</v>
          </cell>
        </row>
        <row r="122">
          <cell r="C122" t="str">
            <v>Eclairage</v>
          </cell>
          <cell r="D122" t="str">
            <v>AEB</v>
          </cell>
          <cell r="E122" t="str">
            <v>AEB</v>
          </cell>
          <cell r="F122">
            <v>0</v>
          </cell>
          <cell r="G122">
            <v>0</v>
          </cell>
        </row>
        <row r="123">
          <cell r="C123" t="str">
            <v>Mat d'éclairage autonome sur remorque routière jusqu'à 6000W</v>
          </cell>
          <cell r="D123" t="str">
            <v>AEB</v>
          </cell>
          <cell r="E123" t="str">
            <v>M-LOC</v>
          </cell>
          <cell r="F123">
            <v>35.9</v>
          </cell>
          <cell r="G123">
            <v>33</v>
          </cell>
        </row>
        <row r="124">
          <cell r="C124" t="str">
            <v>Mat d'éclairage autonome sur remorque routière supérieur à 6000W</v>
          </cell>
          <cell r="D124" t="str">
            <v>AEB</v>
          </cell>
          <cell r="E124" t="str">
            <v>AEB</v>
          </cell>
          <cell r="F124">
            <v>35.9</v>
          </cell>
          <cell r="G124">
            <v>34</v>
          </cell>
        </row>
        <row r="125">
          <cell r="C125" t="str">
            <v>Ballon d'éclairement 2000W</v>
          </cell>
          <cell r="D125" t="str">
            <v>KILOUTOU</v>
          </cell>
          <cell r="E125" t="str">
            <v>KILOUTOU</v>
          </cell>
          <cell r="F125">
            <v>22</v>
          </cell>
          <cell r="G125">
            <v>17.600000000000001</v>
          </cell>
        </row>
        <row r="126">
          <cell r="D126" t="str">
            <v>AEB</v>
          </cell>
          <cell r="E126" t="str">
            <v>AEB</v>
          </cell>
          <cell r="F126">
            <v>0</v>
          </cell>
          <cell r="G126">
            <v>0</v>
          </cell>
        </row>
        <row r="127">
          <cell r="C127" t="str">
            <v>Elevation de personne</v>
          </cell>
          <cell r="D127" t="str">
            <v>AEB</v>
          </cell>
          <cell r="E127" t="str">
            <v>AEB</v>
          </cell>
          <cell r="F127">
            <v>0</v>
          </cell>
          <cell r="G127">
            <v>0</v>
          </cell>
        </row>
        <row r="128">
          <cell r="C128" t="str">
            <v>Nacelle électrique à mât vertical hauteur de travail 8/10m</v>
          </cell>
          <cell r="D128" t="str">
            <v>NEWLOC</v>
          </cell>
          <cell r="E128" t="str">
            <v>M-LOC</v>
          </cell>
          <cell r="F128">
            <v>48</v>
          </cell>
          <cell r="G128">
            <v>40</v>
          </cell>
        </row>
        <row r="129">
          <cell r="C129" t="str">
            <v>Nacelle électrique à mât vertical hauteur de travail 10/12m</v>
          </cell>
          <cell r="D129" t="str">
            <v>M-LOC</v>
          </cell>
          <cell r="E129" t="str">
            <v>M-LOC</v>
          </cell>
          <cell r="F129">
            <v>57.3</v>
          </cell>
          <cell r="G129">
            <v>45</v>
          </cell>
        </row>
        <row r="130">
          <cell r="C130" t="str">
            <v>Nacelle automotrice à bras articulé ou télescopique thermique 4x4 hauteur de travail &lt; 10m</v>
          </cell>
          <cell r="D130" t="str">
            <v>AEB</v>
          </cell>
          <cell r="E130" t="str">
            <v>AEB</v>
          </cell>
          <cell r="F130">
            <v>0</v>
          </cell>
          <cell r="G130">
            <v>0</v>
          </cell>
        </row>
        <row r="131">
          <cell r="C131" t="str">
            <v>Nacelle automotrice à bras articulé ou télescopique thermique 4x4 hauteur de travail 10/13,9m</v>
          </cell>
          <cell r="D131" t="str">
            <v>AEB</v>
          </cell>
          <cell r="E131" t="str">
            <v>M-LOC</v>
          </cell>
          <cell r="F131">
            <v>88</v>
          </cell>
          <cell r="G131">
            <v>70</v>
          </cell>
        </row>
        <row r="132">
          <cell r="C132" t="str">
            <v>Nacelle automotrice à bras articulé ou télescopique thermique 4x4 hauteur de travail 14 / 16m</v>
          </cell>
          <cell r="D132" t="str">
            <v>KILOUTOU</v>
          </cell>
          <cell r="E132" t="str">
            <v>KILOUTOU</v>
          </cell>
          <cell r="F132">
            <v>89</v>
          </cell>
          <cell r="G132">
            <v>71.2</v>
          </cell>
        </row>
        <row r="133">
          <cell r="C133" t="str">
            <v>Nacelle automotrice à bras articulé ou télescopique thermique 4x4 hauteur de travail 16,1 / 18m</v>
          </cell>
          <cell r="D133" t="str">
            <v>M-LOC</v>
          </cell>
          <cell r="E133" t="str">
            <v>M-LOC</v>
          </cell>
          <cell r="F133">
            <v>114</v>
          </cell>
          <cell r="G133">
            <v>95</v>
          </cell>
        </row>
        <row r="134">
          <cell r="C134" t="str">
            <v>Nacelle automotrice à bras articulé ou télescopique thermique 4x4 hauteur de travail 18,1 / 20m</v>
          </cell>
          <cell r="D134" t="str">
            <v>AEB</v>
          </cell>
          <cell r="E134" t="str">
            <v>M-LOC</v>
          </cell>
          <cell r="F134">
            <v>126</v>
          </cell>
          <cell r="G134">
            <v>110</v>
          </cell>
        </row>
        <row r="135">
          <cell r="C135" t="str">
            <v>Nacelle automotrice à bras articulé ou télescopique thermique 4x4 hauteur de travail 20,1/ 23m</v>
          </cell>
          <cell r="D135" t="str">
            <v>AEB</v>
          </cell>
          <cell r="E135" t="str">
            <v>M-LOC</v>
          </cell>
          <cell r="F135">
            <v>126</v>
          </cell>
          <cell r="G135">
            <v>110</v>
          </cell>
        </row>
        <row r="136">
          <cell r="C136" t="str">
            <v>Nacelle automotrice à bras articulé ou télescopique thermique 4x4 hauteur de travail 23,1 / 26m</v>
          </cell>
          <cell r="D136" t="str">
            <v>AEB</v>
          </cell>
          <cell r="E136" t="str">
            <v>M-LOC</v>
          </cell>
          <cell r="F136">
            <v>210</v>
          </cell>
          <cell r="G136">
            <v>165</v>
          </cell>
        </row>
        <row r="137">
          <cell r="C137" t="str">
            <v>Nacelle automotrice à bras articulé ou télescopique thermique 4x4 hauteur de travail 26,1 / 28m</v>
          </cell>
          <cell r="D137" t="str">
            <v>LOXAM</v>
          </cell>
          <cell r="E137" t="str">
            <v>LOXAM</v>
          </cell>
          <cell r="F137">
            <v>280</v>
          </cell>
          <cell r="G137">
            <v>224</v>
          </cell>
        </row>
        <row r="138">
          <cell r="C138" t="str">
            <v>Nacelle automotrice à bras articulé ou télescopique sur batterie hauteur de travail 6/7m</v>
          </cell>
          <cell r="D138" t="str">
            <v>AEB</v>
          </cell>
          <cell r="E138" t="str">
            <v>AEB</v>
          </cell>
          <cell r="F138">
            <v>0</v>
          </cell>
          <cell r="G138">
            <v>0</v>
          </cell>
        </row>
        <row r="139">
          <cell r="C139" t="str">
            <v>Nacelle automotrice à bras articulé ou télescopique sur batterie hauteur de travail 9/11m</v>
          </cell>
          <cell r="D139" t="str">
            <v>LOXAM</v>
          </cell>
          <cell r="E139" t="str">
            <v>LOXAM</v>
          </cell>
          <cell r="F139">
            <v>62</v>
          </cell>
          <cell r="G139">
            <v>51.5</v>
          </cell>
        </row>
        <row r="140">
          <cell r="C140" t="str">
            <v>Nacelle automotrice à bras articulé ou télescopique sur batterie hauteur de travail 12/14m</v>
          </cell>
          <cell r="D140" t="str">
            <v>LOXAM</v>
          </cell>
          <cell r="E140" t="str">
            <v>LOXAM</v>
          </cell>
          <cell r="F140">
            <v>67</v>
          </cell>
          <cell r="G140">
            <v>53.6</v>
          </cell>
        </row>
        <row r="141">
          <cell r="C141" t="str">
            <v>Nacelle automotrice à bras articulé ou télescopique sur batterie hauteur de travail 15/17m</v>
          </cell>
          <cell r="D141" t="str">
            <v>AEB</v>
          </cell>
          <cell r="E141" t="str">
            <v>M-LOC</v>
          </cell>
          <cell r="F141">
            <v>82</v>
          </cell>
          <cell r="G141">
            <v>70</v>
          </cell>
        </row>
        <row r="142">
          <cell r="C142" t="str">
            <v>Nacelle automotrice à bras articulé ou télescopique bi-énergie hauteur de travail 16m</v>
          </cell>
          <cell r="D142" t="str">
            <v>LOXAM</v>
          </cell>
          <cell r="E142" t="str">
            <v>LOXAM</v>
          </cell>
          <cell r="F142">
            <v>120</v>
          </cell>
          <cell r="G142">
            <v>96</v>
          </cell>
        </row>
        <row r="143">
          <cell r="C143" t="str">
            <v>Plate-forme élévatrice ciseau automotrice diesel hauteur de travail 7/9m</v>
          </cell>
          <cell r="D143" t="str">
            <v>AEB</v>
          </cell>
          <cell r="E143" t="str">
            <v>AEB</v>
          </cell>
          <cell r="F143">
            <v>57</v>
          </cell>
          <cell r="G143">
            <v>54</v>
          </cell>
        </row>
        <row r="144">
          <cell r="C144" t="str">
            <v>Plate-forme élévatrice ciseau automotrice diesel hauteur de travail 10/11m</v>
          </cell>
          <cell r="D144" t="str">
            <v>KILOUTOU</v>
          </cell>
          <cell r="E144" t="str">
            <v>KILOUTOU</v>
          </cell>
          <cell r="F144">
            <v>72</v>
          </cell>
          <cell r="G144">
            <v>57.6</v>
          </cell>
        </row>
        <row r="145">
          <cell r="C145" t="str">
            <v>Plate-forme élévatrice ciseau automotrice diesel hauteur de travail 12/14m</v>
          </cell>
          <cell r="D145" t="str">
            <v>KILOUTOU</v>
          </cell>
          <cell r="E145" t="str">
            <v>KILOUTOU</v>
          </cell>
          <cell r="F145">
            <v>72</v>
          </cell>
          <cell r="G145">
            <v>57.6</v>
          </cell>
        </row>
        <row r="146">
          <cell r="C146" t="str">
            <v>Plate-forme élévatrice ciseau automotrice diesel hauteur de travail 15m</v>
          </cell>
          <cell r="D146" t="str">
            <v>AEB</v>
          </cell>
          <cell r="E146" t="str">
            <v>M-LOC</v>
          </cell>
          <cell r="F146">
            <v>92</v>
          </cell>
          <cell r="G146">
            <v>75</v>
          </cell>
        </row>
        <row r="147">
          <cell r="C147" t="str">
            <v>Plate-forme élévatrice ciseau automotrice électrique sur batterie hauteur de travail 5/7m</v>
          </cell>
          <cell r="D147" t="str">
            <v>LOXAM</v>
          </cell>
          <cell r="E147" t="str">
            <v>LOXAM</v>
          </cell>
          <cell r="F147">
            <v>34</v>
          </cell>
          <cell r="G147">
            <v>29</v>
          </cell>
        </row>
        <row r="148">
          <cell r="C148" t="str">
            <v>Plate-forme élévatrice ciseau automotrice électrique sur batterie hauteur de travail 7/8m</v>
          </cell>
          <cell r="D148" t="str">
            <v>AEB</v>
          </cell>
          <cell r="E148" t="str">
            <v>LOXAM</v>
          </cell>
          <cell r="F148">
            <v>38</v>
          </cell>
          <cell r="G148">
            <v>30.4</v>
          </cell>
        </row>
        <row r="149">
          <cell r="C149" t="str">
            <v>Plate-forme élévatrice ciseau automotrice électrique sur batterie hauteur de travail 9/10m</v>
          </cell>
          <cell r="D149" t="str">
            <v>AEB</v>
          </cell>
          <cell r="E149" t="str">
            <v>LOXAM</v>
          </cell>
          <cell r="F149">
            <v>45</v>
          </cell>
          <cell r="G149">
            <v>37.200000000000003</v>
          </cell>
        </row>
        <row r="150">
          <cell r="C150" t="str">
            <v>Plate-forme élévatrice ciseau automotrice électrique sur batterie hauteur de travail 11/12m</v>
          </cell>
          <cell r="D150" t="str">
            <v>NEWLOC</v>
          </cell>
          <cell r="E150" t="str">
            <v>LOXAM</v>
          </cell>
          <cell r="F150">
            <v>56</v>
          </cell>
          <cell r="G150">
            <v>45.6</v>
          </cell>
        </row>
        <row r="151">
          <cell r="C151" t="str">
            <v>Plate-forme élévatrice ciseau automotrice électrique sur batterie hauteur de travail 13/14m</v>
          </cell>
          <cell r="D151" t="str">
            <v>AEB</v>
          </cell>
          <cell r="E151" t="str">
            <v>AEB</v>
          </cell>
          <cell r="F151">
            <v>0</v>
          </cell>
          <cell r="G151">
            <v>0</v>
          </cell>
        </row>
        <row r="152">
          <cell r="D152" t="str">
            <v>AEB</v>
          </cell>
          <cell r="E152" t="str">
            <v>AEB</v>
          </cell>
          <cell r="F152">
            <v>0</v>
          </cell>
          <cell r="G152">
            <v>0</v>
          </cell>
        </row>
        <row r="153">
          <cell r="C153" t="str">
            <v>Espaces verts</v>
          </cell>
          <cell r="D153" t="str">
            <v>AEB</v>
          </cell>
          <cell r="E153" t="str">
            <v>AEB</v>
          </cell>
          <cell r="F153">
            <v>0</v>
          </cell>
          <cell r="G153">
            <v>0</v>
          </cell>
        </row>
        <row r="154">
          <cell r="C154" t="str">
            <v>Broyeur de branches tracté diamètre 150</v>
          </cell>
          <cell r="D154" t="str">
            <v>LOXAM</v>
          </cell>
          <cell r="E154" t="str">
            <v>LOXAM</v>
          </cell>
          <cell r="F154">
            <v>114</v>
          </cell>
          <cell r="G154">
            <v>91.2</v>
          </cell>
        </row>
        <row r="155">
          <cell r="C155" t="str">
            <v xml:space="preserve">Taille-haies sur perche </v>
          </cell>
          <cell r="D155" t="str">
            <v>M-LOC</v>
          </cell>
          <cell r="E155" t="str">
            <v>M-LOC</v>
          </cell>
          <cell r="F155">
            <v>13</v>
          </cell>
          <cell r="G155">
            <v>10</v>
          </cell>
        </row>
        <row r="156">
          <cell r="C156" t="str">
            <v>Tarière à moteur thermique 3 kW pour forage de diamètre 150</v>
          </cell>
          <cell r="D156" t="str">
            <v>M-LOC</v>
          </cell>
          <cell r="E156" t="str">
            <v>M-LOC</v>
          </cell>
          <cell r="F156">
            <v>22</v>
          </cell>
          <cell r="G156">
            <v>17</v>
          </cell>
        </row>
        <row r="157">
          <cell r="C157" t="str">
            <v>Tronçonneuse à bois thermique avec coupe de 450 (compris chaîne et affûtage)</v>
          </cell>
          <cell r="D157" t="str">
            <v>NEWLOC</v>
          </cell>
          <cell r="E157" t="str">
            <v>M-LOC</v>
          </cell>
          <cell r="F157">
            <v>15</v>
          </cell>
          <cell r="G157">
            <v>12</v>
          </cell>
        </row>
        <row r="158">
          <cell r="C158" t="str">
            <v>Aspiratrice / soufflante pour dégagement des feuilles</v>
          </cell>
          <cell r="D158" t="str">
            <v>M-LOC</v>
          </cell>
          <cell r="E158" t="str">
            <v>M-LOC</v>
          </cell>
          <cell r="F158">
            <v>14</v>
          </cell>
          <cell r="G158">
            <v>11</v>
          </cell>
        </row>
        <row r="159">
          <cell r="C159" t="str">
            <v>Débrousailleuse portable</v>
          </cell>
          <cell r="D159" t="str">
            <v>M-LOC</v>
          </cell>
          <cell r="E159" t="str">
            <v>M-LOC</v>
          </cell>
          <cell r="F159">
            <v>14</v>
          </cell>
          <cell r="G159">
            <v>11</v>
          </cell>
        </row>
        <row r="160">
          <cell r="C160" t="str">
            <v>Motoculteur thermique</v>
          </cell>
          <cell r="D160" t="str">
            <v>LOXAM</v>
          </cell>
          <cell r="E160" t="str">
            <v>LOXAM</v>
          </cell>
          <cell r="F160">
            <v>34.5</v>
          </cell>
          <cell r="G160">
            <v>29</v>
          </cell>
        </row>
        <row r="161">
          <cell r="D161" t="str">
            <v>AEB</v>
          </cell>
          <cell r="E161" t="str">
            <v>AEB</v>
          </cell>
          <cell r="F161">
            <v>0</v>
          </cell>
          <cell r="G161">
            <v>0</v>
          </cell>
        </row>
        <row r="162">
          <cell r="C162" t="str">
            <v>Groupes électrogène et soudage</v>
          </cell>
          <cell r="D162" t="str">
            <v>AEB</v>
          </cell>
          <cell r="E162" t="str">
            <v>AEB</v>
          </cell>
          <cell r="F162">
            <v>0</v>
          </cell>
          <cell r="G162">
            <v>0</v>
          </cell>
        </row>
        <row r="163">
          <cell r="C163" t="str">
            <v>Groupe électrogène thermique insonorisé &lt; 10 KVA - 230V</v>
          </cell>
          <cell r="D163" t="str">
            <v>KILOUTOU</v>
          </cell>
          <cell r="E163" t="str">
            <v>KILOUTOU</v>
          </cell>
          <cell r="F163">
            <v>14</v>
          </cell>
          <cell r="G163">
            <v>11.200000000000001</v>
          </cell>
        </row>
        <row r="164">
          <cell r="C164" t="str">
            <v>Groupe électrogène thermique insonorisé &lt; 10 KVA - 400V</v>
          </cell>
          <cell r="D164" t="str">
            <v>KILOUTOU</v>
          </cell>
          <cell r="E164" t="str">
            <v>KILOUTOU</v>
          </cell>
          <cell r="F164">
            <v>23</v>
          </cell>
          <cell r="G164">
            <v>18.400000000000002</v>
          </cell>
        </row>
        <row r="165">
          <cell r="C165" t="str">
            <v>Groupe électrogène thermique insonorisé   11/30 KVA - 400V</v>
          </cell>
          <cell r="D165" t="str">
            <v>AEB</v>
          </cell>
          <cell r="E165" t="str">
            <v>AEB</v>
          </cell>
          <cell r="F165">
            <v>18.899999999999999</v>
          </cell>
          <cell r="G165">
            <v>17.7</v>
          </cell>
        </row>
        <row r="166">
          <cell r="C166" t="str">
            <v>Groupe électrogène thermique insonorisé   31/50 KVA - 400V</v>
          </cell>
          <cell r="D166" t="str">
            <v>AEB</v>
          </cell>
          <cell r="E166" t="str">
            <v>AEB</v>
          </cell>
          <cell r="F166">
            <v>30.6</v>
          </cell>
          <cell r="G166">
            <v>29.1</v>
          </cell>
        </row>
        <row r="167">
          <cell r="C167" t="str">
            <v>Groupe électrogène thermique insonorisé   51/85 KVA - 400V</v>
          </cell>
          <cell r="D167" t="str">
            <v>KILOUTOU</v>
          </cell>
          <cell r="E167" t="str">
            <v>KILOUTOU</v>
          </cell>
          <cell r="F167">
            <v>38</v>
          </cell>
          <cell r="G167">
            <v>30.400000000000002</v>
          </cell>
        </row>
        <row r="168">
          <cell r="C168" t="str">
            <v>Groupe électrogène thermique insonorisé  86/150 KVA - 400V</v>
          </cell>
          <cell r="D168" t="str">
            <v>AEB</v>
          </cell>
          <cell r="E168" t="str">
            <v>AEB</v>
          </cell>
          <cell r="F168">
            <v>54.3</v>
          </cell>
          <cell r="G168">
            <v>52.4</v>
          </cell>
        </row>
        <row r="169">
          <cell r="C169" t="str">
            <v>Groupe électrogène thermique insonorisé  151/300 KVA - 400V</v>
          </cell>
          <cell r="D169" t="str">
            <v>AEB</v>
          </cell>
          <cell r="E169" t="str">
            <v>KILOUTOU</v>
          </cell>
          <cell r="F169">
            <v>84.4</v>
          </cell>
          <cell r="G169">
            <v>74.8</v>
          </cell>
        </row>
        <row r="170">
          <cell r="C170" t="str">
            <v>Groupe électrogène thermique insonorisé  301/500 KVA - 400V</v>
          </cell>
          <cell r="D170" t="str">
            <v>AEB</v>
          </cell>
          <cell r="E170" t="str">
            <v>AEB</v>
          </cell>
          <cell r="F170">
            <v>143.6</v>
          </cell>
          <cell r="G170">
            <v>137.69999999999999</v>
          </cell>
        </row>
        <row r="171">
          <cell r="C171" t="str">
            <v>Groupe électrogène thermique insonorisé  750/1 000 KVA - 400V</v>
          </cell>
          <cell r="D171" t="str">
            <v>AEB</v>
          </cell>
          <cell r="E171" t="str">
            <v>AEB</v>
          </cell>
          <cell r="F171">
            <v>0</v>
          </cell>
          <cell r="G171">
            <v>0</v>
          </cell>
        </row>
        <row r="172">
          <cell r="C172" t="str">
            <v>Groupe électrogène haute fréquence 115V/200Hz</v>
          </cell>
          <cell r="D172" t="str">
            <v>LOXAM</v>
          </cell>
          <cell r="E172" t="str">
            <v>LOXAM</v>
          </cell>
          <cell r="F172">
            <v>26.5</v>
          </cell>
          <cell r="G172">
            <v>21.2</v>
          </cell>
        </row>
        <row r="173">
          <cell r="C173" t="str">
            <v>Groupe électrogène monophasé</v>
          </cell>
          <cell r="D173" t="str">
            <v>AEB</v>
          </cell>
          <cell r="E173" t="str">
            <v>AEB</v>
          </cell>
          <cell r="F173">
            <v>0</v>
          </cell>
          <cell r="G173">
            <v>0</v>
          </cell>
        </row>
        <row r="174">
          <cell r="C174" t="str">
            <v>Poste de soudage électrique 180/240 ampères</v>
          </cell>
          <cell r="D174" t="str">
            <v>M-LOC</v>
          </cell>
          <cell r="E174" t="str">
            <v>M-LOC</v>
          </cell>
          <cell r="F174">
            <v>7</v>
          </cell>
          <cell r="G174">
            <v>5</v>
          </cell>
        </row>
        <row r="175">
          <cell r="C175" t="str">
            <v>Groupe de soudage autonome 180/240 ampères</v>
          </cell>
          <cell r="D175" t="str">
            <v>KILOUTOU</v>
          </cell>
          <cell r="E175" t="str">
            <v>KILOUTOU</v>
          </cell>
          <cell r="F175">
            <v>19.899999999999999</v>
          </cell>
          <cell r="G175">
            <v>15.92</v>
          </cell>
        </row>
        <row r="176">
          <cell r="C176" t="str">
            <v>Groupe de soudage autonome 250/340 ampères</v>
          </cell>
          <cell r="D176" t="str">
            <v>LOXAM</v>
          </cell>
          <cell r="E176" t="str">
            <v>LOXAM</v>
          </cell>
          <cell r="F176">
            <v>26</v>
          </cell>
          <cell r="G176">
            <v>21</v>
          </cell>
        </row>
        <row r="177">
          <cell r="C177" t="str">
            <v>Groupe de soudage autonome 350/440 ampères</v>
          </cell>
          <cell r="D177" t="str">
            <v>LOXAM</v>
          </cell>
          <cell r="E177" t="str">
            <v>LOXAM</v>
          </cell>
          <cell r="F177">
            <v>28</v>
          </cell>
          <cell r="G177">
            <v>22.4</v>
          </cell>
        </row>
        <row r="178">
          <cell r="C178" t="str">
            <v>Groupe de soudage autonome 450/600 ampères</v>
          </cell>
          <cell r="D178" t="str">
            <v>LOXAM</v>
          </cell>
          <cell r="E178" t="str">
            <v>LOXAM</v>
          </cell>
          <cell r="F178">
            <v>29</v>
          </cell>
          <cell r="G178">
            <v>23.2</v>
          </cell>
        </row>
        <row r="179">
          <cell r="D179" t="str">
            <v>AEB</v>
          </cell>
          <cell r="E179" t="str">
            <v>AEB</v>
          </cell>
          <cell r="F179">
            <v>0</v>
          </cell>
          <cell r="G179">
            <v>0</v>
          </cell>
        </row>
        <row r="180">
          <cell r="C180" t="str">
            <v>Manutention</v>
          </cell>
          <cell r="D180" t="str">
            <v>AEB</v>
          </cell>
          <cell r="E180" t="str">
            <v>AEB</v>
          </cell>
          <cell r="F180">
            <v>0</v>
          </cell>
          <cell r="G180">
            <v>0</v>
          </cell>
        </row>
        <row r="181">
          <cell r="C181" t="str">
            <v>Treuil à essence 250kg monoporteur avec étai</v>
          </cell>
          <cell r="D181" t="str">
            <v>AEB</v>
          </cell>
          <cell r="E181" t="str">
            <v>AEB</v>
          </cell>
          <cell r="F181">
            <v>0</v>
          </cell>
          <cell r="G181">
            <v>0</v>
          </cell>
        </row>
        <row r="182">
          <cell r="C182" t="str">
            <v>Treuil électrique 200kg avec étai et télécommande à fil</v>
          </cell>
          <cell r="D182" t="str">
            <v>AEB</v>
          </cell>
          <cell r="E182" t="str">
            <v>AEB</v>
          </cell>
          <cell r="F182">
            <v>12.8</v>
          </cell>
          <cell r="G182">
            <v>12</v>
          </cell>
        </row>
        <row r="183">
          <cell r="C183" t="str">
            <v>Treuil manuel type "Tirfor" 1500/2500 kg</v>
          </cell>
          <cell r="D183" t="str">
            <v>LOXAM</v>
          </cell>
          <cell r="E183" t="str">
            <v>LOXAM</v>
          </cell>
          <cell r="F183">
            <v>15</v>
          </cell>
          <cell r="G183">
            <v>12</v>
          </cell>
        </row>
        <row r="184">
          <cell r="C184" t="str">
            <v>Treuil manuel type "Tirfor" 2500/5000 kg</v>
          </cell>
          <cell r="D184" t="str">
            <v>LOXAM</v>
          </cell>
          <cell r="E184" t="str">
            <v>LOXAM</v>
          </cell>
          <cell r="F184">
            <v>17</v>
          </cell>
          <cell r="G184">
            <v>13.6</v>
          </cell>
        </row>
        <row r="185">
          <cell r="C185" t="str">
            <v>Chariot élévateur diésel de chantier 2RM charge 2,5T mat 3,6/5,4 m</v>
          </cell>
          <cell r="D185" t="str">
            <v>AEB</v>
          </cell>
          <cell r="E185" t="str">
            <v>AEB</v>
          </cell>
          <cell r="F185">
            <v>54</v>
          </cell>
          <cell r="G185">
            <v>43.2</v>
          </cell>
        </row>
        <row r="186">
          <cell r="C186" t="str">
            <v>Chariot élévateur diésel de chantier 4RM charge 2,5T mat 3,6/5,4 m</v>
          </cell>
          <cell r="D186" t="str">
            <v>AEB</v>
          </cell>
          <cell r="E186" t="str">
            <v>AEB</v>
          </cell>
          <cell r="F186">
            <v>60</v>
          </cell>
          <cell r="G186">
            <v>49.5</v>
          </cell>
        </row>
        <row r="187">
          <cell r="C187" t="str">
            <v>Chariot élévateur diésel de chantier 4RM charge 4T mat 10/15 m</v>
          </cell>
          <cell r="D187" t="str">
            <v>KILOUTOU</v>
          </cell>
          <cell r="E187" t="str">
            <v>KILOUTOU</v>
          </cell>
          <cell r="F187">
            <v>119</v>
          </cell>
          <cell r="G187">
            <v>95.2</v>
          </cell>
        </row>
        <row r="188">
          <cell r="C188" t="str">
            <v>Chariot diesel à mât vertical 4 roues directrices charge 2,0T Levage 4/5m</v>
          </cell>
          <cell r="D188" t="str">
            <v>AEB</v>
          </cell>
          <cell r="E188" t="str">
            <v>AEB</v>
          </cell>
          <cell r="F188">
            <v>62</v>
          </cell>
          <cell r="G188">
            <v>55</v>
          </cell>
        </row>
        <row r="189">
          <cell r="C189" t="str">
            <v>Chariot diesel à mât vertical 4 roues directrices charge 2,5T Levage 5/7m</v>
          </cell>
          <cell r="D189" t="str">
            <v>AEB</v>
          </cell>
          <cell r="E189" t="str">
            <v>AEB</v>
          </cell>
          <cell r="F189">
            <v>80</v>
          </cell>
          <cell r="G189">
            <v>63.9</v>
          </cell>
        </row>
        <row r="190">
          <cell r="C190" t="str">
            <v>Chariot diesel à mât vertical 4 roues directrices charge 3,0T Levage 7/10m</v>
          </cell>
          <cell r="D190" t="str">
            <v>NEWLOC</v>
          </cell>
          <cell r="E190" t="str">
            <v>NEWLOC</v>
          </cell>
          <cell r="F190">
            <v>90</v>
          </cell>
          <cell r="G190">
            <v>69</v>
          </cell>
        </row>
        <row r="191">
          <cell r="C191" t="str">
            <v>Chariot diesel à mât vertical 4 roues directrices charge 3,0T Levage 11/13m</v>
          </cell>
          <cell r="D191" t="str">
            <v>NEWLOC</v>
          </cell>
          <cell r="E191" t="str">
            <v>NEWLOC</v>
          </cell>
          <cell r="F191">
            <v>108</v>
          </cell>
          <cell r="G191">
            <v>85</v>
          </cell>
        </row>
        <row r="192">
          <cell r="C192" t="str">
            <v>Chariot diesel à mât vertical 4 roues directrices charge 3,5T Levage 13/15m</v>
          </cell>
          <cell r="D192" t="str">
            <v>AEB</v>
          </cell>
          <cell r="E192" t="str">
            <v>AEB</v>
          </cell>
          <cell r="F192">
            <v>110</v>
          </cell>
          <cell r="G192">
            <v>88.2</v>
          </cell>
        </row>
        <row r="193">
          <cell r="C193" t="str">
            <v>Chariot diesel à mât vertical 4 roues directrices charge 4,0T Levage 14/16m</v>
          </cell>
          <cell r="D193" t="str">
            <v>LOXAM</v>
          </cell>
          <cell r="E193" t="str">
            <v>NEWLOC</v>
          </cell>
          <cell r="F193">
            <v>145</v>
          </cell>
          <cell r="G193">
            <v>115</v>
          </cell>
        </row>
        <row r="194">
          <cell r="C194" t="str">
            <v>Chariot élévateur rotatif 14m</v>
          </cell>
          <cell r="D194" t="str">
            <v>LOXAM</v>
          </cell>
          <cell r="E194" t="str">
            <v>LOXAM</v>
          </cell>
          <cell r="F194">
            <v>257.5</v>
          </cell>
          <cell r="G194">
            <v>206</v>
          </cell>
        </row>
        <row r="195">
          <cell r="C195" t="str">
            <v>Chariot élévateur rotatif 16m</v>
          </cell>
          <cell r="D195" t="str">
            <v>AEB</v>
          </cell>
          <cell r="E195" t="str">
            <v>LOXAM</v>
          </cell>
          <cell r="F195">
            <v>274.5</v>
          </cell>
          <cell r="G195">
            <v>224.4</v>
          </cell>
        </row>
        <row r="196">
          <cell r="C196" t="str">
            <v>Chariot élévateur rotatif 18m</v>
          </cell>
          <cell r="D196" t="str">
            <v>AEB</v>
          </cell>
          <cell r="E196" t="str">
            <v>AEB</v>
          </cell>
          <cell r="F196">
            <v>0</v>
          </cell>
          <cell r="G196">
            <v>0</v>
          </cell>
        </row>
        <row r="197">
          <cell r="C197" t="str">
            <v>Chariot élévateur rotatif 21m</v>
          </cell>
          <cell r="D197" t="str">
            <v>M-LOC</v>
          </cell>
          <cell r="E197" t="str">
            <v>M-LOC</v>
          </cell>
          <cell r="F197">
            <v>310</v>
          </cell>
          <cell r="G197">
            <v>250</v>
          </cell>
        </row>
        <row r="198">
          <cell r="D198" t="str">
            <v>AEB</v>
          </cell>
          <cell r="E198" t="str">
            <v>AEB</v>
          </cell>
          <cell r="F198">
            <v>0</v>
          </cell>
          <cell r="G198">
            <v>0</v>
          </cell>
        </row>
        <row r="199">
          <cell r="C199" t="str">
            <v>Mise en place du béton</v>
          </cell>
          <cell r="D199" t="str">
            <v>AEB</v>
          </cell>
          <cell r="E199" t="str">
            <v>AEB</v>
          </cell>
          <cell r="F199">
            <v>0</v>
          </cell>
          <cell r="G199">
            <v>0</v>
          </cell>
        </row>
        <row r="200">
          <cell r="C200" t="str">
            <v>Aiguille vibrante électrique avec convertisseur Diam. 40/60mm</v>
          </cell>
          <cell r="D200" t="str">
            <v>KILOUTOU</v>
          </cell>
          <cell r="E200" t="str">
            <v>KILOUTOU</v>
          </cell>
          <cell r="F200">
            <v>13</v>
          </cell>
          <cell r="G200">
            <v>10.4</v>
          </cell>
        </row>
        <row r="201">
          <cell r="C201" t="str">
            <v>Aiguille vibrante pneumatique Diam. 30/60mm</v>
          </cell>
          <cell r="D201" t="str">
            <v>KILOUTOU</v>
          </cell>
          <cell r="E201" t="str">
            <v>KILOUTOU</v>
          </cell>
          <cell r="F201">
            <v>3</v>
          </cell>
          <cell r="G201">
            <v>2.4000000000000004</v>
          </cell>
        </row>
        <row r="202">
          <cell r="C202" t="str">
            <v>Benne à béton 400/600L</v>
          </cell>
          <cell r="D202" t="str">
            <v>AEB</v>
          </cell>
          <cell r="E202" t="str">
            <v>AEB</v>
          </cell>
          <cell r="F202">
            <v>4.3</v>
          </cell>
          <cell r="G202">
            <v>3.9</v>
          </cell>
        </row>
        <row r="203">
          <cell r="C203" t="str">
            <v>Benne à béton 800/1000L</v>
          </cell>
          <cell r="D203" t="str">
            <v>LOXAM</v>
          </cell>
          <cell r="E203" t="str">
            <v>LOXAM</v>
          </cell>
          <cell r="F203">
            <v>5.5</v>
          </cell>
          <cell r="G203">
            <v>4.4000000000000004</v>
          </cell>
        </row>
        <row r="204">
          <cell r="C204" t="str">
            <v>Bétonnière électrique tractable 150/190L</v>
          </cell>
          <cell r="D204" t="str">
            <v>AEB</v>
          </cell>
          <cell r="E204" t="str">
            <v>AEB</v>
          </cell>
          <cell r="F204">
            <v>7.2</v>
          </cell>
          <cell r="G204">
            <v>6.6</v>
          </cell>
        </row>
        <row r="205">
          <cell r="C205" t="str">
            <v>Bétonnière thermique tractable 100/280L</v>
          </cell>
          <cell r="D205" t="str">
            <v>M-LOC</v>
          </cell>
          <cell r="E205" t="str">
            <v>M-LOC</v>
          </cell>
          <cell r="F205">
            <v>15</v>
          </cell>
          <cell r="G205">
            <v>11.3</v>
          </cell>
        </row>
        <row r="206">
          <cell r="C206" t="str">
            <v>Bétonnière thermique tractable 300/420L</v>
          </cell>
          <cell r="D206" t="str">
            <v>AEB</v>
          </cell>
          <cell r="E206" t="str">
            <v>AEB</v>
          </cell>
          <cell r="F206">
            <v>14</v>
          </cell>
          <cell r="G206">
            <v>12.8</v>
          </cell>
        </row>
        <row r="207">
          <cell r="C207" t="str">
            <v>Règle vibrante autonome 2/ 3,5m</v>
          </cell>
          <cell r="D207" t="str">
            <v>M-LOC</v>
          </cell>
          <cell r="E207" t="str">
            <v>M-LOC</v>
          </cell>
          <cell r="F207">
            <v>17</v>
          </cell>
          <cell r="G207">
            <v>13</v>
          </cell>
        </row>
        <row r="208">
          <cell r="C208" t="str">
            <v>Règle vibrante autonome 3,6/ 6m</v>
          </cell>
          <cell r="D208" t="str">
            <v>LOXAM</v>
          </cell>
          <cell r="E208" t="str">
            <v>LOXAM</v>
          </cell>
          <cell r="F208">
            <v>21.75</v>
          </cell>
          <cell r="G208">
            <v>17.399999999999999</v>
          </cell>
        </row>
        <row r="209">
          <cell r="C209" t="str">
            <v>Talocheuse hélicoptère diamètre 90 y compris jeu de pâles</v>
          </cell>
          <cell r="D209" t="str">
            <v>KILOUTOU</v>
          </cell>
          <cell r="E209" t="str">
            <v>KILOUTOU</v>
          </cell>
          <cell r="F209">
            <v>21</v>
          </cell>
          <cell r="G209">
            <v>16.8</v>
          </cell>
        </row>
        <row r="210">
          <cell r="C210" t="str">
            <v>Pompe à béton 50/80m3</v>
          </cell>
          <cell r="D210" t="str">
            <v>AEB</v>
          </cell>
          <cell r="E210" t="str">
            <v>AEB</v>
          </cell>
          <cell r="F210">
            <v>0</v>
          </cell>
          <cell r="G210">
            <v>0</v>
          </cell>
        </row>
        <row r="211">
          <cell r="C211" t="str">
            <v>Pompe à béton 81/100m3</v>
          </cell>
          <cell r="D211" t="str">
            <v>AEB</v>
          </cell>
          <cell r="E211" t="str">
            <v>AEB</v>
          </cell>
          <cell r="F211">
            <v>0</v>
          </cell>
          <cell r="G211">
            <v>0</v>
          </cell>
        </row>
        <row r="212">
          <cell r="D212" t="str">
            <v>AEB</v>
          </cell>
          <cell r="E212" t="str">
            <v>AEB</v>
          </cell>
          <cell r="F212">
            <v>0</v>
          </cell>
          <cell r="G212">
            <v>0</v>
          </cell>
        </row>
        <row r="213">
          <cell r="C213" t="str">
            <v>Sciage et tronçonnage</v>
          </cell>
          <cell r="D213" t="str">
            <v>AEB</v>
          </cell>
          <cell r="E213" t="str">
            <v>AEB</v>
          </cell>
          <cell r="F213">
            <v>0</v>
          </cell>
          <cell r="G213">
            <v>0</v>
          </cell>
        </row>
        <row r="214">
          <cell r="C214" t="str">
            <v>Scie à sol autonome - profondeur de coupe jusqu'à 100mm</v>
          </cell>
          <cell r="D214" t="str">
            <v>KILOUTOU</v>
          </cell>
          <cell r="E214" t="str">
            <v>KILOUTOU</v>
          </cell>
          <cell r="F214">
            <v>18</v>
          </cell>
          <cell r="G214">
            <v>14.4</v>
          </cell>
        </row>
        <row r="215">
          <cell r="C215" t="str">
            <v>Scie à sol autonome - profondeur de coupe 101/150mm</v>
          </cell>
          <cell r="D215" t="str">
            <v>LOXAM</v>
          </cell>
          <cell r="E215" t="str">
            <v>KILOUTOU</v>
          </cell>
          <cell r="F215">
            <v>19</v>
          </cell>
          <cell r="G215">
            <v>16</v>
          </cell>
        </row>
        <row r="216">
          <cell r="C216" t="str">
            <v>Scie à sol autonome - profondeur de coupe 151/170mm</v>
          </cell>
          <cell r="D216" t="str">
            <v>LOXAM</v>
          </cell>
          <cell r="E216" t="str">
            <v>LOXAM</v>
          </cell>
          <cell r="F216">
            <v>22</v>
          </cell>
          <cell r="G216">
            <v>19</v>
          </cell>
        </row>
        <row r="217">
          <cell r="C217" t="str">
            <v>Tronçonneuse à disque thermique - profondeur de coupe 100mm</v>
          </cell>
          <cell r="D217" t="str">
            <v>NEWLOC</v>
          </cell>
          <cell r="E217" t="str">
            <v>NEWLOC</v>
          </cell>
          <cell r="F217">
            <v>12.5</v>
          </cell>
          <cell r="G217">
            <v>9</v>
          </cell>
        </row>
        <row r="218">
          <cell r="C218" t="str">
            <v>Tronçonneuse à disque thermique - profondeur de coupe 125mm</v>
          </cell>
          <cell r="D218" t="str">
            <v>AEB</v>
          </cell>
          <cell r="E218" t="str">
            <v>AEB</v>
          </cell>
          <cell r="F218">
            <v>12.8</v>
          </cell>
          <cell r="G218">
            <v>11.8</v>
          </cell>
        </row>
        <row r="219">
          <cell r="C219" t="str">
            <v>Tronçonneuse à disque électrique - profondeur de coupe 100mm</v>
          </cell>
          <cell r="D219" t="str">
            <v>M-LOC</v>
          </cell>
          <cell r="E219" t="str">
            <v>M-LOC</v>
          </cell>
          <cell r="F219">
            <v>7</v>
          </cell>
          <cell r="G219">
            <v>5</v>
          </cell>
        </row>
        <row r="220">
          <cell r="C220" t="str">
            <v>Tronçonneuse à disque électrique - profondeur de coupe 125mm</v>
          </cell>
          <cell r="D220" t="str">
            <v>AEB</v>
          </cell>
          <cell r="E220" t="str">
            <v>AEB</v>
          </cell>
          <cell r="F220">
            <v>0</v>
          </cell>
          <cell r="G220">
            <v>0</v>
          </cell>
        </row>
        <row r="221">
          <cell r="C221" t="str">
            <v>Carotteuse pour tranchée &lt; diam 300mm</v>
          </cell>
          <cell r="D221" t="str">
            <v>M-LOC</v>
          </cell>
          <cell r="E221" t="str">
            <v>M-LOC</v>
          </cell>
          <cell r="F221">
            <v>42</v>
          </cell>
          <cell r="G221">
            <v>32</v>
          </cell>
        </row>
        <row r="222">
          <cell r="C222" t="str">
            <v>Carotteuse électrique &lt; diam 350mm</v>
          </cell>
          <cell r="D222" t="str">
            <v>AEB</v>
          </cell>
          <cell r="E222" t="str">
            <v>AEB</v>
          </cell>
          <cell r="F222">
            <v>19.2</v>
          </cell>
          <cell r="G222">
            <v>17.8</v>
          </cell>
        </row>
        <row r="223">
          <cell r="C223" t="str">
            <v>Coupe pavé manuel</v>
          </cell>
          <cell r="D223" t="str">
            <v>AEB</v>
          </cell>
          <cell r="E223" t="str">
            <v>AEB</v>
          </cell>
          <cell r="F223">
            <v>6.7</v>
          </cell>
          <cell r="G223">
            <v>5.8</v>
          </cell>
        </row>
        <row r="224">
          <cell r="C224" t="str">
            <v>Coupe pavé hydraulique</v>
          </cell>
          <cell r="D224" t="str">
            <v>LOXAM</v>
          </cell>
          <cell r="E224" t="str">
            <v>LOXAM</v>
          </cell>
          <cell r="F224">
            <v>20</v>
          </cell>
          <cell r="G224">
            <v>17</v>
          </cell>
        </row>
        <row r="225">
          <cell r="D225" t="str">
            <v>AEB</v>
          </cell>
          <cell r="E225" t="str">
            <v>AEB</v>
          </cell>
          <cell r="F225">
            <v>0</v>
          </cell>
          <cell r="G225">
            <v>0</v>
          </cell>
        </row>
        <row r="226">
          <cell r="C226" t="str">
            <v>Métrologie et contrôle</v>
          </cell>
          <cell r="D226" t="str">
            <v>AEB</v>
          </cell>
          <cell r="E226" t="str">
            <v>AEB</v>
          </cell>
          <cell r="F226">
            <v>0</v>
          </cell>
          <cell r="G226">
            <v>0</v>
          </cell>
        </row>
        <row r="227">
          <cell r="C227" t="str">
            <v>Niveau automatique de chantier et mire</v>
          </cell>
          <cell r="D227" t="str">
            <v>AEB</v>
          </cell>
          <cell r="E227" t="str">
            <v>M-LOC</v>
          </cell>
          <cell r="F227">
            <v>12.8</v>
          </cell>
          <cell r="G227">
            <v>12</v>
          </cell>
        </row>
        <row r="228">
          <cell r="C228" t="str">
            <v>Niveau laser de canalisation avec cible</v>
          </cell>
          <cell r="D228" t="str">
            <v>KILOUTOU</v>
          </cell>
          <cell r="E228" t="str">
            <v>KILOUTOU</v>
          </cell>
          <cell r="F228">
            <v>23</v>
          </cell>
          <cell r="G228">
            <v>18.400000000000002</v>
          </cell>
        </row>
        <row r="229">
          <cell r="C229" t="str">
            <v>Niveau laser tournant</v>
          </cell>
          <cell r="D229" t="str">
            <v>AEB</v>
          </cell>
          <cell r="E229" t="str">
            <v>AEB</v>
          </cell>
          <cell r="F229">
            <v>14</v>
          </cell>
          <cell r="G229">
            <v>13.2</v>
          </cell>
        </row>
        <row r="230">
          <cell r="D230" t="str">
            <v>AEB</v>
          </cell>
          <cell r="E230" t="str">
            <v>AEB</v>
          </cell>
          <cell r="F230">
            <v>0</v>
          </cell>
          <cell r="G230">
            <v>0</v>
          </cell>
        </row>
        <row r="231">
          <cell r="C231" t="str">
            <v>Nettoyage</v>
          </cell>
          <cell r="D231" t="str">
            <v>AEB</v>
          </cell>
          <cell r="E231" t="str">
            <v>AEB</v>
          </cell>
          <cell r="F231">
            <v>0</v>
          </cell>
          <cell r="G231">
            <v>0</v>
          </cell>
        </row>
        <row r="232">
          <cell r="C232" t="str">
            <v>Aspirateur eaux et poussières 1/3 KW</v>
          </cell>
          <cell r="D232" t="str">
            <v>KILOUTOU</v>
          </cell>
          <cell r="E232" t="str">
            <v>M-LOC</v>
          </cell>
          <cell r="F232">
            <v>13</v>
          </cell>
          <cell r="G232">
            <v>10</v>
          </cell>
        </row>
        <row r="233">
          <cell r="C233" t="str">
            <v>Goulotte à gravats, tout type d'élément</v>
          </cell>
          <cell r="D233" t="str">
            <v>AEB</v>
          </cell>
          <cell r="E233" t="str">
            <v>AEB</v>
          </cell>
          <cell r="F233">
            <v>1.4</v>
          </cell>
          <cell r="G233">
            <v>1.3</v>
          </cell>
        </row>
        <row r="234">
          <cell r="C234" t="str">
            <v>Nettoyeur haute pression eau froide électrique 130 bars</v>
          </cell>
          <cell r="D234" t="str">
            <v>AEB</v>
          </cell>
          <cell r="E234" t="str">
            <v>M-LOC</v>
          </cell>
          <cell r="F234">
            <v>14</v>
          </cell>
          <cell r="G234">
            <v>12</v>
          </cell>
        </row>
        <row r="235">
          <cell r="C235" t="str">
            <v>Nettoyeur haute pression eau chaude thermique 130 bars (sur remorque)</v>
          </cell>
          <cell r="D235" t="str">
            <v>AEB</v>
          </cell>
          <cell r="E235" t="str">
            <v>AEB</v>
          </cell>
          <cell r="F235">
            <v>72.8</v>
          </cell>
          <cell r="G235">
            <v>67.900000000000006</v>
          </cell>
        </row>
        <row r="236">
          <cell r="C236" t="str">
            <v>Nettoyeur haute pression eau froide thermique 150/220 bars</v>
          </cell>
          <cell r="D236" t="str">
            <v>NEWLOC</v>
          </cell>
          <cell r="E236" t="str">
            <v>NEWLOC</v>
          </cell>
          <cell r="F236">
            <v>20</v>
          </cell>
          <cell r="G236">
            <v>16</v>
          </cell>
        </row>
        <row r="237">
          <cell r="C237" t="str">
            <v>Nettoyeur haute pression eau chaude thermique 150/220 bars</v>
          </cell>
          <cell r="D237" t="str">
            <v>AEB</v>
          </cell>
          <cell r="E237" t="str">
            <v>AEB</v>
          </cell>
          <cell r="F237">
            <v>0</v>
          </cell>
          <cell r="G237">
            <v>0</v>
          </cell>
        </row>
        <row r="238">
          <cell r="D238" t="str">
            <v>AEB</v>
          </cell>
          <cell r="E238" t="str">
            <v>AEB</v>
          </cell>
          <cell r="F238">
            <v>0</v>
          </cell>
          <cell r="G238">
            <v>0</v>
          </cell>
        </row>
        <row r="239">
          <cell r="C239" t="str">
            <v>Petit outillage électrique</v>
          </cell>
          <cell r="D239" t="str">
            <v>AEB</v>
          </cell>
          <cell r="E239" t="str">
            <v>AEB</v>
          </cell>
          <cell r="F239">
            <v>0</v>
          </cell>
          <cell r="G239">
            <v>0</v>
          </cell>
        </row>
        <row r="240">
          <cell r="C240" t="str">
            <v>Perforateur électrique 2/5 kg</v>
          </cell>
          <cell r="D240" t="str">
            <v>M-LOC</v>
          </cell>
          <cell r="E240" t="str">
            <v>M-LOC</v>
          </cell>
          <cell r="F240">
            <v>5</v>
          </cell>
          <cell r="G240">
            <v>4</v>
          </cell>
        </row>
        <row r="241">
          <cell r="C241" t="str">
            <v>Perforateur électrique 5,1/8 kg</v>
          </cell>
          <cell r="D241" t="str">
            <v>LOXAM</v>
          </cell>
          <cell r="E241" t="str">
            <v>LOXAM</v>
          </cell>
          <cell r="F241">
            <v>6.2</v>
          </cell>
          <cell r="G241">
            <v>5.2</v>
          </cell>
        </row>
        <row r="242">
          <cell r="C242" t="str">
            <v>Perforateur électrique 8,1/12 kg</v>
          </cell>
          <cell r="D242" t="str">
            <v>M-LOC</v>
          </cell>
          <cell r="E242" t="str">
            <v>M-LOC</v>
          </cell>
          <cell r="F242">
            <v>19</v>
          </cell>
          <cell r="G242">
            <v>16</v>
          </cell>
        </row>
        <row r="243">
          <cell r="C243" t="str">
            <v>Perforateur électrique 13/18 kg</v>
          </cell>
          <cell r="D243" t="str">
            <v>NEWLOC</v>
          </cell>
          <cell r="E243" t="str">
            <v>NEWLOC</v>
          </cell>
          <cell r="F243">
            <v>20</v>
          </cell>
          <cell r="G243">
            <v>16</v>
          </cell>
        </row>
        <row r="244">
          <cell r="C244" t="str">
            <v>Brise béton électrique</v>
          </cell>
          <cell r="D244" t="str">
            <v>AEB</v>
          </cell>
          <cell r="E244" t="str">
            <v>AEB</v>
          </cell>
          <cell r="F244">
            <v>22.3</v>
          </cell>
          <cell r="G244">
            <v>21.1</v>
          </cell>
        </row>
        <row r="245">
          <cell r="C245" t="str">
            <v>Meuleuse angulaire électrique 2 kg</v>
          </cell>
          <cell r="D245" t="str">
            <v>LOXAM</v>
          </cell>
          <cell r="E245" t="str">
            <v>LOXAM</v>
          </cell>
          <cell r="F245">
            <v>3.1</v>
          </cell>
          <cell r="G245">
            <v>2.48</v>
          </cell>
        </row>
        <row r="246">
          <cell r="C246" t="str">
            <v>Meuleuse angulaire électrique 5 kg</v>
          </cell>
          <cell r="D246" t="str">
            <v>LOXAM</v>
          </cell>
          <cell r="E246" t="str">
            <v>LOXAM</v>
          </cell>
          <cell r="F246">
            <v>5.2</v>
          </cell>
          <cell r="G246">
            <v>4.4000000000000004</v>
          </cell>
        </row>
        <row r="247">
          <cell r="C247" t="str">
            <v>Déboucheur électrique 400W de canalisations de 50 à 200mm</v>
          </cell>
          <cell r="D247" t="str">
            <v>LOXAM</v>
          </cell>
          <cell r="E247" t="str">
            <v>LOXAM</v>
          </cell>
          <cell r="F247">
            <v>22.25</v>
          </cell>
          <cell r="G247">
            <v>17.8</v>
          </cell>
        </row>
        <row r="248">
          <cell r="C248" t="str">
            <v>Ponceuse de sol 3/5 CV</v>
          </cell>
          <cell r="D248" t="str">
            <v>LOXAM</v>
          </cell>
          <cell r="E248" t="str">
            <v>M-LOC</v>
          </cell>
          <cell r="F248">
            <v>25</v>
          </cell>
          <cell r="G248">
            <v>19</v>
          </cell>
        </row>
        <row r="249">
          <cell r="C249" t="str">
            <v>Rabot thermique essence</v>
          </cell>
          <cell r="D249" t="str">
            <v>KILOUTOU</v>
          </cell>
          <cell r="E249" t="str">
            <v>KILOUTOU</v>
          </cell>
          <cell r="F249">
            <v>37.700000000000003</v>
          </cell>
          <cell r="G249">
            <v>30.160000000000004</v>
          </cell>
        </row>
        <row r="250">
          <cell r="C250" t="str">
            <v>Rabot thermique diesel</v>
          </cell>
          <cell r="D250" t="str">
            <v>LOXAM</v>
          </cell>
          <cell r="E250" t="str">
            <v>LOXAM</v>
          </cell>
          <cell r="F250">
            <v>42</v>
          </cell>
          <cell r="G250">
            <v>33.6</v>
          </cell>
        </row>
        <row r="251">
          <cell r="D251" t="str">
            <v>AEB</v>
          </cell>
          <cell r="E251" t="str">
            <v>AEB</v>
          </cell>
          <cell r="F251">
            <v>0</v>
          </cell>
          <cell r="G251">
            <v>0</v>
          </cell>
        </row>
        <row r="252">
          <cell r="C252" t="str">
            <v>Pompes</v>
          </cell>
          <cell r="D252" t="str">
            <v>AEB</v>
          </cell>
          <cell r="E252" t="str">
            <v>AEB</v>
          </cell>
          <cell r="F252">
            <v>0</v>
          </cell>
          <cell r="G252">
            <v>0</v>
          </cell>
        </row>
        <row r="253">
          <cell r="C253" t="str">
            <v>Pompe d'épuisement (compris 5m aspiration / 10m refoulement) de surface à moteur thermique 20/50m3</v>
          </cell>
          <cell r="D253" t="str">
            <v>KILOUTOU</v>
          </cell>
          <cell r="E253" t="str">
            <v>KILOUTOU</v>
          </cell>
          <cell r="F253">
            <v>17</v>
          </cell>
          <cell r="G253">
            <v>13.600000000000001</v>
          </cell>
        </row>
        <row r="254">
          <cell r="C254" t="str">
            <v>Pompe d'épuisement (compris 5m aspiration / 10m refoulement) de surface à moteur thermique 51/70m3</v>
          </cell>
          <cell r="D254" t="str">
            <v>AEB</v>
          </cell>
          <cell r="E254" t="str">
            <v>KILOUTOU</v>
          </cell>
          <cell r="F254">
            <v>18.2</v>
          </cell>
          <cell r="G254">
            <v>16.559999999999999</v>
          </cell>
        </row>
        <row r="255">
          <cell r="C255" t="str">
            <v>Pompe d'épuisement (compris 5m aspiration / 10m refoulement) de surface à moteur thermique 71/100m3</v>
          </cell>
          <cell r="D255" t="str">
            <v>NEWLOC</v>
          </cell>
          <cell r="E255" t="str">
            <v>NEWLOC</v>
          </cell>
          <cell r="F255">
            <v>29</v>
          </cell>
          <cell r="G255">
            <v>23</v>
          </cell>
        </row>
        <row r="256">
          <cell r="C256" t="str">
            <v>Pompe d'épuisement (compris 5m aspiration / 10m refoulement) immergée thermique ou électrique 10/30 m3/h</v>
          </cell>
          <cell r="D256" t="str">
            <v>AEB</v>
          </cell>
          <cell r="E256" t="str">
            <v>AEB</v>
          </cell>
          <cell r="F256">
            <v>9.3000000000000007</v>
          </cell>
          <cell r="G256">
            <v>8.6</v>
          </cell>
        </row>
        <row r="257">
          <cell r="C257" t="str">
            <v>Pompe d'épuisement (compris 5m aspiration / 10m refoulement) immergée thermique ou électrique 31/70m3/h</v>
          </cell>
          <cell r="D257" t="str">
            <v>AEB</v>
          </cell>
          <cell r="E257" t="str">
            <v>AEB</v>
          </cell>
          <cell r="F257">
            <v>12.6</v>
          </cell>
          <cell r="G257">
            <v>11.6</v>
          </cell>
        </row>
        <row r="258">
          <cell r="C258" t="str">
            <v>Pompe d'épuisement (compris 5m aspiration / 10m refoulement) immergée thermique ou électrique 71/100m3/h</v>
          </cell>
          <cell r="D258" t="str">
            <v>AEB</v>
          </cell>
          <cell r="E258" t="str">
            <v>AEB</v>
          </cell>
          <cell r="F258">
            <v>15.5</v>
          </cell>
          <cell r="G258">
            <v>14.2</v>
          </cell>
        </row>
        <row r="259">
          <cell r="C259" t="str">
            <v>Pompe d'épuisement (compris 5m aspiration / 10m refoulement) immergée thermique ou électrique 101/180 m3/h</v>
          </cell>
          <cell r="D259" t="str">
            <v>M-LOC</v>
          </cell>
          <cell r="E259" t="str">
            <v>M-LOC</v>
          </cell>
          <cell r="F259">
            <v>28</v>
          </cell>
          <cell r="G259">
            <v>22</v>
          </cell>
        </row>
        <row r="260">
          <cell r="C260" t="str">
            <v>Pompe d'épuisement (compris 5m aspiration / 10m refoulement) immergée thermique ou électrique 181/250 m3/h</v>
          </cell>
          <cell r="D260" t="str">
            <v>AEB</v>
          </cell>
          <cell r="E260" t="str">
            <v>AEB</v>
          </cell>
          <cell r="F260">
            <v>39.799999999999997</v>
          </cell>
          <cell r="G260">
            <v>36.700000000000003</v>
          </cell>
        </row>
        <row r="261">
          <cell r="C261" t="str">
            <v>Pompe thermique à membrane 20m3 /h eau chargée</v>
          </cell>
          <cell r="D261" t="str">
            <v>M-LOC</v>
          </cell>
          <cell r="E261" t="str">
            <v>M-LOC</v>
          </cell>
          <cell r="F261">
            <v>22</v>
          </cell>
          <cell r="G261">
            <v>18</v>
          </cell>
        </row>
        <row r="262">
          <cell r="C262" t="str">
            <v>Pompe vide-cave électrique 10m3</v>
          </cell>
          <cell r="D262" t="str">
            <v>AEB</v>
          </cell>
          <cell r="E262" t="str">
            <v>AEB</v>
          </cell>
          <cell r="F262">
            <v>7.6</v>
          </cell>
          <cell r="G262">
            <v>6.9</v>
          </cell>
        </row>
        <row r="263">
          <cell r="C263" t="str">
            <v>Pompe vide-cave électrique 15m3</v>
          </cell>
          <cell r="D263" t="str">
            <v>KILOUTOU</v>
          </cell>
          <cell r="E263" t="str">
            <v>KILOUTOU</v>
          </cell>
          <cell r="F263">
            <v>14</v>
          </cell>
          <cell r="G263">
            <v>11.200000000000001</v>
          </cell>
        </row>
        <row r="264">
          <cell r="C264" t="str">
            <v>Pompe vide-cave électrique 20m3</v>
          </cell>
          <cell r="D264" t="str">
            <v>LOXAM</v>
          </cell>
          <cell r="E264" t="str">
            <v>LOXAM</v>
          </cell>
          <cell r="F264">
            <v>16</v>
          </cell>
          <cell r="G264">
            <v>13.5</v>
          </cell>
        </row>
        <row r="265">
          <cell r="D265" t="str">
            <v>AEB</v>
          </cell>
          <cell r="E265" t="str">
            <v>AEB</v>
          </cell>
          <cell r="F265">
            <v>0</v>
          </cell>
          <cell r="G265">
            <v>0</v>
          </cell>
        </row>
        <row r="266">
          <cell r="C266" t="str">
            <v>Terrassement</v>
          </cell>
          <cell r="D266" t="str">
            <v>AEB</v>
          </cell>
          <cell r="E266" t="str">
            <v>AEB</v>
          </cell>
          <cell r="F266">
            <v>0</v>
          </cell>
          <cell r="G266">
            <v>0</v>
          </cell>
        </row>
        <row r="267">
          <cell r="C267" t="str">
            <v>Mini.pelle sur chenille 0,5 à 1,1 T (x 3 godets compris)</v>
          </cell>
          <cell r="D267" t="str">
            <v>KILOUTOU</v>
          </cell>
          <cell r="E267" t="str">
            <v>NEWLOC</v>
          </cell>
          <cell r="F267">
            <v>67</v>
          </cell>
          <cell r="G267">
            <v>46</v>
          </cell>
        </row>
        <row r="268">
          <cell r="C268" t="str">
            <v>Mini.pelle sur chenille 1,2 à 1,7 T (x 3 godets compris)</v>
          </cell>
          <cell r="D268" t="str">
            <v>NEWLOC</v>
          </cell>
          <cell r="E268" t="str">
            <v>NEWLOC</v>
          </cell>
          <cell r="F268">
            <v>70</v>
          </cell>
          <cell r="G268">
            <v>46</v>
          </cell>
        </row>
        <row r="269">
          <cell r="C269" t="str">
            <v>Mini.pelle sur chenille 1,8 à 2,4 T (x 3 godets compris)</v>
          </cell>
          <cell r="D269" t="str">
            <v>AEB</v>
          </cell>
          <cell r="E269" t="str">
            <v>AEB</v>
          </cell>
          <cell r="F269">
            <v>77</v>
          </cell>
          <cell r="G269">
            <v>58.65</v>
          </cell>
        </row>
        <row r="270">
          <cell r="C270" t="str">
            <v>Mini.pelle sur chenille 2,5 à 3,0 T (x 3 godets compris)</v>
          </cell>
          <cell r="D270" t="str">
            <v>KILOUTOU</v>
          </cell>
          <cell r="E270" t="str">
            <v>KILOUTOU</v>
          </cell>
          <cell r="F270">
            <v>85</v>
          </cell>
          <cell r="G270">
            <v>68</v>
          </cell>
        </row>
        <row r="271">
          <cell r="C271" t="str">
            <v>Mini.pelle sur chenille 3,1 à 4,0 T (x 3 godets compris)</v>
          </cell>
          <cell r="D271" t="str">
            <v>KILOUTOU</v>
          </cell>
          <cell r="E271" t="str">
            <v>NEWLOC</v>
          </cell>
          <cell r="F271">
            <v>104</v>
          </cell>
          <cell r="G271">
            <v>80</v>
          </cell>
        </row>
        <row r="272">
          <cell r="C272" t="str">
            <v>Mini.pelle sur chenille 4,1 à 5,0 T (x 3 godets compris)</v>
          </cell>
          <cell r="D272" t="str">
            <v>LOXAM</v>
          </cell>
          <cell r="E272" t="str">
            <v>NEWLOC</v>
          </cell>
          <cell r="F272">
            <v>123</v>
          </cell>
          <cell r="G272">
            <v>86</v>
          </cell>
        </row>
        <row r="273">
          <cell r="C273" t="str">
            <v>Mini.pelle sur chenille 5,1 à 6,0 T (x 3 godets compris)</v>
          </cell>
          <cell r="D273" t="str">
            <v>LOXAM</v>
          </cell>
          <cell r="E273" t="str">
            <v>LOXAM</v>
          </cell>
          <cell r="F273">
            <v>130</v>
          </cell>
          <cell r="G273">
            <v>104</v>
          </cell>
        </row>
        <row r="274">
          <cell r="C274" t="str">
            <v>Mini.pelle sur chenille 6,1 à 7,0 T (x 3 godets compris)</v>
          </cell>
          <cell r="D274" t="str">
            <v>AEB</v>
          </cell>
          <cell r="E274" t="str">
            <v>KILOUTOU</v>
          </cell>
          <cell r="F274">
            <v>159</v>
          </cell>
          <cell r="G274">
            <v>127.2</v>
          </cell>
        </row>
        <row r="275">
          <cell r="C275" t="str">
            <v>Mini.pelle sur chenille 7,1 à 8,0 T (x 3 godets compris)</v>
          </cell>
          <cell r="D275" t="str">
            <v>AEB</v>
          </cell>
          <cell r="E275" t="str">
            <v>AEB</v>
          </cell>
          <cell r="F275">
            <v>159</v>
          </cell>
          <cell r="G275">
            <v>129.19999999999999</v>
          </cell>
        </row>
        <row r="276">
          <cell r="C276" t="str">
            <v>Mini.pelle sur chenille 10 à 12 T (x 3 godets compris)</v>
          </cell>
          <cell r="D276" t="str">
            <v>KILOUTOU</v>
          </cell>
          <cell r="E276" t="str">
            <v>KILOUTOU</v>
          </cell>
          <cell r="F276">
            <v>200</v>
          </cell>
          <cell r="G276">
            <v>160</v>
          </cell>
        </row>
        <row r="277">
          <cell r="C277" t="str">
            <v>Mini-pelle sur pneus 5T (x 3 godets compris)</v>
          </cell>
          <cell r="D277" t="str">
            <v>NEWLOC</v>
          </cell>
          <cell r="E277" t="str">
            <v>NEWLOC</v>
          </cell>
          <cell r="F277">
            <v>165</v>
          </cell>
          <cell r="G277">
            <v>132</v>
          </cell>
        </row>
        <row r="278">
          <cell r="C278" t="str">
            <v>Mini-pelle sur pneus 8 à 9T (x 3 godets compris)</v>
          </cell>
          <cell r="D278" t="str">
            <v>KILOUTOU</v>
          </cell>
          <cell r="E278" t="str">
            <v>KILOUTOU</v>
          </cell>
          <cell r="F278">
            <v>195</v>
          </cell>
          <cell r="G278">
            <v>156</v>
          </cell>
        </row>
        <row r="279">
          <cell r="C279" t="str">
            <v>Mini-pelle sur pneus 10 à 12T (x 3 godets compris)</v>
          </cell>
          <cell r="D279" t="str">
            <v>NEWLOC</v>
          </cell>
          <cell r="E279" t="str">
            <v>NEWLOC</v>
          </cell>
          <cell r="F279">
            <v>210</v>
          </cell>
          <cell r="G279">
            <v>175</v>
          </cell>
        </row>
        <row r="280">
          <cell r="C280" t="str">
            <v>Mini-pelle sur pneus 13 à 14T (x 3 godets compris)</v>
          </cell>
          <cell r="D280" t="str">
            <v>NEWLOC</v>
          </cell>
          <cell r="E280" t="str">
            <v>NEWLOC</v>
          </cell>
          <cell r="F280">
            <v>250</v>
          </cell>
          <cell r="G280">
            <v>195</v>
          </cell>
        </row>
        <row r="281">
          <cell r="C281" t="str">
            <v>Mini-pelle sur pneus 15 à 16T (x 3 godets compris)</v>
          </cell>
          <cell r="D281" t="str">
            <v>AEB</v>
          </cell>
          <cell r="E281" t="str">
            <v>AEB</v>
          </cell>
          <cell r="F281">
            <v>260.89999999999998</v>
          </cell>
          <cell r="G281">
            <v>235.7</v>
          </cell>
        </row>
        <row r="282">
          <cell r="C282" t="str">
            <v>Brise roche pour Min.pelle 0,5 à 1,1 T avec pic</v>
          </cell>
          <cell r="D282" t="str">
            <v>KILOUTOU</v>
          </cell>
          <cell r="E282" t="str">
            <v>KILOUTOU</v>
          </cell>
          <cell r="F282">
            <v>37</v>
          </cell>
          <cell r="G282">
            <v>29.6</v>
          </cell>
        </row>
        <row r="283">
          <cell r="C283" t="str">
            <v>Brise roche pour Min.pelle 1,2 à 1,7 T avec pic</v>
          </cell>
          <cell r="D283" t="str">
            <v>NEWLOC</v>
          </cell>
          <cell r="E283" t="str">
            <v>NEWLOC</v>
          </cell>
          <cell r="F283">
            <v>42</v>
          </cell>
          <cell r="G283">
            <v>34</v>
          </cell>
        </row>
        <row r="284">
          <cell r="C284" t="str">
            <v>Brise roche pour Min.pelle 1,8 à 2,4 T avec pic</v>
          </cell>
          <cell r="D284" t="str">
            <v>M-LOC</v>
          </cell>
          <cell r="E284" t="str">
            <v>NEWLOC</v>
          </cell>
          <cell r="F284">
            <v>45.5</v>
          </cell>
          <cell r="G284">
            <v>37</v>
          </cell>
        </row>
        <row r="285">
          <cell r="C285" t="str">
            <v>Brise roche pour Min.pelle 2,5 à 3,0 T avec pic</v>
          </cell>
          <cell r="D285" t="str">
            <v>LOXAM</v>
          </cell>
          <cell r="E285" t="str">
            <v>LOXAM</v>
          </cell>
          <cell r="F285">
            <v>46</v>
          </cell>
          <cell r="G285">
            <v>37</v>
          </cell>
        </row>
        <row r="286">
          <cell r="C286" t="str">
            <v>Brise roche pour Min.pelle 3,1 à 5,0 T avec pic</v>
          </cell>
          <cell r="D286" t="str">
            <v>KILOUTOU</v>
          </cell>
          <cell r="E286" t="str">
            <v>KILOUTOU</v>
          </cell>
          <cell r="F286">
            <v>47</v>
          </cell>
          <cell r="G286">
            <v>37.6</v>
          </cell>
        </row>
        <row r="287">
          <cell r="C287" t="str">
            <v>Brise roche pour Min.pelle 5,1 à 6,0 T avec pic</v>
          </cell>
          <cell r="D287" t="str">
            <v>KILOUTOU</v>
          </cell>
          <cell r="E287" t="str">
            <v>KILOUTOU</v>
          </cell>
          <cell r="F287">
            <v>52</v>
          </cell>
          <cell r="G287">
            <v>41.6</v>
          </cell>
        </row>
        <row r="288">
          <cell r="C288" t="str">
            <v>Brise roche pour Min.pelle 6,1 à 7,0 T avec pic</v>
          </cell>
          <cell r="D288" t="str">
            <v>AEB</v>
          </cell>
          <cell r="E288" t="str">
            <v>LOXAM</v>
          </cell>
          <cell r="F288">
            <v>61.1</v>
          </cell>
          <cell r="G288">
            <v>55</v>
          </cell>
        </row>
        <row r="289">
          <cell r="C289" t="str">
            <v>Brise roche pour Min.pelle 7,1 à 8,0 T avec pic</v>
          </cell>
          <cell r="D289" t="str">
            <v>AEB</v>
          </cell>
          <cell r="E289" t="str">
            <v>KILOUTOU</v>
          </cell>
          <cell r="F289">
            <v>61.4</v>
          </cell>
          <cell r="G289">
            <v>52</v>
          </cell>
        </row>
        <row r="290">
          <cell r="C290" t="str">
            <v>Brise roche pour Min.pelle 10 à 12 T avec pic</v>
          </cell>
          <cell r="D290" t="str">
            <v>KILOUTOU</v>
          </cell>
          <cell r="E290" t="str">
            <v>KILOUTOU</v>
          </cell>
          <cell r="F290">
            <v>105</v>
          </cell>
          <cell r="G290">
            <v>84</v>
          </cell>
        </row>
        <row r="291">
          <cell r="C291" t="str">
            <v>Brise roche pour Min.pelle 13 à 14 T avec pic</v>
          </cell>
          <cell r="D291" t="str">
            <v>AEB</v>
          </cell>
          <cell r="E291" t="str">
            <v>AEB</v>
          </cell>
          <cell r="F291">
            <v>89.2</v>
          </cell>
          <cell r="G291">
            <v>84.4</v>
          </cell>
        </row>
        <row r="292">
          <cell r="C292" t="str">
            <v>Brise roche pour Min.pelle 15 à 16 T avec pic</v>
          </cell>
          <cell r="D292" t="str">
            <v>AEB</v>
          </cell>
          <cell r="E292" t="str">
            <v>AEB</v>
          </cell>
          <cell r="F292">
            <v>89.2</v>
          </cell>
          <cell r="G292">
            <v>84.4</v>
          </cell>
        </row>
        <row r="293">
          <cell r="C293" t="str">
            <v>Tarriere pour min.pelle</v>
          </cell>
          <cell r="D293" t="str">
            <v>M-LOC</v>
          </cell>
          <cell r="E293" t="str">
            <v>M-LOC</v>
          </cell>
          <cell r="F293">
            <v>38</v>
          </cell>
          <cell r="G293">
            <v>28</v>
          </cell>
        </row>
        <row r="294">
          <cell r="C294" t="str">
            <v>Benne preneuse pour min.pelle</v>
          </cell>
          <cell r="D294" t="str">
            <v>AEB</v>
          </cell>
          <cell r="E294" t="str">
            <v>AEB</v>
          </cell>
          <cell r="F294">
            <v>10.7</v>
          </cell>
          <cell r="G294">
            <v>9.3000000000000007</v>
          </cell>
        </row>
        <row r="295">
          <cell r="C295" t="str">
            <v>Pince à bordure pour min.pelle</v>
          </cell>
          <cell r="D295" t="str">
            <v>LOXAM</v>
          </cell>
          <cell r="E295" t="str">
            <v>LOXAM</v>
          </cell>
          <cell r="F295">
            <v>14.5</v>
          </cell>
          <cell r="G295">
            <v>12.2</v>
          </cell>
        </row>
        <row r="296">
          <cell r="C296" t="str">
            <v>Godet suplémentaire pour mini pelle</v>
          </cell>
          <cell r="D296" t="str">
            <v>NEWLOC</v>
          </cell>
          <cell r="E296" t="str">
            <v>NEWLOC</v>
          </cell>
          <cell r="F296">
            <v>3</v>
          </cell>
          <cell r="G296">
            <v>2</v>
          </cell>
        </row>
        <row r="297">
          <cell r="C297" t="str">
            <v>Godet à curage orientable pour mini-pelle</v>
          </cell>
          <cell r="D297" t="str">
            <v>AEB</v>
          </cell>
          <cell r="E297" t="str">
            <v>AEB</v>
          </cell>
          <cell r="F297">
            <v>10.5</v>
          </cell>
          <cell r="G297">
            <v>9.4</v>
          </cell>
        </row>
        <row r="298">
          <cell r="C298" t="str">
            <v>Chargeuse  compacte largeur 0,90 m /1,10m</v>
          </cell>
          <cell r="D298" t="str">
            <v>KILOUTOU</v>
          </cell>
          <cell r="E298" t="str">
            <v>KILOUTOU</v>
          </cell>
          <cell r="F298">
            <v>62</v>
          </cell>
          <cell r="G298">
            <v>49.6</v>
          </cell>
        </row>
        <row r="299">
          <cell r="C299" t="str">
            <v>Chargeuse  compacte largeur 1,20 m /1,30m</v>
          </cell>
          <cell r="D299" t="str">
            <v>AEB</v>
          </cell>
          <cell r="E299" t="str">
            <v>KILOUTOU</v>
          </cell>
          <cell r="F299">
            <v>68.900000000000006</v>
          </cell>
          <cell r="G299">
            <v>56</v>
          </cell>
        </row>
        <row r="300">
          <cell r="C300" t="str">
            <v>Chargeuse  compacte largeur 1,40 m / 1,50m</v>
          </cell>
          <cell r="D300" t="str">
            <v>KILOUTOU</v>
          </cell>
          <cell r="E300" t="str">
            <v>KILOUTOU</v>
          </cell>
          <cell r="F300">
            <v>72</v>
          </cell>
          <cell r="G300">
            <v>57.6</v>
          </cell>
        </row>
        <row r="301">
          <cell r="C301" t="str">
            <v>Chargeuse  compacte largeur 1,60 m / 1,70 m</v>
          </cell>
          <cell r="D301" t="str">
            <v>M-LOC</v>
          </cell>
          <cell r="E301" t="str">
            <v>M-LOC</v>
          </cell>
          <cell r="F301">
            <v>96</v>
          </cell>
          <cell r="G301">
            <v>75</v>
          </cell>
        </row>
        <row r="302">
          <cell r="C302" t="str">
            <v>Fraise hydraulique pour chargeur compacte</v>
          </cell>
          <cell r="D302" t="str">
            <v>AEB</v>
          </cell>
          <cell r="E302" t="str">
            <v>AEB</v>
          </cell>
          <cell r="F302">
            <v>0</v>
          </cell>
          <cell r="G302">
            <v>0</v>
          </cell>
        </row>
        <row r="303">
          <cell r="C303" t="str">
            <v>Balayeuse pour chargeur compacte</v>
          </cell>
          <cell r="D303" t="str">
            <v>LOXAM</v>
          </cell>
          <cell r="E303" t="str">
            <v>LOXAM</v>
          </cell>
          <cell r="F303">
            <v>37</v>
          </cell>
          <cell r="G303">
            <v>29.6</v>
          </cell>
        </row>
        <row r="304">
          <cell r="C304" t="str">
            <v>Chargeuse articulée équipée de 4 godets de 300 l</v>
          </cell>
          <cell r="D304" t="str">
            <v>KILOUTOU</v>
          </cell>
          <cell r="E304" t="str">
            <v>KILOUTOU</v>
          </cell>
          <cell r="F304">
            <v>73</v>
          </cell>
          <cell r="G304">
            <v>58.400000000000006</v>
          </cell>
        </row>
        <row r="305">
          <cell r="C305" t="str">
            <v>Chargeuse articulée équipée de 4 godets de 500 l</v>
          </cell>
          <cell r="D305" t="str">
            <v>AEB</v>
          </cell>
          <cell r="E305" t="str">
            <v>AEB</v>
          </cell>
          <cell r="F305">
            <v>84.4</v>
          </cell>
          <cell r="G305">
            <v>78</v>
          </cell>
        </row>
        <row r="306">
          <cell r="C306" t="str">
            <v>Chargeuse articulée équipée de 4 godets de 600 l</v>
          </cell>
          <cell r="D306" t="str">
            <v>M-LOC</v>
          </cell>
          <cell r="E306" t="str">
            <v>M-LOC</v>
          </cell>
          <cell r="F306">
            <v>90</v>
          </cell>
          <cell r="G306">
            <v>83</v>
          </cell>
        </row>
        <row r="307">
          <cell r="C307" t="str">
            <v>Chargeuse articulée équipée de 4 godets de 700/800 l</v>
          </cell>
          <cell r="D307" t="str">
            <v>AEB</v>
          </cell>
          <cell r="E307" t="str">
            <v>AEB</v>
          </cell>
          <cell r="F307">
            <v>82</v>
          </cell>
          <cell r="G307">
            <v>64.599999999999994</v>
          </cell>
        </row>
        <row r="308">
          <cell r="C308" t="str">
            <v>Chargeuse articulée à tourelle équipée de 4 godets de 700/800 l</v>
          </cell>
          <cell r="D308" t="str">
            <v>AEB</v>
          </cell>
          <cell r="E308" t="str">
            <v>AEB</v>
          </cell>
          <cell r="F308">
            <v>99</v>
          </cell>
          <cell r="G308">
            <v>77.349999999999994</v>
          </cell>
        </row>
        <row r="309">
          <cell r="C309" t="str">
            <v>Chargeuse articulée équipée de 4 godets de 800 l</v>
          </cell>
          <cell r="D309" t="str">
            <v>M-LOC</v>
          </cell>
          <cell r="E309" t="str">
            <v>M-LOC</v>
          </cell>
          <cell r="F309">
            <v>96</v>
          </cell>
          <cell r="G309">
            <v>90</v>
          </cell>
        </row>
        <row r="310">
          <cell r="C310" t="str">
            <v>Chargeuse articulée équipée de 4 godets de 1 000 l</v>
          </cell>
          <cell r="D310" t="str">
            <v>KILOUTOU</v>
          </cell>
          <cell r="E310" t="str">
            <v>KILOUTOU</v>
          </cell>
          <cell r="F310">
            <v>113</v>
          </cell>
          <cell r="G310">
            <v>90.4</v>
          </cell>
        </row>
        <row r="311">
          <cell r="C311" t="str">
            <v>Chargeuse articulée équipée de 4 godets de 1 200 l</v>
          </cell>
          <cell r="D311" t="str">
            <v>M-LOC</v>
          </cell>
          <cell r="E311" t="str">
            <v>M-LOC</v>
          </cell>
          <cell r="F311">
            <v>118</v>
          </cell>
          <cell r="G311">
            <v>99</v>
          </cell>
        </row>
        <row r="312">
          <cell r="C312" t="str">
            <v>Godet à deversement lateral pour chargeur</v>
          </cell>
          <cell r="D312" t="str">
            <v>M-LOC</v>
          </cell>
          <cell r="E312" t="str">
            <v>M-LOC</v>
          </cell>
          <cell r="F312">
            <v>6</v>
          </cell>
          <cell r="G312">
            <v>5</v>
          </cell>
        </row>
        <row r="313">
          <cell r="C313" t="str">
            <v>Fourches porte-palette pour chargeur</v>
          </cell>
          <cell r="D313" t="str">
            <v>AEB</v>
          </cell>
          <cell r="E313" t="str">
            <v>AEB</v>
          </cell>
          <cell r="F313">
            <v>0</v>
          </cell>
          <cell r="G313">
            <v>0</v>
          </cell>
        </row>
        <row r="314">
          <cell r="C314" t="str">
            <v>Tractopelle gamme mini godet (x 4 godets de 300/400 l compris)</v>
          </cell>
          <cell r="D314" t="str">
            <v>LOXAM</v>
          </cell>
          <cell r="E314" t="str">
            <v>LOXAM</v>
          </cell>
          <cell r="F314">
            <v>127</v>
          </cell>
          <cell r="G314">
            <v>108</v>
          </cell>
        </row>
        <row r="315">
          <cell r="C315" t="str">
            <v>Tractopelle gamme moyenne godet (x 4 godets de 500/600 l  compris)</v>
          </cell>
          <cell r="D315" t="str">
            <v>LOXAM</v>
          </cell>
          <cell r="E315" t="str">
            <v>LOXAM</v>
          </cell>
          <cell r="F315">
            <v>135</v>
          </cell>
          <cell r="G315">
            <v>108</v>
          </cell>
        </row>
        <row r="316">
          <cell r="C316" t="str">
            <v>Tractopelle gamme standard godet (x 4 godets de 700/800 l compris)</v>
          </cell>
          <cell r="D316" t="str">
            <v>AEB</v>
          </cell>
          <cell r="E316" t="str">
            <v>AEB</v>
          </cell>
          <cell r="F316">
            <v>0</v>
          </cell>
          <cell r="G316">
            <v>0</v>
          </cell>
        </row>
        <row r="317">
          <cell r="C317" t="str">
            <v>Tractopelle gamme standard godet (x 4 godets de 800/1000 l compris)</v>
          </cell>
          <cell r="D317" t="str">
            <v>KILOUTOU</v>
          </cell>
          <cell r="E317" t="str">
            <v>KILOUTOU</v>
          </cell>
          <cell r="F317">
            <v>120</v>
          </cell>
          <cell r="G317">
            <v>96</v>
          </cell>
        </row>
        <row r="318">
          <cell r="C318" t="str">
            <v>Godet de curage suplémentaire pour tractopelle</v>
          </cell>
          <cell r="D318" t="str">
            <v>LOXAM</v>
          </cell>
          <cell r="E318" t="str">
            <v>LOXAM</v>
          </cell>
          <cell r="F318">
            <v>2</v>
          </cell>
          <cell r="G318">
            <v>1.6</v>
          </cell>
        </row>
        <row r="319">
          <cell r="D319" t="str">
            <v>AEB</v>
          </cell>
          <cell r="E319" t="str">
            <v>AEB</v>
          </cell>
          <cell r="F319">
            <v>0</v>
          </cell>
          <cell r="G319">
            <v>0</v>
          </cell>
        </row>
        <row r="320">
          <cell r="C320" t="str">
            <v>Transport (si loué seul)</v>
          </cell>
          <cell r="D320" t="str">
            <v>AEB</v>
          </cell>
          <cell r="E320" t="str">
            <v>AEB</v>
          </cell>
          <cell r="F320">
            <v>0</v>
          </cell>
          <cell r="G320">
            <v>0</v>
          </cell>
        </row>
        <row r="321">
          <cell r="C321" t="str">
            <v>Remorque CU 1000 kg</v>
          </cell>
          <cell r="D321" t="str">
            <v>KILOUTOU</v>
          </cell>
          <cell r="E321" t="str">
            <v>KILOUTOU</v>
          </cell>
          <cell r="F321">
            <v>5</v>
          </cell>
          <cell r="G321">
            <v>4</v>
          </cell>
        </row>
        <row r="322">
          <cell r="C322" t="str">
            <v>Remorque CU 2000 kg</v>
          </cell>
          <cell r="D322" t="str">
            <v>M-LOC</v>
          </cell>
          <cell r="E322" t="str">
            <v>M-LOC</v>
          </cell>
          <cell r="F322">
            <v>6.2</v>
          </cell>
          <cell r="G322">
            <v>5</v>
          </cell>
        </row>
        <row r="323">
          <cell r="C323" t="str">
            <v>Remorque CU 2800 kg</v>
          </cell>
          <cell r="D323" t="str">
            <v>M-LOC</v>
          </cell>
          <cell r="E323" t="str">
            <v>M-LOC</v>
          </cell>
          <cell r="F323">
            <v>7.5</v>
          </cell>
          <cell r="G323">
            <v>6</v>
          </cell>
        </row>
        <row r="324">
          <cell r="C324" t="str">
            <v>Camion simple cabine benne (cales incluses) pour 100 km / jour (prix jour calendaire)</v>
          </cell>
          <cell r="D324" t="str">
            <v>KILOUTOU</v>
          </cell>
          <cell r="E324" t="str">
            <v>KILOUTOU</v>
          </cell>
          <cell r="F324">
            <v>55</v>
          </cell>
          <cell r="G324">
            <v>44</v>
          </cell>
        </row>
        <row r="325">
          <cell r="C325" t="str">
            <v>km supplémentaire</v>
          </cell>
          <cell r="D325" t="str">
            <v>NEWLOC</v>
          </cell>
          <cell r="E325" t="str">
            <v>NEWLOC</v>
          </cell>
          <cell r="F325">
            <v>0.25</v>
          </cell>
          <cell r="G325">
            <v>0.25</v>
          </cell>
        </row>
        <row r="326">
          <cell r="C326" t="str">
            <v>Camion double cabine benne (cales incluses) pour 100 km / jour (prix jour calendaire)</v>
          </cell>
          <cell r="D326" t="str">
            <v>LOXAM</v>
          </cell>
          <cell r="E326" t="str">
            <v>KILOUTOU</v>
          </cell>
          <cell r="F326">
            <v>59</v>
          </cell>
          <cell r="G326">
            <v>48</v>
          </cell>
        </row>
        <row r="327">
          <cell r="C327" t="str">
            <v>km supplémentaire</v>
          </cell>
          <cell r="D327" t="str">
            <v>NEWLOC</v>
          </cell>
          <cell r="E327" t="str">
            <v>NEWLOC</v>
          </cell>
          <cell r="F327">
            <v>0.25</v>
          </cell>
          <cell r="G327">
            <v>0.25</v>
          </cell>
        </row>
        <row r="328">
          <cell r="D328" t="str">
            <v>AEB</v>
          </cell>
          <cell r="E328" t="str">
            <v>AEB</v>
          </cell>
          <cell r="F328">
            <v>0</v>
          </cell>
          <cell r="G328">
            <v>0</v>
          </cell>
        </row>
        <row r="329">
          <cell r="C329" t="str">
            <v>Blindages</v>
          </cell>
          <cell r="D329" t="str">
            <v>AEB</v>
          </cell>
          <cell r="E329" t="str">
            <v>AEB</v>
          </cell>
          <cell r="F329">
            <v>0</v>
          </cell>
          <cell r="G329">
            <v>0</v>
          </cell>
        </row>
        <row r="330">
          <cell r="C330" t="str">
            <v>Léger latéral 195 195*200</v>
          </cell>
          <cell r="D330" t="str">
            <v>AEB</v>
          </cell>
          <cell r="E330" t="str">
            <v>AEB</v>
          </cell>
          <cell r="F330">
            <v>0</v>
          </cell>
          <cell r="G330">
            <v>0</v>
          </cell>
        </row>
        <row r="331">
          <cell r="C331" t="str">
            <v>Léger latéral 195 195* 300</v>
          </cell>
          <cell r="D331" t="str">
            <v>AEB</v>
          </cell>
          <cell r="E331" t="str">
            <v>AEB</v>
          </cell>
          <cell r="F331">
            <v>0</v>
          </cell>
          <cell r="G331">
            <v>0</v>
          </cell>
        </row>
        <row r="332">
          <cell r="C332" t="str">
            <v>Standard latéral 240 - 240*200</v>
          </cell>
          <cell r="D332" t="str">
            <v>AEB</v>
          </cell>
          <cell r="E332" t="str">
            <v>AEB</v>
          </cell>
          <cell r="F332">
            <v>0</v>
          </cell>
          <cell r="G332">
            <v>0</v>
          </cell>
        </row>
        <row r="333">
          <cell r="C333" t="str">
            <v>Standard latéral 240 – 240*350</v>
          </cell>
          <cell r="D333" t="str">
            <v>AEB</v>
          </cell>
          <cell r="E333" t="str">
            <v>AEB</v>
          </cell>
          <cell r="F333">
            <v>0</v>
          </cell>
          <cell r="G333">
            <v>0</v>
          </cell>
        </row>
        <row r="334">
          <cell r="C334" t="str">
            <v>Rehausse 240 132*350</v>
          </cell>
          <cell r="D334" t="str">
            <v>AEB</v>
          </cell>
          <cell r="E334" t="str">
            <v>AEB</v>
          </cell>
          <cell r="F334">
            <v>0</v>
          </cell>
          <cell r="G334">
            <v>0</v>
          </cell>
        </row>
        <row r="335">
          <cell r="C335" t="str">
            <v>Magnum 315 315*370</v>
          </cell>
          <cell r="D335" t="str">
            <v>AEB</v>
          </cell>
          <cell r="E335" t="str">
            <v>AEB</v>
          </cell>
          <cell r="F335">
            <v>0</v>
          </cell>
          <cell r="G335">
            <v>0</v>
          </cell>
        </row>
        <row r="336">
          <cell r="C336" t="str">
            <v>Réhausse 315 132 *370</v>
          </cell>
          <cell r="D336" t="str">
            <v>AEB</v>
          </cell>
          <cell r="E336" t="str">
            <v>AEB</v>
          </cell>
          <cell r="F336">
            <v>0</v>
          </cell>
          <cell r="G336">
            <v>0</v>
          </cell>
        </row>
        <row r="337">
          <cell r="D337" t="str">
            <v>AEB</v>
          </cell>
          <cell r="E337" t="str">
            <v>AEB</v>
          </cell>
          <cell r="F337">
            <v>0</v>
          </cell>
          <cell r="G337">
            <v>0</v>
          </cell>
        </row>
        <row r="338">
          <cell r="C338" t="str">
            <v>Evénementiel</v>
          </cell>
          <cell r="D338" t="str">
            <v>AEB</v>
          </cell>
          <cell r="E338" t="str">
            <v>AEB</v>
          </cell>
          <cell r="F338">
            <v>0</v>
          </cell>
          <cell r="G338">
            <v>0</v>
          </cell>
        </row>
        <row r="339">
          <cell r="C339" t="str">
            <v>Tente pliable 5*5</v>
          </cell>
          <cell r="D339" t="str">
            <v>AEB</v>
          </cell>
          <cell r="E339" t="str">
            <v>AEB</v>
          </cell>
          <cell r="F339">
            <v>0</v>
          </cell>
          <cell r="G339">
            <v>0</v>
          </cell>
        </row>
        <row r="340">
          <cell r="C340" t="str">
            <v>Tente pliable 5*8</v>
          </cell>
          <cell r="D340" t="str">
            <v>AEB</v>
          </cell>
          <cell r="E340" t="str">
            <v>AEB</v>
          </cell>
          <cell r="F340">
            <v>0</v>
          </cell>
          <cell r="G340">
            <v>0</v>
          </cell>
        </row>
        <row r="341">
          <cell r="C341" t="str">
            <v>Tente pliable 5*12</v>
          </cell>
          <cell r="D341" t="str">
            <v>AEB</v>
          </cell>
          <cell r="E341" t="str">
            <v>AEB</v>
          </cell>
          <cell r="F341">
            <v>0</v>
          </cell>
          <cell r="G341">
            <v>0</v>
          </cell>
        </row>
        <row r="342">
          <cell r="C342" t="str">
            <v>Table rectangulaire 180x80</v>
          </cell>
          <cell r="D342" t="str">
            <v>AEB</v>
          </cell>
          <cell r="E342" t="str">
            <v>AEB</v>
          </cell>
          <cell r="F342">
            <v>0</v>
          </cell>
          <cell r="G342">
            <v>0</v>
          </cell>
        </row>
        <row r="343">
          <cell r="C343" t="str">
            <v>Chaise pliante</v>
          </cell>
          <cell r="D343" t="str">
            <v>LOXAM</v>
          </cell>
          <cell r="E343" t="str">
            <v>LOXAM</v>
          </cell>
          <cell r="F343">
            <v>0.75</v>
          </cell>
          <cell r="G343">
            <v>0.6</v>
          </cell>
        </row>
        <row r="344">
          <cell r="C344" t="str">
            <v>Banc</v>
          </cell>
          <cell r="D344" t="str">
            <v>LOXAM</v>
          </cell>
          <cell r="E344" t="str">
            <v>LOXAM</v>
          </cell>
          <cell r="F344">
            <v>0.75</v>
          </cell>
          <cell r="G344">
            <v>0.6</v>
          </cell>
        </row>
        <row r="345">
          <cell r="D345" t="str">
            <v>AEB</v>
          </cell>
          <cell r="E345" t="str">
            <v>AEB</v>
          </cell>
          <cell r="F345">
            <v>0</v>
          </cell>
          <cell r="G345">
            <v>0</v>
          </cell>
        </row>
      </sheetData>
      <sheetData sheetId="3">
        <row r="3">
          <cell r="B3" t="str">
            <v>Cantonnement</v>
          </cell>
        </row>
        <row r="4">
          <cell r="B4" t="str">
            <v>Chauffage</v>
          </cell>
        </row>
        <row r="5">
          <cell r="B5" t="str">
            <v>Compactage</v>
          </cell>
        </row>
        <row r="6">
          <cell r="B6" t="str">
            <v xml:space="preserve">Compresseurs </v>
          </cell>
        </row>
        <row r="7">
          <cell r="B7" t="str">
            <v>Divers</v>
          </cell>
        </row>
        <row r="8">
          <cell r="B8" t="str">
            <v>Dumpers</v>
          </cell>
        </row>
        <row r="9">
          <cell r="B9" t="str">
            <v xml:space="preserve">Echafaudages </v>
          </cell>
        </row>
        <row r="10">
          <cell r="B10" t="str">
            <v>Eclairage</v>
          </cell>
        </row>
        <row r="11">
          <cell r="B11" t="str">
            <v>Nacelles</v>
          </cell>
        </row>
        <row r="12">
          <cell r="B12" t="str">
            <v>Espaces.verts</v>
          </cell>
        </row>
        <row r="13">
          <cell r="B13" t="str">
            <v>G.E</v>
          </cell>
        </row>
        <row r="14">
          <cell r="B14" t="str">
            <v>Manutention</v>
          </cell>
        </row>
        <row r="15">
          <cell r="B15" t="str">
            <v>Bétonnage</v>
          </cell>
        </row>
        <row r="16">
          <cell r="B16" t="str">
            <v xml:space="preserve">Sciage </v>
          </cell>
        </row>
        <row r="17">
          <cell r="B17" t="str">
            <v>Topographie</v>
          </cell>
        </row>
        <row r="18">
          <cell r="B18" t="str">
            <v>Nettoyage</v>
          </cell>
        </row>
        <row r="19">
          <cell r="B19" t="str">
            <v>outillage</v>
          </cell>
        </row>
        <row r="20">
          <cell r="B20" t="str">
            <v>Pompes</v>
          </cell>
        </row>
        <row r="21">
          <cell r="B21" t="str">
            <v>Terrassement</v>
          </cell>
        </row>
        <row r="22">
          <cell r="B22" t="str">
            <v>Transport (si loué seul)</v>
          </cell>
        </row>
        <row r="23">
          <cell r="B23" t="str">
            <v>Blindages</v>
          </cell>
        </row>
        <row r="24">
          <cell r="B24" t="str">
            <v>Evénementiel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I12"/>
  <sheetViews>
    <sheetView tabSelected="1" workbookViewId="0">
      <selection activeCell="B3" sqref="B3:E6"/>
    </sheetView>
  </sheetViews>
  <sheetFormatPr baseColWidth="10" defaultRowHeight="15" x14ac:dyDescent="0.25"/>
  <cols>
    <col min="1" max="1" width="18" style="1" customWidth="1"/>
    <col min="2" max="2" width="83.85546875" style="2" customWidth="1"/>
    <col min="3" max="3" width="6.85546875" style="2" customWidth="1"/>
    <col min="4" max="4" width="12.7109375" style="2" customWidth="1"/>
    <col min="5" max="5" width="11.140625" style="2" customWidth="1"/>
    <col min="6" max="6" width="11.140625" style="2" hidden="1" customWidth="1"/>
    <col min="7" max="7" width="14.28515625" style="2" customWidth="1"/>
    <col min="8" max="8" width="18.7109375" style="2" customWidth="1"/>
    <col min="9" max="9" width="11.42578125" style="2" hidden="1" customWidth="1"/>
    <col min="10" max="16384" width="11.42578125" style="2"/>
  </cols>
  <sheetData>
    <row r="2" spans="1:9" x14ac:dyDescent="0.25">
      <c r="H2" s="3"/>
    </row>
    <row r="3" spans="1:9" ht="17.25" customHeight="1" x14ac:dyDescent="0.25">
      <c r="B3" s="4"/>
      <c r="C3" s="4"/>
      <c r="D3" s="4"/>
      <c r="E3" s="4"/>
      <c r="H3" s="3"/>
    </row>
    <row r="4" spans="1:9" ht="17.25" customHeight="1" x14ac:dyDescent="0.25">
      <c r="B4" s="4"/>
      <c r="C4" s="4"/>
      <c r="D4" s="4"/>
      <c r="E4" s="4"/>
      <c r="H4" s="3"/>
    </row>
    <row r="5" spans="1:9" ht="17.25" customHeight="1" x14ac:dyDescent="0.25">
      <c r="B5" s="4"/>
      <c r="C5" s="4"/>
      <c r="D5" s="4"/>
      <c r="E5" s="4"/>
      <c r="H5" s="3"/>
    </row>
    <row r="6" spans="1:9" ht="17.25" customHeight="1" thickBot="1" x14ac:dyDescent="0.3">
      <c r="B6" s="4"/>
      <c r="C6" s="4"/>
      <c r="D6" s="4"/>
      <c r="E6" s="4"/>
      <c r="G6" s="5"/>
      <c r="H6" s="3"/>
    </row>
    <row r="7" spans="1:9" ht="17.25" customHeight="1" thickTop="1" x14ac:dyDescent="0.25">
      <c r="E7" s="6" t="s">
        <v>0</v>
      </c>
      <c r="F7" s="7"/>
      <c r="G7" s="8"/>
      <c r="H7" s="9">
        <f>SUM(F$12:F$1048576)</f>
        <v>0</v>
      </c>
    </row>
    <row r="8" spans="1:9" ht="17.25" customHeight="1" x14ac:dyDescent="0.25">
      <c r="E8" s="10" t="s">
        <v>1</v>
      </c>
      <c r="F8" s="11"/>
      <c r="G8" s="12"/>
      <c r="H8" s="13">
        <f>SUM(I$12:I$1048576)</f>
        <v>5700</v>
      </c>
    </row>
    <row r="9" spans="1:9" ht="17.25" customHeight="1" thickBot="1" x14ac:dyDescent="0.3">
      <c r="E9" s="14" t="s">
        <v>2</v>
      </c>
      <c r="F9" s="15"/>
      <c r="G9" s="16"/>
      <c r="H9" s="17">
        <f>H8+H7</f>
        <v>5700</v>
      </c>
    </row>
    <row r="10" spans="1:9" ht="17.25" customHeight="1" thickTop="1" x14ac:dyDescent="0.25">
      <c r="G10" s="5"/>
      <c r="H10" s="18"/>
    </row>
    <row r="11" spans="1:9" ht="48" customHeight="1" x14ac:dyDescent="0.25">
      <c r="A11" s="19" t="s">
        <v>3</v>
      </c>
      <c r="B11" s="20" t="s">
        <v>4</v>
      </c>
      <c r="C11" s="21" t="s">
        <v>5</v>
      </c>
      <c r="D11" s="22" t="s">
        <v>6</v>
      </c>
      <c r="E11" s="23" t="s">
        <v>7</v>
      </c>
      <c r="F11" s="23" t="s">
        <v>8</v>
      </c>
      <c r="G11" s="24" t="s">
        <v>6</v>
      </c>
      <c r="H11" s="25" t="s">
        <v>9</v>
      </c>
      <c r="I11" s="2" t="s">
        <v>8</v>
      </c>
    </row>
    <row r="12" spans="1:9" ht="45.75" customHeight="1" x14ac:dyDescent="0.25">
      <c r="A12" s="26" t="s">
        <v>11</v>
      </c>
      <c r="B12" s="27" t="s">
        <v>10</v>
      </c>
      <c r="C12" s="28">
        <v>60</v>
      </c>
      <c r="D12" s="29" t="str">
        <f>VLOOKUP($B12,'[1]grille tarifaire'!$C2:$G345,2,0)</f>
        <v>M-LOC</v>
      </c>
      <c r="E12" s="30">
        <f>VLOOKUP($B12,'[1]grille tarifaire'!$C2:$G345,4,0)</f>
        <v>114</v>
      </c>
      <c r="F12" s="30" t="str">
        <f>IF(C12&lt;15,C12*E12,IF(C12=15,C12*E12,""))</f>
        <v/>
      </c>
      <c r="G12" s="31" t="str">
        <f>VLOOKUP($B12,'[1]grille tarifaire'!$C2:$G345,3,0)</f>
        <v>M-LOC</v>
      </c>
      <c r="H12" s="32">
        <f>VLOOKUP($B12,'[1]grille tarifaire'!$C2:$G345,5,0)</f>
        <v>95</v>
      </c>
      <c r="I12" s="33">
        <f>IF(C12&gt;15,C12*H12,"")</f>
        <v>5700</v>
      </c>
    </row>
  </sheetData>
  <mergeCells count="4">
    <mergeCell ref="B3:E6"/>
    <mergeCell ref="E7:G7"/>
    <mergeCell ref="E8:G8"/>
    <mergeCell ref="E9:G9"/>
  </mergeCells>
  <dataValidations count="2">
    <dataValidation type="list" allowBlank="1" showErrorMessage="1" sqref="B12">
      <formula1>INDIRECT(A12)</formula1>
    </dataValidation>
    <dataValidation type="list" allowBlank="1" showInputMessage="1" showErrorMessage="1" sqref="A12">
      <formula1>antité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3952875</xdr:colOff>
                <xdr:row>6</xdr:row>
                <xdr:rowOff>161925</xdr:rowOff>
              </from>
              <to>
                <xdr:col>1</xdr:col>
                <xdr:colOff>5143500</xdr:colOff>
                <xdr:row>9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695325</xdr:colOff>
                <xdr:row>6</xdr:row>
                <xdr:rowOff>190500</xdr:rowOff>
              </from>
              <to>
                <xdr:col>1</xdr:col>
                <xdr:colOff>1914525</xdr:colOff>
                <xdr:row>9</xdr:row>
                <xdr:rowOff>38100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>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DAMIE</dc:creator>
  <cp:lastModifiedBy>Xavier DAMIE</cp:lastModifiedBy>
  <dcterms:created xsi:type="dcterms:W3CDTF">2018-02-05T20:46:53Z</dcterms:created>
  <dcterms:modified xsi:type="dcterms:W3CDTF">2018-02-05T20:51:48Z</dcterms:modified>
</cp:coreProperties>
</file>