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6" windowWidth="12912" windowHeight="7740"/>
  </bookViews>
  <sheets>
    <sheet name="Feuil1" sheetId="1" r:id="rId1"/>
    <sheet name="Feuil2" sheetId="2" r:id="rId2"/>
    <sheet name="Feuil3" sheetId="3" r:id="rId3"/>
  </sheets>
  <definedNames>
    <definedName name="AN">Feuil1!$B$15</definedName>
    <definedName name="Feries">Feuil1!$O$10:$O$22</definedName>
    <definedName name="janv4">Feuil1!$C$8:$C$15</definedName>
  </definedNames>
  <calcPr calcId="145621"/>
</workbook>
</file>

<file path=xl/calcChain.xml><?xml version="1.0" encoding="utf-8"?>
<calcChain xmlns="http://schemas.openxmlformats.org/spreadsheetml/2006/main">
  <c r="N9" i="1" l="1"/>
  <c r="N7" i="1"/>
  <c r="O13" i="1" l="1"/>
  <c r="O22" i="1"/>
  <c r="O21" i="1"/>
  <c r="O20" i="1"/>
  <c r="O19" i="1"/>
  <c r="O18" i="1"/>
  <c r="O15" i="1"/>
  <c r="O14" i="1"/>
  <c r="O11" i="1"/>
  <c r="O17" i="1" s="1"/>
  <c r="O10" i="1"/>
  <c r="O12" i="1" l="1"/>
</calcChain>
</file>

<file path=xl/sharedStrings.xml><?xml version="1.0" encoding="utf-8"?>
<sst xmlns="http://schemas.openxmlformats.org/spreadsheetml/2006/main" count="37" uniqueCount="26">
  <si>
    <t>JANVIER</t>
  </si>
  <si>
    <t/>
  </si>
  <si>
    <t>Janvier</t>
  </si>
  <si>
    <t>Nouvel An</t>
  </si>
  <si>
    <t>Pâques</t>
  </si>
  <si>
    <t>Lundi de Pâques</t>
  </si>
  <si>
    <t>1er Mai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</si>
  <si>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</si>
  <si>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</si>
  <si>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</si>
  <si>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</si>
  <si>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</si>
  <si>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</si>
  <si>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</si>
  <si>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</si>
  <si>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</si>
  <si>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Jours de garde</t>
  </si>
  <si>
    <t>Paul</t>
  </si>
  <si>
    <t>Jaques</t>
  </si>
  <si>
    <t>Raoul</t>
  </si>
  <si>
    <t>Justin</t>
  </si>
  <si>
    <t>Joseph</t>
  </si>
  <si>
    <t>Pierre</t>
  </si>
  <si>
    <t>TAB. 1</t>
  </si>
  <si>
    <t>TAB. 2</t>
  </si>
  <si>
    <t>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</si>
</sst>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\ dd"/>
    <numFmt numFmtId="165" formatCode="&quot;Garde / Mois = &quot;General"/>
    <numFmt numFmtId="166" formatCode="mmmm\ yyyy"/>
    <numFmt numFmtId="167" formatCode="dddd\ dd\ mmmm"/>
    <numFmt numFmtId="168" formatCode="&quot;JOURS FERIES : &quot;General"/>
  </numFmts>
  <fonts count="27" x14ac:knownFonts="1">
    <font>
      <sz val="11"/>
      <color theme="1"/>
      <name val="Cambria"/>
      <family val="2"/>
    </font>
    <font>
      <sz val="11"/>
      <color theme="1"/>
      <name val="Cambri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Times New Roman"/>
      <family val="1"/>
    </font>
    <font>
      <b/>
      <i/>
      <sz val="12"/>
      <color rgb="FFFF0000"/>
      <name val="Cambria"/>
      <family val="1"/>
      <scheme val="major"/>
    </font>
    <font>
      <b/>
      <sz val="12"/>
      <name val="Times New Roman"/>
      <family val="1"/>
    </font>
    <font>
      <i/>
      <sz val="10"/>
      <name val="Cambria"/>
      <family val="1"/>
      <scheme val="major"/>
    </font>
    <font>
      <b/>
      <i/>
      <sz val="14"/>
      <name val="Cambria"/>
      <family val="1"/>
      <scheme val="major"/>
    </font>
    <font>
      <i/>
      <sz val="16"/>
      <name val="Cambria"/>
      <family val="1"/>
      <scheme val="major"/>
    </font>
    <font>
      <i/>
      <sz val="10"/>
      <name val="Arial"/>
      <family val="2"/>
    </font>
    <font>
      <i/>
      <sz val="12"/>
      <name val="Arial"/>
      <family val="2"/>
    </font>
    <font>
      <sz val="12"/>
      <name val="Cambria"/>
      <family val="1"/>
      <scheme val="major"/>
    </font>
    <font>
      <b/>
      <sz val="10"/>
      <color rgb="FFFFFF00"/>
      <name val="Arial"/>
      <family val="2"/>
    </font>
    <font>
      <b/>
      <sz val="16"/>
      <color theme="3" tint="-0.24994659260841701"/>
      <name val="Times New Roman"/>
      <family val="1"/>
    </font>
    <font>
      <b/>
      <i/>
      <sz val="16"/>
      <name val="Tekton Pro"/>
      <family val="2"/>
    </font>
    <font>
      <b/>
      <i/>
      <sz val="16"/>
      <color rgb="FFFF0000"/>
      <name val="Tekton Pro"/>
      <family val="2"/>
    </font>
    <font>
      <b/>
      <i/>
      <u/>
      <sz val="26"/>
      <name val="Tekton Pro"/>
      <family val="2"/>
    </font>
    <font>
      <b/>
      <sz val="20"/>
      <color indexed="10"/>
      <name val="Cambria"/>
      <family val="1"/>
      <scheme val="major"/>
    </font>
    <font>
      <b/>
      <sz val="16"/>
      <name val="Cambria"/>
      <family val="1"/>
      <scheme val="major"/>
    </font>
    <font>
      <sz val="16"/>
      <color theme="0" tint="-0.89999084444715716"/>
      <name val="Cambria"/>
      <family val="1"/>
      <scheme val="major"/>
    </font>
    <font>
      <b/>
      <i/>
      <sz val="26"/>
      <name val="Cambria"/>
      <family val="1"/>
      <scheme val="major"/>
    </font>
    <font>
      <i/>
      <sz val="20"/>
      <color theme="1"/>
      <name val="Cambria"/>
      <family val="1"/>
    </font>
    <font>
      <b/>
      <i/>
      <sz val="20"/>
      <color rgb="FFFF0000"/>
      <name val="Cambria"/>
      <family val="1"/>
    </font>
    <font>
      <b/>
      <i/>
      <sz val="20"/>
      <color rgb="FF0070C0"/>
      <name val="Cambria"/>
      <family val="1"/>
    </font>
    <font>
      <sz val="18"/>
      <color theme="0" tint="-0.499984740745262"/>
      <name val="Cambria"/>
      <family val="1"/>
      <scheme val="major"/>
    </font>
  </fonts>
  <fills count="12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CCFF33"/>
        </stop>
      </gradientFill>
    </fill>
    <fill>
      <gradientFill degree="90">
        <stop position="0">
          <color rgb="FFFFFF00"/>
        </stop>
        <stop position="1">
          <color rgb="FFFF0000"/>
        </stop>
      </gradientFill>
    </fill>
    <fill>
      <gradientFill degree="90">
        <stop position="0">
          <color rgb="FFFFFF00"/>
        </stop>
        <stop position="1">
          <color theme="9"/>
        </stop>
      </gradientFill>
    </fill>
    <fill>
      <gradientFill degree="90">
        <stop position="0">
          <color rgb="FFFFFF00"/>
        </stop>
        <stop position="1">
          <color rgb="FF0070C0"/>
        </stop>
      </gradientFill>
    </fill>
    <fill>
      <gradientFill degree="90">
        <stop position="0">
          <color theme="0"/>
        </stop>
        <stop position="1">
          <color rgb="FFFF8F8F"/>
        </stop>
      </gradientFill>
    </fill>
    <fill>
      <patternFill patternType="gray125">
        <fgColor auto="1"/>
        <bgColor rgb="FFFF0000"/>
      </patternFill>
    </fill>
    <fill>
      <gradientFill degree="90">
        <stop position="0">
          <color rgb="FFFFFF00"/>
        </stop>
        <stop position="1">
          <color theme="8" tint="0.40000610370189521"/>
        </stop>
      </gradientFill>
    </fill>
    <fill>
      <gradientFill degree="90">
        <stop position="0">
          <color theme="0"/>
        </stop>
        <stop position="1">
          <color rgb="FFB4DE86"/>
        </stop>
      </gradientFill>
    </fill>
    <fill>
      <gradientFill degree="90">
        <stop position="0">
          <color rgb="FFFFFFCC"/>
        </stop>
        <stop position="1">
          <color theme="7" tint="0.80001220740379042"/>
        </stop>
      </gradientFill>
    </fill>
    <fill>
      <gradientFill degree="45">
        <stop position="0">
          <color rgb="FFFFFFCC"/>
        </stop>
        <stop position="1">
          <color theme="7" tint="0.80001220740379042"/>
        </stop>
      </gradient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1">
    <xf numFmtId="0" fontId="0" fillId="0" borderId="0"/>
    <xf numFmtId="0" fontId="2" fillId="0" borderId="0"/>
    <xf numFmtId="0" fontId="2" fillId="0" borderId="0"/>
    <xf numFmtId="0" fontId="4" fillId="3" borderId="18">
      <alignment horizontal="center" vertical="center"/>
    </xf>
    <xf numFmtId="0" fontId="4" fillId="4" borderId="18">
      <alignment horizontal="center" vertical="center"/>
    </xf>
    <xf numFmtId="0" fontId="4" fillId="5" borderId="18">
      <alignment horizontal="center" vertical="center"/>
    </xf>
    <xf numFmtId="164" fontId="7" fillId="6" borderId="19">
      <alignment horizontal="center" vertical="center"/>
      <protection hidden="1"/>
    </xf>
    <xf numFmtId="0" fontId="14" fillId="7" borderId="18">
      <alignment horizontal="center" vertical="center"/>
    </xf>
    <xf numFmtId="166" fontId="15" fillId="8" borderId="0">
      <alignment horizontal="center" vertical="center"/>
      <protection hidden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/>
    <xf numFmtId="0" fontId="8" fillId="0" borderId="0" xfId="2" applyFont="1" applyFill="1" applyBorder="1" applyAlignment="1" applyProtection="1">
      <alignment horizontal="center" vertical="center"/>
      <protection hidden="1"/>
    </xf>
    <xf numFmtId="0" fontId="11" fillId="0" borderId="0" xfId="2" applyFont="1" applyFill="1" applyProtection="1"/>
    <xf numFmtId="164" fontId="10" fillId="2" borderId="11" xfId="2" applyNumberFormat="1" applyFont="1" applyFill="1" applyBorder="1" applyAlignment="1" applyProtection="1">
      <alignment vertical="center"/>
      <protection hidden="1"/>
    </xf>
    <xf numFmtId="0" fontId="6" fillId="2" borderId="13" xfId="2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/>
    <xf numFmtId="165" fontId="12" fillId="0" borderId="0" xfId="2" applyNumberFormat="1" applyFont="1" applyFill="1" applyBorder="1" applyAlignment="1" applyProtection="1">
      <alignment horizontal="center" vertical="center"/>
    </xf>
    <xf numFmtId="0" fontId="16" fillId="9" borderId="1" xfId="2" applyNumberFormat="1" applyFont="1" applyFill="1" applyBorder="1" applyAlignment="1">
      <alignment horizontal="left" vertical="center"/>
    </xf>
    <xf numFmtId="0" fontId="16" fillId="9" borderId="1" xfId="2" applyFont="1" applyFill="1" applyBorder="1" applyAlignment="1">
      <alignment horizontal="left" vertical="center"/>
    </xf>
    <xf numFmtId="167" fontId="16" fillId="9" borderId="1" xfId="2" applyNumberFormat="1" applyFont="1" applyFill="1" applyBorder="1" applyAlignment="1">
      <alignment horizontal="left" vertical="center"/>
    </xf>
    <xf numFmtId="167" fontId="16" fillId="9" borderId="1" xfId="2" applyNumberFormat="1" applyFont="1" applyFill="1" applyBorder="1" applyAlignment="1">
      <alignment horizontal="left" vertical="center"/>
    </xf>
    <xf numFmtId="164" fontId="21" fillId="10" borderId="27" xfId="2" applyNumberFormat="1" applyFont="1" applyFill="1" applyBorder="1" applyAlignment="1" applyProtection="1">
      <alignment horizontal="right"/>
    </xf>
    <xf numFmtId="9" fontId="13" fillId="10" borderId="20" xfId="2" applyNumberFormat="1" applyFont="1" applyFill="1" applyBorder="1" applyAlignment="1" applyProtection="1">
      <alignment horizontal="center" vertical="center"/>
      <protection locked="0"/>
    </xf>
    <xf numFmtId="9" fontId="13" fillId="10" borderId="15" xfId="2" applyNumberFormat="1" applyFont="1" applyFill="1" applyBorder="1" applyAlignment="1" applyProtection="1">
      <alignment horizontal="center" vertical="center"/>
      <protection locked="0"/>
    </xf>
    <xf numFmtId="9" fontId="13" fillId="10" borderId="16" xfId="2" applyNumberFormat="1" applyFont="1" applyFill="1" applyBorder="1" applyAlignment="1" applyProtection="1">
      <alignment horizontal="center" vertical="center"/>
      <protection locked="0"/>
    </xf>
    <xf numFmtId="164" fontId="21" fillId="10" borderId="28" xfId="2" applyNumberFormat="1" applyFont="1" applyFill="1" applyBorder="1" applyAlignment="1" applyProtection="1">
      <alignment horizontal="right"/>
    </xf>
    <xf numFmtId="9" fontId="13" fillId="10" borderId="21" xfId="2" applyNumberFormat="1" applyFont="1" applyFill="1" applyBorder="1" applyAlignment="1" applyProtection="1">
      <alignment horizontal="center" vertical="center"/>
      <protection locked="0"/>
    </xf>
    <xf numFmtId="9" fontId="13" fillId="10" borderId="4" xfId="2" applyNumberFormat="1" applyFont="1" applyFill="1" applyBorder="1" applyAlignment="1" applyProtection="1">
      <alignment horizontal="center" vertical="center"/>
      <protection locked="0"/>
    </xf>
    <xf numFmtId="9" fontId="13" fillId="10" borderId="17" xfId="2" applyNumberFormat="1" applyFont="1" applyFill="1" applyBorder="1" applyAlignment="1" applyProtection="1">
      <alignment horizontal="center" vertical="center"/>
      <protection locked="0"/>
    </xf>
    <xf numFmtId="9" fontId="13" fillId="10" borderId="22" xfId="2" applyNumberFormat="1" applyFont="1" applyFill="1" applyBorder="1" applyAlignment="1" applyProtection="1">
      <alignment horizontal="center" vertical="center"/>
      <protection locked="0"/>
    </xf>
    <xf numFmtId="9" fontId="13" fillId="10" borderId="29" xfId="2" applyNumberFormat="1" applyFont="1" applyFill="1" applyBorder="1" applyAlignment="1" applyProtection="1">
      <alignment horizontal="center" vertical="center"/>
      <protection locked="0"/>
    </xf>
    <xf numFmtId="9" fontId="13" fillId="10" borderId="23" xfId="2" applyNumberFormat="1" applyFont="1" applyFill="1" applyBorder="1" applyAlignment="1" applyProtection="1">
      <alignment horizontal="center" vertical="center"/>
      <protection locked="0"/>
    </xf>
    <xf numFmtId="0" fontId="19" fillId="11" borderId="25" xfId="2" applyFont="1" applyFill="1" applyBorder="1" applyAlignment="1" applyProtection="1">
      <alignment horizontal="center" vertical="center" textRotation="45"/>
    </xf>
    <xf numFmtId="0" fontId="20" fillId="11" borderId="26" xfId="2" applyFont="1" applyFill="1" applyBorder="1" applyAlignment="1" applyProtection="1">
      <alignment horizontal="center" vertical="center" textRotation="45"/>
    </xf>
    <xf numFmtId="0" fontId="20" fillId="11" borderId="24" xfId="2" applyFont="1" applyFill="1" applyBorder="1" applyAlignment="1" applyProtection="1">
      <alignment horizontal="center" vertical="center" textRotation="45"/>
    </xf>
    <xf numFmtId="164" fontId="21" fillId="10" borderId="30" xfId="2" applyNumberFormat="1" applyFont="1" applyFill="1" applyBorder="1" applyAlignment="1" applyProtection="1">
      <alignment horizontal="right"/>
    </xf>
    <xf numFmtId="165" fontId="12" fillId="0" borderId="9" xfId="2" applyNumberFormat="1" applyFont="1" applyFill="1" applyBorder="1" applyAlignment="1" applyProtection="1">
      <alignment horizontal="center" vertical="center"/>
    </xf>
    <xf numFmtId="165" fontId="12" fillId="0" borderId="10" xfId="2" applyNumberFormat="1" applyFont="1" applyFill="1" applyBorder="1" applyAlignment="1" applyProtection="1">
      <alignment horizontal="center" vertical="center"/>
    </xf>
    <xf numFmtId="164" fontId="22" fillId="2" borderId="9" xfId="2" applyNumberFormat="1" applyFont="1" applyFill="1" applyBorder="1" applyAlignment="1" applyProtection="1">
      <alignment horizontal="center" vertical="center" wrapText="1"/>
      <protection hidden="1"/>
    </xf>
    <xf numFmtId="164" fontId="22" fillId="2" borderId="10" xfId="2" applyNumberFormat="1" applyFont="1" applyFill="1" applyBorder="1" applyAlignment="1" applyProtection="1">
      <alignment horizontal="center" vertical="center" wrapText="1"/>
      <protection hidden="1"/>
    </xf>
    <xf numFmtId="168" fontId="18" fillId="9" borderId="5" xfId="2" applyNumberFormat="1" applyFont="1" applyFill="1" applyBorder="1" applyAlignment="1" applyProtection="1">
      <alignment horizontal="center" vertical="center"/>
    </xf>
    <xf numFmtId="168" fontId="18" fillId="9" borderId="6" xfId="2" applyNumberFormat="1" applyFont="1" applyFill="1" applyBorder="1" applyAlignment="1" applyProtection="1">
      <alignment horizontal="center" vertical="center"/>
    </xf>
    <xf numFmtId="168" fontId="18" fillId="9" borderId="7" xfId="2" applyNumberFormat="1" applyFont="1" applyFill="1" applyBorder="1" applyAlignment="1" applyProtection="1">
      <alignment horizontal="center" vertical="center"/>
    </xf>
    <xf numFmtId="168" fontId="18" fillId="9" borderId="8" xfId="2" applyNumberFormat="1" applyFont="1" applyFill="1" applyBorder="1" applyAlignment="1" applyProtection="1">
      <alignment horizontal="center" vertical="center"/>
    </xf>
    <xf numFmtId="0" fontId="17" fillId="9" borderId="2" xfId="2" applyNumberFormat="1" applyFont="1" applyFill="1" applyBorder="1" applyAlignment="1" applyProtection="1">
      <alignment horizontal="center" vertical="center"/>
    </xf>
    <xf numFmtId="0" fontId="17" fillId="9" borderId="3" xfId="2" applyNumberFormat="1" applyFont="1" applyFill="1" applyBorder="1" applyAlignment="1" applyProtection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164" fontId="9" fillId="2" borderId="12" xfId="2" applyNumberFormat="1" applyFont="1" applyFill="1" applyBorder="1" applyAlignment="1" applyProtection="1">
      <alignment horizontal="center" vertical="center" textRotation="255"/>
      <protection hidden="1"/>
    </xf>
    <xf numFmtId="164" fontId="9" fillId="2" borderId="14" xfId="2" applyNumberFormat="1" applyFont="1" applyFill="1" applyBorder="1" applyAlignment="1" applyProtection="1">
      <alignment horizontal="center" vertical="center" textRotation="255"/>
      <protection hidden="1"/>
    </xf>
    <xf numFmtId="9" fontId="26" fillId="10" borderId="4" xfId="2" applyNumberFormat="1" applyFont="1" applyFill="1" applyBorder="1" applyAlignment="1" applyProtection="1">
      <alignment horizontal="center" vertical="center"/>
      <protection locked="0"/>
    </xf>
    <xf numFmtId="9" fontId="26" fillId="10" borderId="17" xfId="2" applyNumberFormat="1" applyFont="1" applyFill="1" applyBorder="1" applyAlignment="1" applyProtection="1">
      <alignment horizontal="center" vertical="center"/>
      <protection locked="0"/>
    </xf>
    <xf numFmtId="9" fontId="26" fillId="10" borderId="21" xfId="2" applyNumberFormat="1" applyFont="1" applyFill="1" applyBorder="1" applyAlignment="1" applyProtection="1">
      <alignment horizontal="center" vertical="center"/>
      <protection locked="0"/>
    </xf>
  </cellXfs>
  <cellStyles count="31">
    <cellStyle name="CONV" xfId="3"/>
    <cellStyle name="HS12" xfId="4"/>
    <cellStyle name="HS24" xfId="5"/>
    <cellStyle name="Jours" xfId="6"/>
    <cellStyle name="Malade" xfId="7"/>
    <cellStyle name="Mois" xfId="8"/>
    <cellStyle name="Normal" xfId="0" builtinId="0"/>
    <cellStyle name="Normal 2" xfId="2"/>
    <cellStyle name="Normal 2 2" xfId="19"/>
    <cellStyle name="Normal 3" xfId="9"/>
    <cellStyle name="Normal 3 2" xfId="10"/>
    <cellStyle name="Normal 3 2 2" xfId="11"/>
    <cellStyle name="Normal 3 2 2 2" xfId="12"/>
    <cellStyle name="Normal 3 2 2 2 2" xfId="26"/>
    <cellStyle name="Normal 3 2 2 3" xfId="25"/>
    <cellStyle name="Normal 3 2 3" xfId="13"/>
    <cellStyle name="Normal 3 2 3 2" xfId="27"/>
    <cellStyle name="Normal 3 2 4" xfId="24"/>
    <cellStyle name="Normal 3 2_mar_1" xfId="14"/>
    <cellStyle name="Normal 3 3" xfId="15"/>
    <cellStyle name="Normal 3 3 2" xfId="16"/>
    <cellStyle name="Normal 3 3 2 2" xfId="29"/>
    <cellStyle name="Normal 3 3 3" xfId="28"/>
    <cellStyle name="Normal 3 4" xfId="17"/>
    <cellStyle name="Normal 3 4 2" xfId="30"/>
    <cellStyle name="Normal 3 5" xfId="23"/>
    <cellStyle name="Normal 3_mar_1" xfId="18"/>
    <cellStyle name="Normal 4" xfId="21"/>
    <cellStyle name="Normal 5" xfId="20"/>
    <cellStyle name="Normal 6" xfId="22"/>
    <cellStyle name="Normal 7" xfId="1"/>
  </cellStyles>
  <dxfs count="5">
    <dxf>
      <font>
        <b/>
        <i/>
      </font>
      <fill>
        <gradientFill degree="90">
          <stop position="0">
            <color rgb="FF99FFCC"/>
          </stop>
          <stop position="1">
            <color rgb="FFCCFF66"/>
          </stop>
        </gradientFill>
      </fill>
    </dxf>
    <dxf>
      <font>
        <b/>
        <i/>
      </font>
      <fill>
        <gradientFill degree="90">
          <stop position="0">
            <color rgb="FFFFFFCC"/>
          </stop>
          <stop position="1">
            <color rgb="FFBE7DFF"/>
          </stop>
        </gradientFill>
      </fill>
    </dxf>
    <dxf>
      <font>
        <b/>
        <i/>
      </font>
      <fill>
        <gradientFill degree="270">
          <stop position="0">
            <color rgb="FFFFFFCC"/>
          </stop>
          <stop position="1">
            <color rgb="FF66FF66"/>
          </stop>
        </gradientFill>
      </fill>
    </dxf>
    <dxf>
      <font>
        <b/>
        <i/>
      </font>
      <fill>
        <gradientFill degree="90">
          <stop position="0">
            <color rgb="FFFFFF00"/>
          </stop>
          <stop position="1">
            <color rgb="FFFFC000"/>
          </stop>
        </gradientFill>
      </fill>
    </dxf>
    <dxf>
      <font>
        <b/>
        <i/>
      </font>
      <fill>
        <gradientFill degree="90">
          <stop position="0">
            <color rgb="FFFFFF00"/>
          </stop>
          <stop position="1">
            <color rgb="FFFFC000"/>
          </stop>
        </gradientFill>
      </fill>
    </dxf>
  </dxfs>
  <tableStyles count="0" defaultTableStyle="TableStyleMedium2" defaultPivotStyle="PivotStyleLight16"/>
  <colors>
    <mruColors>
      <color rgb="FFFFFFCC"/>
      <color rgb="FF66FF66"/>
      <color rgb="FF99FFCC"/>
      <color rgb="FFBE7DFF"/>
      <color rgb="FFE4C9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462643</xdr:colOff>
      <xdr:row>24</xdr:row>
      <xdr:rowOff>190499</xdr:rowOff>
    </xdr:from>
    <xdr:to>
      <xdr:col>16</xdr:col>
      <xdr:colOff>421821</xdr:colOff>
      <xdr:row>42</xdr:row>
      <xdr:rowOff>119743</xdr:rowOff>
    </xdr:to>
    <xdr:sp macro="" textlink="">
      <xdr:nvSpPr>
        <xdr:cNvPr id="2" name="ZoneTexte 1"/>
        <xdr:cNvSpPr txBox="1"/>
      </xdr:nvSpPr>
      <xdr:spPr>
        <a:xfrm>
          <a:off x="9704614" y="6906985"/>
          <a:ext cx="6174921" cy="45883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i="1" u="sng" baseline="0">
              <a:solidFill>
                <a:srgbClr val="FF0000"/>
              </a:solidFill>
              <a:effectLst/>
              <a:latin typeface="+mj-lt"/>
              <a:ea typeface="+mn-ea"/>
              <a:cs typeface="+mn-cs"/>
            </a:rPr>
            <a:t>"EST-CE POSSIBLE ?"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2000" b="1">
            <a:solidFill>
              <a:srgbClr val="FF0000"/>
            </a:solidFill>
            <a:effectLst/>
            <a:latin typeface="+mj-lt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dk1"/>
              </a:solidFill>
              <a:latin typeface="+mj-lt"/>
              <a:ea typeface="+mn-ea"/>
              <a:cs typeface="+mn-cs"/>
            </a:rPr>
            <a:t>Existe-t-il</a:t>
          </a:r>
          <a:r>
            <a:rPr lang="fr-FR" sz="200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une solution en VBA pour pouvoir sélectionner dans le </a:t>
          </a:r>
          <a:r>
            <a:rPr lang="fr-FR" sz="2000" b="1" i="1">
              <a:solidFill>
                <a:srgbClr val="0070C0"/>
              </a:solidFill>
              <a:effectLst/>
              <a:latin typeface="+mj-lt"/>
              <a:ea typeface="+mn-ea"/>
              <a:cs typeface="+mn-cs"/>
            </a:rPr>
            <a:t>TAB.2 </a:t>
          </a:r>
          <a:r>
            <a:rPr lang="fr-FR" sz="200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uniquement les lignes colorées correspondantes aux </a:t>
          </a:r>
          <a:r>
            <a:rPr lang="fr-FR" sz="200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samedis</a:t>
          </a:r>
          <a:r>
            <a:rPr lang="fr-FR" sz="200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et aux </a:t>
          </a:r>
          <a:r>
            <a:rPr lang="fr-FR" sz="200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dimanches</a:t>
          </a:r>
          <a:r>
            <a:rPr lang="fr-FR" sz="200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, afin d’inscrire automatiquement « </a:t>
          </a:r>
          <a:r>
            <a:rPr lang="fr-FR" sz="200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XP</a:t>
          </a:r>
          <a:r>
            <a:rPr lang="fr-FR" sz="200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 »</a:t>
          </a:r>
        </a:p>
        <a:p>
          <a:endParaRPr kumimoji="0" lang="fr-FR" sz="2000" b="1" i="1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Cambria"/>
            <a:ea typeface="+mn-ea"/>
            <a:cs typeface="+mn-cs"/>
          </a:endParaRPr>
        </a:p>
        <a:p>
          <a:r>
            <a:rPr lang="fr-FR" sz="2000" b="0" i="0">
              <a:latin typeface="+mj-lt"/>
            </a:rPr>
            <a:t>Dans mon classeur réel, les</a:t>
          </a:r>
          <a:r>
            <a:rPr lang="fr-FR" sz="2000" b="0" i="0" baseline="0">
              <a:latin typeface="+mj-lt"/>
            </a:rPr>
            <a:t> dates du </a:t>
          </a:r>
          <a:r>
            <a:rPr kumimoji="0" lang="fr-FR" sz="2000" b="1" i="1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Cambria"/>
              <a:ea typeface="+mn-ea"/>
              <a:cs typeface="+mn-cs"/>
            </a:rPr>
            <a:t>TAB.2</a:t>
          </a: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Cambria"/>
              <a:ea typeface="+mn-ea"/>
              <a:cs typeface="+mn-cs"/>
            </a:rPr>
            <a:t> </a:t>
          </a:r>
          <a:r>
            <a:rPr lang="fr-FR" sz="2000" b="1" i="1" u="sng" baseline="0">
              <a:latin typeface="+mj-lt"/>
            </a:rPr>
            <a:t>colone E</a:t>
          </a:r>
          <a:r>
            <a:rPr lang="fr-FR" sz="2000" b="0" i="0" baseline="0">
              <a:latin typeface="+mj-lt"/>
            </a:rPr>
            <a:t> corespondent aux dates du </a:t>
          </a:r>
          <a:r>
            <a:rPr lang="fr-FR" sz="2000" b="1" i="1" baseline="0">
              <a:solidFill>
                <a:srgbClr val="FF0000"/>
              </a:solidFill>
              <a:latin typeface="+mj-lt"/>
            </a:rPr>
            <a:t>TAB.1</a:t>
          </a:r>
          <a:r>
            <a:rPr lang="fr-FR" sz="2000" b="0" i="0" baseline="0">
              <a:solidFill>
                <a:srgbClr val="FF0000"/>
              </a:solidFill>
              <a:latin typeface="+mj-lt"/>
            </a:rPr>
            <a:t> </a:t>
          </a:r>
          <a:r>
            <a:rPr lang="fr-FR" sz="2000" b="0" i="0" baseline="0">
              <a:latin typeface="+mj-lt"/>
            </a:rPr>
            <a:t>et changent suivant l'année.</a:t>
          </a:r>
          <a:endParaRPr lang="fr-FR" sz="2000" b="1" i="1">
            <a:latin typeface="+mj-lt"/>
          </a:endParaRPr>
        </a:p>
      </xdr:txBody>
    </xdr:sp>
    <xdr:clientData/>
  </xdr:twoCellAnchor>
  <xdr:twoCellAnchor>
    <xdr:from>
      <xdr:col>8</xdr:col>
      <xdr:colOff>108857</xdr:colOff>
      <xdr:row>10</xdr:row>
      <xdr:rowOff>163286</xdr:rowOff>
    </xdr:from>
    <xdr:to>
      <xdr:col>12</xdr:col>
      <xdr:colOff>462644</xdr:colOff>
      <xdr:row>24</xdr:row>
      <xdr:rowOff>176893</xdr:rowOff>
    </xdr:to>
    <xdr:cxnSp macro="">
      <xdr:nvCxnSpPr>
        <xdr:cNvPr id="4" name="Connecteur droit avec flèche 3"/>
        <xdr:cNvCxnSpPr/>
      </xdr:nvCxnSpPr>
      <xdr:spPr>
        <a:xfrm flipH="1" flipV="1">
          <a:off x="6770914" y="2939143"/>
          <a:ext cx="2933701" cy="39542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522515</xdr:colOff>
      <xdr:row>14</xdr:row>
      <xdr:rowOff>217715</xdr:rowOff>
    </xdr:from>
    <xdr:to>
      <xdr:col>12</xdr:col>
      <xdr:colOff>462643</xdr:colOff>
      <xdr:row>24</xdr:row>
      <xdr:rowOff>217715</xdr:rowOff>
    </xdr:to>
    <xdr:cxnSp macro="">
      <xdr:nvCxnSpPr>
        <xdr:cNvPr id="5" name="Connecteur droit avec flèche 4"/>
        <xdr:cNvCxnSpPr/>
      </xdr:nvCxnSpPr>
      <xdr:spPr>
        <a:xfrm flipH="1" flipV="1">
          <a:off x="6607629" y="4169229"/>
          <a:ext cx="3096985" cy="276497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54430</xdr:colOff>
      <xdr:row>18</xdr:row>
      <xdr:rowOff>176893</xdr:rowOff>
    </xdr:from>
    <xdr:to>
      <xdr:col>12</xdr:col>
      <xdr:colOff>489858</xdr:colOff>
      <xdr:row>24</xdr:row>
      <xdr:rowOff>204107</xdr:rowOff>
    </xdr:to>
    <xdr:cxnSp macro="">
      <xdr:nvCxnSpPr>
        <xdr:cNvPr id="8" name="Connecteur droit avec flèche 7"/>
        <xdr:cNvCxnSpPr/>
      </xdr:nvCxnSpPr>
      <xdr:spPr>
        <a:xfrm flipH="1" flipV="1">
          <a:off x="6735537" y="5143500"/>
          <a:ext cx="3034392" cy="1619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136073</xdr:colOff>
      <xdr:row>22</xdr:row>
      <xdr:rowOff>176894</xdr:rowOff>
    </xdr:from>
    <xdr:to>
      <xdr:col>12</xdr:col>
      <xdr:colOff>476250</xdr:colOff>
      <xdr:row>24</xdr:row>
      <xdr:rowOff>204107</xdr:rowOff>
    </xdr:to>
    <xdr:cxnSp macro="">
      <xdr:nvCxnSpPr>
        <xdr:cNvPr id="12" name="Connecteur droit avec flèche 11"/>
        <xdr:cNvCxnSpPr/>
      </xdr:nvCxnSpPr>
      <xdr:spPr>
        <a:xfrm flipH="1" flipV="1">
          <a:off x="6817180" y="6204858"/>
          <a:ext cx="2939141" cy="55789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204107</xdr:colOff>
      <xdr:row>24</xdr:row>
      <xdr:rowOff>231321</xdr:rowOff>
    </xdr:from>
    <xdr:to>
      <xdr:col>12</xdr:col>
      <xdr:colOff>476250</xdr:colOff>
      <xdr:row>26</xdr:row>
      <xdr:rowOff>163287</xdr:rowOff>
    </xdr:to>
    <xdr:cxnSp macro="">
      <xdr:nvCxnSpPr>
        <xdr:cNvPr id="16" name="Connecteur droit avec flèche 15"/>
        <xdr:cNvCxnSpPr/>
      </xdr:nvCxnSpPr>
      <xdr:spPr>
        <a:xfrm flipH="1">
          <a:off x="6885214" y="6789964"/>
          <a:ext cx="2871107" cy="4490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408215</xdr:colOff>
      <xdr:row>24</xdr:row>
      <xdr:rowOff>217714</xdr:rowOff>
    </xdr:from>
    <xdr:to>
      <xdr:col>12</xdr:col>
      <xdr:colOff>476250</xdr:colOff>
      <xdr:row>30</xdr:row>
      <xdr:rowOff>122466</xdr:rowOff>
    </xdr:to>
    <xdr:cxnSp macro="">
      <xdr:nvCxnSpPr>
        <xdr:cNvPr id="20" name="Connecteur droit avec flèche 19"/>
        <xdr:cNvCxnSpPr/>
      </xdr:nvCxnSpPr>
      <xdr:spPr>
        <a:xfrm flipH="1">
          <a:off x="7089322" y="6776357"/>
          <a:ext cx="2666999" cy="146957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27215</xdr:colOff>
      <xdr:row>24</xdr:row>
      <xdr:rowOff>204107</xdr:rowOff>
    </xdr:from>
    <xdr:to>
      <xdr:col>12</xdr:col>
      <xdr:colOff>449037</xdr:colOff>
      <xdr:row>34</xdr:row>
      <xdr:rowOff>136072</xdr:rowOff>
    </xdr:to>
    <xdr:cxnSp macro="">
      <xdr:nvCxnSpPr>
        <xdr:cNvPr id="22" name="Connecteur droit avec flèche 21"/>
        <xdr:cNvCxnSpPr/>
      </xdr:nvCxnSpPr>
      <xdr:spPr>
        <a:xfrm flipH="1">
          <a:off x="7878536" y="6762750"/>
          <a:ext cx="1850572" cy="25309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O60"/>
  <sheetViews>
    <sheetView tabSelected="1" zoomScale="70" zoomScaleNormal="70" workbookViewId="0"/>
  </sheetViews>
  <sheetFormatPr baseColWidth="10" defaultRowHeight="13.8" x14ac:dyDescent="0.25"/>
  <cols>
    <col min="2" max="2" width="6.3984375" bestFit="1" customWidth="1"/>
    <col min="3" max="3" width="18.3984375" bestFit="1" customWidth="1"/>
    <col min="5" max="5" width="17.59765625" bestFit="1" customWidth="1"/>
    <col min="6" max="11" width="7.59765625" customWidth="1"/>
    <col min="14" max="14" width="26.8984375" bestFit="1" customWidth="1"/>
    <col min="15" max="15" width="32.3984375" bestFit="1" customWidth="1"/>
  </cols>
  <sheetData>
    <row r="4" spans="1:15" ht="14.25" customHeight="1" x14ac:dyDescent="0.25">
      <c r="B4" s="36" t="s">
        <v>23</v>
      </c>
      <c r="C4" s="37"/>
      <c r="F4" s="41" t="s">
        <v>24</v>
      </c>
      <c r="G4" s="42"/>
      <c r="H4" s="42"/>
      <c r="I4" s="43"/>
      <c r="J4" s="40"/>
    </row>
    <row r="5" spans="1:15" ht="14.25" customHeight="1" x14ac:dyDescent="0.25">
      <c r="B5" s="38"/>
      <c r="C5" s="39"/>
      <c r="F5" s="44"/>
      <c r="G5" s="45"/>
      <c r="H5" s="45"/>
      <c r="I5" s="46"/>
      <c r="J5" s="40"/>
    </row>
    <row r="6" spans="1:15" ht="14.4" thickBot="1" x14ac:dyDescent="0.3"/>
    <row r="7" spans="1:15" ht="70.8" thickTop="1" thickBot="1" x14ac:dyDescent="0.3">
      <c r="B7" s="28" t="s">
        <v>16</v>
      </c>
      <c r="C7" s="29"/>
      <c r="E7" s="22" t="s">
        <v>2</v>
      </c>
      <c r="F7" s="23" t="s">
        <v>22</v>
      </c>
      <c r="G7" s="23" t="s">
        <v>17</v>
      </c>
      <c r="H7" s="23" t="s">
        <v>18</v>
      </c>
      <c r="I7" s="23" t="s">
        <v>19</v>
      </c>
      <c r="J7" s="23" t="s">
        <v>20</v>
      </c>
      <c r="K7" s="24" t="s">
        <v>21</v>
      </c>
      <c r="N7" s="30">
        <f>AN</f>
        <v>2020</v>
      </c>
      <c r="O7" s="31"/>
    </row>
    <row r="8" spans="1:15" ht="21" customHeight="1" thickTop="1" thickBot="1" x14ac:dyDescent="0.4">
      <c r="A8" s="1"/>
      <c r="B8" s="47" t="s">
        <v>0</v>
      </c>
      <c r="C8" s="3">
        <v>43834</v>
      </c>
      <c r="E8" s="11">
        <v>43831</v>
      </c>
      <c r="F8" s="12"/>
      <c r="G8" s="13"/>
      <c r="H8" s="13"/>
      <c r="I8" s="13"/>
      <c r="J8" s="13"/>
      <c r="K8" s="14"/>
      <c r="N8" s="32"/>
      <c r="O8" s="33"/>
    </row>
    <row r="9" spans="1:15" ht="21" customHeight="1" thickTop="1" thickBot="1" x14ac:dyDescent="0.4">
      <c r="A9" s="1"/>
      <c r="B9" s="48"/>
      <c r="C9" s="3">
        <v>43838</v>
      </c>
      <c r="E9" s="15">
        <v>43832</v>
      </c>
      <c r="F9" s="16"/>
      <c r="G9" s="17"/>
      <c r="H9" s="17"/>
      <c r="I9" s="17"/>
      <c r="J9" s="17"/>
      <c r="K9" s="18"/>
      <c r="N9" s="34">
        <f>AN</f>
        <v>2020</v>
      </c>
      <c r="O9" s="35"/>
    </row>
    <row r="10" spans="1:15" ht="21.75" customHeight="1" thickTop="1" thickBot="1" x14ac:dyDescent="0.4">
      <c r="A10" s="2"/>
      <c r="B10" s="48"/>
      <c r="C10" s="3">
        <v>43842</v>
      </c>
      <c r="E10" s="15">
        <v>43833</v>
      </c>
      <c r="F10" s="16"/>
      <c r="G10" s="17"/>
      <c r="H10" s="17"/>
      <c r="I10" s="17"/>
      <c r="J10" s="17"/>
      <c r="K10" s="18"/>
      <c r="N10" s="7" t="s">
        <v>3</v>
      </c>
      <c r="O10" s="9">
        <f>DATE(AN,1,1)</f>
        <v>43831</v>
      </c>
    </row>
    <row r="11" spans="1:15" ht="24" thickTop="1" thickBot="1" x14ac:dyDescent="0.4">
      <c r="A11" s="2"/>
      <c r="B11" s="48"/>
      <c r="C11" s="3">
        <v>43846</v>
      </c>
      <c r="E11" s="15">
        <v>43834</v>
      </c>
      <c r="F11" s="51" t="s">
        <v>25</v>
      </c>
      <c r="G11" s="49" t="s">
        <v>25</v>
      </c>
      <c r="H11" s="49" t="s">
        <v>25</v>
      </c>
      <c r="I11" s="49" t="s">
        <v>25</v>
      </c>
      <c r="J11" s="49" t="s">
        <v>25</v>
      </c>
      <c r="K11" s="50" t="s">
        <v>25</v>
      </c>
      <c r="N11" s="7" t="s">
        <v>4</v>
      </c>
      <c r="O11" s="10">
        <f>ROUND(DATE(AN,4,MOD(234-11*MOD(AN,19),30))/7,)*7-6</f>
        <v>43933</v>
      </c>
    </row>
    <row r="12" spans="1:15" ht="22.8" thickTop="1" thickBot="1" x14ac:dyDescent="0.4">
      <c r="A12" s="2"/>
      <c r="B12" s="48"/>
      <c r="C12" s="3">
        <v>43850</v>
      </c>
      <c r="E12" s="15">
        <v>43835</v>
      </c>
      <c r="F12" s="16"/>
      <c r="G12" s="17"/>
      <c r="H12" s="17"/>
      <c r="I12" s="17"/>
      <c r="J12" s="17"/>
      <c r="K12" s="18"/>
      <c r="N12" s="7" t="s">
        <v>5</v>
      </c>
      <c r="O12" s="10">
        <f>O11+1</f>
        <v>43934</v>
      </c>
    </row>
    <row r="13" spans="1:15" ht="22.8" thickTop="1" thickBot="1" x14ac:dyDescent="0.4">
      <c r="A13" s="2"/>
      <c r="B13" s="48"/>
      <c r="C13" s="3">
        <v>43854</v>
      </c>
      <c r="E13" s="15">
        <v>43836</v>
      </c>
      <c r="F13" s="16"/>
      <c r="G13" s="17"/>
      <c r="H13" s="17"/>
      <c r="I13" s="17"/>
      <c r="J13" s="17"/>
      <c r="K13" s="18"/>
      <c r="N13" s="7" t="s">
        <v>6</v>
      </c>
      <c r="O13" s="10">
        <f>DATE(AN,5,1)</f>
        <v>43952</v>
      </c>
    </row>
    <row r="14" spans="1:15" ht="22.8" thickTop="1" thickBot="1" x14ac:dyDescent="0.4">
      <c r="A14" s="2"/>
      <c r="B14" s="48"/>
      <c r="C14" s="3">
        <v>43858</v>
      </c>
      <c r="E14" s="15">
        <v>43837</v>
      </c>
      <c r="F14" s="16"/>
      <c r="G14" s="17"/>
      <c r="H14" s="17"/>
      <c r="I14" s="17"/>
      <c r="J14" s="17"/>
      <c r="K14" s="18"/>
      <c r="N14" s="7" t="s">
        <v>7</v>
      </c>
      <c r="O14" s="10">
        <f>DATE(AN,5,8)</f>
        <v>43959</v>
      </c>
    </row>
    <row r="15" spans="1:15" ht="22.8" thickTop="1" thickBot="1" x14ac:dyDescent="0.4">
      <c r="A15" s="2"/>
      <c r="B15" s="4">
        <v>2020</v>
      </c>
      <c r="C15" s="3" t="s">
        <v>1</v>
      </c>
      <c r="E15" s="15">
        <v>43838</v>
      </c>
      <c r="F15" s="16"/>
      <c r="G15" s="17"/>
      <c r="H15" s="17"/>
      <c r="I15" s="17"/>
      <c r="J15" s="17"/>
      <c r="K15" s="18"/>
      <c r="N15" s="7" t="s">
        <v>8</v>
      </c>
      <c r="O15" s="10">
        <f>DATE(AN,5,21)</f>
        <v>43972</v>
      </c>
    </row>
    <row r="16" spans="1:15" ht="22.8" thickTop="1" thickBot="1" x14ac:dyDescent="0.4">
      <c r="A16" s="2"/>
      <c r="B16" s="26">
        <v>7</v>
      </c>
      <c r="C16" s="27"/>
      <c r="E16" s="15">
        <v>43839</v>
      </c>
      <c r="F16" s="16"/>
      <c r="G16" s="17"/>
      <c r="H16" s="17"/>
      <c r="I16" s="17"/>
      <c r="J16" s="17"/>
      <c r="K16" s="18"/>
      <c r="N16" s="7" t="s">
        <v>9</v>
      </c>
      <c r="O16" s="10">
        <v>43982</v>
      </c>
    </row>
    <row r="17" spans="1:15" ht="22.2" thickTop="1" x14ac:dyDescent="0.35">
      <c r="A17" s="2"/>
      <c r="E17" s="15">
        <v>43840</v>
      </c>
      <c r="F17" s="16"/>
      <c r="G17" s="17"/>
      <c r="H17" s="17"/>
      <c r="I17" s="17"/>
      <c r="J17" s="17"/>
      <c r="K17" s="18"/>
      <c r="N17" s="8" t="s">
        <v>10</v>
      </c>
      <c r="O17" s="10">
        <f>O11+50</f>
        <v>43983</v>
      </c>
    </row>
    <row r="18" spans="1:15" ht="21.6" x14ac:dyDescent="0.35">
      <c r="A18" s="2"/>
      <c r="B18" s="6"/>
      <c r="C18" s="6"/>
      <c r="E18" s="15">
        <v>43841</v>
      </c>
      <c r="F18" s="16"/>
      <c r="G18" s="17"/>
      <c r="H18" s="17"/>
      <c r="I18" s="17"/>
      <c r="J18" s="17"/>
      <c r="K18" s="18"/>
      <c r="N18" s="7" t="s">
        <v>11</v>
      </c>
      <c r="O18" s="10">
        <f>DATE(AN,7,14)</f>
        <v>44026</v>
      </c>
    </row>
    <row r="19" spans="1:15" ht="22.8" x14ac:dyDescent="0.35">
      <c r="A19" s="2"/>
      <c r="C19" s="5"/>
      <c r="E19" s="15">
        <v>43842</v>
      </c>
      <c r="F19" s="51" t="s">
        <v>25</v>
      </c>
      <c r="G19" s="49" t="s">
        <v>25</v>
      </c>
      <c r="H19" s="49" t="s">
        <v>25</v>
      </c>
      <c r="I19" s="49" t="s">
        <v>25</v>
      </c>
      <c r="J19" s="49" t="s">
        <v>25</v>
      </c>
      <c r="K19" s="50" t="s">
        <v>25</v>
      </c>
      <c r="N19" s="7" t="s">
        <v>12</v>
      </c>
      <c r="O19" s="10">
        <f>DATE(AN,8,15)</f>
        <v>44058</v>
      </c>
    </row>
    <row r="20" spans="1:15" ht="21.75" customHeight="1" x14ac:dyDescent="0.35">
      <c r="E20" s="15">
        <v>43843</v>
      </c>
      <c r="F20" s="16"/>
      <c r="G20" s="17"/>
      <c r="H20" s="17"/>
      <c r="I20" s="17"/>
      <c r="J20" s="17"/>
      <c r="K20" s="18"/>
      <c r="N20" s="7" t="s">
        <v>13</v>
      </c>
      <c r="O20" s="10">
        <f>DATE(AN,11,1)</f>
        <v>44136</v>
      </c>
    </row>
    <row r="21" spans="1:15" ht="21.6" x14ac:dyDescent="0.35">
      <c r="E21" s="15">
        <v>43844</v>
      </c>
      <c r="F21" s="16"/>
      <c r="G21" s="17"/>
      <c r="H21" s="17"/>
      <c r="I21" s="17"/>
      <c r="J21" s="17"/>
      <c r="K21" s="18"/>
      <c r="N21" s="7" t="s">
        <v>14</v>
      </c>
      <c r="O21" s="10">
        <f>DATE(AN,11,11)</f>
        <v>44146</v>
      </c>
    </row>
    <row r="22" spans="1:15" ht="21" customHeight="1" x14ac:dyDescent="0.35">
      <c r="E22" s="15">
        <v>43845</v>
      </c>
      <c r="F22" s="16"/>
      <c r="G22" s="17"/>
      <c r="H22" s="17"/>
      <c r="I22" s="17"/>
      <c r="J22" s="17"/>
      <c r="K22" s="18"/>
      <c r="N22" s="7" t="s">
        <v>15</v>
      </c>
      <c r="O22" s="10">
        <f>DATE(AN,12,25)</f>
        <v>44190</v>
      </c>
    </row>
    <row r="23" spans="1:15" ht="21" customHeight="1" x14ac:dyDescent="0.35">
      <c r="E23" s="15">
        <v>43846</v>
      </c>
      <c r="F23" s="16"/>
      <c r="G23" s="17"/>
      <c r="H23" s="17"/>
      <c r="I23" s="17"/>
      <c r="J23" s="17"/>
      <c r="K23" s="18"/>
    </row>
    <row r="24" spans="1:15" ht="20.399999999999999" x14ac:dyDescent="0.35">
      <c r="E24" s="15">
        <v>43847</v>
      </c>
      <c r="F24" s="16"/>
      <c r="G24" s="17"/>
      <c r="H24" s="17"/>
      <c r="I24" s="17"/>
      <c r="J24" s="17"/>
      <c r="K24" s="18"/>
    </row>
    <row r="25" spans="1:15" ht="20.399999999999999" x14ac:dyDescent="0.35">
      <c r="E25" s="15">
        <v>43848</v>
      </c>
      <c r="F25" s="16"/>
      <c r="G25" s="17"/>
      <c r="H25" s="17"/>
      <c r="I25" s="17"/>
      <c r="J25" s="17"/>
      <c r="K25" s="18"/>
    </row>
    <row r="26" spans="1:15" ht="20.399999999999999" x14ac:dyDescent="0.35">
      <c r="E26" s="15">
        <v>43849</v>
      </c>
      <c r="F26" s="16"/>
      <c r="G26" s="17"/>
      <c r="H26" s="17"/>
      <c r="I26" s="17"/>
      <c r="J26" s="17"/>
      <c r="K26" s="18"/>
    </row>
    <row r="27" spans="1:15" ht="20.399999999999999" x14ac:dyDescent="0.35">
      <c r="E27" s="15">
        <v>43850</v>
      </c>
      <c r="F27" s="16"/>
      <c r="G27" s="17"/>
      <c r="H27" s="17"/>
      <c r="I27" s="17"/>
      <c r="J27" s="17"/>
      <c r="K27" s="18"/>
    </row>
    <row r="28" spans="1:15" ht="20.399999999999999" x14ac:dyDescent="0.35">
      <c r="E28" s="15">
        <v>43851</v>
      </c>
      <c r="F28" s="16"/>
      <c r="G28" s="17"/>
      <c r="H28" s="17"/>
      <c r="I28" s="17"/>
      <c r="J28" s="17"/>
      <c r="K28" s="18"/>
    </row>
    <row r="29" spans="1:15" ht="20.399999999999999" x14ac:dyDescent="0.35">
      <c r="E29" s="15">
        <v>43852</v>
      </c>
      <c r="F29" s="16"/>
      <c r="G29" s="17"/>
      <c r="H29" s="17"/>
      <c r="I29" s="17"/>
      <c r="J29" s="17"/>
      <c r="K29" s="18"/>
    </row>
    <row r="30" spans="1:15" ht="21.75" customHeight="1" x14ac:dyDescent="0.35">
      <c r="E30" s="15">
        <v>43853</v>
      </c>
      <c r="F30" s="16"/>
      <c r="G30" s="17"/>
      <c r="H30" s="17"/>
      <c r="I30" s="17"/>
      <c r="J30" s="17"/>
      <c r="K30" s="18"/>
    </row>
    <row r="31" spans="1:15" ht="20.399999999999999" x14ac:dyDescent="0.35">
      <c r="E31" s="15">
        <v>43854</v>
      </c>
      <c r="F31" s="16"/>
      <c r="G31" s="17"/>
      <c r="H31" s="17"/>
      <c r="I31" s="17"/>
      <c r="J31" s="17"/>
      <c r="K31" s="18"/>
    </row>
    <row r="32" spans="1:15" ht="20.399999999999999" x14ac:dyDescent="0.35">
      <c r="E32" s="15">
        <v>43855</v>
      </c>
      <c r="F32" s="16"/>
      <c r="G32" s="17"/>
      <c r="H32" s="17"/>
      <c r="I32" s="17"/>
      <c r="J32" s="17"/>
      <c r="K32" s="18"/>
    </row>
    <row r="33" spans="5:11" ht="20.399999999999999" x14ac:dyDescent="0.35">
      <c r="E33" s="15">
        <v>43856</v>
      </c>
      <c r="F33" s="16"/>
      <c r="G33" s="17"/>
      <c r="H33" s="17"/>
      <c r="I33" s="17"/>
      <c r="J33" s="17"/>
      <c r="K33" s="18"/>
    </row>
    <row r="34" spans="5:11" ht="20.399999999999999" x14ac:dyDescent="0.35">
      <c r="E34" s="15">
        <v>43857</v>
      </c>
      <c r="F34" s="16"/>
      <c r="G34" s="17"/>
      <c r="H34" s="17"/>
      <c r="I34" s="17"/>
      <c r="J34" s="17"/>
      <c r="K34" s="18"/>
    </row>
    <row r="35" spans="5:11" ht="20.399999999999999" x14ac:dyDescent="0.35">
      <c r="E35" s="15">
        <v>43858</v>
      </c>
      <c r="F35" s="16"/>
      <c r="G35" s="17"/>
      <c r="H35" s="17"/>
      <c r="I35" s="17"/>
      <c r="J35" s="17"/>
      <c r="K35" s="18"/>
    </row>
    <row r="36" spans="5:11" ht="20.399999999999999" x14ac:dyDescent="0.35">
      <c r="E36" s="15">
        <v>43859</v>
      </c>
      <c r="F36" s="16"/>
      <c r="G36" s="17"/>
      <c r="H36" s="17"/>
      <c r="I36" s="17"/>
      <c r="J36" s="17"/>
      <c r="K36" s="18"/>
    </row>
    <row r="37" spans="5:11" ht="20.399999999999999" x14ac:dyDescent="0.35">
      <c r="E37" s="15">
        <v>43860</v>
      </c>
      <c r="F37" s="16"/>
      <c r="G37" s="17"/>
      <c r="H37" s="17"/>
      <c r="I37" s="17"/>
      <c r="J37" s="17"/>
      <c r="K37" s="18"/>
    </row>
    <row r="38" spans="5:11" ht="20.399999999999999" x14ac:dyDescent="0.35">
      <c r="E38" s="15">
        <v>43861</v>
      </c>
      <c r="F38" s="16"/>
      <c r="G38" s="17"/>
      <c r="H38" s="17"/>
      <c r="I38" s="17"/>
      <c r="J38" s="17"/>
      <c r="K38" s="18"/>
    </row>
    <row r="39" spans="5:11" ht="20.399999999999999" x14ac:dyDescent="0.35">
      <c r="E39" s="15"/>
      <c r="F39" s="16"/>
      <c r="G39" s="17"/>
      <c r="H39" s="17"/>
      <c r="I39" s="17"/>
      <c r="J39" s="17"/>
      <c r="K39" s="18"/>
    </row>
    <row r="40" spans="5:11" ht="21.75" customHeight="1" x14ac:dyDescent="0.35">
      <c r="E40" s="15"/>
      <c r="F40" s="16"/>
      <c r="G40" s="17"/>
      <c r="H40" s="17"/>
      <c r="I40" s="17"/>
      <c r="J40" s="17"/>
      <c r="K40" s="18"/>
    </row>
    <row r="41" spans="5:11" ht="21" thickBot="1" x14ac:dyDescent="0.4">
      <c r="E41" s="25"/>
      <c r="F41" s="19"/>
      <c r="G41" s="20"/>
      <c r="H41" s="20"/>
      <c r="I41" s="20"/>
      <c r="J41" s="20"/>
      <c r="K41" s="21"/>
    </row>
    <row r="42" spans="5:11" ht="14.4" thickTop="1" x14ac:dyDescent="0.25"/>
    <row r="50" ht="21.75" customHeight="1" x14ac:dyDescent="0.25"/>
    <row r="60" ht="21.75" customHeight="1" x14ac:dyDescent="0.25"/>
  </sheetData>
  <mergeCells count="8">
    <mergeCell ref="B16:C16"/>
    <mergeCell ref="B7:C7"/>
    <mergeCell ref="N7:O8"/>
    <mergeCell ref="N9:O9"/>
    <mergeCell ref="B4:C5"/>
    <mergeCell ref="J4:J5"/>
    <mergeCell ref="F4:I5"/>
    <mergeCell ref="B8:B14"/>
  </mergeCells>
  <conditionalFormatting sqref="C8:C15">
    <cfRule type="expression" dxfId="4" priority="10">
      <formula>WEEKDAY(C8)=1</formula>
    </cfRule>
    <cfRule type="expression" dxfId="3" priority="11">
      <formula>WEEKDAY(C8)=7</formula>
    </cfRule>
    <cfRule type="expression" dxfId="2" priority="1">
      <formula>OR(C8=Feries)</formula>
    </cfRule>
  </conditionalFormatting>
  <conditionalFormatting sqref="E8:K38">
    <cfRule type="expression" dxfId="1" priority="8">
      <formula>ISNUMBER(MATCH($E8,janv4,0))</formula>
    </cfRule>
  </conditionalFormatting>
  <conditionalFormatting sqref="E8:E38">
    <cfRule type="expression" dxfId="0" priority="7">
      <formula>OR(E8=Feries)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AN</vt:lpstr>
      <vt:lpstr>Feries</vt:lpstr>
      <vt:lpstr>janv4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113482</dc:creator>
  <cp:lastModifiedBy>Jerome</cp:lastModifiedBy>
  <dcterms:created xsi:type="dcterms:W3CDTF">2019-10-28T21:08:46Z</dcterms:created>
  <dcterms:modified xsi:type="dcterms:W3CDTF">2019-10-30T07:57:48Z</dcterms:modified>
</cp:coreProperties>
</file>