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2"/>
  </bookViews>
  <sheets>
    <sheet name="2016" sheetId="1" r:id="rId1"/>
    <sheet name="2017" sheetId="2" r:id="rId2"/>
    <sheet name="FEUILLE DE COMPARAISON" sheetId="3" r:id="rId3"/>
  </sheets>
  <calcPr calcId="144525"/>
</workbook>
</file>

<file path=xl/calcChain.xml><?xml version="1.0" encoding="utf-8"?>
<calcChain xmlns="http://schemas.openxmlformats.org/spreadsheetml/2006/main">
  <c r="F183" i="3" l="1"/>
  <c r="G183" i="3" s="1"/>
  <c r="F182" i="3"/>
  <c r="G182" i="3" s="1"/>
  <c r="G181" i="3"/>
  <c r="F181" i="3"/>
  <c r="G180" i="3"/>
  <c r="F180" i="3"/>
  <c r="G179" i="3"/>
  <c r="F179" i="3"/>
  <c r="G178" i="3"/>
  <c r="F178" i="3"/>
  <c r="G177" i="3"/>
  <c r="F177" i="3"/>
  <c r="G176" i="3"/>
  <c r="F176" i="3"/>
  <c r="G175" i="3"/>
  <c r="F175" i="3"/>
  <c r="G174" i="3"/>
  <c r="F174" i="3"/>
  <c r="G173" i="3"/>
  <c r="F173" i="3"/>
  <c r="G172" i="3"/>
  <c r="F172" i="3"/>
  <c r="G171" i="3"/>
  <c r="F171" i="3"/>
  <c r="G170" i="3"/>
  <c r="F170" i="3"/>
  <c r="G169" i="3"/>
  <c r="F169" i="3"/>
  <c r="G168" i="3"/>
  <c r="F168" i="3"/>
  <c r="G167" i="3"/>
  <c r="F167" i="3"/>
  <c r="G166" i="3"/>
  <c r="F166" i="3"/>
  <c r="G165" i="3"/>
  <c r="F165" i="3"/>
  <c r="G164" i="3"/>
  <c r="F164" i="3"/>
  <c r="G163" i="3"/>
  <c r="F163" i="3"/>
  <c r="G162" i="3"/>
  <c r="F162" i="3"/>
  <c r="G161" i="3"/>
  <c r="F161" i="3"/>
  <c r="G160" i="3"/>
  <c r="F160" i="3"/>
  <c r="G159" i="3"/>
  <c r="F159" i="3"/>
  <c r="G158" i="3"/>
  <c r="F158" i="3"/>
  <c r="G157" i="3"/>
  <c r="F157" i="3"/>
  <c r="G156" i="3"/>
  <c r="F156" i="3"/>
  <c r="G155" i="3"/>
  <c r="F155" i="3"/>
  <c r="G154" i="3"/>
  <c r="F154" i="3"/>
  <c r="G153" i="3"/>
  <c r="F153" i="3"/>
  <c r="G152" i="3"/>
  <c r="F152" i="3"/>
  <c r="G151" i="3"/>
  <c r="F151" i="3"/>
  <c r="G150" i="3"/>
  <c r="F150" i="3"/>
  <c r="G149" i="3"/>
  <c r="F149" i="3"/>
  <c r="G148" i="3"/>
  <c r="F148" i="3"/>
  <c r="G147" i="3"/>
  <c r="F147" i="3"/>
  <c r="G146" i="3"/>
  <c r="F146" i="3"/>
  <c r="G145" i="3"/>
  <c r="F145" i="3"/>
  <c r="G144" i="3"/>
  <c r="F144" i="3"/>
  <c r="G143" i="3"/>
  <c r="F143" i="3"/>
  <c r="G142" i="3"/>
  <c r="F142" i="3"/>
  <c r="G141" i="3"/>
  <c r="F141" i="3"/>
  <c r="G140" i="3"/>
  <c r="F140" i="3"/>
  <c r="G139" i="3"/>
  <c r="F139" i="3"/>
  <c r="G138" i="3"/>
  <c r="F138" i="3"/>
  <c r="G137" i="3"/>
  <c r="F137" i="3"/>
  <c r="G136" i="3"/>
  <c r="F136" i="3"/>
  <c r="G135" i="3"/>
  <c r="F135" i="3"/>
  <c r="G134" i="3"/>
  <c r="F134" i="3"/>
  <c r="G133" i="3"/>
  <c r="F133" i="3"/>
  <c r="G132" i="3"/>
  <c r="F132" i="3"/>
  <c r="G131" i="3"/>
  <c r="F131" i="3"/>
  <c r="G130" i="3"/>
  <c r="F130" i="3"/>
  <c r="G129" i="3"/>
  <c r="F129" i="3"/>
  <c r="G128" i="3"/>
  <c r="F128" i="3"/>
  <c r="G127" i="3"/>
  <c r="F127" i="3"/>
  <c r="G126" i="3"/>
  <c r="F126" i="3"/>
  <c r="G125" i="3"/>
  <c r="F125" i="3"/>
  <c r="G124" i="3"/>
  <c r="F124" i="3"/>
  <c r="G123" i="3"/>
  <c r="F123" i="3"/>
  <c r="G122" i="3"/>
  <c r="F122" i="3"/>
  <c r="G121" i="3"/>
  <c r="F121" i="3"/>
  <c r="G120" i="3"/>
  <c r="F120" i="3"/>
  <c r="G119" i="3"/>
  <c r="F119" i="3"/>
  <c r="G118" i="3"/>
  <c r="F118" i="3"/>
  <c r="G117" i="3"/>
  <c r="F117" i="3"/>
  <c r="G116" i="3"/>
  <c r="F116" i="3"/>
  <c r="G115" i="3"/>
  <c r="F115" i="3"/>
  <c r="G114" i="3"/>
  <c r="F114" i="3"/>
  <c r="G113" i="3"/>
  <c r="F113" i="3"/>
  <c r="G112" i="3"/>
  <c r="F112" i="3"/>
  <c r="G111" i="3"/>
  <c r="F111" i="3"/>
  <c r="G110" i="3"/>
  <c r="F110" i="3"/>
  <c r="G109" i="3"/>
  <c r="F109" i="3"/>
  <c r="G108" i="3"/>
  <c r="F108" i="3"/>
  <c r="G107" i="3"/>
  <c r="F107" i="3"/>
  <c r="G106" i="3"/>
  <c r="F106" i="3"/>
  <c r="G105" i="3"/>
  <c r="F105" i="3"/>
  <c r="G104" i="3"/>
  <c r="F104" i="3"/>
  <c r="G103" i="3"/>
  <c r="F103" i="3"/>
  <c r="G102" i="3"/>
  <c r="F102" i="3"/>
  <c r="G101" i="3"/>
  <c r="F101" i="3"/>
  <c r="G100" i="3"/>
  <c r="F100" i="3"/>
  <c r="G99" i="3"/>
  <c r="F99" i="3"/>
  <c r="G98" i="3"/>
  <c r="F98" i="3"/>
  <c r="G97" i="3"/>
  <c r="F97" i="3"/>
  <c r="G96" i="3"/>
  <c r="F96" i="3"/>
  <c r="G95" i="3"/>
  <c r="F95" i="3"/>
  <c r="G94" i="3"/>
  <c r="F94" i="3"/>
  <c r="G93" i="3"/>
  <c r="F93" i="3"/>
  <c r="G92" i="3"/>
  <c r="F92" i="3"/>
  <c r="G91" i="3"/>
  <c r="F91" i="3"/>
  <c r="G90" i="3"/>
  <c r="F90" i="3"/>
  <c r="G89" i="3"/>
  <c r="F89" i="3"/>
  <c r="G88" i="3"/>
  <c r="F88" i="3"/>
  <c r="G87" i="3"/>
  <c r="F87" i="3"/>
  <c r="G86" i="3"/>
  <c r="F86" i="3"/>
  <c r="G85" i="3"/>
  <c r="F85" i="3"/>
  <c r="G84" i="3"/>
  <c r="F84" i="3"/>
  <c r="G83" i="3"/>
  <c r="F83" i="3"/>
  <c r="G82" i="3"/>
  <c r="F82" i="3"/>
  <c r="G81" i="3"/>
  <c r="F81" i="3"/>
  <c r="G80" i="3"/>
  <c r="F80" i="3"/>
  <c r="G79" i="3"/>
  <c r="F79" i="3"/>
  <c r="G78" i="3"/>
  <c r="F78" i="3"/>
  <c r="G77" i="3"/>
  <c r="F77" i="3"/>
  <c r="G76" i="3"/>
  <c r="F76" i="3"/>
  <c r="G75" i="3"/>
  <c r="F75" i="3"/>
  <c r="G74" i="3"/>
  <c r="F74" i="3"/>
  <c r="G73" i="3"/>
  <c r="F73" i="3"/>
  <c r="G72" i="3"/>
  <c r="F72" i="3"/>
  <c r="G71" i="3"/>
  <c r="F71" i="3"/>
  <c r="G70" i="3"/>
  <c r="F70" i="3"/>
  <c r="G69" i="3"/>
  <c r="F69" i="3"/>
  <c r="G68" i="3"/>
  <c r="F68" i="3"/>
  <c r="G67" i="3"/>
  <c r="F67" i="3"/>
  <c r="G66" i="3"/>
  <c r="F66" i="3"/>
  <c r="G65" i="3"/>
  <c r="F65" i="3"/>
  <c r="G64" i="3"/>
  <c r="F64" i="3"/>
  <c r="G63" i="3"/>
  <c r="F63" i="3"/>
  <c r="G62" i="3"/>
  <c r="F62" i="3"/>
  <c r="G61" i="3"/>
  <c r="F61" i="3"/>
  <c r="G60" i="3"/>
  <c r="F60" i="3"/>
  <c r="G59" i="3"/>
  <c r="F59" i="3"/>
  <c r="G58" i="3"/>
  <c r="F58" i="3"/>
  <c r="G57" i="3"/>
  <c r="F57" i="3"/>
  <c r="G56" i="3"/>
  <c r="F56" i="3"/>
  <c r="G55" i="3"/>
  <c r="F55" i="3"/>
  <c r="G54" i="3"/>
  <c r="F54" i="3"/>
  <c r="G53" i="3"/>
  <c r="F53" i="3"/>
  <c r="G52" i="3"/>
  <c r="F52" i="3"/>
  <c r="G51" i="3"/>
  <c r="F51" i="3"/>
  <c r="G50" i="3"/>
  <c r="F50" i="3"/>
  <c r="G49" i="3"/>
  <c r="F49" i="3"/>
  <c r="G48" i="3"/>
  <c r="F48" i="3"/>
  <c r="G47" i="3"/>
  <c r="F47" i="3"/>
  <c r="G46" i="3"/>
  <c r="F46" i="3"/>
  <c r="G45" i="3"/>
  <c r="F45" i="3"/>
  <c r="G44" i="3"/>
  <c r="F44" i="3"/>
  <c r="G43" i="3"/>
  <c r="F43" i="3"/>
  <c r="G42" i="3"/>
  <c r="F42" i="3"/>
  <c r="G41" i="3"/>
  <c r="F41" i="3"/>
  <c r="G40" i="3"/>
  <c r="F40" i="3"/>
  <c r="G39" i="3"/>
  <c r="F39" i="3"/>
  <c r="G38" i="3"/>
  <c r="F38" i="3"/>
  <c r="G37" i="3"/>
  <c r="F37" i="3"/>
  <c r="G36" i="3"/>
  <c r="F36" i="3"/>
  <c r="G35" i="3"/>
  <c r="F35" i="3"/>
  <c r="G34" i="3"/>
  <c r="F34" i="3"/>
  <c r="G33" i="3"/>
  <c r="F33" i="3"/>
  <c r="G32" i="3"/>
  <c r="F32" i="3"/>
  <c r="G31" i="3"/>
  <c r="F31" i="3"/>
  <c r="G30" i="3"/>
  <c r="F30" i="3"/>
  <c r="G29" i="3"/>
  <c r="F29" i="3"/>
  <c r="G28" i="3"/>
  <c r="F28" i="3"/>
  <c r="G27" i="3"/>
  <c r="F27" i="3"/>
  <c r="G26" i="3"/>
  <c r="F26" i="3"/>
  <c r="G25" i="3"/>
  <c r="F25" i="3"/>
  <c r="G24" i="3"/>
  <c r="F24" i="3"/>
  <c r="G23" i="3"/>
  <c r="F23" i="3"/>
  <c r="G22" i="3"/>
  <c r="F22" i="3"/>
  <c r="G21" i="3"/>
  <c r="F21" i="3"/>
  <c r="G20" i="3"/>
  <c r="F20" i="3"/>
  <c r="G19" i="3"/>
  <c r="F19" i="3"/>
  <c r="G18" i="3"/>
  <c r="F18" i="3"/>
  <c r="G17" i="3"/>
  <c r="F17" i="3"/>
  <c r="G16" i="3"/>
  <c r="F16" i="3"/>
  <c r="G15" i="3"/>
  <c r="F15" i="3"/>
  <c r="G14" i="3"/>
  <c r="F14" i="3"/>
  <c r="G13" i="3"/>
  <c r="F13" i="3"/>
  <c r="G12" i="3"/>
  <c r="F12" i="3"/>
  <c r="G11" i="3"/>
  <c r="F11" i="3"/>
  <c r="G10" i="3"/>
  <c r="F10" i="3"/>
  <c r="G9" i="3"/>
  <c r="F9" i="3"/>
  <c r="G8" i="3"/>
  <c r="F8" i="3"/>
  <c r="G7" i="3"/>
  <c r="F7" i="3"/>
  <c r="G6" i="3"/>
  <c r="F6" i="3"/>
</calcChain>
</file>

<file path=xl/sharedStrings.xml><?xml version="1.0" encoding="utf-8"?>
<sst xmlns="http://schemas.openxmlformats.org/spreadsheetml/2006/main" count="944" uniqueCount="362">
  <si>
    <t>N°</t>
  </si>
  <si>
    <t>Intitulé</t>
  </si>
  <si>
    <t>Solde</t>
  </si>
  <si>
    <t>101300</t>
  </si>
  <si>
    <t>CAPITAL APELE VERSE NON AMORTI</t>
  </si>
  <si>
    <t>129000</t>
  </si>
  <si>
    <t>Report à nouveau débiteur</t>
  </si>
  <si>
    <t>162004</t>
  </si>
  <si>
    <t>PRET BIAO - II</t>
  </si>
  <si>
    <t>196000</t>
  </si>
  <si>
    <t>Provisions pour pensions et obliga.</t>
  </si>
  <si>
    <t>213000</t>
  </si>
  <si>
    <t>LOGICIELS</t>
  </si>
  <si>
    <t>214000</t>
  </si>
  <si>
    <t>MARQUES</t>
  </si>
  <si>
    <t>220000</t>
  </si>
  <si>
    <t>Terrains</t>
  </si>
  <si>
    <t>231100</t>
  </si>
  <si>
    <t>Bâtiments industriels</t>
  </si>
  <si>
    <t>234300</t>
  </si>
  <si>
    <t>INSTALLAT° TECHNIQUE</t>
  </si>
  <si>
    <t>238000</t>
  </si>
  <si>
    <t>Agencement et Installation</t>
  </si>
  <si>
    <t>239000</t>
  </si>
  <si>
    <t>Bâtiments &amp; installat° en cours</t>
  </si>
  <si>
    <t>241100</t>
  </si>
  <si>
    <t>Matériel industriel</t>
  </si>
  <si>
    <t>241200</t>
  </si>
  <si>
    <t>OUTILLAGE INDUSTRIEL</t>
  </si>
  <si>
    <t>241500</t>
  </si>
  <si>
    <t>Groupe électrogène</t>
  </si>
  <si>
    <t>244100</t>
  </si>
  <si>
    <t>Matériel de bureau</t>
  </si>
  <si>
    <t>244200</t>
  </si>
  <si>
    <t>Matériel informatique</t>
  </si>
  <si>
    <t>244300</t>
  </si>
  <si>
    <t>Matériel bureautique</t>
  </si>
  <si>
    <t>244400</t>
  </si>
  <si>
    <t>Mobilier de bureau</t>
  </si>
  <si>
    <t>245000</t>
  </si>
  <si>
    <t>Matériel de Transport</t>
  </si>
  <si>
    <t>249000</t>
  </si>
  <si>
    <t>Matériel en Cours</t>
  </si>
  <si>
    <t>252000</t>
  </si>
  <si>
    <t>Avances et acomptes versés sur Immo</t>
  </si>
  <si>
    <t>272800</t>
  </si>
  <si>
    <t>Autres prêts</t>
  </si>
  <si>
    <t>275100</t>
  </si>
  <si>
    <t>CAUTION LOYER</t>
  </si>
  <si>
    <t>281300</t>
  </si>
  <si>
    <t>AMORTISSEMENT LOGICIEL</t>
  </si>
  <si>
    <t>283110</t>
  </si>
  <si>
    <t>AMORTIS. BATIMENT INDUST.</t>
  </si>
  <si>
    <t>283400</t>
  </si>
  <si>
    <t>AMORTISSEMENT INSTALL. TECHN.</t>
  </si>
  <si>
    <t>283800</t>
  </si>
  <si>
    <t>AMORTISSEMENT DES AUTRES INSTAL &amp; A</t>
  </si>
  <si>
    <t>284100</t>
  </si>
  <si>
    <t>Amort. Matériel &amp; Outil. Indust.</t>
  </si>
  <si>
    <t>284400</t>
  </si>
  <si>
    <t>Amort. Matériel de Bureau</t>
  </si>
  <si>
    <t>284500</t>
  </si>
  <si>
    <t>Amort. Matériel Transport</t>
  </si>
  <si>
    <t>320000</t>
  </si>
  <si>
    <t>Matières Premières Fournit. liées</t>
  </si>
  <si>
    <t>360000</t>
  </si>
  <si>
    <t>Produits Finis</t>
  </si>
  <si>
    <t>401100</t>
  </si>
  <si>
    <t>FOURNISSEURS LOCAUX</t>
  </si>
  <si>
    <t>402100</t>
  </si>
  <si>
    <t>Fournisseurs Effets à Payer</t>
  </si>
  <si>
    <t>408100</t>
  </si>
  <si>
    <t>Fournisseurs Factures Non Parvenues</t>
  </si>
  <si>
    <t>41100000</t>
  </si>
  <si>
    <t>Cl. CMS</t>
  </si>
  <si>
    <t>411100</t>
  </si>
  <si>
    <t>Clients Collectifs</t>
  </si>
  <si>
    <t>412100</t>
  </si>
  <si>
    <t>Clients, Effets à recevoir</t>
  </si>
  <si>
    <t>419100</t>
  </si>
  <si>
    <t>Clients, avances et acomptes reçus</t>
  </si>
  <si>
    <t>421210</t>
  </si>
  <si>
    <t>Personnel Acomptes</t>
  </si>
  <si>
    <t>422010</t>
  </si>
  <si>
    <t>Personnel remun. dues</t>
  </si>
  <si>
    <t>428100</t>
  </si>
  <si>
    <t>Dettes provisionnées congés à payer</t>
  </si>
  <si>
    <t>431000</t>
  </si>
  <si>
    <t>CNPS à payer</t>
  </si>
  <si>
    <t>431100</t>
  </si>
  <si>
    <t>Prestations familiales</t>
  </si>
  <si>
    <t>431200</t>
  </si>
  <si>
    <t>Accidents du travail</t>
  </si>
  <si>
    <t>431300</t>
  </si>
  <si>
    <t>Caisse de retraite obligatoire</t>
  </si>
  <si>
    <t>431800</t>
  </si>
  <si>
    <t>Autres cotisations sociales</t>
  </si>
  <si>
    <t>438210</t>
  </si>
  <si>
    <t>CHGES S/CGES PAYES</t>
  </si>
  <si>
    <t>442814</t>
  </si>
  <si>
    <t>Droits de Timbre</t>
  </si>
  <si>
    <t>442820</t>
  </si>
  <si>
    <t>FDPF Taxe d'apprentissage</t>
  </si>
  <si>
    <t>442830</t>
  </si>
  <si>
    <t>FDFP Formation Professionelle Conti</t>
  </si>
  <si>
    <t>443100</t>
  </si>
  <si>
    <t>T.V.A. facturée sur ventes</t>
  </si>
  <si>
    <t>444900</t>
  </si>
  <si>
    <t>Etat, crédit de T.V.A. à reporter</t>
  </si>
  <si>
    <t>445200</t>
  </si>
  <si>
    <t>T.V.A. récupérable sur achats</t>
  </si>
  <si>
    <t>445450</t>
  </si>
  <si>
    <t>TVA RECUP. S/FRAIS BQUES</t>
  </si>
  <si>
    <t>445700</t>
  </si>
  <si>
    <t>TVA / achat à régulariser</t>
  </si>
  <si>
    <t>446100</t>
  </si>
  <si>
    <t>ETAT TSE A PAYER</t>
  </si>
  <si>
    <t>447000</t>
  </si>
  <si>
    <t>Etat, Impôts sur Salaires</t>
  </si>
  <si>
    <t>447100</t>
  </si>
  <si>
    <t>Impôt général sur le revenu</t>
  </si>
  <si>
    <t>447200</t>
  </si>
  <si>
    <t>Impôts sur salaires</t>
  </si>
  <si>
    <t>447300</t>
  </si>
  <si>
    <t>Contribution nationale</t>
  </si>
  <si>
    <t>448600</t>
  </si>
  <si>
    <t>Charges à Payer</t>
  </si>
  <si>
    <t>449206</t>
  </si>
  <si>
    <t>Etat, AIRSI/Achats</t>
  </si>
  <si>
    <t>449207</t>
  </si>
  <si>
    <t>Etat, AIRSI/Ventes</t>
  </si>
  <si>
    <t>449240</t>
  </si>
  <si>
    <t>Etat, AIRSI du</t>
  </si>
  <si>
    <t>462100</t>
  </si>
  <si>
    <t>Principal</t>
  </si>
  <si>
    <t>471000</t>
  </si>
  <si>
    <t>Compte d'attente</t>
  </si>
  <si>
    <t>471100</t>
  </si>
  <si>
    <t>Débiteurs divers</t>
  </si>
  <si>
    <t>471200</t>
  </si>
  <si>
    <t>Créditeurs divers</t>
  </si>
  <si>
    <t>476000</t>
  </si>
  <si>
    <t>CHGES CONSTATEES D'AVCES</t>
  </si>
  <si>
    <t>513000</t>
  </si>
  <si>
    <t>Chèque à encaisser</t>
  </si>
  <si>
    <t>514000</t>
  </si>
  <si>
    <t>Chèque à l'encaissement</t>
  </si>
  <si>
    <t>521200</t>
  </si>
  <si>
    <t>BANQUE BIAO</t>
  </si>
  <si>
    <t>521300</t>
  </si>
  <si>
    <t>BANQUE ECOBANK</t>
  </si>
  <si>
    <t>521301</t>
  </si>
  <si>
    <t>ECOBANK BF</t>
  </si>
  <si>
    <t>521302</t>
  </si>
  <si>
    <t>ECOBANK MALI</t>
  </si>
  <si>
    <t>521303</t>
  </si>
  <si>
    <t>ECOBANK NIGER</t>
  </si>
  <si>
    <t>561100</t>
  </si>
  <si>
    <t>CREDIT SPOT BIAO</t>
  </si>
  <si>
    <t>565000</t>
  </si>
  <si>
    <t>ESCOMPTES DE CREDITS ORDINAIRES</t>
  </si>
  <si>
    <t>571000</t>
  </si>
  <si>
    <t>Caisse Centrale</t>
  </si>
  <si>
    <t>585000</t>
  </si>
  <si>
    <t>Virements de Fonds BQ</t>
  </si>
  <si>
    <t>602100</t>
  </si>
  <si>
    <t>Ach mat 1 &amp; four liées dans l'OHADA</t>
  </si>
  <si>
    <t>602200</t>
  </si>
  <si>
    <t>Ach mat 1èr &amp; four liées hors OHADA</t>
  </si>
  <si>
    <t>602510</t>
  </si>
  <si>
    <t>Droits de Douanes s/Achats Mat. 1èr</t>
  </si>
  <si>
    <t>602520</t>
  </si>
  <si>
    <t>Frets et Transports/Achats Mat. 1èr</t>
  </si>
  <si>
    <t>602530</t>
  </si>
  <si>
    <t>Assurances Tports/Achats Mat. 1ères</t>
  </si>
  <si>
    <t>602550</t>
  </si>
  <si>
    <t>Frais de Transit/Achats Mat. 1ères</t>
  </si>
  <si>
    <t>603200</t>
  </si>
  <si>
    <t>Var stocks mat 1è &amp; four liées</t>
  </si>
  <si>
    <t>605100</t>
  </si>
  <si>
    <t>Eau</t>
  </si>
  <si>
    <t>605200</t>
  </si>
  <si>
    <t>Electricité</t>
  </si>
  <si>
    <t>605300</t>
  </si>
  <si>
    <t>Carburant</t>
  </si>
  <si>
    <t>605310</t>
  </si>
  <si>
    <t>Huile</t>
  </si>
  <si>
    <t>605400</t>
  </si>
  <si>
    <t>Aut ach four d'entret non stockable</t>
  </si>
  <si>
    <t>605410</t>
  </si>
  <si>
    <t>Fourniture d'entretien mat de prod°</t>
  </si>
  <si>
    <t>605500</t>
  </si>
  <si>
    <t>Autre ach four bureau non stockable</t>
  </si>
  <si>
    <t>605510</t>
  </si>
  <si>
    <t>Fourniture Informatique</t>
  </si>
  <si>
    <t>605600</t>
  </si>
  <si>
    <t>Autres achats petit mat. &amp; outil.</t>
  </si>
  <si>
    <t>605610</t>
  </si>
  <si>
    <t>Ach de mat- Feuillard &amp; Chapes</t>
  </si>
  <si>
    <t>605700</t>
  </si>
  <si>
    <t>Autres ach. études &amp; prestat° sces</t>
  </si>
  <si>
    <t>605800</t>
  </si>
  <si>
    <t>Autres ach. travaux, mat. &amp; équip.</t>
  </si>
  <si>
    <t>608300</t>
  </si>
  <si>
    <t>Achats d'emballages à usage mixte</t>
  </si>
  <si>
    <t>611000</t>
  </si>
  <si>
    <t>Transports sur achats</t>
  </si>
  <si>
    <t>612000</t>
  </si>
  <si>
    <t>Transports sur ventes</t>
  </si>
  <si>
    <t>612100</t>
  </si>
  <si>
    <t>Droits de Douane/Ventes</t>
  </si>
  <si>
    <t>616000</t>
  </si>
  <si>
    <t>Transport de plis</t>
  </si>
  <si>
    <t>618120</t>
  </si>
  <si>
    <t>Transport et déplacement avion</t>
  </si>
  <si>
    <t>618300</t>
  </si>
  <si>
    <t>Transports administratifs</t>
  </si>
  <si>
    <t>622300</t>
  </si>
  <si>
    <t>Locations de matériels &amp; outillages</t>
  </si>
  <si>
    <t>622800</t>
  </si>
  <si>
    <t>Locat° &amp; charges locatives diverses</t>
  </si>
  <si>
    <t>623300</t>
  </si>
  <si>
    <t>Crédit-bail mobilier</t>
  </si>
  <si>
    <t>624100</t>
  </si>
  <si>
    <t>Ent. &amp; réparat° biens immobiliers</t>
  </si>
  <si>
    <t>624200</t>
  </si>
  <si>
    <t>Ent. &amp; réparat° machines usines</t>
  </si>
  <si>
    <t>624210</t>
  </si>
  <si>
    <t>Entretien Réparation Véhicule</t>
  </si>
  <si>
    <t>624300</t>
  </si>
  <si>
    <t>Maintenance</t>
  </si>
  <si>
    <t>624800</t>
  </si>
  <si>
    <t>Autres entretiens et réparations</t>
  </si>
  <si>
    <t>625100</t>
  </si>
  <si>
    <t>Assurances multirisques</t>
  </si>
  <si>
    <t>625200</t>
  </si>
  <si>
    <t>Assurances materiel de transport</t>
  </si>
  <si>
    <t>625300</t>
  </si>
  <si>
    <t>Assurances risques d'exploitation</t>
  </si>
  <si>
    <t>625800</t>
  </si>
  <si>
    <t>Autres primes d'assurances</t>
  </si>
  <si>
    <t>627100</t>
  </si>
  <si>
    <t>Annonces, insertions</t>
  </si>
  <si>
    <t>627800</t>
  </si>
  <si>
    <t>Autres charges pub. relat° publiq.</t>
  </si>
  <si>
    <t>628401</t>
  </si>
  <si>
    <t>Frais Cellulaire ORANGE</t>
  </si>
  <si>
    <t>628402</t>
  </si>
  <si>
    <t>Frais cellulaire MTN</t>
  </si>
  <si>
    <t>628800</t>
  </si>
  <si>
    <t>Autres fraîs de télécommunication</t>
  </si>
  <si>
    <t>631800</t>
  </si>
  <si>
    <t>Autres fraîs bancaires</t>
  </si>
  <si>
    <t>632400</t>
  </si>
  <si>
    <t>Honoraires</t>
  </si>
  <si>
    <t>632800</t>
  </si>
  <si>
    <t>Divers fraîs</t>
  </si>
  <si>
    <t>633000</t>
  </si>
  <si>
    <t>Frais de formation du personnel</t>
  </si>
  <si>
    <t>638400</t>
  </si>
  <si>
    <t>Missions</t>
  </si>
  <si>
    <t>638800</t>
  </si>
  <si>
    <t>AUTRES FRAIS DE ROUTE</t>
  </si>
  <si>
    <t>641100</t>
  </si>
  <si>
    <t>Impôts fonciers et taxes annexes</t>
  </si>
  <si>
    <t>641300</t>
  </si>
  <si>
    <t>Taxes sur appointements et salaires</t>
  </si>
  <si>
    <t>641400</t>
  </si>
  <si>
    <t>Taxes d'apprentissage</t>
  </si>
  <si>
    <t>641500</t>
  </si>
  <si>
    <t>Formation professionnelle continue</t>
  </si>
  <si>
    <t>641600</t>
  </si>
  <si>
    <t>ETAT TSE  RETENUE</t>
  </si>
  <si>
    <t>641800</t>
  </si>
  <si>
    <t>Autres impôts et taxes directs</t>
  </si>
  <si>
    <t>646200</t>
  </si>
  <si>
    <t>Droits de timbre</t>
  </si>
  <si>
    <t>646800</t>
  </si>
  <si>
    <t>Autres droits</t>
  </si>
  <si>
    <t>647800</t>
  </si>
  <si>
    <t>Autres amendes pénales et fiscales</t>
  </si>
  <si>
    <t>647850</t>
  </si>
  <si>
    <t>Penalités Droits de Douane</t>
  </si>
  <si>
    <t>648000</t>
  </si>
  <si>
    <t>Autres impôts &amp; taxes</t>
  </si>
  <si>
    <t>651100</t>
  </si>
  <si>
    <t>Pertes sur créances clients</t>
  </si>
  <si>
    <t>658200</t>
  </si>
  <si>
    <t>Dons</t>
  </si>
  <si>
    <t>658300</t>
  </si>
  <si>
    <t>Mécénat</t>
  </si>
  <si>
    <t>661100</t>
  </si>
  <si>
    <t>Appoint, salaires et commissions</t>
  </si>
  <si>
    <t>661200</t>
  </si>
  <si>
    <t>Primes et gratifications</t>
  </si>
  <si>
    <t>661300</t>
  </si>
  <si>
    <t>Congés payés</t>
  </si>
  <si>
    <t>661800</t>
  </si>
  <si>
    <t>Autres rémunérations directes</t>
  </si>
  <si>
    <t>662100</t>
  </si>
  <si>
    <t>662200</t>
  </si>
  <si>
    <t>662300</t>
  </si>
  <si>
    <t>663400</t>
  </si>
  <si>
    <t>Indemnités de transport</t>
  </si>
  <si>
    <t>664100</t>
  </si>
  <si>
    <t>Char. soc./rem. personnel national</t>
  </si>
  <si>
    <t>668400</t>
  </si>
  <si>
    <t>Médecine du travail et pharmacie</t>
  </si>
  <si>
    <t>671200</t>
  </si>
  <si>
    <t>Intérêt emprunts auprès éts. crédit</t>
  </si>
  <si>
    <t>674400</t>
  </si>
  <si>
    <t>Intérêts sur dettes commerciales</t>
  </si>
  <si>
    <t>674500</t>
  </si>
  <si>
    <t>Int bancaires &amp; /op. trésor &amp; escpt</t>
  </si>
  <si>
    <t>674800</t>
  </si>
  <si>
    <t>Intérêts sur dettes diverses</t>
  </si>
  <si>
    <t>681100</t>
  </si>
  <si>
    <t>Dot°. amortis. charges immobiliséés</t>
  </si>
  <si>
    <t>702000</t>
  </si>
  <si>
    <t>Ventes de produits finis tax 18%</t>
  </si>
  <si>
    <t>702200</t>
  </si>
  <si>
    <t>Ventes de produits finis H. OHADA</t>
  </si>
  <si>
    <t>736000</t>
  </si>
  <si>
    <t>Variat° stocks de produits finis</t>
  </si>
  <si>
    <t>7588</t>
  </si>
  <si>
    <t>Autres Produits divers</t>
  </si>
  <si>
    <t>778100</t>
  </si>
  <si>
    <t>Gains/risq. fin./ rentes viagères</t>
  </si>
  <si>
    <t>778200</t>
  </si>
  <si>
    <t>Gains/risq. fin./opérat° financière</t>
  </si>
  <si>
    <t>N° Cpte</t>
  </si>
  <si>
    <t>Intitulé des comptes</t>
  </si>
  <si>
    <t>418100</t>
  </si>
  <si>
    <t>Clients, factures à établir</t>
  </si>
  <si>
    <t>443500</t>
  </si>
  <si>
    <t>T.V.A. sur factures à établir</t>
  </si>
  <si>
    <t>444100</t>
  </si>
  <si>
    <t>Etat, T.V.A. due</t>
  </si>
  <si>
    <t>445500</t>
  </si>
  <si>
    <t>T.V.A. récup/factures non parvenues</t>
  </si>
  <si>
    <t>512000</t>
  </si>
  <si>
    <t>Effet à l'encaissement</t>
  </si>
  <si>
    <t>604400</t>
  </si>
  <si>
    <t>Ach. stoc four. d'atelier &amp; d'usine</t>
  </si>
  <si>
    <t>627200</t>
  </si>
  <si>
    <t>Catalogues, imprimés publicitaires</t>
  </si>
  <si>
    <t>628100</t>
  </si>
  <si>
    <t>Fraîs de téléphone</t>
  </si>
  <si>
    <t>646000</t>
  </si>
  <si>
    <t>Droits d'Enregistrement</t>
  </si>
  <si>
    <t>651500</t>
  </si>
  <si>
    <t>Pertes/créances autres débiteurs</t>
  </si>
  <si>
    <t>681300</t>
  </si>
  <si>
    <t>Dot° aux amortis immo corporelles</t>
  </si>
  <si>
    <t>691100</t>
  </si>
  <si>
    <t>Dot° prov. explt° risques &amp; charges</t>
  </si>
  <si>
    <t>848000</t>
  </si>
  <si>
    <t>Transfert de charges HAO</t>
  </si>
  <si>
    <t>2016</t>
  </si>
  <si>
    <t>2017</t>
  </si>
  <si>
    <t>Variation en valeur</t>
  </si>
  <si>
    <t>Variation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</si>
</sst>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49" fontId="4" fillId="0" borderId="1" xfId="0" applyNumberFormat="1" applyFont="1" applyBorder="1"/>
    <xf numFmtId="49" fontId="4" fillId="0" borderId="0" xfId="0" applyNumberFormat="1" applyFont="1" applyBorder="1"/>
    <xf numFmtId="164" fontId="0" fillId="0" borderId="0" xfId="1" applyNumberFormat="1" applyFont="1"/>
    <xf numFmtId="49" fontId="5" fillId="0" borderId="2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4" xfId="0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5" xfId="0" applyBorder="1"/>
    <xf numFmtId="0" fontId="0" fillId="0" borderId="6" xfId="0" applyBorder="1"/>
    <xf numFmtId="0" fontId="6" fillId="0" borderId="0" xfId="0" applyFont="1" applyAlignment="1">
      <alignment horizontal="center"/>
    </xf>
    <xf numFmtId="9" fontId="0" fillId="0" borderId="0" xfId="2" applyFont="1" applyAlignment="1">
      <alignment horizontal="center"/>
    </xf>
    <xf numFmtId="0" fontId="0" fillId="2" borderId="0" xfId="0" applyFill="1"/>
    <xf numFmtId="164" fontId="0" fillId="2" borderId="0" xfId="1" applyNumberFormat="1" applyFont="1" applyFill="1"/>
    <xf numFmtId="164" fontId="0" fillId="2" borderId="0" xfId="0" applyNumberFormat="1" applyFill="1"/>
    <xf numFmtId="9" fontId="0" fillId="2" borderId="0" xfId="2" applyFont="1" applyFill="1" applyAlignment="1">
      <alignment horizontal="center"/>
    </xf>
    <xf numFmtId="0" fontId="2" fillId="0" borderId="0" xfId="0" applyFont="1"/>
    <xf numFmtId="164" fontId="2" fillId="0" borderId="0" xfId="1" applyNumberFormat="1" applyFont="1"/>
    <xf numFmtId="164" fontId="2" fillId="0" borderId="0" xfId="0" applyNumberFormat="1" applyFont="1"/>
    <xf numFmtId="9" fontId="2" fillId="0" borderId="0" xfId="2" applyFont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3" displayName="Tableau3" ref="B5:G183" totalsRowShown="0" headerRowDxfId="4">
  <autoFilter ref="B5:G183"/>
  <tableColumns count="6">
    <tableColumn id="1" name="N° Cpte"/>
    <tableColumn id="2" name="Intitulé des comptes"/>
    <tableColumn id="3" name="2016" dataDxfId="3" dataCellStyle="Milliers"/>
    <tableColumn id="4" name="2017" dataDxfId="2" dataCellStyle="Milliers"/>
    <tableColumn id="5" name="Variation en valeur" dataDxfId="1">
      <calculatedColumnFormula>E6-D6</calculatedColumnFormula>
    </tableColumn>
    <tableColumn id="6" name="Variation en %" dataDxfId="0" dataCellStyle="Pourcentage">
      <calculatedColumnFormula>F6/D6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5"/>
  <sheetViews>
    <sheetView workbookViewId="0">
      <selection sqref="A1:XFD1048576"/>
    </sheetView>
  </sheetViews>
  <sheetFormatPr baseColWidth="10" defaultRowHeight="15" x14ac:dyDescent="0.25"/>
  <cols>
    <col min="1" max="1" width="7" bestFit="1" customWidth="1"/>
    <col min="2" max="2" width="38.28515625" bestFit="1" customWidth="1"/>
    <col min="3" max="3" width="15" bestFit="1" customWidth="1"/>
  </cols>
  <sheetData>
    <row r="1" spans="1:3" x14ac:dyDescent="0.25">
      <c r="A1" s="6" t="s">
        <v>330</v>
      </c>
      <c r="B1" s="7" t="s">
        <v>331</v>
      </c>
      <c r="C1" s="8" t="s">
        <v>2</v>
      </c>
    </row>
    <row r="2" spans="1:3" x14ac:dyDescent="0.25">
      <c r="A2" s="3" t="s">
        <v>3</v>
      </c>
      <c r="B2" s="4" t="s">
        <v>4</v>
      </c>
      <c r="C2" s="9">
        <v>-500000000</v>
      </c>
    </row>
    <row r="3" spans="1:3" x14ac:dyDescent="0.25">
      <c r="A3" s="3" t="s">
        <v>9</v>
      </c>
      <c r="B3" s="4" t="s">
        <v>10</v>
      </c>
      <c r="C3" s="9">
        <v>-18052812</v>
      </c>
    </row>
    <row r="4" spans="1:3" x14ac:dyDescent="0.25">
      <c r="A4" s="3" t="s">
        <v>15</v>
      </c>
      <c r="B4" s="4" t="s">
        <v>16</v>
      </c>
      <c r="C4" s="9">
        <v>276375725</v>
      </c>
    </row>
    <row r="5" spans="1:3" x14ac:dyDescent="0.25">
      <c r="A5" s="3" t="s">
        <v>17</v>
      </c>
      <c r="B5" s="4" t="s">
        <v>18</v>
      </c>
      <c r="C5" s="9">
        <v>10000000</v>
      </c>
    </row>
    <row r="6" spans="1:3" x14ac:dyDescent="0.25">
      <c r="A6" s="3" t="s">
        <v>19</v>
      </c>
      <c r="B6" s="4" t="s">
        <v>20</v>
      </c>
      <c r="C6" s="9">
        <v>800000</v>
      </c>
    </row>
    <row r="7" spans="1:3" x14ac:dyDescent="0.25">
      <c r="A7" s="3" t="s">
        <v>23</v>
      </c>
      <c r="B7" s="4" t="s">
        <v>24</v>
      </c>
      <c r="C7" s="9">
        <v>32076406</v>
      </c>
    </row>
    <row r="8" spans="1:3" x14ac:dyDescent="0.25">
      <c r="A8" s="3" t="s">
        <v>25</v>
      </c>
      <c r="B8" s="4" t="s">
        <v>26</v>
      </c>
      <c r="C8" s="9">
        <v>183250000</v>
      </c>
    </row>
    <row r="9" spans="1:3" x14ac:dyDescent="0.25">
      <c r="A9" s="3" t="s">
        <v>27</v>
      </c>
      <c r="B9" s="4" t="s">
        <v>28</v>
      </c>
      <c r="C9" s="9">
        <v>7000000</v>
      </c>
    </row>
    <row r="10" spans="1:3" x14ac:dyDescent="0.25">
      <c r="A10" s="3" t="s">
        <v>29</v>
      </c>
      <c r="B10" s="4" t="s">
        <v>30</v>
      </c>
      <c r="C10" s="9">
        <v>47457627</v>
      </c>
    </row>
    <row r="11" spans="1:3" x14ac:dyDescent="0.25">
      <c r="A11" s="3" t="s">
        <v>33</v>
      </c>
      <c r="B11" s="4" t="s">
        <v>34</v>
      </c>
      <c r="C11" s="9">
        <v>350000</v>
      </c>
    </row>
    <row r="12" spans="1:3" x14ac:dyDescent="0.25">
      <c r="A12" s="3" t="s">
        <v>37</v>
      </c>
      <c r="B12" s="4" t="s">
        <v>38</v>
      </c>
      <c r="C12" s="9">
        <v>2830120</v>
      </c>
    </row>
    <row r="13" spans="1:3" x14ac:dyDescent="0.25">
      <c r="A13" s="3" t="s">
        <v>39</v>
      </c>
      <c r="B13" s="4" t="s">
        <v>40</v>
      </c>
      <c r="C13" s="9">
        <v>48455932</v>
      </c>
    </row>
    <row r="14" spans="1:3" x14ac:dyDescent="0.25">
      <c r="A14" s="3" t="s">
        <v>41</v>
      </c>
      <c r="B14" s="4" t="s">
        <v>42</v>
      </c>
      <c r="C14" s="9">
        <v>16000000</v>
      </c>
    </row>
    <row r="15" spans="1:3" x14ac:dyDescent="0.25">
      <c r="A15" s="3" t="s">
        <v>43</v>
      </c>
      <c r="B15" s="4" t="s">
        <v>44</v>
      </c>
      <c r="C15" s="9">
        <v>465520374</v>
      </c>
    </row>
    <row r="16" spans="1:3" x14ac:dyDescent="0.25">
      <c r="A16" s="3" t="s">
        <v>45</v>
      </c>
      <c r="B16" s="4" t="s">
        <v>46</v>
      </c>
      <c r="C16" s="9">
        <v>1150000</v>
      </c>
    </row>
    <row r="17" spans="1:3" x14ac:dyDescent="0.25">
      <c r="A17" s="3" t="s">
        <v>47</v>
      </c>
      <c r="B17" s="4" t="s">
        <v>48</v>
      </c>
      <c r="C17" s="9">
        <v>1200000</v>
      </c>
    </row>
    <row r="18" spans="1:3" x14ac:dyDescent="0.25">
      <c r="A18" s="3" t="s">
        <v>51</v>
      </c>
      <c r="B18" s="4" t="s">
        <v>52</v>
      </c>
      <c r="C18" s="9">
        <v>-416438</v>
      </c>
    </row>
    <row r="19" spans="1:3" x14ac:dyDescent="0.25">
      <c r="A19" s="3" t="s">
        <v>53</v>
      </c>
      <c r="B19" s="4" t="s">
        <v>54</v>
      </c>
      <c r="C19" s="9">
        <v>-33316</v>
      </c>
    </row>
    <row r="20" spans="1:3" x14ac:dyDescent="0.25">
      <c r="A20" s="3" t="s">
        <v>57</v>
      </c>
      <c r="B20" s="4" t="s">
        <v>58</v>
      </c>
      <c r="C20" s="9">
        <v>-9137855</v>
      </c>
    </row>
    <row r="21" spans="1:3" x14ac:dyDescent="0.25">
      <c r="A21" s="3" t="s">
        <v>59</v>
      </c>
      <c r="B21" s="4" t="s">
        <v>60</v>
      </c>
      <c r="C21" s="9">
        <v>-279802</v>
      </c>
    </row>
    <row r="22" spans="1:3" x14ac:dyDescent="0.25">
      <c r="A22" s="3" t="s">
        <v>61</v>
      </c>
      <c r="B22" s="4" t="s">
        <v>62</v>
      </c>
      <c r="C22" s="9">
        <v>-5304351</v>
      </c>
    </row>
    <row r="23" spans="1:3" x14ac:dyDescent="0.25">
      <c r="A23" s="3" t="s">
        <v>63</v>
      </c>
      <c r="B23" s="4" t="s">
        <v>64</v>
      </c>
      <c r="C23" s="9">
        <v>236852106</v>
      </c>
    </row>
    <row r="24" spans="1:3" x14ac:dyDescent="0.25">
      <c r="A24" s="3" t="s">
        <v>65</v>
      </c>
      <c r="B24" s="4" t="s">
        <v>66</v>
      </c>
      <c r="C24" s="9">
        <v>444097235</v>
      </c>
    </row>
    <row r="25" spans="1:3" x14ac:dyDescent="0.25">
      <c r="A25" s="3" t="s">
        <v>67</v>
      </c>
      <c r="B25" s="4" t="s">
        <v>68</v>
      </c>
      <c r="C25" s="9">
        <v>-124859759</v>
      </c>
    </row>
    <row r="26" spans="1:3" x14ac:dyDescent="0.25">
      <c r="A26" s="3" t="s">
        <v>69</v>
      </c>
      <c r="B26" s="4" t="s">
        <v>70</v>
      </c>
      <c r="C26" s="9">
        <v>-87546938</v>
      </c>
    </row>
    <row r="27" spans="1:3" x14ac:dyDescent="0.25">
      <c r="A27" s="3" t="s">
        <v>71</v>
      </c>
      <c r="B27" s="4" t="s">
        <v>72</v>
      </c>
      <c r="C27" s="9">
        <v>-353688740</v>
      </c>
    </row>
    <row r="28" spans="1:3" x14ac:dyDescent="0.25">
      <c r="A28" s="3" t="s">
        <v>75</v>
      </c>
      <c r="B28" s="4" t="s">
        <v>76</v>
      </c>
      <c r="C28" s="9">
        <v>-17229473</v>
      </c>
    </row>
    <row r="29" spans="1:3" x14ac:dyDescent="0.25">
      <c r="A29" s="3" t="s">
        <v>77</v>
      </c>
      <c r="B29" s="4" t="s">
        <v>78</v>
      </c>
      <c r="C29" s="9">
        <v>0</v>
      </c>
    </row>
    <row r="30" spans="1:3" x14ac:dyDescent="0.25">
      <c r="A30" s="3" t="s">
        <v>332</v>
      </c>
      <c r="B30" s="4" t="s">
        <v>333</v>
      </c>
      <c r="C30" s="9">
        <v>134428994</v>
      </c>
    </row>
    <row r="31" spans="1:3" x14ac:dyDescent="0.25">
      <c r="A31" s="3" t="s">
        <v>79</v>
      </c>
      <c r="B31" s="4" t="s">
        <v>80</v>
      </c>
      <c r="C31" s="9">
        <v>-933680000</v>
      </c>
    </row>
    <row r="32" spans="1:3" x14ac:dyDescent="0.25">
      <c r="A32" s="3" t="s">
        <v>81</v>
      </c>
      <c r="B32" s="4" t="s">
        <v>82</v>
      </c>
      <c r="C32" s="9">
        <v>0</v>
      </c>
    </row>
    <row r="33" spans="1:3" x14ac:dyDescent="0.25">
      <c r="A33" s="3" t="s">
        <v>83</v>
      </c>
      <c r="B33" s="4" t="s">
        <v>84</v>
      </c>
      <c r="C33" s="9">
        <v>-3017800</v>
      </c>
    </row>
    <row r="34" spans="1:3" x14ac:dyDescent="0.25">
      <c r="A34" s="3" t="s">
        <v>85</v>
      </c>
      <c r="B34" s="4" t="s">
        <v>86</v>
      </c>
      <c r="C34" s="9">
        <v>-11610563</v>
      </c>
    </row>
    <row r="35" spans="1:3" x14ac:dyDescent="0.25">
      <c r="A35" s="3" t="s">
        <v>87</v>
      </c>
      <c r="B35" s="4" t="s">
        <v>88</v>
      </c>
      <c r="C35" s="9">
        <v>-9400652</v>
      </c>
    </row>
    <row r="36" spans="1:3" x14ac:dyDescent="0.25">
      <c r="A36" s="3" t="s">
        <v>89</v>
      </c>
      <c r="B36" s="4" t="s">
        <v>90</v>
      </c>
      <c r="C36" s="9">
        <v>0</v>
      </c>
    </row>
    <row r="37" spans="1:3" x14ac:dyDescent="0.25">
      <c r="A37" s="3" t="s">
        <v>91</v>
      </c>
      <c r="B37" s="4" t="s">
        <v>92</v>
      </c>
      <c r="C37" s="9">
        <v>0</v>
      </c>
    </row>
    <row r="38" spans="1:3" x14ac:dyDescent="0.25">
      <c r="A38" s="3" t="s">
        <v>93</v>
      </c>
      <c r="B38" s="4" t="s">
        <v>94</v>
      </c>
      <c r="C38" s="9">
        <v>0</v>
      </c>
    </row>
    <row r="39" spans="1:3" x14ac:dyDescent="0.25">
      <c r="A39" s="3" t="s">
        <v>97</v>
      </c>
      <c r="B39" s="4" t="s">
        <v>98</v>
      </c>
      <c r="C39" s="9">
        <v>-1309240</v>
      </c>
    </row>
    <row r="40" spans="1:3" x14ac:dyDescent="0.25">
      <c r="A40" s="3" t="s">
        <v>99</v>
      </c>
      <c r="B40" s="4" t="s">
        <v>100</v>
      </c>
      <c r="C40" s="9">
        <v>-3600</v>
      </c>
    </row>
    <row r="41" spans="1:3" x14ac:dyDescent="0.25">
      <c r="A41" s="3" t="s">
        <v>101</v>
      </c>
      <c r="B41" s="4" t="s">
        <v>102</v>
      </c>
      <c r="C41" s="9">
        <v>-206278</v>
      </c>
    </row>
    <row r="42" spans="1:3" x14ac:dyDescent="0.25">
      <c r="A42" s="3" t="s">
        <v>103</v>
      </c>
      <c r="B42" s="4" t="s">
        <v>104</v>
      </c>
      <c r="C42" s="9">
        <v>-1844042</v>
      </c>
    </row>
    <row r="43" spans="1:3" x14ac:dyDescent="0.25">
      <c r="A43" s="3" t="s">
        <v>105</v>
      </c>
      <c r="B43" s="4" t="s">
        <v>106</v>
      </c>
      <c r="C43" s="9">
        <v>0</v>
      </c>
    </row>
    <row r="44" spans="1:3" x14ac:dyDescent="0.25">
      <c r="A44" s="3" t="s">
        <v>334</v>
      </c>
      <c r="B44" s="4" t="s">
        <v>335</v>
      </c>
      <c r="C44" s="9">
        <v>-20495250</v>
      </c>
    </row>
    <row r="45" spans="1:3" x14ac:dyDescent="0.25">
      <c r="A45" s="3" t="s">
        <v>336</v>
      </c>
      <c r="B45" s="4" t="s">
        <v>337</v>
      </c>
      <c r="C45" s="9">
        <v>0</v>
      </c>
    </row>
    <row r="46" spans="1:3" x14ac:dyDescent="0.25">
      <c r="A46" s="3" t="s">
        <v>107</v>
      </c>
      <c r="B46" s="4" t="s">
        <v>108</v>
      </c>
      <c r="C46" s="9">
        <v>44551865</v>
      </c>
    </row>
    <row r="47" spans="1:3" x14ac:dyDescent="0.25">
      <c r="A47" s="3" t="s">
        <v>109</v>
      </c>
      <c r="B47" s="4" t="s">
        <v>110</v>
      </c>
      <c r="C47" s="9">
        <v>0</v>
      </c>
    </row>
    <row r="48" spans="1:3" x14ac:dyDescent="0.25">
      <c r="A48" s="3" t="s">
        <v>111</v>
      </c>
      <c r="B48" s="4" t="s">
        <v>112</v>
      </c>
      <c r="C48" s="9">
        <v>145326</v>
      </c>
    </row>
    <row r="49" spans="1:3" x14ac:dyDescent="0.25">
      <c r="A49" s="3" t="s">
        <v>338</v>
      </c>
      <c r="B49" s="4" t="s">
        <v>339</v>
      </c>
      <c r="C49" s="9">
        <v>68494061</v>
      </c>
    </row>
    <row r="50" spans="1:3" x14ac:dyDescent="0.25">
      <c r="A50" s="3" t="s">
        <v>113</v>
      </c>
      <c r="B50" s="4" t="s">
        <v>114</v>
      </c>
      <c r="C50" s="9">
        <v>0</v>
      </c>
    </row>
    <row r="51" spans="1:3" x14ac:dyDescent="0.25">
      <c r="A51" s="3" t="s">
        <v>115</v>
      </c>
      <c r="B51" s="4" t="s">
        <v>116</v>
      </c>
      <c r="C51" s="9">
        <v>-160378</v>
      </c>
    </row>
    <row r="52" spans="1:3" x14ac:dyDescent="0.25">
      <c r="A52" s="3" t="s">
        <v>117</v>
      </c>
      <c r="B52" s="4" t="s">
        <v>118</v>
      </c>
      <c r="C52" s="9">
        <v>-3679900</v>
      </c>
    </row>
    <row r="53" spans="1:3" x14ac:dyDescent="0.25">
      <c r="A53" s="3" t="s">
        <v>119</v>
      </c>
      <c r="B53" s="4" t="s">
        <v>120</v>
      </c>
      <c r="C53" s="9">
        <v>0</v>
      </c>
    </row>
    <row r="54" spans="1:3" x14ac:dyDescent="0.25">
      <c r="A54" s="3" t="s">
        <v>121</v>
      </c>
      <c r="B54" s="4" t="s">
        <v>122</v>
      </c>
      <c r="C54" s="9">
        <v>0</v>
      </c>
    </row>
    <row r="55" spans="1:3" x14ac:dyDescent="0.25">
      <c r="A55" s="3" t="s">
        <v>123</v>
      </c>
      <c r="B55" s="4" t="s">
        <v>124</v>
      </c>
      <c r="C55" s="9">
        <v>0</v>
      </c>
    </row>
    <row r="56" spans="1:3" x14ac:dyDescent="0.25">
      <c r="A56" s="3" t="s">
        <v>125</v>
      </c>
      <c r="B56" s="4" t="s">
        <v>126</v>
      </c>
      <c r="C56" s="9">
        <v>-325096</v>
      </c>
    </row>
    <row r="57" spans="1:3" x14ac:dyDescent="0.25">
      <c r="A57" s="3" t="s">
        <v>129</v>
      </c>
      <c r="B57" s="4" t="s">
        <v>130</v>
      </c>
      <c r="C57" s="9">
        <v>0</v>
      </c>
    </row>
    <row r="58" spans="1:3" x14ac:dyDescent="0.25">
      <c r="A58" s="3" t="s">
        <v>131</v>
      </c>
      <c r="B58" s="4" t="s">
        <v>132</v>
      </c>
      <c r="C58" s="9">
        <v>0</v>
      </c>
    </row>
    <row r="59" spans="1:3" x14ac:dyDescent="0.25">
      <c r="A59" s="3" t="s">
        <v>141</v>
      </c>
      <c r="B59" s="4" t="s">
        <v>142</v>
      </c>
      <c r="C59" s="9">
        <v>22412104</v>
      </c>
    </row>
    <row r="60" spans="1:3" x14ac:dyDescent="0.25">
      <c r="A60" s="3" t="s">
        <v>340</v>
      </c>
      <c r="B60" s="4" t="s">
        <v>341</v>
      </c>
      <c r="C60" s="9">
        <v>0</v>
      </c>
    </row>
    <row r="61" spans="1:3" x14ac:dyDescent="0.25">
      <c r="A61" s="3" t="s">
        <v>143</v>
      </c>
      <c r="B61" s="4" t="s">
        <v>144</v>
      </c>
      <c r="C61" s="9">
        <v>0</v>
      </c>
    </row>
    <row r="62" spans="1:3" x14ac:dyDescent="0.25">
      <c r="A62" s="3" t="s">
        <v>145</v>
      </c>
      <c r="B62" s="4" t="s">
        <v>146</v>
      </c>
      <c r="C62" s="9">
        <v>0</v>
      </c>
    </row>
    <row r="63" spans="1:3" x14ac:dyDescent="0.25">
      <c r="A63" s="3" t="s">
        <v>147</v>
      </c>
      <c r="B63" s="4" t="s">
        <v>148</v>
      </c>
      <c r="C63" s="9">
        <v>-39519100</v>
      </c>
    </row>
    <row r="64" spans="1:3" x14ac:dyDescent="0.25">
      <c r="A64" s="3" t="s">
        <v>161</v>
      </c>
      <c r="B64" s="4" t="s">
        <v>162</v>
      </c>
      <c r="C64" s="9">
        <v>130131</v>
      </c>
    </row>
    <row r="65" spans="1:3" x14ac:dyDescent="0.25">
      <c r="A65" s="3" t="s">
        <v>163</v>
      </c>
      <c r="B65" s="4" t="s">
        <v>164</v>
      </c>
      <c r="C65" s="9">
        <v>0</v>
      </c>
    </row>
    <row r="66" spans="1:3" x14ac:dyDescent="0.25">
      <c r="A66" s="3" t="s">
        <v>165</v>
      </c>
      <c r="B66" s="4" t="s">
        <v>166</v>
      </c>
      <c r="C66" s="9">
        <v>4891140</v>
      </c>
    </row>
    <row r="67" spans="1:3" x14ac:dyDescent="0.25">
      <c r="A67" s="3" t="s">
        <v>167</v>
      </c>
      <c r="B67" s="4" t="s">
        <v>168</v>
      </c>
      <c r="C67" s="9">
        <v>612668601</v>
      </c>
    </row>
    <row r="68" spans="1:3" x14ac:dyDescent="0.25">
      <c r="A68" s="3" t="s">
        <v>169</v>
      </c>
      <c r="B68" s="4" t="s">
        <v>170</v>
      </c>
      <c r="C68" s="9">
        <v>66308985</v>
      </c>
    </row>
    <row r="69" spans="1:3" x14ac:dyDescent="0.25">
      <c r="A69" s="3" t="s">
        <v>171</v>
      </c>
      <c r="B69" s="4" t="s">
        <v>172</v>
      </c>
      <c r="C69" s="9">
        <v>57619091</v>
      </c>
    </row>
    <row r="70" spans="1:3" x14ac:dyDescent="0.25">
      <c r="A70" s="3" t="s">
        <v>173</v>
      </c>
      <c r="B70" s="4" t="s">
        <v>174</v>
      </c>
      <c r="C70" s="9">
        <v>423949</v>
      </c>
    </row>
    <row r="71" spans="1:3" x14ac:dyDescent="0.25">
      <c r="A71" s="3" t="s">
        <v>175</v>
      </c>
      <c r="B71" s="4" t="s">
        <v>176</v>
      </c>
      <c r="C71" s="9">
        <v>68883086</v>
      </c>
    </row>
    <row r="72" spans="1:3" x14ac:dyDescent="0.25">
      <c r="A72" s="3" t="s">
        <v>177</v>
      </c>
      <c r="B72" s="4" t="s">
        <v>178</v>
      </c>
      <c r="C72" s="9">
        <v>-236852106</v>
      </c>
    </row>
    <row r="73" spans="1:3" x14ac:dyDescent="0.25">
      <c r="A73" s="3" t="s">
        <v>342</v>
      </c>
      <c r="B73" s="4" t="s">
        <v>343</v>
      </c>
      <c r="C73" s="9">
        <v>12314217</v>
      </c>
    </row>
    <row r="74" spans="1:3" x14ac:dyDescent="0.25">
      <c r="A74" s="3" t="s">
        <v>179</v>
      </c>
      <c r="B74" s="4" t="s">
        <v>180</v>
      </c>
      <c r="C74" s="9">
        <v>22327</v>
      </c>
    </row>
    <row r="75" spans="1:3" x14ac:dyDescent="0.25">
      <c r="A75" s="3" t="s">
        <v>181</v>
      </c>
      <c r="B75" s="4" t="s">
        <v>182</v>
      </c>
      <c r="C75" s="9">
        <v>81668330</v>
      </c>
    </row>
    <row r="76" spans="1:3" x14ac:dyDescent="0.25">
      <c r="A76" s="3" t="s">
        <v>183</v>
      </c>
      <c r="B76" s="4" t="s">
        <v>184</v>
      </c>
      <c r="C76" s="9">
        <v>69477426</v>
      </c>
    </row>
    <row r="77" spans="1:3" x14ac:dyDescent="0.25">
      <c r="A77" s="3" t="s">
        <v>185</v>
      </c>
      <c r="B77" s="4" t="s">
        <v>186</v>
      </c>
      <c r="C77" s="9">
        <v>9007196</v>
      </c>
    </row>
    <row r="78" spans="1:3" x14ac:dyDescent="0.25">
      <c r="A78" s="3" t="s">
        <v>189</v>
      </c>
      <c r="B78" s="4" t="s">
        <v>190</v>
      </c>
      <c r="C78" s="9">
        <v>10252970</v>
      </c>
    </row>
    <row r="79" spans="1:3" x14ac:dyDescent="0.25">
      <c r="A79" s="3" t="s">
        <v>191</v>
      </c>
      <c r="B79" s="4" t="s">
        <v>192</v>
      </c>
      <c r="C79" s="9">
        <v>1953571</v>
      </c>
    </row>
    <row r="80" spans="1:3" x14ac:dyDescent="0.25">
      <c r="A80" s="3" t="s">
        <v>193</v>
      </c>
      <c r="B80" s="4" t="s">
        <v>194</v>
      </c>
      <c r="C80" s="9">
        <v>1189348</v>
      </c>
    </row>
    <row r="81" spans="1:3" x14ac:dyDescent="0.25">
      <c r="A81" s="3" t="s">
        <v>195</v>
      </c>
      <c r="B81" s="4" t="s">
        <v>196</v>
      </c>
      <c r="C81" s="9">
        <v>7626540</v>
      </c>
    </row>
    <row r="82" spans="1:3" x14ac:dyDescent="0.25">
      <c r="A82" s="3" t="s">
        <v>197</v>
      </c>
      <c r="B82" s="4" t="s">
        <v>198</v>
      </c>
      <c r="C82" s="9">
        <v>4449900</v>
      </c>
    </row>
    <row r="83" spans="1:3" x14ac:dyDescent="0.25">
      <c r="A83" s="3" t="s">
        <v>201</v>
      </c>
      <c r="B83" s="4" t="s">
        <v>202</v>
      </c>
      <c r="C83" s="9">
        <v>973831</v>
      </c>
    </row>
    <row r="84" spans="1:3" x14ac:dyDescent="0.25">
      <c r="A84" s="3" t="s">
        <v>203</v>
      </c>
      <c r="B84" s="4" t="s">
        <v>204</v>
      </c>
      <c r="C84" s="9">
        <v>8124845</v>
      </c>
    </row>
    <row r="85" spans="1:3" x14ac:dyDescent="0.25">
      <c r="A85" s="3" t="s">
        <v>213</v>
      </c>
      <c r="B85" s="4" t="s">
        <v>214</v>
      </c>
      <c r="C85" s="9">
        <v>7415626</v>
      </c>
    </row>
    <row r="86" spans="1:3" x14ac:dyDescent="0.25">
      <c r="A86" s="3" t="s">
        <v>219</v>
      </c>
      <c r="B86" s="4" t="s">
        <v>220</v>
      </c>
      <c r="C86" s="9">
        <v>0</v>
      </c>
    </row>
    <row r="87" spans="1:3" x14ac:dyDescent="0.25">
      <c r="A87" s="3" t="s">
        <v>225</v>
      </c>
      <c r="B87" s="4" t="s">
        <v>226</v>
      </c>
      <c r="C87" s="9">
        <v>3691890</v>
      </c>
    </row>
    <row r="88" spans="1:3" x14ac:dyDescent="0.25">
      <c r="A88" s="3" t="s">
        <v>227</v>
      </c>
      <c r="B88" s="4" t="s">
        <v>228</v>
      </c>
      <c r="C88" s="9">
        <v>3215176</v>
      </c>
    </row>
    <row r="89" spans="1:3" x14ac:dyDescent="0.25">
      <c r="A89" s="3" t="s">
        <v>229</v>
      </c>
      <c r="B89" s="4" t="s">
        <v>230</v>
      </c>
      <c r="C89" s="9">
        <v>892995</v>
      </c>
    </row>
    <row r="90" spans="1:3" x14ac:dyDescent="0.25">
      <c r="A90" s="3" t="s">
        <v>231</v>
      </c>
      <c r="B90" s="4" t="s">
        <v>232</v>
      </c>
      <c r="C90" s="9">
        <v>3210000</v>
      </c>
    </row>
    <row r="91" spans="1:3" x14ac:dyDescent="0.25">
      <c r="A91" s="3" t="s">
        <v>233</v>
      </c>
      <c r="B91" s="4" t="s">
        <v>234</v>
      </c>
      <c r="C91" s="9">
        <v>0</v>
      </c>
    </row>
    <row r="92" spans="1:3" x14ac:dyDescent="0.25">
      <c r="A92" s="3" t="s">
        <v>235</v>
      </c>
      <c r="B92" s="4" t="s">
        <v>236</v>
      </c>
      <c r="C92" s="9">
        <v>17</v>
      </c>
    </row>
    <row r="93" spans="1:3" x14ac:dyDescent="0.25">
      <c r="A93" s="3" t="s">
        <v>239</v>
      </c>
      <c r="B93" s="4" t="s">
        <v>240</v>
      </c>
      <c r="C93" s="9">
        <v>2179807</v>
      </c>
    </row>
    <row r="94" spans="1:3" x14ac:dyDescent="0.25">
      <c r="A94" s="3" t="s">
        <v>344</v>
      </c>
      <c r="B94" s="4" t="s">
        <v>345</v>
      </c>
      <c r="C94" s="9">
        <v>3395000</v>
      </c>
    </row>
    <row r="95" spans="1:3" x14ac:dyDescent="0.25">
      <c r="A95" s="3" t="s">
        <v>346</v>
      </c>
      <c r="B95" s="4" t="s">
        <v>347</v>
      </c>
      <c r="C95" s="9">
        <v>48373</v>
      </c>
    </row>
    <row r="96" spans="1:3" x14ac:dyDescent="0.25">
      <c r="A96" s="3" t="s">
        <v>245</v>
      </c>
      <c r="B96" s="4" t="s">
        <v>246</v>
      </c>
      <c r="C96" s="9">
        <v>178190</v>
      </c>
    </row>
    <row r="97" spans="1:3" x14ac:dyDescent="0.25">
      <c r="A97" s="3" t="s">
        <v>251</v>
      </c>
      <c r="B97" s="4" t="s">
        <v>252</v>
      </c>
      <c r="C97" s="9">
        <v>4652539</v>
      </c>
    </row>
    <row r="98" spans="1:3" x14ac:dyDescent="0.25">
      <c r="A98" s="3" t="s">
        <v>253</v>
      </c>
      <c r="B98" s="4" t="s">
        <v>254</v>
      </c>
      <c r="C98" s="9">
        <v>19432211</v>
      </c>
    </row>
    <row r="99" spans="1:3" x14ac:dyDescent="0.25">
      <c r="A99" s="3" t="s">
        <v>255</v>
      </c>
      <c r="B99" s="4" t="s">
        <v>256</v>
      </c>
      <c r="C99" s="9">
        <v>20000</v>
      </c>
    </row>
    <row r="100" spans="1:3" x14ac:dyDescent="0.25">
      <c r="A100" s="3" t="s">
        <v>259</v>
      </c>
      <c r="B100" s="4" t="s">
        <v>260</v>
      </c>
      <c r="C100" s="9">
        <v>807966</v>
      </c>
    </row>
    <row r="101" spans="1:3" x14ac:dyDescent="0.25">
      <c r="A101" s="3" t="s">
        <v>265</v>
      </c>
      <c r="B101" s="4" t="s">
        <v>266</v>
      </c>
      <c r="C101" s="9">
        <v>4495292</v>
      </c>
    </row>
    <row r="102" spans="1:3" x14ac:dyDescent="0.25">
      <c r="A102" s="3" t="s">
        <v>267</v>
      </c>
      <c r="B102" s="4" t="s">
        <v>268</v>
      </c>
      <c r="C102" s="9">
        <v>1023083</v>
      </c>
    </row>
    <row r="103" spans="1:3" x14ac:dyDescent="0.25">
      <c r="A103" s="3" t="s">
        <v>269</v>
      </c>
      <c r="B103" s="4" t="s">
        <v>270</v>
      </c>
      <c r="C103" s="9">
        <v>3069249</v>
      </c>
    </row>
    <row r="104" spans="1:3" x14ac:dyDescent="0.25">
      <c r="A104" s="3" t="s">
        <v>271</v>
      </c>
      <c r="B104" s="4" t="s">
        <v>272</v>
      </c>
      <c r="C104" s="9">
        <v>548276</v>
      </c>
    </row>
    <row r="105" spans="1:3" x14ac:dyDescent="0.25">
      <c r="A105" s="3" t="s">
        <v>273</v>
      </c>
      <c r="B105" s="4" t="s">
        <v>274</v>
      </c>
      <c r="C105" s="9">
        <v>185769</v>
      </c>
    </row>
    <row r="106" spans="1:3" x14ac:dyDescent="0.25">
      <c r="A106" s="3" t="s">
        <v>348</v>
      </c>
      <c r="B106" s="4" t="s">
        <v>349</v>
      </c>
      <c r="C106" s="9">
        <v>21384000</v>
      </c>
    </row>
    <row r="107" spans="1:3" x14ac:dyDescent="0.25">
      <c r="A107" s="3" t="s">
        <v>275</v>
      </c>
      <c r="B107" s="4" t="s">
        <v>276</v>
      </c>
      <c r="C107" s="9">
        <v>63400</v>
      </c>
    </row>
    <row r="108" spans="1:3" x14ac:dyDescent="0.25">
      <c r="A108" s="3" t="s">
        <v>285</v>
      </c>
      <c r="B108" s="4" t="s">
        <v>286</v>
      </c>
      <c r="C108" s="9">
        <v>360</v>
      </c>
    </row>
    <row r="109" spans="1:3" x14ac:dyDescent="0.25">
      <c r="A109" s="3" t="s">
        <v>350</v>
      </c>
      <c r="B109" s="4" t="s">
        <v>351</v>
      </c>
      <c r="C109" s="9">
        <v>-1</v>
      </c>
    </row>
    <row r="110" spans="1:3" x14ac:dyDescent="0.25">
      <c r="A110" s="3" t="s">
        <v>291</v>
      </c>
      <c r="B110" s="4" t="s">
        <v>292</v>
      </c>
      <c r="C110" s="9">
        <v>192810226</v>
      </c>
    </row>
    <row r="111" spans="1:3" x14ac:dyDescent="0.25">
      <c r="A111" s="3" t="s">
        <v>293</v>
      </c>
      <c r="B111" s="4" t="s">
        <v>294</v>
      </c>
      <c r="C111" s="9">
        <v>28982109</v>
      </c>
    </row>
    <row r="112" spans="1:3" x14ac:dyDescent="0.25">
      <c r="A112" s="3" t="s">
        <v>295</v>
      </c>
      <c r="B112" s="4" t="s">
        <v>296</v>
      </c>
      <c r="C112" s="9">
        <v>31602930</v>
      </c>
    </row>
    <row r="113" spans="1:3" x14ac:dyDescent="0.25">
      <c r="A113" s="3" t="s">
        <v>299</v>
      </c>
      <c r="B113" s="4" t="s">
        <v>292</v>
      </c>
      <c r="C113" s="9">
        <v>12459150</v>
      </c>
    </row>
    <row r="114" spans="1:3" x14ac:dyDescent="0.25">
      <c r="A114" s="3" t="s">
        <v>300</v>
      </c>
      <c r="B114" s="4" t="s">
        <v>294</v>
      </c>
      <c r="C114" s="9">
        <v>1526857</v>
      </c>
    </row>
    <row r="115" spans="1:3" x14ac:dyDescent="0.25">
      <c r="A115" s="3" t="s">
        <v>302</v>
      </c>
      <c r="B115" s="4" t="s">
        <v>303</v>
      </c>
      <c r="C115" s="9">
        <v>35541625</v>
      </c>
    </row>
    <row r="116" spans="1:3" x14ac:dyDescent="0.25">
      <c r="A116" s="3" t="s">
        <v>304</v>
      </c>
      <c r="B116" s="4" t="s">
        <v>305</v>
      </c>
      <c r="C116" s="9">
        <v>32929235</v>
      </c>
    </row>
    <row r="117" spans="1:3" x14ac:dyDescent="0.25">
      <c r="A117" s="3" t="s">
        <v>306</v>
      </c>
      <c r="B117" s="4" t="s">
        <v>307</v>
      </c>
      <c r="C117" s="9">
        <v>153463</v>
      </c>
    </row>
    <row r="118" spans="1:3" x14ac:dyDescent="0.25">
      <c r="A118" s="3" t="s">
        <v>312</v>
      </c>
      <c r="B118" s="4" t="s">
        <v>313</v>
      </c>
      <c r="C118" s="9">
        <v>742635</v>
      </c>
    </row>
    <row r="119" spans="1:3" x14ac:dyDescent="0.25">
      <c r="A119" s="3" t="s">
        <v>314</v>
      </c>
      <c r="B119" s="4" t="s">
        <v>315</v>
      </c>
      <c r="C119" s="9">
        <v>3281</v>
      </c>
    </row>
    <row r="120" spans="1:3" x14ac:dyDescent="0.25">
      <c r="A120" s="3" t="s">
        <v>352</v>
      </c>
      <c r="B120" s="4" t="s">
        <v>353</v>
      </c>
      <c r="C120" s="9">
        <v>15171762</v>
      </c>
    </row>
    <row r="121" spans="1:3" x14ac:dyDescent="0.25">
      <c r="A121" s="3" t="s">
        <v>354</v>
      </c>
      <c r="B121" s="4" t="s">
        <v>355</v>
      </c>
      <c r="C121" s="9">
        <v>18052812</v>
      </c>
    </row>
    <row r="122" spans="1:3" x14ac:dyDescent="0.25">
      <c r="A122" s="3" t="s">
        <v>318</v>
      </c>
      <c r="B122" s="4" t="s">
        <v>319</v>
      </c>
      <c r="C122" s="9">
        <v>-662192213</v>
      </c>
    </row>
    <row r="123" spans="1:3" x14ac:dyDescent="0.25">
      <c r="A123" s="3" t="s">
        <v>322</v>
      </c>
      <c r="B123" s="4" t="s">
        <v>323</v>
      </c>
      <c r="C123" s="9">
        <v>-444097235</v>
      </c>
    </row>
    <row r="124" spans="1:3" x14ac:dyDescent="0.25">
      <c r="A124" s="3" t="s">
        <v>356</v>
      </c>
      <c r="B124" s="4" t="s">
        <v>357</v>
      </c>
      <c r="C124" s="9">
        <v>-26375725</v>
      </c>
    </row>
    <row r="125" spans="1:3" x14ac:dyDescent="0.25">
      <c r="A125" s="10"/>
      <c r="B125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6"/>
  <sheetViews>
    <sheetView workbookViewId="0">
      <selection activeCell="D13" sqref="D13"/>
    </sheetView>
  </sheetViews>
  <sheetFormatPr baseColWidth="10" defaultRowHeight="15" x14ac:dyDescent="0.25"/>
  <cols>
    <col min="1" max="1" width="9" bestFit="1" customWidth="1"/>
    <col min="2" max="2" width="38.28515625" bestFit="1" customWidth="1"/>
    <col min="3" max="3" width="18.5703125" bestFit="1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3" t="s">
        <v>3</v>
      </c>
      <c r="B2" s="4" t="s">
        <v>4</v>
      </c>
      <c r="C2" s="5">
        <v>-500000000</v>
      </c>
    </row>
    <row r="3" spans="1:3" x14ac:dyDescent="0.25">
      <c r="A3" s="3" t="s">
        <v>5</v>
      </c>
      <c r="B3" s="4" t="s">
        <v>6</v>
      </c>
      <c r="C3" s="5">
        <v>98223377</v>
      </c>
    </row>
    <row r="4" spans="1:3" x14ac:dyDescent="0.25">
      <c r="A4" s="3" t="s">
        <v>7</v>
      </c>
      <c r="B4" s="4" t="s">
        <v>8</v>
      </c>
      <c r="C4" s="5">
        <v>-1959188033</v>
      </c>
    </row>
    <row r="5" spans="1:3" x14ac:dyDescent="0.25">
      <c r="A5" s="3" t="s">
        <v>9</v>
      </c>
      <c r="B5" s="4" t="s">
        <v>10</v>
      </c>
      <c r="C5" s="5">
        <v>-18052812</v>
      </c>
    </row>
    <row r="6" spans="1:3" x14ac:dyDescent="0.25">
      <c r="A6" s="3" t="s">
        <v>11</v>
      </c>
      <c r="B6" s="4" t="s">
        <v>12</v>
      </c>
      <c r="C6" s="5">
        <v>550847</v>
      </c>
    </row>
    <row r="7" spans="1:3" x14ac:dyDescent="0.25">
      <c r="A7" s="3" t="s">
        <v>13</v>
      </c>
      <c r="B7" s="4" t="s">
        <v>14</v>
      </c>
      <c r="C7" s="5">
        <v>4515000</v>
      </c>
    </row>
    <row r="8" spans="1:3" x14ac:dyDescent="0.25">
      <c r="A8" s="3" t="s">
        <v>15</v>
      </c>
      <c r="B8" s="4" t="s">
        <v>16</v>
      </c>
      <c r="C8" s="5">
        <v>276375725</v>
      </c>
    </row>
    <row r="9" spans="1:3" x14ac:dyDescent="0.25">
      <c r="A9" s="3" t="s">
        <v>17</v>
      </c>
      <c r="B9" s="4" t="s">
        <v>18</v>
      </c>
      <c r="C9" s="5">
        <v>10000000</v>
      </c>
    </row>
    <row r="10" spans="1:3" x14ac:dyDescent="0.25">
      <c r="A10" s="3" t="s">
        <v>19</v>
      </c>
      <c r="B10" s="4" t="s">
        <v>20</v>
      </c>
      <c r="C10" s="5">
        <v>800000</v>
      </c>
    </row>
    <row r="11" spans="1:3" x14ac:dyDescent="0.25">
      <c r="A11" s="3" t="s">
        <v>21</v>
      </c>
      <c r="B11" s="4" t="s">
        <v>22</v>
      </c>
      <c r="C11" s="5">
        <v>25924628</v>
      </c>
    </row>
    <row r="12" spans="1:3" x14ac:dyDescent="0.25">
      <c r="A12" s="3" t="s">
        <v>23</v>
      </c>
      <c r="B12" s="4" t="s">
        <v>24</v>
      </c>
      <c r="C12" s="5">
        <v>1199790003</v>
      </c>
    </row>
    <row r="13" spans="1:3" x14ac:dyDescent="0.25">
      <c r="A13" s="3" t="s">
        <v>25</v>
      </c>
      <c r="B13" s="4" t="s">
        <v>26</v>
      </c>
      <c r="C13" s="5">
        <v>183250000</v>
      </c>
    </row>
    <row r="14" spans="1:3" x14ac:dyDescent="0.25">
      <c r="A14" s="3" t="s">
        <v>27</v>
      </c>
      <c r="B14" s="4" t="s">
        <v>28</v>
      </c>
      <c r="C14" s="5">
        <v>73420598</v>
      </c>
    </row>
    <row r="15" spans="1:3" x14ac:dyDescent="0.25">
      <c r="A15" s="3" t="s">
        <v>29</v>
      </c>
      <c r="B15" s="4" t="s">
        <v>30</v>
      </c>
      <c r="C15" s="5">
        <v>47457627</v>
      </c>
    </row>
    <row r="16" spans="1:3" x14ac:dyDescent="0.25">
      <c r="A16" s="3" t="s">
        <v>31</v>
      </c>
      <c r="B16" s="4" t="s">
        <v>32</v>
      </c>
      <c r="C16" s="5">
        <v>8868200</v>
      </c>
    </row>
    <row r="17" spans="1:3" x14ac:dyDescent="0.25">
      <c r="A17" s="3" t="s">
        <v>33</v>
      </c>
      <c r="B17" s="4" t="s">
        <v>34</v>
      </c>
      <c r="C17" s="5">
        <v>5789222</v>
      </c>
    </row>
    <row r="18" spans="1:3" x14ac:dyDescent="0.25">
      <c r="A18" s="3" t="s">
        <v>35</v>
      </c>
      <c r="B18" s="4" t="s">
        <v>36</v>
      </c>
      <c r="C18" s="5">
        <v>2420000</v>
      </c>
    </row>
    <row r="19" spans="1:3" x14ac:dyDescent="0.25">
      <c r="A19" s="3" t="s">
        <v>37</v>
      </c>
      <c r="B19" s="4" t="s">
        <v>38</v>
      </c>
      <c r="C19" s="5">
        <v>10331380</v>
      </c>
    </row>
    <row r="20" spans="1:3" x14ac:dyDescent="0.25">
      <c r="A20" s="3" t="s">
        <v>39</v>
      </c>
      <c r="B20" s="4" t="s">
        <v>40</v>
      </c>
      <c r="C20" s="5">
        <v>139508063</v>
      </c>
    </row>
    <row r="21" spans="1:3" x14ac:dyDescent="0.25">
      <c r="A21" s="3" t="s">
        <v>41</v>
      </c>
      <c r="B21" s="4" t="s">
        <v>42</v>
      </c>
      <c r="C21" s="5">
        <v>16000000</v>
      </c>
    </row>
    <row r="22" spans="1:3" x14ac:dyDescent="0.25">
      <c r="A22" s="3" t="s">
        <v>43</v>
      </c>
      <c r="B22" s="4" t="s">
        <v>44</v>
      </c>
      <c r="C22" s="5">
        <v>1870551105</v>
      </c>
    </row>
    <row r="23" spans="1:3" x14ac:dyDescent="0.25">
      <c r="A23" s="3" t="s">
        <v>45</v>
      </c>
      <c r="B23" s="4" t="s">
        <v>46</v>
      </c>
      <c r="C23" s="5">
        <v>1072500</v>
      </c>
    </row>
    <row r="24" spans="1:3" x14ac:dyDescent="0.25">
      <c r="A24" s="3" t="s">
        <v>47</v>
      </c>
      <c r="B24" s="4" t="s">
        <v>48</v>
      </c>
      <c r="C24" s="5">
        <v>1200000</v>
      </c>
    </row>
    <row r="25" spans="1:3" x14ac:dyDescent="0.25">
      <c r="A25" s="3" t="s">
        <v>49</v>
      </c>
      <c r="B25" s="4" t="s">
        <v>50</v>
      </c>
      <c r="C25" s="5">
        <v>0</v>
      </c>
    </row>
    <row r="26" spans="1:3" x14ac:dyDescent="0.25">
      <c r="A26" s="3" t="s">
        <v>51</v>
      </c>
      <c r="B26" s="4" t="s">
        <v>52</v>
      </c>
      <c r="C26" s="5">
        <v>-416438</v>
      </c>
    </row>
    <row r="27" spans="1:3" x14ac:dyDescent="0.25">
      <c r="A27" s="3" t="s">
        <v>53</v>
      </c>
      <c r="B27" s="4" t="s">
        <v>54</v>
      </c>
      <c r="C27" s="5">
        <v>-33316</v>
      </c>
    </row>
    <row r="28" spans="1:3" x14ac:dyDescent="0.25">
      <c r="A28" s="3" t="s">
        <v>55</v>
      </c>
      <c r="B28" s="4" t="s">
        <v>56</v>
      </c>
      <c r="C28" s="5">
        <v>0</v>
      </c>
    </row>
    <row r="29" spans="1:3" x14ac:dyDescent="0.25">
      <c r="A29" s="3" t="s">
        <v>57</v>
      </c>
      <c r="B29" s="4" t="s">
        <v>58</v>
      </c>
      <c r="C29" s="5">
        <v>-9137855</v>
      </c>
    </row>
    <row r="30" spans="1:3" x14ac:dyDescent="0.25">
      <c r="A30" s="3" t="s">
        <v>59</v>
      </c>
      <c r="B30" s="4" t="s">
        <v>60</v>
      </c>
      <c r="C30" s="5">
        <v>-279802</v>
      </c>
    </row>
    <row r="31" spans="1:3" x14ac:dyDescent="0.25">
      <c r="A31" s="3" t="s">
        <v>61</v>
      </c>
      <c r="B31" s="4" t="s">
        <v>62</v>
      </c>
      <c r="C31" s="5">
        <v>-5304351</v>
      </c>
    </row>
    <row r="32" spans="1:3" x14ac:dyDescent="0.25">
      <c r="A32" s="3" t="s">
        <v>63</v>
      </c>
      <c r="B32" s="4" t="s">
        <v>64</v>
      </c>
      <c r="C32" s="5">
        <v>0</v>
      </c>
    </row>
    <row r="33" spans="1:3" x14ac:dyDescent="0.25">
      <c r="A33" s="3" t="s">
        <v>65</v>
      </c>
      <c r="B33" s="4" t="s">
        <v>66</v>
      </c>
      <c r="C33" s="5">
        <v>0</v>
      </c>
    </row>
    <row r="34" spans="1:3" x14ac:dyDescent="0.25">
      <c r="A34" s="3" t="s">
        <v>67</v>
      </c>
      <c r="B34" s="4" t="s">
        <v>68</v>
      </c>
      <c r="C34" s="5">
        <v>288027411</v>
      </c>
    </row>
    <row r="35" spans="1:3" x14ac:dyDescent="0.25">
      <c r="A35" s="3" t="s">
        <v>69</v>
      </c>
      <c r="B35" s="4" t="s">
        <v>70</v>
      </c>
      <c r="C35" s="5">
        <v>-181320674</v>
      </c>
    </row>
    <row r="36" spans="1:3" x14ac:dyDescent="0.25">
      <c r="A36" s="3" t="s">
        <v>71</v>
      </c>
      <c r="B36" s="4" t="s">
        <v>72</v>
      </c>
      <c r="C36" s="5">
        <v>0</v>
      </c>
    </row>
    <row r="37" spans="1:3" x14ac:dyDescent="0.25">
      <c r="A37" s="3" t="s">
        <v>73</v>
      </c>
      <c r="B37" s="4" t="s">
        <v>74</v>
      </c>
      <c r="C37" s="5">
        <v>136879</v>
      </c>
    </row>
    <row r="38" spans="1:3" x14ac:dyDescent="0.25">
      <c r="A38" s="3" t="s">
        <v>75</v>
      </c>
      <c r="B38" s="4" t="s">
        <v>76</v>
      </c>
      <c r="C38" s="5">
        <v>874493134</v>
      </c>
    </row>
    <row r="39" spans="1:3" x14ac:dyDescent="0.25">
      <c r="A39" s="3" t="s">
        <v>77</v>
      </c>
      <c r="B39" s="4" t="s">
        <v>78</v>
      </c>
      <c r="C39" s="5">
        <v>166909588</v>
      </c>
    </row>
    <row r="40" spans="1:3" x14ac:dyDescent="0.25">
      <c r="A40" s="3" t="s">
        <v>79</v>
      </c>
      <c r="B40" s="4" t="s">
        <v>80</v>
      </c>
      <c r="C40" s="5">
        <v>-933680000</v>
      </c>
    </row>
    <row r="41" spans="1:3" x14ac:dyDescent="0.25">
      <c r="A41" s="3" t="s">
        <v>81</v>
      </c>
      <c r="B41" s="4" t="s">
        <v>82</v>
      </c>
      <c r="C41" s="5">
        <v>-8347424</v>
      </c>
    </row>
    <row r="42" spans="1:3" x14ac:dyDescent="0.25">
      <c r="A42" s="3" t="s">
        <v>83</v>
      </c>
      <c r="B42" s="4" t="s">
        <v>84</v>
      </c>
      <c r="C42" s="5">
        <v>-30590673</v>
      </c>
    </row>
    <row r="43" spans="1:3" x14ac:dyDescent="0.25">
      <c r="A43" s="3" t="s">
        <v>85</v>
      </c>
      <c r="B43" s="4" t="s">
        <v>86</v>
      </c>
      <c r="C43" s="5">
        <v>0</v>
      </c>
    </row>
    <row r="44" spans="1:3" x14ac:dyDescent="0.25">
      <c r="A44" s="3" t="s">
        <v>87</v>
      </c>
      <c r="B44" s="4" t="s">
        <v>88</v>
      </c>
      <c r="C44" s="5">
        <v>-325</v>
      </c>
    </row>
    <row r="45" spans="1:3" x14ac:dyDescent="0.25">
      <c r="A45" s="3" t="s">
        <v>89</v>
      </c>
      <c r="B45" s="4" t="s">
        <v>90</v>
      </c>
      <c r="C45" s="5">
        <v>0</v>
      </c>
    </row>
    <row r="46" spans="1:3" x14ac:dyDescent="0.25">
      <c r="A46" s="3" t="s">
        <v>91</v>
      </c>
      <c r="B46" s="4" t="s">
        <v>92</v>
      </c>
      <c r="C46" s="5">
        <v>0</v>
      </c>
    </row>
    <row r="47" spans="1:3" x14ac:dyDescent="0.25">
      <c r="A47" s="3" t="s">
        <v>93</v>
      </c>
      <c r="B47" s="4" t="s">
        <v>94</v>
      </c>
      <c r="C47" s="5">
        <v>-5230925</v>
      </c>
    </row>
    <row r="48" spans="1:3" x14ac:dyDescent="0.25">
      <c r="A48" s="3" t="s">
        <v>95</v>
      </c>
      <c r="B48" s="4" t="s">
        <v>96</v>
      </c>
      <c r="C48" s="5">
        <v>2750</v>
      </c>
    </row>
    <row r="49" spans="1:3" x14ac:dyDescent="0.25">
      <c r="A49" s="3" t="s">
        <v>97</v>
      </c>
      <c r="B49" s="4" t="s">
        <v>98</v>
      </c>
      <c r="C49" s="5">
        <v>0</v>
      </c>
    </row>
    <row r="50" spans="1:3" x14ac:dyDescent="0.25">
      <c r="A50" s="3" t="s">
        <v>99</v>
      </c>
      <c r="B50" s="4" t="s">
        <v>100</v>
      </c>
      <c r="C50" s="5">
        <v>-3600</v>
      </c>
    </row>
    <row r="51" spans="1:3" x14ac:dyDescent="0.25">
      <c r="A51" s="3" t="s">
        <v>101</v>
      </c>
      <c r="B51" s="4" t="s">
        <v>102</v>
      </c>
      <c r="C51" s="5">
        <v>0</v>
      </c>
    </row>
    <row r="52" spans="1:3" x14ac:dyDescent="0.25">
      <c r="A52" s="3" t="s">
        <v>103</v>
      </c>
      <c r="B52" s="4" t="s">
        <v>104</v>
      </c>
      <c r="C52" s="5">
        <v>0</v>
      </c>
    </row>
    <row r="53" spans="1:3" x14ac:dyDescent="0.25">
      <c r="A53" s="3" t="s">
        <v>105</v>
      </c>
      <c r="B53" s="4" t="s">
        <v>106</v>
      </c>
      <c r="C53" s="5">
        <v>4207103</v>
      </c>
    </row>
    <row r="54" spans="1:3" x14ac:dyDescent="0.25">
      <c r="A54" s="3" t="s">
        <v>107</v>
      </c>
      <c r="B54" s="4" t="s">
        <v>108</v>
      </c>
      <c r="C54" s="5">
        <v>156752979</v>
      </c>
    </row>
    <row r="55" spans="1:3" x14ac:dyDescent="0.25">
      <c r="A55" s="3" t="s">
        <v>109</v>
      </c>
      <c r="B55" s="4" t="s">
        <v>110</v>
      </c>
      <c r="C55" s="5">
        <v>27514999</v>
      </c>
    </row>
    <row r="56" spans="1:3" x14ac:dyDescent="0.25">
      <c r="A56" s="3" t="s">
        <v>111</v>
      </c>
      <c r="B56" s="4" t="s">
        <v>112</v>
      </c>
      <c r="C56" s="5">
        <v>3521030</v>
      </c>
    </row>
    <row r="57" spans="1:3" x14ac:dyDescent="0.25">
      <c r="A57" s="3" t="s">
        <v>113</v>
      </c>
      <c r="B57" s="4" t="s">
        <v>114</v>
      </c>
      <c r="C57" s="5">
        <v>7534147</v>
      </c>
    </row>
    <row r="58" spans="1:3" x14ac:dyDescent="0.25">
      <c r="A58" s="3" t="s">
        <v>115</v>
      </c>
      <c r="B58" s="4" t="s">
        <v>116</v>
      </c>
      <c r="C58" s="5">
        <v>0</v>
      </c>
    </row>
    <row r="59" spans="1:3" x14ac:dyDescent="0.25">
      <c r="A59" s="3" t="s">
        <v>117</v>
      </c>
      <c r="B59" s="4" t="s">
        <v>118</v>
      </c>
      <c r="C59" s="5">
        <v>410615</v>
      </c>
    </row>
    <row r="60" spans="1:3" x14ac:dyDescent="0.25">
      <c r="A60" s="3" t="s">
        <v>119</v>
      </c>
      <c r="B60" s="4" t="s">
        <v>120</v>
      </c>
      <c r="C60" s="5">
        <v>-1396272</v>
      </c>
    </row>
    <row r="61" spans="1:3" x14ac:dyDescent="0.25">
      <c r="A61" s="3" t="s">
        <v>121</v>
      </c>
      <c r="B61" s="4" t="s">
        <v>122</v>
      </c>
      <c r="C61" s="5">
        <v>-865232</v>
      </c>
    </row>
    <row r="62" spans="1:3" x14ac:dyDescent="0.25">
      <c r="A62" s="3" t="s">
        <v>123</v>
      </c>
      <c r="B62" s="4" t="s">
        <v>124</v>
      </c>
      <c r="C62" s="5">
        <v>-2863858</v>
      </c>
    </row>
    <row r="63" spans="1:3" x14ac:dyDescent="0.25">
      <c r="A63" s="3" t="s">
        <v>125</v>
      </c>
      <c r="B63" s="4" t="s">
        <v>126</v>
      </c>
      <c r="C63" s="5">
        <v>0</v>
      </c>
    </row>
    <row r="64" spans="1:3" x14ac:dyDescent="0.25">
      <c r="A64" s="3" t="s">
        <v>127</v>
      </c>
      <c r="B64" s="4" t="s">
        <v>128</v>
      </c>
      <c r="C64" s="5">
        <v>282138</v>
      </c>
    </row>
    <row r="65" spans="1:3" x14ac:dyDescent="0.25">
      <c r="A65" s="3" t="s">
        <v>129</v>
      </c>
      <c r="B65" s="4" t="s">
        <v>130</v>
      </c>
      <c r="C65" s="5">
        <v>7064</v>
      </c>
    </row>
    <row r="66" spans="1:3" x14ac:dyDescent="0.25">
      <c r="A66" s="3" t="s">
        <v>131</v>
      </c>
      <c r="B66" s="4" t="s">
        <v>132</v>
      </c>
      <c r="C66" s="5">
        <v>0</v>
      </c>
    </row>
    <row r="67" spans="1:3" x14ac:dyDescent="0.25">
      <c r="A67" s="3" t="s">
        <v>133</v>
      </c>
      <c r="B67" s="4" t="s">
        <v>134</v>
      </c>
      <c r="C67" s="5">
        <v>-2384626200</v>
      </c>
    </row>
    <row r="68" spans="1:3" x14ac:dyDescent="0.25">
      <c r="A68" s="3" t="s">
        <v>135</v>
      </c>
      <c r="B68" s="4" t="s">
        <v>136</v>
      </c>
      <c r="C68" s="5">
        <v>1059300</v>
      </c>
    </row>
    <row r="69" spans="1:3" x14ac:dyDescent="0.25">
      <c r="A69" s="3" t="s">
        <v>137</v>
      </c>
      <c r="B69" s="4" t="s">
        <v>138</v>
      </c>
      <c r="C69" s="5">
        <v>674065444</v>
      </c>
    </row>
    <row r="70" spans="1:3" x14ac:dyDescent="0.25">
      <c r="A70" s="3" t="s">
        <v>139</v>
      </c>
      <c r="B70" s="4" t="s">
        <v>140</v>
      </c>
      <c r="C70" s="5">
        <v>-746774540</v>
      </c>
    </row>
    <row r="71" spans="1:3" x14ac:dyDescent="0.25">
      <c r="A71" s="3" t="s">
        <v>141</v>
      </c>
      <c r="B71" s="4" t="s">
        <v>142</v>
      </c>
      <c r="C71" s="5">
        <v>0</v>
      </c>
    </row>
    <row r="72" spans="1:3" x14ac:dyDescent="0.25">
      <c r="A72" s="3" t="s">
        <v>143</v>
      </c>
      <c r="B72" s="4" t="s">
        <v>144</v>
      </c>
      <c r="C72" s="5">
        <v>0</v>
      </c>
    </row>
    <row r="73" spans="1:3" x14ac:dyDescent="0.25">
      <c r="A73" s="3" t="s">
        <v>145</v>
      </c>
      <c r="B73" s="4" t="s">
        <v>146</v>
      </c>
      <c r="C73" s="5">
        <v>0</v>
      </c>
    </row>
    <row r="74" spans="1:3" x14ac:dyDescent="0.25">
      <c r="A74" s="3" t="s">
        <v>147</v>
      </c>
      <c r="B74" s="4" t="s">
        <v>148</v>
      </c>
      <c r="C74" s="5">
        <v>235082598</v>
      </c>
    </row>
    <row r="75" spans="1:3" x14ac:dyDescent="0.25">
      <c r="A75" s="3" t="s">
        <v>149</v>
      </c>
      <c r="B75" s="4" t="s">
        <v>150</v>
      </c>
      <c r="C75" s="5">
        <v>51571519</v>
      </c>
    </row>
    <row r="76" spans="1:3" x14ac:dyDescent="0.25">
      <c r="A76" s="3" t="s">
        <v>151</v>
      </c>
      <c r="B76" s="4" t="s">
        <v>152</v>
      </c>
      <c r="C76" s="5">
        <v>-8832</v>
      </c>
    </row>
    <row r="77" spans="1:3" x14ac:dyDescent="0.25">
      <c r="A77" s="3" t="s">
        <v>153</v>
      </c>
      <c r="B77" s="4" t="s">
        <v>154</v>
      </c>
      <c r="C77" s="5">
        <v>-48109</v>
      </c>
    </row>
    <row r="78" spans="1:3" x14ac:dyDescent="0.25">
      <c r="A78" s="3" t="s">
        <v>155</v>
      </c>
      <c r="B78" s="4" t="s">
        <v>156</v>
      </c>
      <c r="C78" s="5">
        <v>40997</v>
      </c>
    </row>
    <row r="79" spans="1:3" x14ac:dyDescent="0.25">
      <c r="A79" s="3" t="s">
        <v>157</v>
      </c>
      <c r="B79" s="4" t="s">
        <v>158</v>
      </c>
      <c r="C79" s="5">
        <v>-1000000000</v>
      </c>
    </row>
    <row r="80" spans="1:3" x14ac:dyDescent="0.25">
      <c r="A80" s="3" t="s">
        <v>159</v>
      </c>
      <c r="B80" s="4" t="s">
        <v>160</v>
      </c>
      <c r="C80" s="5">
        <v>-20000000</v>
      </c>
    </row>
    <row r="81" spans="1:3" x14ac:dyDescent="0.25">
      <c r="A81" s="3" t="s">
        <v>161</v>
      </c>
      <c r="B81" s="4" t="s">
        <v>162</v>
      </c>
      <c r="C81" s="5">
        <v>-2435122151</v>
      </c>
    </row>
    <row r="82" spans="1:3" x14ac:dyDescent="0.25">
      <c r="A82" s="3" t="s">
        <v>163</v>
      </c>
      <c r="B82" s="4" t="s">
        <v>164</v>
      </c>
      <c r="C82" s="5">
        <v>204955000</v>
      </c>
    </row>
    <row r="83" spans="1:3" x14ac:dyDescent="0.25">
      <c r="A83" s="3" t="s">
        <v>165</v>
      </c>
      <c r="B83" s="4" t="s">
        <v>166</v>
      </c>
      <c r="C83" s="5">
        <v>586695557</v>
      </c>
    </row>
    <row r="84" spans="1:3" x14ac:dyDescent="0.25">
      <c r="A84" s="3" t="s">
        <v>167</v>
      </c>
      <c r="B84" s="4" t="s">
        <v>168</v>
      </c>
      <c r="C84" s="5">
        <v>3050126352</v>
      </c>
    </row>
    <row r="85" spans="1:3" x14ac:dyDescent="0.25">
      <c r="A85" s="3" t="s">
        <v>169</v>
      </c>
      <c r="B85" s="4" t="s">
        <v>170</v>
      </c>
      <c r="C85" s="5">
        <v>298461625</v>
      </c>
    </row>
    <row r="86" spans="1:3" x14ac:dyDescent="0.25">
      <c r="A86" s="3" t="s">
        <v>171</v>
      </c>
      <c r="B86" s="4" t="s">
        <v>172</v>
      </c>
      <c r="C86" s="5">
        <v>344560318</v>
      </c>
    </row>
    <row r="87" spans="1:3" x14ac:dyDescent="0.25">
      <c r="A87" s="3" t="s">
        <v>173</v>
      </c>
      <c r="B87" s="4" t="s">
        <v>174</v>
      </c>
      <c r="C87" s="5">
        <v>1848131</v>
      </c>
    </row>
    <row r="88" spans="1:3" x14ac:dyDescent="0.25">
      <c r="A88" s="3" t="s">
        <v>175</v>
      </c>
      <c r="B88" s="4" t="s">
        <v>176</v>
      </c>
      <c r="C88" s="5">
        <v>526041818</v>
      </c>
    </row>
    <row r="89" spans="1:3" x14ac:dyDescent="0.25">
      <c r="A89" s="3" t="s">
        <v>177</v>
      </c>
      <c r="B89" s="4" t="s">
        <v>178</v>
      </c>
      <c r="C89" s="5">
        <v>236852106</v>
      </c>
    </row>
    <row r="90" spans="1:3" x14ac:dyDescent="0.25">
      <c r="A90" s="3" t="s">
        <v>179</v>
      </c>
      <c r="B90" s="4" t="s">
        <v>180</v>
      </c>
      <c r="C90" s="5">
        <v>53793</v>
      </c>
    </row>
    <row r="91" spans="1:3" x14ac:dyDescent="0.25">
      <c r="A91" s="3" t="s">
        <v>181</v>
      </c>
      <c r="B91" s="4" t="s">
        <v>182</v>
      </c>
      <c r="C91" s="5">
        <v>20014570</v>
      </c>
    </row>
    <row r="92" spans="1:3" x14ac:dyDescent="0.25">
      <c r="A92" s="3" t="s">
        <v>183</v>
      </c>
      <c r="B92" s="4" t="s">
        <v>184</v>
      </c>
      <c r="C92" s="5">
        <v>381052472</v>
      </c>
    </row>
    <row r="93" spans="1:3" x14ac:dyDescent="0.25">
      <c r="A93" s="3" t="s">
        <v>185</v>
      </c>
      <c r="B93" s="4" t="s">
        <v>186</v>
      </c>
      <c r="C93" s="5">
        <v>9660378</v>
      </c>
    </row>
    <row r="94" spans="1:3" x14ac:dyDescent="0.25">
      <c r="A94" s="3" t="s">
        <v>187</v>
      </c>
      <c r="B94" s="4" t="s">
        <v>188</v>
      </c>
      <c r="C94" s="5">
        <v>87380</v>
      </c>
    </row>
    <row r="95" spans="1:3" x14ac:dyDescent="0.25">
      <c r="A95" s="3" t="s">
        <v>189</v>
      </c>
      <c r="B95" s="4" t="s">
        <v>190</v>
      </c>
      <c r="C95" s="5">
        <v>3043770</v>
      </c>
    </row>
    <row r="96" spans="1:3" x14ac:dyDescent="0.25">
      <c r="A96" s="3" t="s">
        <v>191</v>
      </c>
      <c r="B96" s="4" t="s">
        <v>192</v>
      </c>
      <c r="C96" s="5">
        <v>8675565</v>
      </c>
    </row>
    <row r="97" spans="1:3" x14ac:dyDescent="0.25">
      <c r="A97" s="3" t="s">
        <v>193</v>
      </c>
      <c r="B97" s="4" t="s">
        <v>194</v>
      </c>
      <c r="C97" s="5">
        <v>3045488</v>
      </c>
    </row>
    <row r="98" spans="1:3" x14ac:dyDescent="0.25">
      <c r="A98" s="3" t="s">
        <v>195</v>
      </c>
      <c r="B98" s="4" t="s">
        <v>196</v>
      </c>
      <c r="C98" s="5">
        <v>33371696</v>
      </c>
    </row>
    <row r="99" spans="1:3" x14ac:dyDescent="0.25">
      <c r="A99" s="3" t="s">
        <v>197</v>
      </c>
      <c r="B99" s="4" t="s">
        <v>198</v>
      </c>
      <c r="C99" s="5">
        <v>11278660</v>
      </c>
    </row>
    <row r="100" spans="1:3" x14ac:dyDescent="0.25">
      <c r="A100" s="3" t="s">
        <v>199</v>
      </c>
      <c r="B100" s="4" t="s">
        <v>200</v>
      </c>
      <c r="C100" s="5">
        <v>30000</v>
      </c>
    </row>
    <row r="101" spans="1:3" x14ac:dyDescent="0.25">
      <c r="A101" s="3" t="s">
        <v>201</v>
      </c>
      <c r="B101" s="4" t="s">
        <v>202</v>
      </c>
      <c r="C101" s="5">
        <v>57884441</v>
      </c>
    </row>
    <row r="102" spans="1:3" x14ac:dyDescent="0.25">
      <c r="A102" s="3" t="s">
        <v>203</v>
      </c>
      <c r="B102" s="4" t="s">
        <v>204</v>
      </c>
      <c r="C102" s="5">
        <v>8347334</v>
      </c>
    </row>
    <row r="103" spans="1:3" x14ac:dyDescent="0.25">
      <c r="A103" s="3" t="s">
        <v>205</v>
      </c>
      <c r="B103" s="4" t="s">
        <v>206</v>
      </c>
      <c r="C103" s="5">
        <v>9970671</v>
      </c>
    </row>
    <row r="104" spans="1:3" x14ac:dyDescent="0.25">
      <c r="A104" s="3" t="s">
        <v>207</v>
      </c>
      <c r="B104" s="4" t="s">
        <v>208</v>
      </c>
      <c r="C104" s="5">
        <v>2942000</v>
      </c>
    </row>
    <row r="105" spans="1:3" x14ac:dyDescent="0.25">
      <c r="A105" s="3" t="s">
        <v>209</v>
      </c>
      <c r="B105" s="4" t="s">
        <v>210</v>
      </c>
      <c r="C105" s="5">
        <v>8484000</v>
      </c>
    </row>
    <row r="106" spans="1:3" x14ac:dyDescent="0.25">
      <c r="A106" s="3" t="s">
        <v>211</v>
      </c>
      <c r="B106" s="4" t="s">
        <v>212</v>
      </c>
      <c r="C106" s="5">
        <v>701800</v>
      </c>
    </row>
    <row r="107" spans="1:3" x14ac:dyDescent="0.25">
      <c r="A107" s="3" t="s">
        <v>213</v>
      </c>
      <c r="B107" s="4" t="s">
        <v>214</v>
      </c>
      <c r="C107" s="5">
        <v>22843400</v>
      </c>
    </row>
    <row r="108" spans="1:3" x14ac:dyDescent="0.25">
      <c r="A108" s="3" t="s">
        <v>215</v>
      </c>
      <c r="B108" s="4" t="s">
        <v>216</v>
      </c>
      <c r="C108" s="5">
        <v>77000</v>
      </c>
    </row>
    <row r="109" spans="1:3" x14ac:dyDescent="0.25">
      <c r="A109" s="3" t="s">
        <v>217</v>
      </c>
      <c r="B109" s="4" t="s">
        <v>218</v>
      </c>
      <c r="C109" s="5">
        <v>1250000</v>
      </c>
    </row>
    <row r="110" spans="1:3" x14ac:dyDescent="0.25">
      <c r="A110" s="3" t="s">
        <v>219</v>
      </c>
      <c r="B110" s="4" t="s">
        <v>220</v>
      </c>
      <c r="C110" s="5">
        <v>17600000</v>
      </c>
    </row>
    <row r="111" spans="1:3" x14ac:dyDescent="0.25">
      <c r="A111" s="3" t="s">
        <v>221</v>
      </c>
      <c r="B111" s="4" t="s">
        <v>222</v>
      </c>
      <c r="C111" s="5">
        <v>15908832</v>
      </c>
    </row>
    <row r="112" spans="1:3" x14ac:dyDescent="0.25">
      <c r="A112" s="3" t="s">
        <v>223</v>
      </c>
      <c r="B112" s="4" t="s">
        <v>224</v>
      </c>
      <c r="C112" s="5">
        <v>807368</v>
      </c>
    </row>
    <row r="113" spans="1:3" x14ac:dyDescent="0.25">
      <c r="A113" s="3" t="s">
        <v>225</v>
      </c>
      <c r="B113" s="4" t="s">
        <v>226</v>
      </c>
      <c r="C113" s="5">
        <v>24637052</v>
      </c>
    </row>
    <row r="114" spans="1:3" x14ac:dyDescent="0.25">
      <c r="A114" s="3" t="s">
        <v>227</v>
      </c>
      <c r="B114" s="4" t="s">
        <v>228</v>
      </c>
      <c r="C114" s="5">
        <v>10373275</v>
      </c>
    </row>
    <row r="115" spans="1:3" x14ac:dyDescent="0.25">
      <c r="A115" s="3" t="s">
        <v>229</v>
      </c>
      <c r="B115" s="4" t="s">
        <v>230</v>
      </c>
      <c r="C115" s="5">
        <v>3129376</v>
      </c>
    </row>
    <row r="116" spans="1:3" x14ac:dyDescent="0.25">
      <c r="A116" s="3" t="s">
        <v>231</v>
      </c>
      <c r="B116" s="4" t="s">
        <v>232</v>
      </c>
      <c r="C116" s="5">
        <v>932702</v>
      </c>
    </row>
    <row r="117" spans="1:3" x14ac:dyDescent="0.25">
      <c r="A117" s="3" t="s">
        <v>233</v>
      </c>
      <c r="B117" s="4" t="s">
        <v>234</v>
      </c>
      <c r="C117" s="5">
        <v>7448745</v>
      </c>
    </row>
    <row r="118" spans="1:3" x14ac:dyDescent="0.25">
      <c r="A118" s="3" t="s">
        <v>235</v>
      </c>
      <c r="B118" s="4" t="s">
        <v>236</v>
      </c>
      <c r="C118" s="5">
        <v>9496459</v>
      </c>
    </row>
    <row r="119" spans="1:3" x14ac:dyDescent="0.25">
      <c r="A119" s="3" t="s">
        <v>237</v>
      </c>
      <c r="B119" s="4" t="s">
        <v>238</v>
      </c>
      <c r="C119" s="5">
        <v>1250174</v>
      </c>
    </row>
    <row r="120" spans="1:3" x14ac:dyDescent="0.25">
      <c r="A120" s="3" t="s">
        <v>239</v>
      </c>
      <c r="B120" s="4" t="s">
        <v>240</v>
      </c>
      <c r="C120" s="5">
        <v>7810428</v>
      </c>
    </row>
    <row r="121" spans="1:3" x14ac:dyDescent="0.25">
      <c r="A121" s="3" t="s">
        <v>241</v>
      </c>
      <c r="B121" s="4" t="s">
        <v>242</v>
      </c>
      <c r="C121" s="5">
        <v>6000000</v>
      </c>
    </row>
    <row r="122" spans="1:3" x14ac:dyDescent="0.25">
      <c r="A122" s="3" t="s">
        <v>243</v>
      </c>
      <c r="B122" s="4" t="s">
        <v>244</v>
      </c>
      <c r="C122" s="5">
        <v>59051000</v>
      </c>
    </row>
    <row r="123" spans="1:3" x14ac:dyDescent="0.25">
      <c r="A123" s="3" t="s">
        <v>245</v>
      </c>
      <c r="B123" s="4" t="s">
        <v>246</v>
      </c>
      <c r="C123" s="5">
        <v>5515201</v>
      </c>
    </row>
    <row r="124" spans="1:3" x14ac:dyDescent="0.25">
      <c r="A124" s="3" t="s">
        <v>247</v>
      </c>
      <c r="B124" s="4" t="s">
        <v>248</v>
      </c>
      <c r="C124" s="5">
        <v>162000</v>
      </c>
    </row>
    <row r="125" spans="1:3" x14ac:dyDescent="0.25">
      <c r="A125" s="3" t="s">
        <v>249</v>
      </c>
      <c r="B125" s="4" t="s">
        <v>250</v>
      </c>
      <c r="C125" s="5">
        <v>285289</v>
      </c>
    </row>
    <row r="126" spans="1:3" x14ac:dyDescent="0.25">
      <c r="A126" s="3" t="s">
        <v>251</v>
      </c>
      <c r="B126" s="4" t="s">
        <v>252</v>
      </c>
      <c r="C126" s="5">
        <v>130723787</v>
      </c>
    </row>
    <row r="127" spans="1:3" x14ac:dyDescent="0.25">
      <c r="A127" s="3" t="s">
        <v>253</v>
      </c>
      <c r="B127" s="4" t="s">
        <v>254</v>
      </c>
      <c r="C127" s="5">
        <v>3316101</v>
      </c>
    </row>
    <row r="128" spans="1:3" x14ac:dyDescent="0.25">
      <c r="A128" s="3" t="s">
        <v>255</v>
      </c>
      <c r="B128" s="4" t="s">
        <v>256</v>
      </c>
      <c r="C128" s="5">
        <v>3387625</v>
      </c>
    </row>
    <row r="129" spans="1:3" x14ac:dyDescent="0.25">
      <c r="A129" s="3" t="s">
        <v>257</v>
      </c>
      <c r="B129" s="4" t="s">
        <v>258</v>
      </c>
      <c r="C129" s="5">
        <v>4253539</v>
      </c>
    </row>
    <row r="130" spans="1:3" x14ac:dyDescent="0.25">
      <c r="A130" s="3" t="s">
        <v>259</v>
      </c>
      <c r="B130" s="4" t="s">
        <v>260</v>
      </c>
      <c r="C130" s="5">
        <v>5355310</v>
      </c>
    </row>
    <row r="131" spans="1:3" x14ac:dyDescent="0.25">
      <c r="A131" s="3" t="s">
        <v>261</v>
      </c>
      <c r="B131" s="4" t="s">
        <v>262</v>
      </c>
      <c r="C131" s="5">
        <v>4535000</v>
      </c>
    </row>
    <row r="132" spans="1:3" x14ac:dyDescent="0.25">
      <c r="A132" s="3" t="s">
        <v>263</v>
      </c>
      <c r="B132" s="4" t="s">
        <v>264</v>
      </c>
      <c r="C132" s="5">
        <v>21365000</v>
      </c>
    </row>
    <row r="133" spans="1:3" x14ac:dyDescent="0.25">
      <c r="A133" s="3" t="s">
        <v>265</v>
      </c>
      <c r="B133" s="4" t="s">
        <v>266</v>
      </c>
      <c r="C133" s="5">
        <v>11224100</v>
      </c>
    </row>
    <row r="134" spans="1:3" x14ac:dyDescent="0.25">
      <c r="A134" s="3" t="s">
        <v>267</v>
      </c>
      <c r="B134" s="4" t="s">
        <v>268</v>
      </c>
      <c r="C134" s="5">
        <v>1917482</v>
      </c>
    </row>
    <row r="135" spans="1:3" x14ac:dyDescent="0.25">
      <c r="A135" s="3" t="s">
        <v>269</v>
      </c>
      <c r="B135" s="4" t="s">
        <v>270</v>
      </c>
      <c r="C135" s="5">
        <v>2876221</v>
      </c>
    </row>
    <row r="136" spans="1:3" x14ac:dyDescent="0.25">
      <c r="A136" s="3" t="s">
        <v>271</v>
      </c>
      <c r="B136" s="4" t="s">
        <v>272</v>
      </c>
      <c r="C136" s="5">
        <v>3610371</v>
      </c>
    </row>
    <row r="137" spans="1:3" x14ac:dyDescent="0.25">
      <c r="A137" s="3" t="s">
        <v>273</v>
      </c>
      <c r="B137" s="4" t="s">
        <v>274</v>
      </c>
      <c r="C137" s="5">
        <v>-185769</v>
      </c>
    </row>
    <row r="138" spans="1:3" x14ac:dyDescent="0.25">
      <c r="A138" s="3" t="s">
        <v>275</v>
      </c>
      <c r="B138" s="4" t="s">
        <v>276</v>
      </c>
      <c r="C138" s="5">
        <v>28044</v>
      </c>
    </row>
    <row r="139" spans="1:3" x14ac:dyDescent="0.25">
      <c r="A139" s="3" t="s">
        <v>277</v>
      </c>
      <c r="B139" s="4" t="s">
        <v>278</v>
      </c>
      <c r="C139" s="5">
        <v>706500</v>
      </c>
    </row>
    <row r="140" spans="1:3" x14ac:dyDescent="0.25">
      <c r="A140" s="3" t="s">
        <v>279</v>
      </c>
      <c r="B140" s="4" t="s">
        <v>280</v>
      </c>
      <c r="C140" s="5">
        <v>959000</v>
      </c>
    </row>
    <row r="141" spans="1:3" x14ac:dyDescent="0.25">
      <c r="A141" s="3" t="s">
        <v>281</v>
      </c>
      <c r="B141" s="4" t="s">
        <v>282</v>
      </c>
      <c r="C141" s="5">
        <v>532000</v>
      </c>
    </row>
    <row r="142" spans="1:3" x14ac:dyDescent="0.25">
      <c r="A142" s="3" t="s">
        <v>283</v>
      </c>
      <c r="B142" s="4" t="s">
        <v>284</v>
      </c>
      <c r="C142" s="5">
        <v>2848582</v>
      </c>
    </row>
    <row r="143" spans="1:3" x14ac:dyDescent="0.25">
      <c r="A143" s="3" t="s">
        <v>285</v>
      </c>
      <c r="B143" s="4" t="s">
        <v>286</v>
      </c>
      <c r="C143" s="5">
        <v>3</v>
      </c>
    </row>
    <row r="144" spans="1:3" x14ac:dyDescent="0.25">
      <c r="A144" s="3" t="s">
        <v>287</v>
      </c>
      <c r="B144" s="4" t="s">
        <v>288</v>
      </c>
      <c r="C144" s="5">
        <v>29808635</v>
      </c>
    </row>
    <row r="145" spans="1:3" x14ac:dyDescent="0.25">
      <c r="A145" s="3" t="s">
        <v>289</v>
      </c>
      <c r="B145" s="4" t="s">
        <v>290</v>
      </c>
      <c r="C145" s="5">
        <v>3983291</v>
      </c>
    </row>
    <row r="146" spans="1:3" x14ac:dyDescent="0.25">
      <c r="A146" s="3" t="s">
        <v>291</v>
      </c>
      <c r="B146" s="4" t="s">
        <v>292</v>
      </c>
      <c r="C146" s="5">
        <v>398916195</v>
      </c>
    </row>
    <row r="147" spans="1:3" x14ac:dyDescent="0.25">
      <c r="A147" s="3" t="s">
        <v>293</v>
      </c>
      <c r="B147" s="4" t="s">
        <v>294</v>
      </c>
      <c r="C147" s="5">
        <v>47829213</v>
      </c>
    </row>
    <row r="148" spans="1:3" x14ac:dyDescent="0.25">
      <c r="A148" s="3" t="s">
        <v>295</v>
      </c>
      <c r="B148" s="4" t="s">
        <v>296</v>
      </c>
      <c r="C148" s="5">
        <v>17696597</v>
      </c>
    </row>
    <row r="149" spans="1:3" x14ac:dyDescent="0.25">
      <c r="A149" s="3" t="s">
        <v>297</v>
      </c>
      <c r="B149" s="4" t="s">
        <v>298</v>
      </c>
      <c r="C149" s="5">
        <v>753000</v>
      </c>
    </row>
    <row r="150" spans="1:3" x14ac:dyDescent="0.25">
      <c r="A150" s="3" t="s">
        <v>299</v>
      </c>
      <c r="B150" s="4" t="s">
        <v>292</v>
      </c>
      <c r="C150" s="5">
        <v>65284184</v>
      </c>
    </row>
    <row r="151" spans="1:3" x14ac:dyDescent="0.25">
      <c r="A151" s="3" t="s">
        <v>300</v>
      </c>
      <c r="B151" s="4" t="s">
        <v>294</v>
      </c>
      <c r="C151" s="5">
        <v>6623029</v>
      </c>
    </row>
    <row r="152" spans="1:3" x14ac:dyDescent="0.25">
      <c r="A152" s="3" t="s">
        <v>301</v>
      </c>
      <c r="B152" s="4" t="s">
        <v>296</v>
      </c>
      <c r="C152" s="5">
        <v>3646490</v>
      </c>
    </row>
    <row r="153" spans="1:3" x14ac:dyDescent="0.25">
      <c r="A153" s="3" t="s">
        <v>302</v>
      </c>
      <c r="B153" s="4" t="s">
        <v>303</v>
      </c>
      <c r="C153" s="5">
        <v>72436608</v>
      </c>
    </row>
    <row r="154" spans="1:3" x14ac:dyDescent="0.25">
      <c r="A154" s="3" t="s">
        <v>304</v>
      </c>
      <c r="B154" s="4" t="s">
        <v>305</v>
      </c>
      <c r="C154" s="5">
        <v>57553043</v>
      </c>
    </row>
    <row r="155" spans="1:3" x14ac:dyDescent="0.25">
      <c r="A155" s="3" t="s">
        <v>306</v>
      </c>
      <c r="B155" s="4" t="s">
        <v>307</v>
      </c>
      <c r="C155" s="5">
        <v>252020</v>
      </c>
    </row>
    <row r="156" spans="1:3" x14ac:dyDescent="0.25">
      <c r="A156" s="3" t="s">
        <v>308</v>
      </c>
      <c r="B156" s="4" t="s">
        <v>309</v>
      </c>
      <c r="C156" s="5">
        <v>57559030</v>
      </c>
    </row>
    <row r="157" spans="1:3" x14ac:dyDescent="0.25">
      <c r="A157" s="3" t="s">
        <v>310</v>
      </c>
      <c r="B157" s="4" t="s">
        <v>311</v>
      </c>
      <c r="C157" s="5">
        <v>12976946</v>
      </c>
    </row>
    <row r="158" spans="1:3" x14ac:dyDescent="0.25">
      <c r="A158" s="3" t="s">
        <v>312</v>
      </c>
      <c r="B158" s="4" t="s">
        <v>313</v>
      </c>
      <c r="C158" s="5">
        <v>8595906</v>
      </c>
    </row>
    <row r="159" spans="1:3" x14ac:dyDescent="0.25">
      <c r="A159" s="3" t="s">
        <v>314</v>
      </c>
      <c r="B159" s="4" t="s">
        <v>315</v>
      </c>
      <c r="C159" s="5">
        <v>13654370</v>
      </c>
    </row>
    <row r="160" spans="1:3" x14ac:dyDescent="0.25">
      <c r="A160" s="3" t="s">
        <v>316</v>
      </c>
      <c r="B160" s="4" t="s">
        <v>317</v>
      </c>
      <c r="C160" s="5">
        <v>0</v>
      </c>
    </row>
    <row r="161" spans="1:3" x14ac:dyDescent="0.25">
      <c r="A161" s="3" t="s">
        <v>318</v>
      </c>
      <c r="B161" s="4" t="s">
        <v>319</v>
      </c>
      <c r="C161" s="5">
        <v>-857883126</v>
      </c>
    </row>
    <row r="162" spans="1:3" x14ac:dyDescent="0.25">
      <c r="A162" s="3" t="s">
        <v>320</v>
      </c>
      <c r="B162" s="4" t="s">
        <v>321</v>
      </c>
      <c r="C162" s="5">
        <v>-2807086440</v>
      </c>
    </row>
    <row r="163" spans="1:3" x14ac:dyDescent="0.25">
      <c r="A163" s="3" t="s">
        <v>322</v>
      </c>
      <c r="B163" s="4" t="s">
        <v>323</v>
      </c>
      <c r="C163" s="5">
        <v>444097235</v>
      </c>
    </row>
    <row r="164" spans="1:3" x14ac:dyDescent="0.25">
      <c r="A164" s="3" t="s">
        <v>324</v>
      </c>
      <c r="B164" s="4" t="s">
        <v>325</v>
      </c>
      <c r="C164" s="5">
        <v>-9</v>
      </c>
    </row>
    <row r="165" spans="1:3" x14ac:dyDescent="0.25">
      <c r="A165" s="3" t="s">
        <v>326</v>
      </c>
      <c r="B165" s="4" t="s">
        <v>327</v>
      </c>
      <c r="C165" s="5">
        <v>-299</v>
      </c>
    </row>
    <row r="166" spans="1:3" x14ac:dyDescent="0.25">
      <c r="A166" s="3" t="s">
        <v>328</v>
      </c>
      <c r="B166" s="4" t="s">
        <v>329</v>
      </c>
      <c r="C166" s="5">
        <v>-1288588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83"/>
  <sheetViews>
    <sheetView tabSelected="1" topLeftCell="A159" workbookViewId="0">
      <selection activeCell="I9" sqref="I9"/>
    </sheetView>
  </sheetViews>
  <sheetFormatPr baseColWidth="10" defaultRowHeight="15" x14ac:dyDescent="0.25"/>
  <cols>
    <col min="2" max="2" width="9.85546875" customWidth="1"/>
    <col min="3" max="3" width="38" bestFit="1" customWidth="1"/>
    <col min="4" max="4" width="16.42578125" bestFit="1" customWidth="1"/>
    <col min="5" max="5" width="18" customWidth="1"/>
    <col min="6" max="6" width="22.5703125" bestFit="1" customWidth="1"/>
    <col min="7" max="7" width="18.85546875" customWidth="1"/>
  </cols>
  <sheetData>
    <row r="5" spans="2:7" x14ac:dyDescent="0.25">
      <c r="B5" s="12" t="s">
        <v>330</v>
      </c>
      <c r="C5" s="12" t="s">
        <v>331</v>
      </c>
      <c r="D5" s="12" t="s">
        <v>358</v>
      </c>
      <c r="E5" s="12" t="s">
        <v>359</v>
      </c>
      <c r="F5" s="12" t="s">
        <v>360</v>
      </c>
      <c r="G5" s="12" t="s">
        <v>361</v>
      </c>
    </row>
    <row r="6" spans="2:7" x14ac:dyDescent="0.25">
      <c r="B6" t="s">
        <v>3</v>
      </c>
      <c r="C6" t="s">
        <v>4</v>
      </c>
      <c r="D6" s="5">
        <v>-500000000</v>
      </c>
      <c r="E6" s="5">
        <v>-500000000</v>
      </c>
      <c r="F6" s="9">
        <f>E6-D6</f>
        <v>0</v>
      </c>
      <c r="G6" s="13">
        <f>F6/D6</f>
        <v>0</v>
      </c>
    </row>
    <row r="7" spans="2:7" x14ac:dyDescent="0.25">
      <c r="B7" t="s">
        <v>5</v>
      </c>
      <c r="C7" t="s">
        <v>6</v>
      </c>
      <c r="D7" s="5"/>
      <c r="E7" s="5">
        <v>98223377</v>
      </c>
      <c r="F7" s="9">
        <f t="shared" ref="F7:F70" si="0">E7-D7</f>
        <v>98223377</v>
      </c>
      <c r="G7" s="13" t="e">
        <f t="shared" ref="G7:G70" si="1">F7/D7</f>
        <v>#DIV/0!</v>
      </c>
    </row>
    <row r="8" spans="2:7" x14ac:dyDescent="0.25">
      <c r="B8" s="14" t="s">
        <v>7</v>
      </c>
      <c r="C8" s="14" t="s">
        <v>8</v>
      </c>
      <c r="D8" s="15"/>
      <c r="E8" s="15">
        <v>-1959188033</v>
      </c>
      <c r="F8" s="16">
        <f t="shared" si="0"/>
        <v>-1959188033</v>
      </c>
      <c r="G8" s="17" t="e">
        <f t="shared" si="1"/>
        <v>#DIV/0!</v>
      </c>
    </row>
    <row r="9" spans="2:7" x14ac:dyDescent="0.25">
      <c r="B9" t="s">
        <v>9</v>
      </c>
      <c r="C9" t="s">
        <v>10</v>
      </c>
      <c r="D9" s="5">
        <v>-18052812</v>
      </c>
      <c r="E9" s="5">
        <v>-18052812</v>
      </c>
      <c r="F9" s="9">
        <f t="shared" si="0"/>
        <v>0</v>
      </c>
      <c r="G9" s="13">
        <f t="shared" si="1"/>
        <v>0</v>
      </c>
    </row>
    <row r="10" spans="2:7" x14ac:dyDescent="0.25">
      <c r="B10" t="s">
        <v>11</v>
      </c>
      <c r="C10" t="s">
        <v>12</v>
      </c>
      <c r="D10" s="5"/>
      <c r="E10" s="5">
        <v>550847</v>
      </c>
      <c r="F10" s="9">
        <f t="shared" si="0"/>
        <v>550847</v>
      </c>
      <c r="G10" s="13" t="e">
        <f t="shared" si="1"/>
        <v>#DIV/0!</v>
      </c>
    </row>
    <row r="11" spans="2:7" x14ac:dyDescent="0.25">
      <c r="B11" t="s">
        <v>13</v>
      </c>
      <c r="C11" t="s">
        <v>14</v>
      </c>
      <c r="D11" s="5"/>
      <c r="E11" s="5">
        <v>4515000</v>
      </c>
      <c r="F11" s="9">
        <f t="shared" si="0"/>
        <v>4515000</v>
      </c>
      <c r="G11" s="13" t="e">
        <f t="shared" si="1"/>
        <v>#DIV/0!</v>
      </c>
    </row>
    <row r="12" spans="2:7" x14ac:dyDescent="0.25">
      <c r="B12" s="14" t="s">
        <v>15</v>
      </c>
      <c r="C12" s="14" t="s">
        <v>16</v>
      </c>
      <c r="D12" s="15">
        <v>276375725</v>
      </c>
      <c r="E12" s="15">
        <v>276375725</v>
      </c>
      <c r="F12" s="16">
        <f t="shared" si="0"/>
        <v>0</v>
      </c>
      <c r="G12" s="17">
        <f t="shared" si="1"/>
        <v>0</v>
      </c>
    </row>
    <row r="13" spans="2:7" x14ac:dyDescent="0.25">
      <c r="B13" t="s">
        <v>17</v>
      </c>
      <c r="C13" t="s">
        <v>18</v>
      </c>
      <c r="D13" s="5">
        <v>10000000</v>
      </c>
      <c r="E13" s="5">
        <v>10000000</v>
      </c>
      <c r="F13" s="9">
        <f t="shared" si="0"/>
        <v>0</v>
      </c>
      <c r="G13" s="13">
        <f t="shared" si="1"/>
        <v>0</v>
      </c>
    </row>
    <row r="14" spans="2:7" x14ac:dyDescent="0.25">
      <c r="B14" t="s">
        <v>19</v>
      </c>
      <c r="C14" t="s">
        <v>20</v>
      </c>
      <c r="D14" s="5">
        <v>800000</v>
      </c>
      <c r="E14" s="5">
        <v>800000</v>
      </c>
      <c r="F14" s="9">
        <f t="shared" si="0"/>
        <v>0</v>
      </c>
      <c r="G14" s="13">
        <f t="shared" si="1"/>
        <v>0</v>
      </c>
    </row>
    <row r="15" spans="2:7" x14ac:dyDescent="0.25">
      <c r="B15" t="s">
        <v>21</v>
      </c>
      <c r="C15" t="s">
        <v>22</v>
      </c>
      <c r="D15" s="5"/>
      <c r="E15" s="5">
        <v>25924628</v>
      </c>
      <c r="F15" s="9">
        <f t="shared" si="0"/>
        <v>25924628</v>
      </c>
      <c r="G15" s="13" t="e">
        <f t="shared" si="1"/>
        <v>#DIV/0!</v>
      </c>
    </row>
    <row r="16" spans="2:7" x14ac:dyDescent="0.25">
      <c r="B16" s="14" t="s">
        <v>23</v>
      </c>
      <c r="C16" s="14" t="s">
        <v>24</v>
      </c>
      <c r="D16" s="15">
        <v>32076406</v>
      </c>
      <c r="E16" s="15">
        <v>1199790003</v>
      </c>
      <c r="F16" s="16">
        <f t="shared" si="0"/>
        <v>1167713597</v>
      </c>
      <c r="G16" s="17">
        <f t="shared" si="1"/>
        <v>36.404128224340347</v>
      </c>
    </row>
    <row r="17" spans="2:7" x14ac:dyDescent="0.25">
      <c r="B17" t="s">
        <v>25</v>
      </c>
      <c r="C17" t="s">
        <v>26</v>
      </c>
      <c r="D17" s="5">
        <v>183250000</v>
      </c>
      <c r="E17" s="5">
        <v>183250000</v>
      </c>
      <c r="F17" s="9">
        <f t="shared" si="0"/>
        <v>0</v>
      </c>
      <c r="G17" s="13">
        <f t="shared" si="1"/>
        <v>0</v>
      </c>
    </row>
    <row r="18" spans="2:7" x14ac:dyDescent="0.25">
      <c r="B18" s="14" t="s">
        <v>27</v>
      </c>
      <c r="C18" s="14" t="s">
        <v>28</v>
      </c>
      <c r="D18" s="15">
        <v>7000000</v>
      </c>
      <c r="E18" s="15">
        <v>73420598</v>
      </c>
      <c r="F18" s="16">
        <f t="shared" si="0"/>
        <v>66420598</v>
      </c>
      <c r="G18" s="17">
        <f t="shared" si="1"/>
        <v>9.4886568571428569</v>
      </c>
    </row>
    <row r="19" spans="2:7" x14ac:dyDescent="0.25">
      <c r="B19" t="s">
        <v>29</v>
      </c>
      <c r="C19" t="s">
        <v>30</v>
      </c>
      <c r="D19" s="5">
        <v>47457627</v>
      </c>
      <c r="E19" s="5">
        <v>47457627</v>
      </c>
      <c r="F19" s="9">
        <f t="shared" si="0"/>
        <v>0</v>
      </c>
      <c r="G19" s="13">
        <f t="shared" si="1"/>
        <v>0</v>
      </c>
    </row>
    <row r="20" spans="2:7" x14ac:dyDescent="0.25">
      <c r="B20" t="s">
        <v>31</v>
      </c>
      <c r="C20" t="s">
        <v>32</v>
      </c>
      <c r="D20" s="5"/>
      <c r="E20" s="5">
        <v>8868200</v>
      </c>
      <c r="F20" s="9">
        <f t="shared" si="0"/>
        <v>8868200</v>
      </c>
      <c r="G20" s="13" t="e">
        <f t="shared" si="1"/>
        <v>#DIV/0!</v>
      </c>
    </row>
    <row r="21" spans="2:7" x14ac:dyDescent="0.25">
      <c r="B21" t="s">
        <v>33</v>
      </c>
      <c r="C21" t="s">
        <v>34</v>
      </c>
      <c r="D21" s="5">
        <v>350000</v>
      </c>
      <c r="E21" s="5">
        <v>5789222</v>
      </c>
      <c r="F21" s="9">
        <f t="shared" si="0"/>
        <v>5439222</v>
      </c>
      <c r="G21" s="13">
        <f t="shared" si="1"/>
        <v>15.540634285714285</v>
      </c>
    </row>
    <row r="22" spans="2:7" x14ac:dyDescent="0.25">
      <c r="B22" t="s">
        <v>35</v>
      </c>
      <c r="C22" t="s">
        <v>36</v>
      </c>
      <c r="D22" s="5"/>
      <c r="E22" s="5">
        <v>2420000</v>
      </c>
      <c r="F22" s="9">
        <f t="shared" si="0"/>
        <v>2420000</v>
      </c>
      <c r="G22" s="13" t="e">
        <f t="shared" si="1"/>
        <v>#DIV/0!</v>
      </c>
    </row>
    <row r="23" spans="2:7" x14ac:dyDescent="0.25">
      <c r="B23" t="s">
        <v>37</v>
      </c>
      <c r="C23" t="s">
        <v>38</v>
      </c>
      <c r="D23" s="5">
        <v>2830120</v>
      </c>
      <c r="E23" s="5">
        <v>10331380</v>
      </c>
      <c r="F23" s="9">
        <f t="shared" si="0"/>
        <v>7501260</v>
      </c>
      <c r="G23" s="13">
        <f t="shared" si="1"/>
        <v>2.6505095190309951</v>
      </c>
    </row>
    <row r="24" spans="2:7" x14ac:dyDescent="0.25">
      <c r="B24" s="14" t="s">
        <v>39</v>
      </c>
      <c r="C24" s="14" t="s">
        <v>40</v>
      </c>
      <c r="D24" s="15">
        <v>48455932</v>
      </c>
      <c r="E24" s="15">
        <v>139508063</v>
      </c>
      <c r="F24" s="16">
        <f t="shared" si="0"/>
        <v>91052131</v>
      </c>
      <c r="G24" s="17">
        <f t="shared" si="1"/>
        <v>1.8790708844481621</v>
      </c>
    </row>
    <row r="25" spans="2:7" x14ac:dyDescent="0.25">
      <c r="B25" t="s">
        <v>41</v>
      </c>
      <c r="C25" t="s">
        <v>42</v>
      </c>
      <c r="D25" s="5">
        <v>16000000</v>
      </c>
      <c r="E25" s="5">
        <v>16000000</v>
      </c>
      <c r="F25" s="9">
        <f t="shared" si="0"/>
        <v>0</v>
      </c>
      <c r="G25" s="13">
        <f t="shared" si="1"/>
        <v>0</v>
      </c>
    </row>
    <row r="26" spans="2:7" x14ac:dyDescent="0.25">
      <c r="B26" s="14" t="s">
        <v>43</v>
      </c>
      <c r="C26" s="14" t="s">
        <v>44</v>
      </c>
      <c r="D26" s="15">
        <v>465520374</v>
      </c>
      <c r="E26" s="15">
        <v>1870551105</v>
      </c>
      <c r="F26" s="16">
        <f t="shared" si="0"/>
        <v>1405030731</v>
      </c>
      <c r="G26" s="17">
        <f t="shared" si="1"/>
        <v>3.0181938524563909</v>
      </c>
    </row>
    <row r="27" spans="2:7" x14ac:dyDescent="0.25">
      <c r="B27" t="s">
        <v>45</v>
      </c>
      <c r="C27" t="s">
        <v>46</v>
      </c>
      <c r="D27" s="5">
        <v>1150000</v>
      </c>
      <c r="E27" s="5">
        <v>1072500</v>
      </c>
      <c r="F27" s="9">
        <f t="shared" si="0"/>
        <v>-77500</v>
      </c>
      <c r="G27" s="13">
        <f t="shared" si="1"/>
        <v>-6.7391304347826086E-2</v>
      </c>
    </row>
    <row r="28" spans="2:7" x14ac:dyDescent="0.25">
      <c r="B28" t="s">
        <v>47</v>
      </c>
      <c r="C28" t="s">
        <v>48</v>
      </c>
      <c r="D28" s="5">
        <v>1200000</v>
      </c>
      <c r="E28" s="5">
        <v>1200000</v>
      </c>
      <c r="F28" s="9">
        <f t="shared" si="0"/>
        <v>0</v>
      </c>
      <c r="G28" s="13">
        <f t="shared" si="1"/>
        <v>0</v>
      </c>
    </row>
    <row r="29" spans="2:7" x14ac:dyDescent="0.25">
      <c r="B29" t="s">
        <v>49</v>
      </c>
      <c r="C29" t="s">
        <v>50</v>
      </c>
      <c r="D29" s="5"/>
      <c r="E29" s="5">
        <v>0</v>
      </c>
      <c r="F29" s="9">
        <f t="shared" si="0"/>
        <v>0</v>
      </c>
      <c r="G29" s="13" t="e">
        <f t="shared" si="1"/>
        <v>#DIV/0!</v>
      </c>
    </row>
    <row r="30" spans="2:7" x14ac:dyDescent="0.25">
      <c r="B30" t="s">
        <v>51</v>
      </c>
      <c r="C30" t="s">
        <v>52</v>
      </c>
      <c r="D30" s="5">
        <v>-416438</v>
      </c>
      <c r="E30" s="5">
        <v>-416438</v>
      </c>
      <c r="F30" s="9">
        <f t="shared" si="0"/>
        <v>0</v>
      </c>
      <c r="G30" s="13">
        <f t="shared" si="1"/>
        <v>0</v>
      </c>
    </row>
    <row r="31" spans="2:7" x14ac:dyDescent="0.25">
      <c r="B31" t="s">
        <v>53</v>
      </c>
      <c r="C31" t="s">
        <v>54</v>
      </c>
      <c r="D31" s="5">
        <v>-33316</v>
      </c>
      <c r="E31" s="5">
        <v>-33316</v>
      </c>
      <c r="F31" s="9">
        <f t="shared" si="0"/>
        <v>0</v>
      </c>
      <c r="G31" s="13">
        <f t="shared" si="1"/>
        <v>0</v>
      </c>
    </row>
    <row r="32" spans="2:7" x14ac:dyDescent="0.25">
      <c r="B32" t="s">
        <v>55</v>
      </c>
      <c r="C32" t="s">
        <v>56</v>
      </c>
      <c r="D32" s="5"/>
      <c r="E32" s="5">
        <v>0</v>
      </c>
      <c r="F32" s="9">
        <f t="shared" si="0"/>
        <v>0</v>
      </c>
      <c r="G32" s="13" t="e">
        <f t="shared" si="1"/>
        <v>#DIV/0!</v>
      </c>
    </row>
    <row r="33" spans="2:7" x14ac:dyDescent="0.25">
      <c r="B33" t="s">
        <v>57</v>
      </c>
      <c r="C33" t="s">
        <v>58</v>
      </c>
      <c r="D33" s="5">
        <v>-9137855</v>
      </c>
      <c r="E33" s="5">
        <v>-9137855</v>
      </c>
      <c r="F33" s="9">
        <f t="shared" si="0"/>
        <v>0</v>
      </c>
      <c r="G33" s="13">
        <f t="shared" si="1"/>
        <v>0</v>
      </c>
    </row>
    <row r="34" spans="2:7" x14ac:dyDescent="0.25">
      <c r="B34" t="s">
        <v>59</v>
      </c>
      <c r="C34" t="s">
        <v>60</v>
      </c>
      <c r="D34" s="5">
        <v>-279802</v>
      </c>
      <c r="E34" s="5">
        <v>-279802</v>
      </c>
      <c r="F34" s="9">
        <f t="shared" si="0"/>
        <v>0</v>
      </c>
      <c r="G34" s="13">
        <f t="shared" si="1"/>
        <v>0</v>
      </c>
    </row>
    <row r="35" spans="2:7" x14ac:dyDescent="0.25">
      <c r="B35" t="s">
        <v>61</v>
      </c>
      <c r="C35" t="s">
        <v>62</v>
      </c>
      <c r="D35" s="5">
        <v>-5304351</v>
      </c>
      <c r="E35" s="5">
        <v>-5304351</v>
      </c>
      <c r="F35" s="9">
        <f t="shared" si="0"/>
        <v>0</v>
      </c>
      <c r="G35" s="13">
        <f t="shared" si="1"/>
        <v>0</v>
      </c>
    </row>
    <row r="36" spans="2:7" x14ac:dyDescent="0.25">
      <c r="B36" s="14" t="s">
        <v>63</v>
      </c>
      <c r="C36" s="14" t="s">
        <v>64</v>
      </c>
      <c r="D36" s="15">
        <v>236852106</v>
      </c>
      <c r="E36" s="15">
        <v>0</v>
      </c>
      <c r="F36" s="16">
        <f t="shared" si="0"/>
        <v>-236852106</v>
      </c>
      <c r="G36" s="17">
        <f t="shared" si="1"/>
        <v>-1</v>
      </c>
    </row>
    <row r="37" spans="2:7" x14ac:dyDescent="0.25">
      <c r="B37" s="14" t="s">
        <v>65</v>
      </c>
      <c r="C37" s="14" t="s">
        <v>66</v>
      </c>
      <c r="D37" s="15">
        <v>444097235</v>
      </c>
      <c r="E37" s="15">
        <v>0</v>
      </c>
      <c r="F37" s="16">
        <f>E37-D37</f>
        <v>-444097235</v>
      </c>
      <c r="G37" s="17">
        <f t="shared" si="1"/>
        <v>-1</v>
      </c>
    </row>
    <row r="38" spans="2:7" x14ac:dyDescent="0.25">
      <c r="B38" s="14" t="s">
        <v>67</v>
      </c>
      <c r="C38" s="14" t="s">
        <v>68</v>
      </c>
      <c r="D38" s="15">
        <v>-124859759</v>
      </c>
      <c r="E38" s="15">
        <v>288027411</v>
      </c>
      <c r="F38" s="16">
        <f t="shared" si="0"/>
        <v>412887170</v>
      </c>
      <c r="G38" s="17">
        <f t="shared" si="1"/>
        <v>-3.3068073597675292</v>
      </c>
    </row>
    <row r="39" spans="2:7" x14ac:dyDescent="0.25">
      <c r="B39" s="14" t="s">
        <v>69</v>
      </c>
      <c r="C39" s="14" t="s">
        <v>70</v>
      </c>
      <c r="D39" s="15">
        <v>-87546938</v>
      </c>
      <c r="E39" s="15">
        <v>-181320674</v>
      </c>
      <c r="F39" s="16">
        <f t="shared" si="0"/>
        <v>-93773736</v>
      </c>
      <c r="G39" s="17">
        <f t="shared" si="1"/>
        <v>1.0711252516906988</v>
      </c>
    </row>
    <row r="40" spans="2:7" x14ac:dyDescent="0.25">
      <c r="B40" s="14" t="s">
        <v>71</v>
      </c>
      <c r="C40" s="14" t="s">
        <v>72</v>
      </c>
      <c r="D40" s="15">
        <v>-353688740</v>
      </c>
      <c r="E40" s="15">
        <v>0</v>
      </c>
      <c r="F40" s="16">
        <f t="shared" si="0"/>
        <v>353688740</v>
      </c>
      <c r="G40" s="17">
        <f t="shared" si="1"/>
        <v>-1</v>
      </c>
    </row>
    <row r="41" spans="2:7" x14ac:dyDescent="0.25">
      <c r="B41" t="s">
        <v>73</v>
      </c>
      <c r="C41" t="s">
        <v>74</v>
      </c>
      <c r="D41" s="5"/>
      <c r="E41" s="5">
        <v>136879</v>
      </c>
      <c r="F41" s="9">
        <f t="shared" si="0"/>
        <v>136879</v>
      </c>
      <c r="G41" s="13" t="e">
        <f t="shared" si="1"/>
        <v>#DIV/0!</v>
      </c>
    </row>
    <row r="42" spans="2:7" x14ac:dyDescent="0.25">
      <c r="B42" s="14" t="s">
        <v>75</v>
      </c>
      <c r="C42" s="14" t="s">
        <v>76</v>
      </c>
      <c r="D42" s="15">
        <v>-17229473</v>
      </c>
      <c r="E42" s="15">
        <v>874493134</v>
      </c>
      <c r="F42" s="16">
        <f t="shared" si="0"/>
        <v>891722607</v>
      </c>
      <c r="G42" s="17">
        <f t="shared" si="1"/>
        <v>-51.755651899509637</v>
      </c>
    </row>
    <row r="43" spans="2:7" x14ac:dyDescent="0.25">
      <c r="B43" s="14" t="s">
        <v>77</v>
      </c>
      <c r="C43" s="14" t="s">
        <v>78</v>
      </c>
      <c r="D43" s="15">
        <v>0</v>
      </c>
      <c r="E43" s="15">
        <v>166909588</v>
      </c>
      <c r="F43" s="16">
        <f t="shared" si="0"/>
        <v>166909588</v>
      </c>
      <c r="G43" s="17" t="e">
        <f t="shared" si="1"/>
        <v>#DIV/0!</v>
      </c>
    </row>
    <row r="44" spans="2:7" x14ac:dyDescent="0.25">
      <c r="B44" t="s">
        <v>332</v>
      </c>
      <c r="C44" t="s">
        <v>333</v>
      </c>
      <c r="D44" s="5">
        <v>134428994</v>
      </c>
      <c r="E44" s="5"/>
      <c r="F44" s="9">
        <f t="shared" si="0"/>
        <v>-134428994</v>
      </c>
      <c r="G44" s="13">
        <f t="shared" si="1"/>
        <v>-1</v>
      </c>
    </row>
    <row r="45" spans="2:7" x14ac:dyDescent="0.25">
      <c r="B45" s="14" t="s">
        <v>79</v>
      </c>
      <c r="C45" s="14" t="s">
        <v>80</v>
      </c>
      <c r="D45" s="15">
        <v>-933680000</v>
      </c>
      <c r="E45" s="15">
        <v>-933680000</v>
      </c>
      <c r="F45" s="16">
        <f t="shared" si="0"/>
        <v>0</v>
      </c>
      <c r="G45" s="17">
        <f t="shared" si="1"/>
        <v>0</v>
      </c>
    </row>
    <row r="46" spans="2:7" x14ac:dyDescent="0.25">
      <c r="B46" t="s">
        <v>81</v>
      </c>
      <c r="C46" t="s">
        <v>82</v>
      </c>
      <c r="D46" s="5">
        <v>0</v>
      </c>
      <c r="E46" s="5">
        <v>-8347424</v>
      </c>
      <c r="F46" s="9">
        <f t="shared" si="0"/>
        <v>-8347424</v>
      </c>
      <c r="G46" s="13" t="e">
        <f t="shared" si="1"/>
        <v>#DIV/0!</v>
      </c>
    </row>
    <row r="47" spans="2:7" x14ac:dyDescent="0.25">
      <c r="B47" s="14" t="s">
        <v>83</v>
      </c>
      <c r="C47" s="14" t="s">
        <v>84</v>
      </c>
      <c r="D47" s="15">
        <v>-3017800</v>
      </c>
      <c r="E47" s="15">
        <v>-30590673</v>
      </c>
      <c r="F47" s="16">
        <f t="shared" si="0"/>
        <v>-27572873</v>
      </c>
      <c r="G47" s="17">
        <f t="shared" si="1"/>
        <v>9.1367463052554836</v>
      </c>
    </row>
    <row r="48" spans="2:7" x14ac:dyDescent="0.25">
      <c r="B48" t="s">
        <v>85</v>
      </c>
      <c r="C48" t="s">
        <v>86</v>
      </c>
      <c r="D48" s="5">
        <v>-11610563</v>
      </c>
      <c r="E48" s="5">
        <v>0</v>
      </c>
      <c r="F48" s="9">
        <f t="shared" si="0"/>
        <v>11610563</v>
      </c>
      <c r="G48" s="13">
        <f t="shared" si="1"/>
        <v>-1</v>
      </c>
    </row>
    <row r="49" spans="2:7" x14ac:dyDescent="0.25">
      <c r="B49" t="s">
        <v>87</v>
      </c>
      <c r="C49" t="s">
        <v>88</v>
      </c>
      <c r="D49" s="5">
        <v>-9400652</v>
      </c>
      <c r="E49" s="5">
        <v>-325</v>
      </c>
      <c r="F49" s="9">
        <f t="shared" si="0"/>
        <v>9400327</v>
      </c>
      <c r="G49" s="13">
        <f t="shared" si="1"/>
        <v>-0.99996542792989251</v>
      </c>
    </row>
    <row r="50" spans="2:7" x14ac:dyDescent="0.25">
      <c r="B50" t="s">
        <v>89</v>
      </c>
      <c r="C50" t="s">
        <v>90</v>
      </c>
      <c r="D50" s="5">
        <v>0</v>
      </c>
      <c r="E50" s="5">
        <v>0</v>
      </c>
      <c r="F50" s="9">
        <f t="shared" si="0"/>
        <v>0</v>
      </c>
      <c r="G50" s="13" t="e">
        <f t="shared" si="1"/>
        <v>#DIV/0!</v>
      </c>
    </row>
    <row r="51" spans="2:7" x14ac:dyDescent="0.25">
      <c r="B51" t="s">
        <v>91</v>
      </c>
      <c r="C51" t="s">
        <v>92</v>
      </c>
      <c r="D51" s="5">
        <v>0</v>
      </c>
      <c r="E51" s="5">
        <v>0</v>
      </c>
      <c r="F51" s="9">
        <f t="shared" si="0"/>
        <v>0</v>
      </c>
      <c r="G51" s="13" t="e">
        <f t="shared" si="1"/>
        <v>#DIV/0!</v>
      </c>
    </row>
    <row r="52" spans="2:7" x14ac:dyDescent="0.25">
      <c r="B52" t="s">
        <v>93</v>
      </c>
      <c r="C52" t="s">
        <v>94</v>
      </c>
      <c r="D52" s="5">
        <v>0</v>
      </c>
      <c r="E52" s="5">
        <v>-5230925</v>
      </c>
      <c r="F52" s="9">
        <f t="shared" si="0"/>
        <v>-5230925</v>
      </c>
      <c r="G52" s="13" t="e">
        <f t="shared" si="1"/>
        <v>#DIV/0!</v>
      </c>
    </row>
    <row r="53" spans="2:7" x14ac:dyDescent="0.25">
      <c r="B53" t="s">
        <v>95</v>
      </c>
      <c r="C53" t="s">
        <v>96</v>
      </c>
      <c r="D53" s="5"/>
      <c r="E53" s="5">
        <v>2750</v>
      </c>
      <c r="F53" s="9">
        <f t="shared" si="0"/>
        <v>2750</v>
      </c>
      <c r="G53" s="13" t="e">
        <f t="shared" si="1"/>
        <v>#DIV/0!</v>
      </c>
    </row>
    <row r="54" spans="2:7" x14ac:dyDescent="0.25">
      <c r="B54" t="s">
        <v>97</v>
      </c>
      <c r="C54" t="s">
        <v>98</v>
      </c>
      <c r="D54" s="5">
        <v>-1309240</v>
      </c>
      <c r="E54" s="5">
        <v>0</v>
      </c>
      <c r="F54" s="9">
        <f t="shared" si="0"/>
        <v>1309240</v>
      </c>
      <c r="G54" s="13">
        <f t="shared" si="1"/>
        <v>-1</v>
      </c>
    </row>
    <row r="55" spans="2:7" x14ac:dyDescent="0.25">
      <c r="B55" t="s">
        <v>99</v>
      </c>
      <c r="C55" t="s">
        <v>100</v>
      </c>
      <c r="D55" s="5">
        <v>-3600</v>
      </c>
      <c r="E55" s="5">
        <v>-3600</v>
      </c>
      <c r="F55" s="9">
        <f t="shared" si="0"/>
        <v>0</v>
      </c>
      <c r="G55" s="13">
        <f t="shared" si="1"/>
        <v>0</v>
      </c>
    </row>
    <row r="56" spans="2:7" x14ac:dyDescent="0.25">
      <c r="B56" t="s">
        <v>101</v>
      </c>
      <c r="C56" t="s">
        <v>102</v>
      </c>
      <c r="D56" s="5">
        <v>-206278</v>
      </c>
      <c r="E56" s="5">
        <v>0</v>
      </c>
      <c r="F56" s="9">
        <f t="shared" si="0"/>
        <v>206278</v>
      </c>
      <c r="G56" s="13">
        <f t="shared" si="1"/>
        <v>-1</v>
      </c>
    </row>
    <row r="57" spans="2:7" x14ac:dyDescent="0.25">
      <c r="B57" t="s">
        <v>103</v>
      </c>
      <c r="C57" t="s">
        <v>104</v>
      </c>
      <c r="D57" s="5">
        <v>-1844042</v>
      </c>
      <c r="E57" s="5">
        <v>0</v>
      </c>
      <c r="F57" s="9">
        <f t="shared" si="0"/>
        <v>1844042</v>
      </c>
      <c r="G57" s="13">
        <f t="shared" si="1"/>
        <v>-1</v>
      </c>
    </row>
    <row r="58" spans="2:7" x14ac:dyDescent="0.25">
      <c r="B58" s="14" t="s">
        <v>105</v>
      </c>
      <c r="C58" s="14" t="s">
        <v>106</v>
      </c>
      <c r="D58" s="15">
        <v>0</v>
      </c>
      <c r="E58" s="15">
        <v>4207103</v>
      </c>
      <c r="F58" s="16">
        <f t="shared" si="0"/>
        <v>4207103</v>
      </c>
      <c r="G58" s="17" t="e">
        <f t="shared" si="1"/>
        <v>#DIV/0!</v>
      </c>
    </row>
    <row r="59" spans="2:7" x14ac:dyDescent="0.25">
      <c r="B59" s="14" t="s">
        <v>334</v>
      </c>
      <c r="C59" s="14" t="s">
        <v>335</v>
      </c>
      <c r="D59" s="15">
        <v>-20495250</v>
      </c>
      <c r="E59" s="15"/>
      <c r="F59" s="16">
        <f t="shared" si="0"/>
        <v>20495250</v>
      </c>
      <c r="G59" s="17">
        <f t="shared" si="1"/>
        <v>-1</v>
      </c>
    </row>
    <row r="60" spans="2:7" x14ac:dyDescent="0.25">
      <c r="B60" s="14" t="s">
        <v>336</v>
      </c>
      <c r="C60" s="14" t="s">
        <v>337</v>
      </c>
      <c r="D60" s="15">
        <v>0</v>
      </c>
      <c r="E60" s="15"/>
      <c r="F60" s="16">
        <f t="shared" si="0"/>
        <v>0</v>
      </c>
      <c r="G60" s="17" t="e">
        <f t="shared" si="1"/>
        <v>#DIV/0!</v>
      </c>
    </row>
    <row r="61" spans="2:7" x14ac:dyDescent="0.25">
      <c r="B61" s="14" t="s">
        <v>107</v>
      </c>
      <c r="C61" s="14" t="s">
        <v>108</v>
      </c>
      <c r="D61" s="15">
        <v>44551865</v>
      </c>
      <c r="E61" s="15">
        <v>156752979</v>
      </c>
      <c r="F61" s="16">
        <f t="shared" si="0"/>
        <v>112201114</v>
      </c>
      <c r="G61" s="17">
        <f t="shared" si="1"/>
        <v>2.5184380945668603</v>
      </c>
    </row>
    <row r="62" spans="2:7" x14ac:dyDescent="0.25">
      <c r="B62" s="14" t="s">
        <v>109</v>
      </c>
      <c r="C62" s="14" t="s">
        <v>110</v>
      </c>
      <c r="D62" s="15">
        <v>0</v>
      </c>
      <c r="E62" s="15">
        <v>27514999</v>
      </c>
      <c r="F62" s="16">
        <f t="shared" si="0"/>
        <v>27514999</v>
      </c>
      <c r="G62" s="17" t="e">
        <f t="shared" si="1"/>
        <v>#DIV/0!</v>
      </c>
    </row>
    <row r="63" spans="2:7" x14ac:dyDescent="0.25">
      <c r="B63" s="14" t="s">
        <v>111</v>
      </c>
      <c r="C63" s="14" t="s">
        <v>112</v>
      </c>
      <c r="D63" s="15">
        <v>145326</v>
      </c>
      <c r="E63" s="15">
        <v>3521030</v>
      </c>
      <c r="F63" s="16">
        <f t="shared" si="0"/>
        <v>3375704</v>
      </c>
      <c r="G63" s="17">
        <f t="shared" si="1"/>
        <v>23.228493180848574</v>
      </c>
    </row>
    <row r="64" spans="2:7" x14ac:dyDescent="0.25">
      <c r="B64" s="14" t="s">
        <v>338</v>
      </c>
      <c r="C64" s="14" t="s">
        <v>339</v>
      </c>
      <c r="D64" s="15">
        <v>68494061</v>
      </c>
      <c r="E64" s="15"/>
      <c r="F64" s="16">
        <f t="shared" si="0"/>
        <v>-68494061</v>
      </c>
      <c r="G64" s="17">
        <f t="shared" si="1"/>
        <v>-1</v>
      </c>
    </row>
    <row r="65" spans="2:7" x14ac:dyDescent="0.25">
      <c r="B65" t="s">
        <v>113</v>
      </c>
      <c r="C65" t="s">
        <v>114</v>
      </c>
      <c r="D65" s="5">
        <v>0</v>
      </c>
      <c r="E65" s="5">
        <v>7534147</v>
      </c>
      <c r="F65" s="9">
        <f t="shared" si="0"/>
        <v>7534147</v>
      </c>
      <c r="G65" s="13" t="e">
        <f t="shared" si="1"/>
        <v>#DIV/0!</v>
      </c>
    </row>
    <row r="66" spans="2:7" x14ac:dyDescent="0.25">
      <c r="B66" t="s">
        <v>115</v>
      </c>
      <c r="C66" t="s">
        <v>116</v>
      </c>
      <c r="D66" s="5">
        <v>-160378</v>
      </c>
      <c r="E66" s="5">
        <v>0</v>
      </c>
      <c r="F66" s="9">
        <f t="shared" si="0"/>
        <v>160378</v>
      </c>
      <c r="G66" s="13">
        <f t="shared" si="1"/>
        <v>-1</v>
      </c>
    </row>
    <row r="67" spans="2:7" x14ac:dyDescent="0.25">
      <c r="B67" t="s">
        <v>117</v>
      </c>
      <c r="C67" t="s">
        <v>118</v>
      </c>
      <c r="D67" s="5">
        <v>-3679900</v>
      </c>
      <c r="E67" s="5">
        <v>410615</v>
      </c>
      <c r="F67" s="9">
        <f t="shared" si="0"/>
        <v>4090515</v>
      </c>
      <c r="G67" s="13">
        <f t="shared" si="1"/>
        <v>-1.1115831951955215</v>
      </c>
    </row>
    <row r="68" spans="2:7" x14ac:dyDescent="0.25">
      <c r="B68" t="s">
        <v>119</v>
      </c>
      <c r="C68" t="s">
        <v>120</v>
      </c>
      <c r="D68" s="5">
        <v>0</v>
      </c>
      <c r="E68" s="5">
        <v>-1396272</v>
      </c>
      <c r="F68" s="9">
        <f t="shared" si="0"/>
        <v>-1396272</v>
      </c>
      <c r="G68" s="13" t="e">
        <f t="shared" si="1"/>
        <v>#DIV/0!</v>
      </c>
    </row>
    <row r="69" spans="2:7" x14ac:dyDescent="0.25">
      <c r="B69" t="s">
        <v>121</v>
      </c>
      <c r="C69" t="s">
        <v>122</v>
      </c>
      <c r="D69" s="5">
        <v>0</v>
      </c>
      <c r="E69" s="5">
        <v>-865232</v>
      </c>
      <c r="F69" s="9">
        <f t="shared" si="0"/>
        <v>-865232</v>
      </c>
      <c r="G69" s="13" t="e">
        <f t="shared" si="1"/>
        <v>#DIV/0!</v>
      </c>
    </row>
    <row r="70" spans="2:7" x14ac:dyDescent="0.25">
      <c r="B70" t="s">
        <v>123</v>
      </c>
      <c r="C70" t="s">
        <v>124</v>
      </c>
      <c r="D70" s="5">
        <v>0</v>
      </c>
      <c r="E70" s="5">
        <v>-2863858</v>
      </c>
      <c r="F70" s="9">
        <f t="shared" si="0"/>
        <v>-2863858</v>
      </c>
      <c r="G70" s="13" t="e">
        <f t="shared" si="1"/>
        <v>#DIV/0!</v>
      </c>
    </row>
    <row r="71" spans="2:7" x14ac:dyDescent="0.25">
      <c r="B71" t="s">
        <v>125</v>
      </c>
      <c r="C71" t="s">
        <v>126</v>
      </c>
      <c r="D71" s="5">
        <v>-325096</v>
      </c>
      <c r="E71" s="5">
        <v>0</v>
      </c>
      <c r="F71" s="9">
        <f t="shared" ref="F71:F134" si="2">E71-D71</f>
        <v>325096</v>
      </c>
      <c r="G71" s="13">
        <f t="shared" ref="G71:G134" si="3">F71/D71</f>
        <v>-1</v>
      </c>
    </row>
    <row r="72" spans="2:7" x14ac:dyDescent="0.25">
      <c r="B72" t="s">
        <v>127</v>
      </c>
      <c r="C72" t="s">
        <v>128</v>
      </c>
      <c r="D72" s="5"/>
      <c r="E72" s="5">
        <v>282138</v>
      </c>
      <c r="F72" s="9">
        <f t="shared" si="2"/>
        <v>282138</v>
      </c>
      <c r="G72" s="13" t="e">
        <f t="shared" si="3"/>
        <v>#DIV/0!</v>
      </c>
    </row>
    <row r="73" spans="2:7" x14ac:dyDescent="0.25">
      <c r="B73" t="s">
        <v>129</v>
      </c>
      <c r="C73" t="s">
        <v>130</v>
      </c>
      <c r="D73" s="5">
        <v>0</v>
      </c>
      <c r="E73" s="5">
        <v>7064</v>
      </c>
      <c r="F73" s="9">
        <f t="shared" si="2"/>
        <v>7064</v>
      </c>
      <c r="G73" s="13" t="e">
        <f t="shared" si="3"/>
        <v>#DIV/0!</v>
      </c>
    </row>
    <row r="74" spans="2:7" x14ac:dyDescent="0.25">
      <c r="B74" t="s">
        <v>131</v>
      </c>
      <c r="C74" t="s">
        <v>132</v>
      </c>
      <c r="D74" s="5">
        <v>0</v>
      </c>
      <c r="E74" s="5">
        <v>0</v>
      </c>
      <c r="F74" s="9">
        <f t="shared" si="2"/>
        <v>0</v>
      </c>
      <c r="G74" s="13" t="e">
        <f t="shared" si="3"/>
        <v>#DIV/0!</v>
      </c>
    </row>
    <row r="75" spans="2:7" x14ac:dyDescent="0.25">
      <c r="B75" s="14" t="s">
        <v>133</v>
      </c>
      <c r="C75" s="14" t="s">
        <v>134</v>
      </c>
      <c r="D75" s="15"/>
      <c r="E75" s="15">
        <v>-2384626200</v>
      </c>
      <c r="F75" s="16">
        <f t="shared" si="2"/>
        <v>-2384626200</v>
      </c>
      <c r="G75" s="17" t="e">
        <f t="shared" si="3"/>
        <v>#DIV/0!</v>
      </c>
    </row>
    <row r="76" spans="2:7" x14ac:dyDescent="0.25">
      <c r="B76" t="s">
        <v>135</v>
      </c>
      <c r="C76" t="s">
        <v>136</v>
      </c>
      <c r="D76" s="5"/>
      <c r="E76" s="5">
        <v>1059300</v>
      </c>
      <c r="F76" s="9">
        <f t="shared" si="2"/>
        <v>1059300</v>
      </c>
      <c r="G76" s="13" t="e">
        <f t="shared" si="3"/>
        <v>#DIV/0!</v>
      </c>
    </row>
    <row r="77" spans="2:7" x14ac:dyDescent="0.25">
      <c r="B77" s="14" t="s">
        <v>137</v>
      </c>
      <c r="C77" s="14" t="s">
        <v>138</v>
      </c>
      <c r="D77" s="15"/>
      <c r="E77" s="15">
        <v>674065444</v>
      </c>
      <c r="F77" s="16">
        <f t="shared" si="2"/>
        <v>674065444</v>
      </c>
      <c r="G77" s="17" t="e">
        <f t="shared" si="3"/>
        <v>#DIV/0!</v>
      </c>
    </row>
    <row r="78" spans="2:7" x14ac:dyDescent="0.25">
      <c r="B78" s="14" t="s">
        <v>139</v>
      </c>
      <c r="C78" s="14" t="s">
        <v>140</v>
      </c>
      <c r="D78" s="15"/>
      <c r="E78" s="15">
        <v>-746774540</v>
      </c>
      <c r="F78" s="16">
        <f t="shared" si="2"/>
        <v>-746774540</v>
      </c>
      <c r="G78" s="17" t="e">
        <f t="shared" si="3"/>
        <v>#DIV/0!</v>
      </c>
    </row>
    <row r="79" spans="2:7" x14ac:dyDescent="0.25">
      <c r="B79" t="s">
        <v>141</v>
      </c>
      <c r="C79" t="s">
        <v>142</v>
      </c>
      <c r="D79" s="5">
        <v>22412104</v>
      </c>
      <c r="E79" s="5">
        <v>0</v>
      </c>
      <c r="F79" s="9">
        <f t="shared" si="2"/>
        <v>-22412104</v>
      </c>
      <c r="G79" s="13">
        <f t="shared" si="3"/>
        <v>-1</v>
      </c>
    </row>
    <row r="80" spans="2:7" x14ac:dyDescent="0.25">
      <c r="B80" t="s">
        <v>340</v>
      </c>
      <c r="C80" t="s">
        <v>341</v>
      </c>
      <c r="D80" s="5">
        <v>0</v>
      </c>
      <c r="E80" s="5"/>
      <c r="F80" s="9">
        <f t="shared" si="2"/>
        <v>0</v>
      </c>
      <c r="G80" s="13" t="e">
        <f t="shared" si="3"/>
        <v>#DIV/0!</v>
      </c>
    </row>
    <row r="81" spans="2:7" x14ac:dyDescent="0.25">
      <c r="B81" t="s">
        <v>143</v>
      </c>
      <c r="C81" t="s">
        <v>144</v>
      </c>
      <c r="D81" s="5">
        <v>0</v>
      </c>
      <c r="E81" s="5">
        <v>0</v>
      </c>
      <c r="F81" s="9">
        <f t="shared" si="2"/>
        <v>0</v>
      </c>
      <c r="G81" s="13" t="e">
        <f t="shared" si="3"/>
        <v>#DIV/0!</v>
      </c>
    </row>
    <row r="82" spans="2:7" x14ac:dyDescent="0.25">
      <c r="B82" t="s">
        <v>145</v>
      </c>
      <c r="C82" t="s">
        <v>146</v>
      </c>
      <c r="D82" s="5">
        <v>0</v>
      </c>
      <c r="E82" s="5">
        <v>0</v>
      </c>
      <c r="F82" s="9">
        <f t="shared" si="2"/>
        <v>0</v>
      </c>
      <c r="G82" s="13" t="e">
        <f t="shared" si="3"/>
        <v>#DIV/0!</v>
      </c>
    </row>
    <row r="83" spans="2:7" x14ac:dyDescent="0.25">
      <c r="B83" s="14" t="s">
        <v>147</v>
      </c>
      <c r="C83" s="14" t="s">
        <v>148</v>
      </c>
      <c r="D83" s="15">
        <v>-39519100</v>
      </c>
      <c r="E83" s="15">
        <v>235082598</v>
      </c>
      <c r="F83" s="16">
        <f t="shared" si="2"/>
        <v>274601698</v>
      </c>
      <c r="G83" s="17">
        <f t="shared" si="3"/>
        <v>-6.9485817743825136</v>
      </c>
    </row>
    <row r="84" spans="2:7" x14ac:dyDescent="0.25">
      <c r="B84" s="14" t="s">
        <v>149</v>
      </c>
      <c r="C84" s="14" t="s">
        <v>150</v>
      </c>
      <c r="D84" s="15"/>
      <c r="E84" s="15">
        <v>51571519</v>
      </c>
      <c r="F84" s="16">
        <f t="shared" si="2"/>
        <v>51571519</v>
      </c>
      <c r="G84" s="17" t="e">
        <f t="shared" si="3"/>
        <v>#DIV/0!</v>
      </c>
    </row>
    <row r="85" spans="2:7" x14ac:dyDescent="0.25">
      <c r="B85" s="14" t="s">
        <v>151</v>
      </c>
      <c r="C85" s="14" t="s">
        <v>152</v>
      </c>
      <c r="D85" s="15"/>
      <c r="E85" s="15">
        <v>-8832</v>
      </c>
      <c r="F85" s="16">
        <f t="shared" si="2"/>
        <v>-8832</v>
      </c>
      <c r="G85" s="17" t="e">
        <f t="shared" si="3"/>
        <v>#DIV/0!</v>
      </c>
    </row>
    <row r="86" spans="2:7" x14ac:dyDescent="0.25">
      <c r="B86" s="14" t="s">
        <v>153</v>
      </c>
      <c r="C86" s="14" t="s">
        <v>154</v>
      </c>
      <c r="D86" s="15"/>
      <c r="E86" s="15">
        <v>-48109</v>
      </c>
      <c r="F86" s="16">
        <f t="shared" si="2"/>
        <v>-48109</v>
      </c>
      <c r="G86" s="17" t="e">
        <f t="shared" si="3"/>
        <v>#DIV/0!</v>
      </c>
    </row>
    <row r="87" spans="2:7" x14ac:dyDescent="0.25">
      <c r="B87" s="14" t="s">
        <v>155</v>
      </c>
      <c r="C87" s="14" t="s">
        <v>156</v>
      </c>
      <c r="D87" s="15"/>
      <c r="E87" s="15">
        <v>40997</v>
      </c>
      <c r="F87" s="16">
        <f t="shared" si="2"/>
        <v>40997</v>
      </c>
      <c r="G87" s="17" t="e">
        <f t="shared" si="3"/>
        <v>#DIV/0!</v>
      </c>
    </row>
    <row r="88" spans="2:7" x14ac:dyDescent="0.25">
      <c r="B88" s="14" t="s">
        <v>157</v>
      </c>
      <c r="C88" s="14" t="s">
        <v>158</v>
      </c>
      <c r="D88" s="15"/>
      <c r="E88" s="15">
        <v>-1000000000</v>
      </c>
      <c r="F88" s="16">
        <f t="shared" si="2"/>
        <v>-1000000000</v>
      </c>
      <c r="G88" s="17" t="e">
        <f t="shared" si="3"/>
        <v>#DIV/0!</v>
      </c>
    </row>
    <row r="89" spans="2:7" x14ac:dyDescent="0.25">
      <c r="B89" s="14" t="s">
        <v>159</v>
      </c>
      <c r="C89" s="14" t="s">
        <v>160</v>
      </c>
      <c r="D89" s="15"/>
      <c r="E89" s="15">
        <v>-20000000</v>
      </c>
      <c r="F89" s="16">
        <f t="shared" si="2"/>
        <v>-20000000</v>
      </c>
      <c r="G89" s="17" t="e">
        <f t="shared" si="3"/>
        <v>#DIV/0!</v>
      </c>
    </row>
    <row r="90" spans="2:7" x14ac:dyDescent="0.25">
      <c r="B90" s="14" t="s">
        <v>161</v>
      </c>
      <c r="C90" s="14" t="s">
        <v>162</v>
      </c>
      <c r="D90" s="15">
        <v>130131</v>
      </c>
      <c r="E90" s="15">
        <v>-2435122151</v>
      </c>
      <c r="F90" s="16">
        <f t="shared" si="2"/>
        <v>-2435252282</v>
      </c>
      <c r="G90" s="17">
        <f t="shared" si="3"/>
        <v>-18713.852056773558</v>
      </c>
    </row>
    <row r="91" spans="2:7" x14ac:dyDescent="0.25">
      <c r="B91" s="14" t="s">
        <v>163</v>
      </c>
      <c r="C91" s="14" t="s">
        <v>164</v>
      </c>
      <c r="D91" s="15">
        <v>0</v>
      </c>
      <c r="E91" s="15">
        <v>204955000</v>
      </c>
      <c r="F91" s="16">
        <f t="shared" si="2"/>
        <v>204955000</v>
      </c>
      <c r="G91" s="17" t="e">
        <f t="shared" si="3"/>
        <v>#DIV/0!</v>
      </c>
    </row>
    <row r="92" spans="2:7" x14ac:dyDescent="0.25">
      <c r="B92" s="14" t="s">
        <v>165</v>
      </c>
      <c r="C92" s="14" t="s">
        <v>166</v>
      </c>
      <c r="D92" s="15">
        <v>4891140</v>
      </c>
      <c r="E92" s="15">
        <v>586695557</v>
      </c>
      <c r="F92" s="16">
        <f t="shared" si="2"/>
        <v>581804417</v>
      </c>
      <c r="G92" s="17">
        <f t="shared" si="3"/>
        <v>118.95067755165462</v>
      </c>
    </row>
    <row r="93" spans="2:7" x14ac:dyDescent="0.25">
      <c r="B93" s="14" t="s">
        <v>167</v>
      </c>
      <c r="C93" s="14" t="s">
        <v>168</v>
      </c>
      <c r="D93" s="15">
        <v>612668601</v>
      </c>
      <c r="E93" s="15">
        <v>3050126352</v>
      </c>
      <c r="F93" s="16">
        <f t="shared" si="2"/>
        <v>2437457751</v>
      </c>
      <c r="G93" s="17">
        <f t="shared" si="3"/>
        <v>3.9784277291533665</v>
      </c>
    </row>
    <row r="94" spans="2:7" x14ac:dyDescent="0.25">
      <c r="B94" s="14" t="s">
        <v>169</v>
      </c>
      <c r="C94" s="14" t="s">
        <v>170</v>
      </c>
      <c r="D94" s="15">
        <v>66308985</v>
      </c>
      <c r="E94" s="15">
        <v>298461625</v>
      </c>
      <c r="F94" s="16">
        <f t="shared" si="2"/>
        <v>232152640</v>
      </c>
      <c r="G94" s="17">
        <f t="shared" si="3"/>
        <v>3.5010736478623521</v>
      </c>
    </row>
    <row r="95" spans="2:7" x14ac:dyDescent="0.25">
      <c r="B95" s="14" t="s">
        <v>171</v>
      </c>
      <c r="C95" s="14" t="s">
        <v>172</v>
      </c>
      <c r="D95" s="15">
        <v>57619091</v>
      </c>
      <c r="E95" s="15">
        <v>344560318</v>
      </c>
      <c r="F95" s="16">
        <f t="shared" si="2"/>
        <v>286941227</v>
      </c>
      <c r="G95" s="17">
        <f t="shared" si="3"/>
        <v>4.9799679588836279</v>
      </c>
    </row>
    <row r="96" spans="2:7" x14ac:dyDescent="0.25">
      <c r="B96" t="s">
        <v>173</v>
      </c>
      <c r="C96" t="s">
        <v>174</v>
      </c>
      <c r="D96" s="5">
        <v>423949</v>
      </c>
      <c r="E96" s="5">
        <v>1848131</v>
      </c>
      <c r="F96" s="9">
        <f t="shared" si="2"/>
        <v>1424182</v>
      </c>
      <c r="G96" s="13">
        <f t="shared" si="3"/>
        <v>3.3593238809385091</v>
      </c>
    </row>
    <row r="97" spans="2:7" x14ac:dyDescent="0.25">
      <c r="B97" s="14" t="s">
        <v>175</v>
      </c>
      <c r="C97" s="14" t="s">
        <v>176</v>
      </c>
      <c r="D97" s="15">
        <v>68883086</v>
      </c>
      <c r="E97" s="15">
        <v>526041818</v>
      </c>
      <c r="F97" s="16">
        <f t="shared" si="2"/>
        <v>457158732</v>
      </c>
      <c r="G97" s="17">
        <f t="shared" si="3"/>
        <v>6.6367341904513397</v>
      </c>
    </row>
    <row r="98" spans="2:7" x14ac:dyDescent="0.25">
      <c r="B98" s="14" t="s">
        <v>177</v>
      </c>
      <c r="C98" s="14" t="s">
        <v>178</v>
      </c>
      <c r="D98" s="15">
        <v>-236852106</v>
      </c>
      <c r="E98" s="15">
        <v>236852106</v>
      </c>
      <c r="F98" s="16">
        <f t="shared" si="2"/>
        <v>473704212</v>
      </c>
      <c r="G98" s="17">
        <f t="shared" si="3"/>
        <v>-2</v>
      </c>
    </row>
    <row r="99" spans="2:7" x14ac:dyDescent="0.25">
      <c r="B99" t="s">
        <v>342</v>
      </c>
      <c r="C99" t="s">
        <v>343</v>
      </c>
      <c r="D99" s="5">
        <v>12314217</v>
      </c>
      <c r="E99" s="5"/>
      <c r="F99" s="9">
        <f t="shared" si="2"/>
        <v>-12314217</v>
      </c>
      <c r="G99" s="13">
        <f t="shared" si="3"/>
        <v>-1</v>
      </c>
    </row>
    <row r="100" spans="2:7" x14ac:dyDescent="0.25">
      <c r="B100" t="s">
        <v>179</v>
      </c>
      <c r="C100" t="s">
        <v>180</v>
      </c>
      <c r="D100" s="5">
        <v>22327</v>
      </c>
      <c r="E100" s="5">
        <v>53793</v>
      </c>
      <c r="F100" s="9">
        <f t="shared" si="2"/>
        <v>31466</v>
      </c>
      <c r="G100" s="13">
        <f t="shared" si="3"/>
        <v>1.4093250324718951</v>
      </c>
    </row>
    <row r="101" spans="2:7" x14ac:dyDescent="0.25">
      <c r="B101" s="14" t="s">
        <v>181</v>
      </c>
      <c r="C101" s="14" t="s">
        <v>182</v>
      </c>
      <c r="D101" s="15">
        <v>81668330</v>
      </c>
      <c r="E101" s="15">
        <v>20014570</v>
      </c>
      <c r="F101" s="16">
        <f t="shared" si="2"/>
        <v>-61653760</v>
      </c>
      <c r="G101" s="17">
        <f t="shared" si="3"/>
        <v>-0.75492862410679884</v>
      </c>
    </row>
    <row r="102" spans="2:7" x14ac:dyDescent="0.25">
      <c r="B102" s="14" t="s">
        <v>183</v>
      </c>
      <c r="C102" s="14" t="s">
        <v>184</v>
      </c>
      <c r="D102" s="15">
        <v>69477426</v>
      </c>
      <c r="E102" s="15">
        <v>381052472</v>
      </c>
      <c r="F102" s="16">
        <f t="shared" si="2"/>
        <v>311575046</v>
      </c>
      <c r="G102" s="17">
        <f t="shared" si="3"/>
        <v>4.4845507949589267</v>
      </c>
    </row>
    <row r="103" spans="2:7" x14ac:dyDescent="0.25">
      <c r="B103" t="s">
        <v>185</v>
      </c>
      <c r="C103" t="s">
        <v>186</v>
      </c>
      <c r="D103" s="5">
        <v>9007196</v>
      </c>
      <c r="E103" s="5">
        <v>9660378</v>
      </c>
      <c r="F103" s="9">
        <f t="shared" si="2"/>
        <v>653182</v>
      </c>
      <c r="G103" s="13">
        <f t="shared" si="3"/>
        <v>7.2517795771292193E-2</v>
      </c>
    </row>
    <row r="104" spans="2:7" x14ac:dyDescent="0.25">
      <c r="B104" t="s">
        <v>187</v>
      </c>
      <c r="C104" t="s">
        <v>188</v>
      </c>
      <c r="D104" s="5"/>
      <c r="E104" s="5">
        <v>87380</v>
      </c>
      <c r="F104" s="9">
        <f t="shared" si="2"/>
        <v>87380</v>
      </c>
      <c r="G104" s="13" t="e">
        <f t="shared" si="3"/>
        <v>#DIV/0!</v>
      </c>
    </row>
    <row r="105" spans="2:7" x14ac:dyDescent="0.25">
      <c r="B105" t="s">
        <v>189</v>
      </c>
      <c r="C105" t="s">
        <v>190</v>
      </c>
      <c r="D105" s="5">
        <v>10252970</v>
      </c>
      <c r="E105" s="5">
        <v>3043770</v>
      </c>
      <c r="F105" s="9">
        <f t="shared" si="2"/>
        <v>-7209200</v>
      </c>
      <c r="G105" s="13">
        <f t="shared" si="3"/>
        <v>-0.70313284833565304</v>
      </c>
    </row>
    <row r="106" spans="2:7" x14ac:dyDescent="0.25">
      <c r="B106" t="s">
        <v>191</v>
      </c>
      <c r="C106" t="s">
        <v>192</v>
      </c>
      <c r="D106" s="5">
        <v>1953571</v>
      </c>
      <c r="E106" s="5">
        <v>8675565</v>
      </c>
      <c r="F106" s="9">
        <f t="shared" si="2"/>
        <v>6721994</v>
      </c>
      <c r="G106" s="13">
        <f t="shared" si="3"/>
        <v>3.4408751972669536</v>
      </c>
    </row>
    <row r="107" spans="2:7" x14ac:dyDescent="0.25">
      <c r="B107" t="s">
        <v>193</v>
      </c>
      <c r="C107" t="s">
        <v>194</v>
      </c>
      <c r="D107" s="5">
        <v>1189348</v>
      </c>
      <c r="E107" s="5">
        <v>3045488</v>
      </c>
      <c r="F107" s="9">
        <f t="shared" si="2"/>
        <v>1856140</v>
      </c>
      <c r="G107" s="13">
        <f t="shared" si="3"/>
        <v>1.560636584077999</v>
      </c>
    </row>
    <row r="108" spans="2:7" x14ac:dyDescent="0.25">
      <c r="B108" s="14" t="s">
        <v>195</v>
      </c>
      <c r="C108" s="14" t="s">
        <v>196</v>
      </c>
      <c r="D108" s="15">
        <v>7626540</v>
      </c>
      <c r="E108" s="15">
        <v>33371696</v>
      </c>
      <c r="F108" s="16">
        <f t="shared" si="2"/>
        <v>25745156</v>
      </c>
      <c r="G108" s="17">
        <f t="shared" si="3"/>
        <v>3.3757321144319703</v>
      </c>
    </row>
    <row r="109" spans="2:7" x14ac:dyDescent="0.25">
      <c r="B109" t="s">
        <v>197</v>
      </c>
      <c r="C109" t="s">
        <v>198</v>
      </c>
      <c r="D109" s="5">
        <v>4449900</v>
      </c>
      <c r="E109" s="5">
        <v>11278660</v>
      </c>
      <c r="F109" s="9">
        <f t="shared" si="2"/>
        <v>6828760</v>
      </c>
      <c r="G109" s="13">
        <f t="shared" si="3"/>
        <v>1.5345872940964966</v>
      </c>
    </row>
    <row r="110" spans="2:7" x14ac:dyDescent="0.25">
      <c r="B110" t="s">
        <v>199</v>
      </c>
      <c r="C110" t="s">
        <v>200</v>
      </c>
      <c r="D110" s="5"/>
      <c r="E110" s="5">
        <v>30000</v>
      </c>
      <c r="F110" s="9">
        <f t="shared" si="2"/>
        <v>30000</v>
      </c>
      <c r="G110" s="13" t="e">
        <f t="shared" si="3"/>
        <v>#DIV/0!</v>
      </c>
    </row>
    <row r="111" spans="2:7" x14ac:dyDescent="0.25">
      <c r="B111" s="14" t="s">
        <v>201</v>
      </c>
      <c r="C111" s="14" t="s">
        <v>202</v>
      </c>
      <c r="D111" s="15">
        <v>973831</v>
      </c>
      <c r="E111" s="15">
        <v>57884441</v>
      </c>
      <c r="F111" s="16">
        <f t="shared" si="2"/>
        <v>56910610</v>
      </c>
      <c r="G111" s="17">
        <f t="shared" si="3"/>
        <v>58.439924381129785</v>
      </c>
    </row>
    <row r="112" spans="2:7" x14ac:dyDescent="0.25">
      <c r="B112" t="s">
        <v>203</v>
      </c>
      <c r="C112" t="s">
        <v>204</v>
      </c>
      <c r="D112" s="5">
        <v>8124845</v>
      </c>
      <c r="E112" s="5">
        <v>8347334</v>
      </c>
      <c r="F112" s="9">
        <f t="shared" si="2"/>
        <v>222489</v>
      </c>
      <c r="G112" s="13">
        <f t="shared" si="3"/>
        <v>2.7383783936801256E-2</v>
      </c>
    </row>
    <row r="113" spans="2:7" x14ac:dyDescent="0.25">
      <c r="B113" t="s">
        <v>205</v>
      </c>
      <c r="C113" t="s">
        <v>206</v>
      </c>
      <c r="D113" s="5"/>
      <c r="E113" s="5">
        <v>9970671</v>
      </c>
      <c r="F113" s="9">
        <f t="shared" si="2"/>
        <v>9970671</v>
      </c>
      <c r="G113" s="13" t="e">
        <f t="shared" si="3"/>
        <v>#DIV/0!</v>
      </c>
    </row>
    <row r="114" spans="2:7" x14ac:dyDescent="0.25">
      <c r="B114" t="s">
        <v>207</v>
      </c>
      <c r="C114" t="s">
        <v>208</v>
      </c>
      <c r="D114" s="5"/>
      <c r="E114" s="5">
        <v>2942000</v>
      </c>
      <c r="F114" s="9">
        <f t="shared" si="2"/>
        <v>2942000</v>
      </c>
      <c r="G114" s="13" t="e">
        <f t="shared" si="3"/>
        <v>#DIV/0!</v>
      </c>
    </row>
    <row r="115" spans="2:7" x14ac:dyDescent="0.25">
      <c r="B115" t="s">
        <v>209</v>
      </c>
      <c r="C115" t="s">
        <v>210</v>
      </c>
      <c r="D115" s="5"/>
      <c r="E115" s="5">
        <v>8484000</v>
      </c>
      <c r="F115" s="9">
        <f t="shared" si="2"/>
        <v>8484000</v>
      </c>
      <c r="G115" s="13" t="e">
        <f t="shared" si="3"/>
        <v>#DIV/0!</v>
      </c>
    </row>
    <row r="116" spans="2:7" x14ac:dyDescent="0.25">
      <c r="B116" t="s">
        <v>211</v>
      </c>
      <c r="C116" t="s">
        <v>212</v>
      </c>
      <c r="D116" s="5"/>
      <c r="E116" s="5">
        <v>701800</v>
      </c>
      <c r="F116" s="9">
        <f t="shared" si="2"/>
        <v>701800</v>
      </c>
      <c r="G116" s="13" t="e">
        <f t="shared" si="3"/>
        <v>#DIV/0!</v>
      </c>
    </row>
    <row r="117" spans="2:7" x14ac:dyDescent="0.25">
      <c r="B117" s="14" t="s">
        <v>213</v>
      </c>
      <c r="C117" s="14" t="s">
        <v>214</v>
      </c>
      <c r="D117" s="15">
        <v>7415626</v>
      </c>
      <c r="E117" s="15">
        <v>22843400</v>
      </c>
      <c r="F117" s="16">
        <f t="shared" si="2"/>
        <v>15427774</v>
      </c>
      <c r="G117" s="17">
        <f t="shared" si="3"/>
        <v>2.0804412196623723</v>
      </c>
    </row>
    <row r="118" spans="2:7" x14ac:dyDescent="0.25">
      <c r="B118" t="s">
        <v>215</v>
      </c>
      <c r="C118" t="s">
        <v>216</v>
      </c>
      <c r="D118" s="5"/>
      <c r="E118" s="5">
        <v>77000</v>
      </c>
      <c r="F118" s="9">
        <f t="shared" si="2"/>
        <v>77000</v>
      </c>
      <c r="G118" s="13" t="e">
        <f t="shared" si="3"/>
        <v>#DIV/0!</v>
      </c>
    </row>
    <row r="119" spans="2:7" x14ac:dyDescent="0.25">
      <c r="B119" t="s">
        <v>217</v>
      </c>
      <c r="C119" t="s">
        <v>218</v>
      </c>
      <c r="D119" s="5"/>
      <c r="E119" s="5">
        <v>1250000</v>
      </c>
      <c r="F119" s="9">
        <f t="shared" si="2"/>
        <v>1250000</v>
      </c>
      <c r="G119" s="13" t="e">
        <f t="shared" si="3"/>
        <v>#DIV/0!</v>
      </c>
    </row>
    <row r="120" spans="2:7" x14ac:dyDescent="0.25">
      <c r="B120" t="s">
        <v>219</v>
      </c>
      <c r="C120" t="s">
        <v>220</v>
      </c>
      <c r="D120" s="5">
        <v>0</v>
      </c>
      <c r="E120" s="5">
        <v>17600000</v>
      </c>
      <c r="F120" s="9">
        <f t="shared" si="2"/>
        <v>17600000</v>
      </c>
      <c r="G120" s="13" t="e">
        <f t="shared" si="3"/>
        <v>#DIV/0!</v>
      </c>
    </row>
    <row r="121" spans="2:7" x14ac:dyDescent="0.25">
      <c r="B121" t="s">
        <v>221</v>
      </c>
      <c r="C121" t="s">
        <v>222</v>
      </c>
      <c r="D121" s="5"/>
      <c r="E121" s="5">
        <v>15908832</v>
      </c>
      <c r="F121" s="9">
        <f t="shared" si="2"/>
        <v>15908832</v>
      </c>
      <c r="G121" s="13" t="e">
        <f t="shared" si="3"/>
        <v>#DIV/0!</v>
      </c>
    </row>
    <row r="122" spans="2:7" x14ac:dyDescent="0.25">
      <c r="B122" t="s">
        <v>223</v>
      </c>
      <c r="C122" t="s">
        <v>224</v>
      </c>
      <c r="D122" s="5"/>
      <c r="E122" s="5">
        <v>807368</v>
      </c>
      <c r="F122" s="9">
        <f t="shared" si="2"/>
        <v>807368</v>
      </c>
      <c r="G122" s="13" t="e">
        <f t="shared" si="3"/>
        <v>#DIV/0!</v>
      </c>
    </row>
    <row r="123" spans="2:7" x14ac:dyDescent="0.25">
      <c r="B123" s="14" t="s">
        <v>225</v>
      </c>
      <c r="C123" s="14" t="s">
        <v>226</v>
      </c>
      <c r="D123" s="15">
        <v>3691890</v>
      </c>
      <c r="E123" s="15">
        <v>24637052</v>
      </c>
      <c r="F123" s="16">
        <f t="shared" si="2"/>
        <v>20945162</v>
      </c>
      <c r="G123" s="17">
        <f t="shared" si="3"/>
        <v>5.6732898325789769</v>
      </c>
    </row>
    <row r="124" spans="2:7" x14ac:dyDescent="0.25">
      <c r="B124" t="s">
        <v>227</v>
      </c>
      <c r="C124" t="s">
        <v>228</v>
      </c>
      <c r="D124" s="5">
        <v>3215176</v>
      </c>
      <c r="E124" s="5">
        <v>10373275</v>
      </c>
      <c r="F124" s="9">
        <f t="shared" si="2"/>
        <v>7158099</v>
      </c>
      <c r="G124" s="13">
        <f t="shared" si="3"/>
        <v>2.2263474845545002</v>
      </c>
    </row>
    <row r="125" spans="2:7" x14ac:dyDescent="0.25">
      <c r="B125" t="s">
        <v>229</v>
      </c>
      <c r="C125" t="s">
        <v>230</v>
      </c>
      <c r="D125" s="5">
        <v>892995</v>
      </c>
      <c r="E125" s="5">
        <v>3129376</v>
      </c>
      <c r="F125" s="9">
        <f t="shared" si="2"/>
        <v>2236381</v>
      </c>
      <c r="G125" s="13">
        <f t="shared" si="3"/>
        <v>2.5043600468087726</v>
      </c>
    </row>
    <row r="126" spans="2:7" x14ac:dyDescent="0.25">
      <c r="B126" t="s">
        <v>231</v>
      </c>
      <c r="C126" t="s">
        <v>232</v>
      </c>
      <c r="D126" s="5">
        <v>3210000</v>
      </c>
      <c r="E126" s="5">
        <v>932702</v>
      </c>
      <c r="F126" s="9">
        <f t="shared" si="2"/>
        <v>-2277298</v>
      </c>
      <c r="G126" s="13">
        <f t="shared" si="3"/>
        <v>-0.70943862928348911</v>
      </c>
    </row>
    <row r="127" spans="2:7" x14ac:dyDescent="0.25">
      <c r="B127" t="s">
        <v>233</v>
      </c>
      <c r="C127" t="s">
        <v>234</v>
      </c>
      <c r="D127" s="5">
        <v>0</v>
      </c>
      <c r="E127" s="5">
        <v>7448745</v>
      </c>
      <c r="F127" s="9">
        <f t="shared" si="2"/>
        <v>7448745</v>
      </c>
      <c r="G127" s="13" t="e">
        <f t="shared" si="3"/>
        <v>#DIV/0!</v>
      </c>
    </row>
    <row r="128" spans="2:7" x14ac:dyDescent="0.25">
      <c r="B128" s="14" t="s">
        <v>235</v>
      </c>
      <c r="C128" s="14" t="s">
        <v>236</v>
      </c>
      <c r="D128" s="15">
        <v>17</v>
      </c>
      <c r="E128" s="15">
        <v>9496459</v>
      </c>
      <c r="F128" s="16">
        <f t="shared" si="2"/>
        <v>9496442</v>
      </c>
      <c r="G128" s="17">
        <f t="shared" si="3"/>
        <v>558614.23529411759</v>
      </c>
    </row>
    <row r="129" spans="2:7" x14ac:dyDescent="0.25">
      <c r="B129" t="s">
        <v>237</v>
      </c>
      <c r="C129" t="s">
        <v>238</v>
      </c>
      <c r="D129" s="5"/>
      <c r="E129" s="5">
        <v>1250174</v>
      </c>
      <c r="F129" s="9">
        <f t="shared" si="2"/>
        <v>1250174</v>
      </c>
      <c r="G129" s="13" t="e">
        <f t="shared" si="3"/>
        <v>#DIV/0!</v>
      </c>
    </row>
    <row r="130" spans="2:7" x14ac:dyDescent="0.25">
      <c r="B130" t="s">
        <v>239</v>
      </c>
      <c r="C130" t="s">
        <v>240</v>
      </c>
      <c r="D130" s="5">
        <v>2179807</v>
      </c>
      <c r="E130" s="5">
        <v>7810428</v>
      </c>
      <c r="F130" s="9">
        <f t="shared" si="2"/>
        <v>5630621</v>
      </c>
      <c r="G130" s="13">
        <f t="shared" si="3"/>
        <v>2.5830823554562401</v>
      </c>
    </row>
    <row r="131" spans="2:7" x14ac:dyDescent="0.25">
      <c r="B131" t="s">
        <v>241</v>
      </c>
      <c r="C131" t="s">
        <v>242</v>
      </c>
      <c r="D131" s="5"/>
      <c r="E131" s="5">
        <v>6000000</v>
      </c>
      <c r="F131" s="9">
        <f t="shared" si="2"/>
        <v>6000000</v>
      </c>
      <c r="G131" s="13" t="e">
        <f t="shared" si="3"/>
        <v>#DIV/0!</v>
      </c>
    </row>
    <row r="132" spans="2:7" x14ac:dyDescent="0.25">
      <c r="B132" t="s">
        <v>344</v>
      </c>
      <c r="C132" t="s">
        <v>345</v>
      </c>
      <c r="D132" s="5">
        <v>3395000</v>
      </c>
      <c r="E132" s="5"/>
      <c r="F132" s="9">
        <f t="shared" si="2"/>
        <v>-3395000</v>
      </c>
      <c r="G132" s="13">
        <f t="shared" si="3"/>
        <v>-1</v>
      </c>
    </row>
    <row r="133" spans="2:7" x14ac:dyDescent="0.25">
      <c r="B133" s="14" t="s">
        <v>243</v>
      </c>
      <c r="C133" s="14" t="s">
        <v>244</v>
      </c>
      <c r="D133" s="15"/>
      <c r="E133" s="15">
        <v>59051000</v>
      </c>
      <c r="F133" s="16">
        <f t="shared" si="2"/>
        <v>59051000</v>
      </c>
      <c r="G133" s="17" t="e">
        <f t="shared" si="3"/>
        <v>#DIV/0!</v>
      </c>
    </row>
    <row r="134" spans="2:7" x14ac:dyDescent="0.25">
      <c r="B134" t="s">
        <v>346</v>
      </c>
      <c r="C134" t="s">
        <v>347</v>
      </c>
      <c r="D134" s="5">
        <v>48373</v>
      </c>
      <c r="E134" s="5"/>
      <c r="F134" s="9">
        <f t="shared" si="2"/>
        <v>-48373</v>
      </c>
      <c r="G134" s="13">
        <f t="shared" si="3"/>
        <v>-1</v>
      </c>
    </row>
    <row r="135" spans="2:7" x14ac:dyDescent="0.25">
      <c r="B135" s="14" t="s">
        <v>245</v>
      </c>
      <c r="C135" s="14" t="s">
        <v>246</v>
      </c>
      <c r="D135" s="15">
        <v>178190</v>
      </c>
      <c r="E135" s="15">
        <v>5515201</v>
      </c>
      <c r="F135" s="16">
        <f t="shared" ref="F135:F183" si="4">E135-D135</f>
        <v>5337011</v>
      </c>
      <c r="G135" s="17">
        <f t="shared" ref="G135:G183" si="5">F135/D135</f>
        <v>29.951237443178631</v>
      </c>
    </row>
    <row r="136" spans="2:7" x14ac:dyDescent="0.25">
      <c r="B136" t="s">
        <v>247</v>
      </c>
      <c r="C136" t="s">
        <v>248</v>
      </c>
      <c r="D136" s="5"/>
      <c r="E136" s="5">
        <v>162000</v>
      </c>
      <c r="F136" s="9">
        <f t="shared" si="4"/>
        <v>162000</v>
      </c>
      <c r="G136" s="13" t="e">
        <f t="shared" si="5"/>
        <v>#DIV/0!</v>
      </c>
    </row>
    <row r="137" spans="2:7" x14ac:dyDescent="0.25">
      <c r="B137" t="s">
        <v>249</v>
      </c>
      <c r="C137" t="s">
        <v>250</v>
      </c>
      <c r="D137" s="5"/>
      <c r="E137" s="5">
        <v>285289</v>
      </c>
      <c r="F137" s="9">
        <f t="shared" si="4"/>
        <v>285289</v>
      </c>
      <c r="G137" s="13" t="e">
        <f t="shared" si="5"/>
        <v>#DIV/0!</v>
      </c>
    </row>
    <row r="138" spans="2:7" x14ac:dyDescent="0.25">
      <c r="B138" s="14" t="s">
        <v>251</v>
      </c>
      <c r="C138" s="14" t="s">
        <v>252</v>
      </c>
      <c r="D138" s="15">
        <v>4652539</v>
      </c>
      <c r="E138" s="15">
        <v>130723787</v>
      </c>
      <c r="F138" s="16">
        <f t="shared" si="4"/>
        <v>126071248</v>
      </c>
      <c r="G138" s="17">
        <f t="shared" si="5"/>
        <v>27.097300635201552</v>
      </c>
    </row>
    <row r="139" spans="2:7" x14ac:dyDescent="0.25">
      <c r="B139" t="s">
        <v>253</v>
      </c>
      <c r="C139" t="s">
        <v>254</v>
      </c>
      <c r="D139" s="5">
        <v>19432211</v>
      </c>
      <c r="E139" s="5">
        <v>3316101</v>
      </c>
      <c r="F139" s="9">
        <f t="shared" si="4"/>
        <v>-16116110</v>
      </c>
      <c r="G139" s="13">
        <f t="shared" si="5"/>
        <v>-0.82935029884144429</v>
      </c>
    </row>
    <row r="140" spans="2:7" x14ac:dyDescent="0.25">
      <c r="B140" t="s">
        <v>255</v>
      </c>
      <c r="C140" t="s">
        <v>256</v>
      </c>
      <c r="D140" s="5">
        <v>20000</v>
      </c>
      <c r="E140" s="5">
        <v>3387625</v>
      </c>
      <c r="F140" s="9">
        <f t="shared" si="4"/>
        <v>3367625</v>
      </c>
      <c r="G140" s="13">
        <f t="shared" si="5"/>
        <v>168.38124999999999</v>
      </c>
    </row>
    <row r="141" spans="2:7" x14ac:dyDescent="0.25">
      <c r="B141" t="s">
        <v>257</v>
      </c>
      <c r="C141" t="s">
        <v>258</v>
      </c>
      <c r="D141" s="5"/>
      <c r="E141" s="5">
        <v>4253539</v>
      </c>
      <c r="F141" s="9">
        <f t="shared" si="4"/>
        <v>4253539</v>
      </c>
      <c r="G141" s="13" t="e">
        <f t="shared" si="5"/>
        <v>#DIV/0!</v>
      </c>
    </row>
    <row r="142" spans="2:7" x14ac:dyDescent="0.25">
      <c r="B142" t="s">
        <v>259</v>
      </c>
      <c r="C142" t="s">
        <v>260</v>
      </c>
      <c r="D142" s="5">
        <v>807966</v>
      </c>
      <c r="E142" s="5">
        <v>5355310</v>
      </c>
      <c r="F142" s="9">
        <f t="shared" si="4"/>
        <v>4547344</v>
      </c>
      <c r="G142" s="13">
        <f t="shared" si="5"/>
        <v>5.6281378176804466</v>
      </c>
    </row>
    <row r="143" spans="2:7" x14ac:dyDescent="0.25">
      <c r="B143" t="s">
        <v>261</v>
      </c>
      <c r="C143" t="s">
        <v>262</v>
      </c>
      <c r="D143" s="5"/>
      <c r="E143" s="5">
        <v>4535000</v>
      </c>
      <c r="F143" s="9">
        <f t="shared" si="4"/>
        <v>4535000</v>
      </c>
      <c r="G143" s="13" t="e">
        <f t="shared" si="5"/>
        <v>#DIV/0!</v>
      </c>
    </row>
    <row r="144" spans="2:7" x14ac:dyDescent="0.25">
      <c r="B144" s="14" t="s">
        <v>263</v>
      </c>
      <c r="C144" s="14" t="s">
        <v>264</v>
      </c>
      <c r="D144" s="15"/>
      <c r="E144" s="15">
        <v>21365000</v>
      </c>
      <c r="F144" s="16">
        <f t="shared" si="4"/>
        <v>21365000</v>
      </c>
      <c r="G144" s="17" t="e">
        <f t="shared" si="5"/>
        <v>#DIV/0!</v>
      </c>
    </row>
    <row r="145" spans="2:7" x14ac:dyDescent="0.25">
      <c r="B145" t="s">
        <v>265</v>
      </c>
      <c r="C145" t="s">
        <v>266</v>
      </c>
      <c r="D145" s="5">
        <v>4495292</v>
      </c>
      <c r="E145" s="5">
        <v>11224100</v>
      </c>
      <c r="F145" s="9">
        <f t="shared" si="4"/>
        <v>6728808</v>
      </c>
      <c r="G145" s="13">
        <f t="shared" si="5"/>
        <v>1.4968567114216385</v>
      </c>
    </row>
    <row r="146" spans="2:7" x14ac:dyDescent="0.25">
      <c r="B146" t="s">
        <v>267</v>
      </c>
      <c r="C146" t="s">
        <v>268</v>
      </c>
      <c r="D146" s="5">
        <v>1023083</v>
      </c>
      <c r="E146" s="5">
        <v>1917482</v>
      </c>
      <c r="F146" s="9">
        <f t="shared" si="4"/>
        <v>894399</v>
      </c>
      <c r="G146" s="13">
        <f t="shared" si="5"/>
        <v>0.87421939373442814</v>
      </c>
    </row>
    <row r="147" spans="2:7" x14ac:dyDescent="0.25">
      <c r="B147" t="s">
        <v>269</v>
      </c>
      <c r="C147" t="s">
        <v>270</v>
      </c>
      <c r="D147" s="5">
        <v>3069249</v>
      </c>
      <c r="E147" s="5">
        <v>2876221</v>
      </c>
      <c r="F147" s="9">
        <f t="shared" si="4"/>
        <v>-193028</v>
      </c>
      <c r="G147" s="13">
        <f t="shared" si="5"/>
        <v>-6.2890954757988032E-2</v>
      </c>
    </row>
    <row r="148" spans="2:7" x14ac:dyDescent="0.25">
      <c r="B148" t="s">
        <v>271</v>
      </c>
      <c r="C148" t="s">
        <v>272</v>
      </c>
      <c r="D148" s="5">
        <v>548276</v>
      </c>
      <c r="E148" s="5">
        <v>3610371</v>
      </c>
      <c r="F148" s="9">
        <f t="shared" si="4"/>
        <v>3062095</v>
      </c>
      <c r="G148" s="13">
        <f t="shared" si="5"/>
        <v>5.5849517396347821</v>
      </c>
    </row>
    <row r="149" spans="2:7" x14ac:dyDescent="0.25">
      <c r="B149" t="s">
        <v>273</v>
      </c>
      <c r="C149" t="s">
        <v>274</v>
      </c>
      <c r="D149" s="5">
        <v>185769</v>
      </c>
      <c r="E149" s="5">
        <v>-185769</v>
      </c>
      <c r="F149" s="9">
        <f t="shared" si="4"/>
        <v>-371538</v>
      </c>
      <c r="G149" s="13">
        <f t="shared" si="5"/>
        <v>-2</v>
      </c>
    </row>
    <row r="150" spans="2:7" x14ac:dyDescent="0.25">
      <c r="B150" t="s">
        <v>348</v>
      </c>
      <c r="C150" t="s">
        <v>349</v>
      </c>
      <c r="D150" s="5">
        <v>21384000</v>
      </c>
      <c r="E150" s="5"/>
      <c r="F150" s="9">
        <f t="shared" si="4"/>
        <v>-21384000</v>
      </c>
      <c r="G150" s="13">
        <f t="shared" si="5"/>
        <v>-1</v>
      </c>
    </row>
    <row r="151" spans="2:7" x14ac:dyDescent="0.25">
      <c r="B151" t="s">
        <v>275</v>
      </c>
      <c r="C151" t="s">
        <v>100</v>
      </c>
      <c r="D151" s="5">
        <v>63400</v>
      </c>
      <c r="E151" s="5">
        <v>28044</v>
      </c>
      <c r="F151" s="9">
        <f t="shared" si="4"/>
        <v>-35356</v>
      </c>
      <c r="G151" s="13">
        <f t="shared" si="5"/>
        <v>-0.55766561514195578</v>
      </c>
    </row>
    <row r="152" spans="2:7" x14ac:dyDescent="0.25">
      <c r="B152" t="s">
        <v>277</v>
      </c>
      <c r="C152" t="s">
        <v>278</v>
      </c>
      <c r="D152" s="5"/>
      <c r="E152" s="5">
        <v>706500</v>
      </c>
      <c r="F152" s="9">
        <f t="shared" si="4"/>
        <v>706500</v>
      </c>
      <c r="G152" s="13" t="e">
        <f t="shared" si="5"/>
        <v>#DIV/0!</v>
      </c>
    </row>
    <row r="153" spans="2:7" x14ac:dyDescent="0.25">
      <c r="B153" t="s">
        <v>279</v>
      </c>
      <c r="C153" t="s">
        <v>280</v>
      </c>
      <c r="D153" s="5"/>
      <c r="E153" s="5">
        <v>959000</v>
      </c>
      <c r="F153" s="9">
        <f t="shared" si="4"/>
        <v>959000</v>
      </c>
      <c r="G153" s="13" t="e">
        <f t="shared" si="5"/>
        <v>#DIV/0!</v>
      </c>
    </row>
    <row r="154" spans="2:7" x14ac:dyDescent="0.25">
      <c r="B154" t="s">
        <v>281</v>
      </c>
      <c r="C154" t="s">
        <v>282</v>
      </c>
      <c r="D154" s="5"/>
      <c r="E154" s="5">
        <v>532000</v>
      </c>
      <c r="F154" s="9">
        <f t="shared" si="4"/>
        <v>532000</v>
      </c>
      <c r="G154" s="13" t="e">
        <f t="shared" si="5"/>
        <v>#DIV/0!</v>
      </c>
    </row>
    <row r="155" spans="2:7" x14ac:dyDescent="0.25">
      <c r="B155" t="s">
        <v>283</v>
      </c>
      <c r="C155" t="s">
        <v>284</v>
      </c>
      <c r="D155" s="5"/>
      <c r="E155" s="5">
        <v>2848582</v>
      </c>
      <c r="F155" s="9">
        <f t="shared" si="4"/>
        <v>2848582</v>
      </c>
      <c r="G155" s="13" t="e">
        <f t="shared" si="5"/>
        <v>#DIV/0!</v>
      </c>
    </row>
    <row r="156" spans="2:7" x14ac:dyDescent="0.25">
      <c r="B156" t="s">
        <v>285</v>
      </c>
      <c r="C156" t="s">
        <v>286</v>
      </c>
      <c r="D156" s="5">
        <v>360</v>
      </c>
      <c r="E156" s="5">
        <v>3</v>
      </c>
      <c r="F156" s="9">
        <f t="shared" si="4"/>
        <v>-357</v>
      </c>
      <c r="G156" s="13">
        <f t="shared" si="5"/>
        <v>-0.9916666666666667</v>
      </c>
    </row>
    <row r="157" spans="2:7" x14ac:dyDescent="0.25">
      <c r="B157" t="s">
        <v>350</v>
      </c>
      <c r="C157" t="s">
        <v>351</v>
      </c>
      <c r="D157" s="5">
        <v>-1</v>
      </c>
      <c r="E157" s="5"/>
      <c r="F157" s="9">
        <f t="shared" si="4"/>
        <v>1</v>
      </c>
      <c r="G157" s="13">
        <f t="shared" si="5"/>
        <v>-1</v>
      </c>
    </row>
    <row r="158" spans="2:7" x14ac:dyDescent="0.25">
      <c r="B158" s="18" t="s">
        <v>287</v>
      </c>
      <c r="C158" s="18" t="s">
        <v>288</v>
      </c>
      <c r="D158" s="19"/>
      <c r="E158" s="19">
        <v>29808635</v>
      </c>
      <c r="F158" s="20">
        <f t="shared" si="4"/>
        <v>29808635</v>
      </c>
      <c r="G158" s="21" t="e">
        <f t="shared" si="5"/>
        <v>#DIV/0!</v>
      </c>
    </row>
    <row r="159" spans="2:7" x14ac:dyDescent="0.25">
      <c r="B159" t="s">
        <v>289</v>
      </c>
      <c r="C159" t="s">
        <v>290</v>
      </c>
      <c r="D159" s="5"/>
      <c r="E159" s="5">
        <v>3983291</v>
      </c>
      <c r="F159" s="9">
        <f t="shared" si="4"/>
        <v>3983291</v>
      </c>
      <c r="G159" s="13" t="e">
        <f t="shared" si="5"/>
        <v>#DIV/0!</v>
      </c>
    </row>
    <row r="160" spans="2:7" x14ac:dyDescent="0.25">
      <c r="B160" s="14" t="s">
        <v>291</v>
      </c>
      <c r="C160" s="14" t="s">
        <v>292</v>
      </c>
      <c r="D160" s="15">
        <v>192810226</v>
      </c>
      <c r="E160" s="15">
        <v>398916195</v>
      </c>
      <c r="F160" s="16">
        <f t="shared" si="4"/>
        <v>206105969</v>
      </c>
      <c r="G160" s="17">
        <f t="shared" si="5"/>
        <v>1.0689576651396073</v>
      </c>
    </row>
    <row r="161" spans="2:7" x14ac:dyDescent="0.25">
      <c r="B161" s="14" t="s">
        <v>293</v>
      </c>
      <c r="C161" s="14" t="s">
        <v>294</v>
      </c>
      <c r="D161" s="15">
        <v>28982109</v>
      </c>
      <c r="E161" s="15">
        <v>47829213</v>
      </c>
      <c r="F161" s="16">
        <f t="shared" si="4"/>
        <v>18847104</v>
      </c>
      <c r="G161" s="17">
        <f t="shared" si="5"/>
        <v>0.65030132900266158</v>
      </c>
    </row>
    <row r="162" spans="2:7" x14ac:dyDescent="0.25">
      <c r="B162" s="14" t="s">
        <v>295</v>
      </c>
      <c r="C162" s="14" t="s">
        <v>296</v>
      </c>
      <c r="D162" s="15">
        <v>31602930</v>
      </c>
      <c r="E162" s="15">
        <v>17696597</v>
      </c>
      <c r="F162" s="16">
        <f t="shared" si="4"/>
        <v>-13906333</v>
      </c>
      <c r="G162" s="17">
        <f t="shared" si="5"/>
        <v>-0.44003302858310922</v>
      </c>
    </row>
    <row r="163" spans="2:7" x14ac:dyDescent="0.25">
      <c r="B163" s="14" t="s">
        <v>297</v>
      </c>
      <c r="C163" s="14" t="s">
        <v>298</v>
      </c>
      <c r="D163" s="15"/>
      <c r="E163" s="15">
        <v>753000</v>
      </c>
      <c r="F163" s="16">
        <f t="shared" si="4"/>
        <v>753000</v>
      </c>
      <c r="G163" s="17" t="e">
        <f t="shared" si="5"/>
        <v>#DIV/0!</v>
      </c>
    </row>
    <row r="164" spans="2:7" x14ac:dyDescent="0.25">
      <c r="B164" s="14" t="s">
        <v>299</v>
      </c>
      <c r="C164" s="14" t="s">
        <v>292</v>
      </c>
      <c r="D164" s="15">
        <v>12459150</v>
      </c>
      <c r="E164" s="15">
        <v>65284184</v>
      </c>
      <c r="F164" s="16">
        <f t="shared" si="4"/>
        <v>52825034</v>
      </c>
      <c r="G164" s="17">
        <f t="shared" si="5"/>
        <v>4.2398585778323561</v>
      </c>
    </row>
    <row r="165" spans="2:7" x14ac:dyDescent="0.25">
      <c r="B165" s="14" t="s">
        <v>300</v>
      </c>
      <c r="C165" s="14" t="s">
        <v>294</v>
      </c>
      <c r="D165" s="15">
        <v>1526857</v>
      </c>
      <c r="E165" s="15">
        <v>6623029</v>
      </c>
      <c r="F165" s="16">
        <f t="shared" si="4"/>
        <v>5096172</v>
      </c>
      <c r="G165" s="17">
        <f t="shared" si="5"/>
        <v>3.3376878122836651</v>
      </c>
    </row>
    <row r="166" spans="2:7" x14ac:dyDescent="0.25">
      <c r="B166" s="14" t="s">
        <v>301</v>
      </c>
      <c r="C166" s="14" t="s">
        <v>296</v>
      </c>
      <c r="D166" s="15"/>
      <c r="E166" s="15">
        <v>3646490</v>
      </c>
      <c r="F166" s="16">
        <f t="shared" si="4"/>
        <v>3646490</v>
      </c>
      <c r="G166" s="17" t="e">
        <f t="shared" si="5"/>
        <v>#DIV/0!</v>
      </c>
    </row>
    <row r="167" spans="2:7" x14ac:dyDescent="0.25">
      <c r="B167" s="14" t="s">
        <v>302</v>
      </c>
      <c r="C167" s="14" t="s">
        <v>303</v>
      </c>
      <c r="D167" s="15">
        <v>35541625</v>
      </c>
      <c r="E167" s="15">
        <v>72436608</v>
      </c>
      <c r="F167" s="16">
        <f t="shared" si="4"/>
        <v>36894983</v>
      </c>
      <c r="G167" s="17">
        <f t="shared" si="5"/>
        <v>1.0380781126355365</v>
      </c>
    </row>
    <row r="168" spans="2:7" x14ac:dyDescent="0.25">
      <c r="B168" s="14" t="s">
        <v>304</v>
      </c>
      <c r="C168" s="14" t="s">
        <v>305</v>
      </c>
      <c r="D168" s="15">
        <v>32929235</v>
      </c>
      <c r="E168" s="15">
        <v>57553043</v>
      </c>
      <c r="F168" s="16">
        <f t="shared" si="4"/>
        <v>24623808</v>
      </c>
      <c r="G168" s="17">
        <f t="shared" si="5"/>
        <v>0.747779533900499</v>
      </c>
    </row>
    <row r="169" spans="2:7" x14ac:dyDescent="0.25">
      <c r="B169" s="14" t="s">
        <v>306</v>
      </c>
      <c r="C169" s="14" t="s">
        <v>307</v>
      </c>
      <c r="D169" s="15">
        <v>153463</v>
      </c>
      <c r="E169" s="15">
        <v>252020</v>
      </c>
      <c r="F169" s="16">
        <f t="shared" si="4"/>
        <v>98557</v>
      </c>
      <c r="G169" s="17">
        <f t="shared" si="5"/>
        <v>0.64221994878244271</v>
      </c>
    </row>
    <row r="170" spans="2:7" x14ac:dyDescent="0.25">
      <c r="B170" s="14" t="s">
        <v>308</v>
      </c>
      <c r="C170" s="14" t="s">
        <v>309</v>
      </c>
      <c r="D170" s="15"/>
      <c r="E170" s="15">
        <v>57559030</v>
      </c>
      <c r="F170" s="16">
        <f t="shared" si="4"/>
        <v>57559030</v>
      </c>
      <c r="G170" s="17" t="e">
        <f t="shared" si="5"/>
        <v>#DIV/0!</v>
      </c>
    </row>
    <row r="171" spans="2:7" x14ac:dyDescent="0.25">
      <c r="B171" s="14" t="s">
        <v>310</v>
      </c>
      <c r="C171" s="14" t="s">
        <v>311</v>
      </c>
      <c r="D171" s="15"/>
      <c r="E171" s="15">
        <v>12976946</v>
      </c>
      <c r="F171" s="16">
        <f t="shared" si="4"/>
        <v>12976946</v>
      </c>
      <c r="G171" s="17" t="e">
        <f t="shared" si="5"/>
        <v>#DIV/0!</v>
      </c>
    </row>
    <row r="172" spans="2:7" x14ac:dyDescent="0.25">
      <c r="B172" t="s">
        <v>312</v>
      </c>
      <c r="C172" t="s">
        <v>313</v>
      </c>
      <c r="D172" s="5">
        <v>742635</v>
      </c>
      <c r="E172" s="5">
        <v>8595906</v>
      </c>
      <c r="F172" s="9">
        <f t="shared" si="4"/>
        <v>7853271</v>
      </c>
      <c r="G172" s="13">
        <f t="shared" si="5"/>
        <v>10.574873255367711</v>
      </c>
    </row>
    <row r="173" spans="2:7" x14ac:dyDescent="0.25">
      <c r="B173" s="14" t="s">
        <v>314</v>
      </c>
      <c r="C173" s="14" t="s">
        <v>315</v>
      </c>
      <c r="D173" s="15">
        <v>3281</v>
      </c>
      <c r="E173" s="15">
        <v>13654370</v>
      </c>
      <c r="F173" s="16">
        <f t="shared" si="4"/>
        <v>13651089</v>
      </c>
      <c r="G173" s="17">
        <f t="shared" si="5"/>
        <v>4160.6488875342884</v>
      </c>
    </row>
    <row r="174" spans="2:7" x14ac:dyDescent="0.25">
      <c r="B174" t="s">
        <v>316</v>
      </c>
      <c r="C174" t="s">
        <v>317</v>
      </c>
      <c r="D174" s="5"/>
      <c r="E174" s="5">
        <v>0</v>
      </c>
      <c r="F174" s="9">
        <f t="shared" si="4"/>
        <v>0</v>
      </c>
      <c r="G174" s="13" t="e">
        <f t="shared" si="5"/>
        <v>#DIV/0!</v>
      </c>
    </row>
    <row r="175" spans="2:7" x14ac:dyDescent="0.25">
      <c r="B175" t="s">
        <v>352</v>
      </c>
      <c r="C175" t="s">
        <v>353</v>
      </c>
      <c r="D175" s="5">
        <v>15171762</v>
      </c>
      <c r="E175" s="5"/>
      <c r="F175" s="9">
        <f t="shared" si="4"/>
        <v>-15171762</v>
      </c>
      <c r="G175" s="13">
        <f t="shared" si="5"/>
        <v>-1</v>
      </c>
    </row>
    <row r="176" spans="2:7" x14ac:dyDescent="0.25">
      <c r="B176" t="s">
        <v>354</v>
      </c>
      <c r="C176" t="s">
        <v>355</v>
      </c>
      <c r="D176" s="5">
        <v>18052812</v>
      </c>
      <c r="E176" s="5"/>
      <c r="F176" s="9">
        <f t="shared" si="4"/>
        <v>-18052812</v>
      </c>
      <c r="G176" s="13">
        <f t="shared" si="5"/>
        <v>-1</v>
      </c>
    </row>
    <row r="177" spans="2:7" x14ac:dyDescent="0.25">
      <c r="B177" s="14" t="s">
        <v>318</v>
      </c>
      <c r="C177" s="14" t="s">
        <v>319</v>
      </c>
      <c r="D177" s="15">
        <v>-662192213</v>
      </c>
      <c r="E177" s="15">
        <v>-857883126</v>
      </c>
      <c r="F177" s="16">
        <f t="shared" si="4"/>
        <v>-195690913</v>
      </c>
      <c r="G177" s="17">
        <f t="shared" si="5"/>
        <v>0.29551980400591027</v>
      </c>
    </row>
    <row r="178" spans="2:7" x14ac:dyDescent="0.25">
      <c r="B178" s="14" t="s">
        <v>320</v>
      </c>
      <c r="C178" s="14" t="s">
        <v>321</v>
      </c>
      <c r="D178" s="15"/>
      <c r="E178" s="15">
        <v>-2807086440</v>
      </c>
      <c r="F178" s="16">
        <f t="shared" si="4"/>
        <v>-2807086440</v>
      </c>
      <c r="G178" s="17" t="e">
        <f t="shared" si="5"/>
        <v>#DIV/0!</v>
      </c>
    </row>
    <row r="179" spans="2:7" x14ac:dyDescent="0.25">
      <c r="B179" s="14" t="s">
        <v>322</v>
      </c>
      <c r="C179" s="14" t="s">
        <v>323</v>
      </c>
      <c r="D179" s="15">
        <v>-444097235</v>
      </c>
      <c r="E179" s="15">
        <v>444097235</v>
      </c>
      <c r="F179" s="16">
        <f t="shared" si="4"/>
        <v>888194470</v>
      </c>
      <c r="G179" s="17">
        <f t="shared" si="5"/>
        <v>-2</v>
      </c>
    </row>
    <row r="180" spans="2:7" x14ac:dyDescent="0.25">
      <c r="B180" t="s">
        <v>324</v>
      </c>
      <c r="C180" t="s">
        <v>325</v>
      </c>
      <c r="D180" s="5"/>
      <c r="E180" s="5">
        <v>-9</v>
      </c>
      <c r="F180" s="9">
        <f t="shared" si="4"/>
        <v>-9</v>
      </c>
      <c r="G180" s="13" t="e">
        <f t="shared" si="5"/>
        <v>#DIV/0!</v>
      </c>
    </row>
    <row r="181" spans="2:7" x14ac:dyDescent="0.25">
      <c r="B181" t="s">
        <v>326</v>
      </c>
      <c r="C181" t="s">
        <v>327</v>
      </c>
      <c r="D181" s="5"/>
      <c r="E181" s="5">
        <v>-299</v>
      </c>
      <c r="F181" s="9">
        <f t="shared" si="4"/>
        <v>-299</v>
      </c>
      <c r="G181" s="13" t="e">
        <f t="shared" si="5"/>
        <v>#DIV/0!</v>
      </c>
    </row>
    <row r="182" spans="2:7" x14ac:dyDescent="0.25">
      <c r="B182" t="s">
        <v>328</v>
      </c>
      <c r="C182" t="s">
        <v>329</v>
      </c>
      <c r="D182" s="5"/>
      <c r="E182" s="5">
        <v>-1288588</v>
      </c>
      <c r="F182" s="9">
        <f t="shared" si="4"/>
        <v>-1288588</v>
      </c>
      <c r="G182" s="13" t="e">
        <f t="shared" si="5"/>
        <v>#DIV/0!</v>
      </c>
    </row>
    <row r="183" spans="2:7" x14ac:dyDescent="0.25">
      <c r="B183" t="s">
        <v>356</v>
      </c>
      <c r="C183" t="s">
        <v>357</v>
      </c>
      <c r="D183" s="5">
        <v>-26375725</v>
      </c>
      <c r="E183" s="5"/>
      <c r="F183" s="9">
        <f t="shared" si="4"/>
        <v>26375725</v>
      </c>
      <c r="G183" s="13">
        <f t="shared" si="5"/>
        <v>-1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2016</vt:lpstr>
      <vt:lpstr>2017</vt:lpstr>
      <vt:lpstr>FEUILLE DE COMPARAISON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2018-02-04T17:28:08Z</dcterms:created>
  <dcterms:modified xsi:type="dcterms:W3CDTF">2018-02-04T17:30:25Z</dcterms:modified>
</cp:coreProperties>
</file>