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de\OneDrive\Bureau\"/>
    </mc:Choice>
  </mc:AlternateContent>
  <xr:revisionPtr revIDLastSave="0" documentId="13_ncr:1_{038E7E0E-9189-4D41-8BDF-0C99D8839AE5}" xr6:coauthVersionLast="47" xr6:coauthVersionMax="47" xr10:uidLastSave="{00000000-0000-0000-0000-000000000000}"/>
  <bookViews>
    <workbookView xWindow="-108" yWindow="-108" windowWidth="23256" windowHeight="12456" activeTab="2" xr2:uid="{88C983AF-9168-4449-8429-5D21F23B1269}"/>
  </bookViews>
  <sheets>
    <sheet name="Signalétique" sheetId="1" r:id="rId1"/>
    <sheet name="Certificats" sheetId="2" r:id="rId2"/>
    <sheet name="Exemple" sheetId="4" r:id="rId3"/>
  </sheets>
  <definedNames>
    <definedName name="_xlnm._FilterDatabase" localSheetId="2" hidden="1">Exemple!$A$1:$O$3</definedName>
    <definedName name="_xlnm._FilterDatabase" localSheetId="0" hidden="1">Signalétique!$A$1:$O$23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4" l="1"/>
  <c r="O4" i="4" s="1"/>
  <c r="U8" i="4"/>
  <c r="U7" i="4"/>
  <c r="E3" i="2"/>
  <c r="G8" i="4"/>
  <c r="O8" i="4" s="1"/>
  <c r="G7" i="4"/>
  <c r="O7" i="4" s="1"/>
  <c r="U4" i="4"/>
  <c r="U3" i="4"/>
  <c r="U2" i="4"/>
  <c r="G3" i="4"/>
  <c r="O3" i="4" s="1"/>
  <c r="G2" i="4"/>
  <c r="O2" i="4" s="1"/>
  <c r="G18" i="1"/>
  <c r="G17" i="1"/>
  <c r="O17" i="1" s="1"/>
  <c r="G8" i="1"/>
  <c r="O8" i="1" s="1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2" i="2"/>
  <c r="G3" i="1" l="1"/>
  <c r="O3" i="1" s="1"/>
  <c r="G4" i="1"/>
  <c r="O4" i="1" s="1"/>
  <c r="G5" i="1"/>
  <c r="O5" i="1" s="1"/>
  <c r="G6" i="1"/>
  <c r="O6" i="1" s="1"/>
  <c r="G7" i="1"/>
  <c r="O7" i="1" s="1"/>
  <c r="G9" i="1"/>
  <c r="O9" i="1" s="1"/>
  <c r="G10" i="1"/>
  <c r="O10" i="1" s="1"/>
  <c r="G11" i="1"/>
  <c r="O11" i="1" s="1"/>
  <c r="G12" i="1"/>
  <c r="O12" i="1" s="1"/>
  <c r="G13" i="1"/>
  <c r="O13" i="1" s="1"/>
  <c r="G14" i="1"/>
  <c r="O14" i="1" s="1"/>
  <c r="G15" i="1"/>
  <c r="O15" i="1" s="1"/>
  <c r="G16" i="1"/>
  <c r="O16" i="1" s="1"/>
  <c r="O18" i="1"/>
  <c r="G19" i="1"/>
  <c r="O19" i="1" s="1"/>
  <c r="G20" i="1"/>
  <c r="O20" i="1" s="1"/>
  <c r="G21" i="1"/>
  <c r="O21" i="1" s="1"/>
  <c r="G22" i="1"/>
  <c r="O22" i="1" s="1"/>
  <c r="G23" i="1"/>
  <c r="O23" i="1" s="1"/>
  <c r="G2" i="1"/>
  <c r="O2" i="1" s="1"/>
</calcChain>
</file>

<file path=xl/sharedStrings.xml><?xml version="1.0" encoding="utf-8"?>
<sst xmlns="http://schemas.openxmlformats.org/spreadsheetml/2006/main" count="265" uniqueCount="29">
  <si>
    <t>Date d'Entrée</t>
  </si>
  <si>
    <t>Date de fin</t>
  </si>
  <si>
    <t>Matr.</t>
  </si>
  <si>
    <t>Nom</t>
  </si>
  <si>
    <t>Prénom</t>
  </si>
  <si>
    <t>Hrs/Sem.</t>
  </si>
  <si>
    <t>X</t>
  </si>
  <si>
    <t>G.Paie</t>
  </si>
  <si>
    <t>Code A</t>
  </si>
  <si>
    <t>Statut</t>
  </si>
  <si>
    <t>Régime</t>
  </si>
  <si>
    <t>Service</t>
  </si>
  <si>
    <t>XXXXXXXXXXX</t>
  </si>
  <si>
    <t xml:space="preserve">Employé </t>
  </si>
  <si>
    <t>Partiel</t>
  </si>
  <si>
    <t>YYYYYYYY</t>
  </si>
  <si>
    <t>Plein</t>
  </si>
  <si>
    <t>O</t>
  </si>
  <si>
    <t>H</t>
  </si>
  <si>
    <t>Volume XX</t>
  </si>
  <si>
    <t>Date de début</t>
  </si>
  <si>
    <t>Durée</t>
  </si>
  <si>
    <t>plein</t>
  </si>
  <si>
    <t>P</t>
  </si>
  <si>
    <t>A</t>
  </si>
  <si>
    <t>CatA</t>
  </si>
  <si>
    <t>CatB</t>
  </si>
  <si>
    <t>Ouvrier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</si>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</sst>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4" fontId="0" fillId="0" borderId="0" xfId="0" applyNumberFormat="1"/>
    <xf numFmtId="0" fontId="2" fillId="2" borderId="0" xfId="0" applyFont="1" applyFill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3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3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4A633A-B394-4A51-8970-6C8ECA30B412}">
  <dimension ref="A1:O23"/>
  <sheetViews>
    <sheetView workbookViewId="0">
      <selection activeCell="A4" sqref="A4:O5"/>
    </sheetView>
  </sheetViews>
  <sheetFormatPr baseColWidth="10" defaultRowHeight="14.4" x14ac:dyDescent="0.3"/>
  <cols>
    <col min="1" max="1" width="12.33203125" style="1" bestFit="1" customWidth="1"/>
    <col min="2" max="2" width="10.5546875" style="1" bestFit="1" customWidth="1"/>
    <col min="3" max="3" width="8" bestFit="1" customWidth="1"/>
    <col min="4" max="4" width="5" style="5" bestFit="1" customWidth="1"/>
    <col min="5" max="5" width="7.33203125" style="5" bestFit="1" customWidth="1"/>
    <col min="6" max="6" width="8.44140625" style="9" bestFit="1" customWidth="1"/>
    <col min="7" max="7" width="4" bestFit="1" customWidth="1"/>
    <col min="8" max="8" width="6.21875" style="5" bestFit="1" customWidth="1"/>
    <col min="9" max="9" width="4.88671875" bestFit="1" customWidth="1"/>
    <col min="10" max="10" width="12" bestFit="1" customWidth="1"/>
    <col min="11" max="11" width="6.77734375" bestFit="1" customWidth="1"/>
    <col min="12" max="12" width="8.44140625" bestFit="1" customWidth="1"/>
    <col min="13" max="13" width="7" bestFit="1" customWidth="1"/>
    <col min="14" max="14" width="9" bestFit="1" customWidth="1"/>
    <col min="15" max="15" width="10.21875" style="2" bestFit="1" customWidth="1"/>
  </cols>
  <sheetData>
    <row r="1" spans="1:15" s="6" customFormat="1" x14ac:dyDescent="0.3">
      <c r="A1" s="7" t="s">
        <v>0</v>
      </c>
      <c r="B1" s="7" t="s">
        <v>1</v>
      </c>
      <c r="C1" s="6" t="s">
        <v>2</v>
      </c>
      <c r="D1" s="6" t="s">
        <v>3</v>
      </c>
      <c r="E1" s="6" t="s">
        <v>4</v>
      </c>
      <c r="F1" s="8" t="s">
        <v>5</v>
      </c>
      <c r="G1" s="6" t="s">
        <v>6</v>
      </c>
      <c r="H1" s="6" t="s">
        <v>7</v>
      </c>
      <c r="I1" s="6" t="s">
        <v>25</v>
      </c>
      <c r="J1" s="6" t="s">
        <v>8</v>
      </c>
      <c r="K1" s="6" t="s">
        <v>26</v>
      </c>
      <c r="L1" s="6" t="s">
        <v>9</v>
      </c>
      <c r="M1" s="6" t="s">
        <v>10</v>
      </c>
      <c r="N1" s="6" t="s">
        <v>11</v>
      </c>
      <c r="O1" s="3" t="s">
        <v>19</v>
      </c>
    </row>
    <row r="2" spans="1:15" x14ac:dyDescent="0.3">
      <c r="A2" s="1">
        <v>45292</v>
      </c>
      <c r="B2" s="1">
        <v>45504</v>
      </c>
      <c r="C2">
        <v>3656113</v>
      </c>
      <c r="D2" s="5" t="s">
        <v>6</v>
      </c>
      <c r="E2" s="5" t="s">
        <v>6</v>
      </c>
      <c r="F2" s="9">
        <v>32</v>
      </c>
      <c r="G2">
        <f>B2-A2+1</f>
        <v>213</v>
      </c>
      <c r="H2" s="5">
        <v>60</v>
      </c>
      <c r="I2" t="s">
        <v>24</v>
      </c>
      <c r="J2" t="s">
        <v>12</v>
      </c>
      <c r="K2">
        <v>28850</v>
      </c>
      <c r="L2" t="s">
        <v>27</v>
      </c>
      <c r="M2" t="s">
        <v>14</v>
      </c>
      <c r="N2" t="s">
        <v>15</v>
      </c>
      <c r="O2" s="4">
        <f>ROUND(((G2*F2)/(366*38)),2)</f>
        <v>0.49</v>
      </c>
    </row>
    <row r="3" spans="1:15" x14ac:dyDescent="0.3">
      <c r="A3" s="1">
        <v>45505</v>
      </c>
      <c r="B3" s="1">
        <v>45657</v>
      </c>
      <c r="C3">
        <v>3656113</v>
      </c>
      <c r="D3" s="5" t="s">
        <v>6</v>
      </c>
      <c r="E3" s="5" t="s">
        <v>6</v>
      </c>
      <c r="F3" s="9">
        <v>38</v>
      </c>
      <c r="G3">
        <f t="shared" ref="G3:G23" si="0">B3-A3+1</f>
        <v>153</v>
      </c>
      <c r="H3" s="5">
        <v>60</v>
      </c>
      <c r="I3" t="s">
        <v>24</v>
      </c>
      <c r="J3" t="s">
        <v>12</v>
      </c>
      <c r="K3">
        <v>28850</v>
      </c>
      <c r="L3" t="s">
        <v>27</v>
      </c>
      <c r="M3" t="s">
        <v>16</v>
      </c>
      <c r="N3" t="s">
        <v>15</v>
      </c>
      <c r="O3" s="4">
        <f t="shared" ref="O3:O23" si="1">ROUND(((G3*F3)/(366*38)),2)</f>
        <v>0.42</v>
      </c>
    </row>
    <row r="4" spans="1:15" x14ac:dyDescent="0.3">
      <c r="A4" s="1">
        <v>45292</v>
      </c>
      <c r="B4" s="1">
        <v>45473</v>
      </c>
      <c r="C4">
        <v>3656114</v>
      </c>
      <c r="D4" s="5" t="s">
        <v>6</v>
      </c>
      <c r="E4" s="5" t="s">
        <v>6</v>
      </c>
      <c r="F4" s="9">
        <v>28</v>
      </c>
      <c r="G4">
        <f t="shared" si="0"/>
        <v>182</v>
      </c>
      <c r="H4" s="5">
        <v>60</v>
      </c>
      <c r="I4" t="s">
        <v>24</v>
      </c>
      <c r="J4" t="s">
        <v>12</v>
      </c>
      <c r="K4">
        <v>27767</v>
      </c>
      <c r="L4" t="s">
        <v>13</v>
      </c>
      <c r="M4" t="s">
        <v>14</v>
      </c>
      <c r="N4" t="s">
        <v>15</v>
      </c>
      <c r="O4" s="4">
        <f t="shared" si="1"/>
        <v>0.37</v>
      </c>
    </row>
    <row r="5" spans="1:15" x14ac:dyDescent="0.3">
      <c r="A5" s="1">
        <v>45474</v>
      </c>
      <c r="B5" s="1">
        <v>45657</v>
      </c>
      <c r="C5">
        <v>3656114</v>
      </c>
      <c r="D5" s="5" t="s">
        <v>6</v>
      </c>
      <c r="E5" s="5" t="s">
        <v>6</v>
      </c>
      <c r="F5" s="9">
        <v>38</v>
      </c>
      <c r="G5">
        <f t="shared" si="0"/>
        <v>184</v>
      </c>
      <c r="H5" s="5">
        <v>60</v>
      </c>
      <c r="I5" t="s">
        <v>17</v>
      </c>
      <c r="J5" t="s">
        <v>12</v>
      </c>
      <c r="K5">
        <v>16027</v>
      </c>
      <c r="L5" t="s">
        <v>13</v>
      </c>
      <c r="M5" t="s">
        <v>16</v>
      </c>
      <c r="N5" t="s">
        <v>15</v>
      </c>
      <c r="O5" s="4">
        <f t="shared" si="1"/>
        <v>0.5</v>
      </c>
    </row>
    <row r="6" spans="1:15" x14ac:dyDescent="0.3">
      <c r="A6" s="1">
        <v>45292</v>
      </c>
      <c r="B6" s="1">
        <v>45657</v>
      </c>
      <c r="C6">
        <v>3656125</v>
      </c>
      <c r="D6" s="5" t="s">
        <v>6</v>
      </c>
      <c r="E6" s="5" t="s">
        <v>6</v>
      </c>
      <c r="F6" s="9">
        <v>24</v>
      </c>
      <c r="G6">
        <f t="shared" si="0"/>
        <v>366</v>
      </c>
      <c r="H6" s="5">
        <v>60</v>
      </c>
      <c r="I6" t="s">
        <v>24</v>
      </c>
      <c r="J6" t="s">
        <v>12</v>
      </c>
      <c r="K6">
        <v>27793</v>
      </c>
      <c r="L6" t="s">
        <v>13</v>
      </c>
      <c r="M6" t="s">
        <v>14</v>
      </c>
      <c r="N6" t="s">
        <v>15</v>
      </c>
      <c r="O6" s="4">
        <f t="shared" si="1"/>
        <v>0.63</v>
      </c>
    </row>
    <row r="7" spans="1:15" x14ac:dyDescent="0.3">
      <c r="A7" s="1">
        <v>45292</v>
      </c>
      <c r="B7" s="1">
        <v>45565</v>
      </c>
      <c r="C7">
        <v>3656149</v>
      </c>
      <c r="D7" s="5" t="s">
        <v>6</v>
      </c>
      <c r="E7" s="5" t="s">
        <v>6</v>
      </c>
      <c r="F7" s="9">
        <v>19</v>
      </c>
      <c r="G7">
        <f t="shared" si="0"/>
        <v>274</v>
      </c>
      <c r="H7" s="5">
        <v>60</v>
      </c>
      <c r="I7" t="s">
        <v>24</v>
      </c>
      <c r="J7" t="s">
        <v>12</v>
      </c>
      <c r="K7">
        <v>28876</v>
      </c>
      <c r="L7" t="s">
        <v>13</v>
      </c>
      <c r="M7" t="s">
        <v>14</v>
      </c>
      <c r="N7" t="s">
        <v>15</v>
      </c>
      <c r="O7" s="4">
        <f t="shared" si="1"/>
        <v>0.37</v>
      </c>
    </row>
    <row r="8" spans="1:15" x14ac:dyDescent="0.3">
      <c r="A8" s="1">
        <v>45566</v>
      </c>
      <c r="B8" s="1">
        <v>45657</v>
      </c>
      <c r="C8">
        <v>3656149</v>
      </c>
      <c r="D8" s="5" t="s">
        <v>6</v>
      </c>
      <c r="E8" s="5" t="s">
        <v>6</v>
      </c>
      <c r="F8" s="9">
        <v>38</v>
      </c>
      <c r="G8">
        <f t="shared" si="0"/>
        <v>92</v>
      </c>
      <c r="H8" s="5">
        <v>60</v>
      </c>
      <c r="I8" t="s">
        <v>24</v>
      </c>
      <c r="J8" t="s">
        <v>12</v>
      </c>
      <c r="K8">
        <v>28877</v>
      </c>
      <c r="L8" t="s">
        <v>13</v>
      </c>
      <c r="M8" t="s">
        <v>22</v>
      </c>
      <c r="N8" t="s">
        <v>15</v>
      </c>
      <c r="O8" s="4">
        <f t="shared" si="1"/>
        <v>0.25</v>
      </c>
    </row>
    <row r="9" spans="1:15" x14ac:dyDescent="0.3">
      <c r="A9" s="1">
        <v>45292</v>
      </c>
      <c r="B9" s="1">
        <v>45657</v>
      </c>
      <c r="C9">
        <v>3656158</v>
      </c>
      <c r="D9" s="5" t="s">
        <v>6</v>
      </c>
      <c r="E9" s="5" t="s">
        <v>6</v>
      </c>
      <c r="F9" s="9">
        <v>38</v>
      </c>
      <c r="G9">
        <f t="shared" si="0"/>
        <v>366</v>
      </c>
      <c r="H9" s="5">
        <v>60</v>
      </c>
      <c r="I9" t="s">
        <v>23</v>
      </c>
      <c r="J9" t="s">
        <v>12</v>
      </c>
      <c r="K9">
        <v>27754</v>
      </c>
      <c r="L9" t="s">
        <v>13</v>
      </c>
      <c r="M9" t="s">
        <v>16</v>
      </c>
      <c r="N9" t="s">
        <v>15</v>
      </c>
      <c r="O9" s="4">
        <f t="shared" si="1"/>
        <v>1</v>
      </c>
    </row>
    <row r="10" spans="1:15" x14ac:dyDescent="0.3">
      <c r="A10" s="1">
        <v>45292</v>
      </c>
      <c r="B10" s="1">
        <v>45657</v>
      </c>
      <c r="C10">
        <v>3656175</v>
      </c>
      <c r="D10" s="5" t="s">
        <v>6</v>
      </c>
      <c r="E10" s="5" t="s">
        <v>6</v>
      </c>
      <c r="F10" s="9">
        <v>24</v>
      </c>
      <c r="G10">
        <f t="shared" si="0"/>
        <v>366</v>
      </c>
      <c r="H10" s="5">
        <v>60</v>
      </c>
      <c r="I10" t="s">
        <v>24</v>
      </c>
      <c r="J10" t="s">
        <v>12</v>
      </c>
      <c r="K10">
        <v>27766</v>
      </c>
      <c r="L10" t="s">
        <v>13</v>
      </c>
      <c r="M10" t="s">
        <v>14</v>
      </c>
      <c r="N10" t="s">
        <v>15</v>
      </c>
      <c r="O10" s="4">
        <f t="shared" si="1"/>
        <v>0.63</v>
      </c>
    </row>
    <row r="11" spans="1:15" x14ac:dyDescent="0.3">
      <c r="A11" s="1">
        <v>45292</v>
      </c>
      <c r="B11" s="1">
        <v>45657</v>
      </c>
      <c r="C11">
        <v>3656183</v>
      </c>
      <c r="D11" s="5" t="s">
        <v>6</v>
      </c>
      <c r="E11" s="5" t="s">
        <v>6</v>
      </c>
      <c r="F11" s="9">
        <v>38</v>
      </c>
      <c r="G11">
        <f t="shared" si="0"/>
        <v>366</v>
      </c>
      <c r="H11" s="5">
        <v>60</v>
      </c>
      <c r="I11" t="s">
        <v>17</v>
      </c>
      <c r="J11" t="s">
        <v>12</v>
      </c>
      <c r="K11">
        <v>17196</v>
      </c>
      <c r="L11" t="s">
        <v>13</v>
      </c>
      <c r="M11" t="s">
        <v>16</v>
      </c>
      <c r="N11" t="s">
        <v>15</v>
      </c>
      <c r="O11" s="4">
        <f t="shared" si="1"/>
        <v>1</v>
      </c>
    </row>
    <row r="12" spans="1:15" x14ac:dyDescent="0.3">
      <c r="A12" s="1">
        <v>45292</v>
      </c>
      <c r="B12" s="1">
        <v>45657</v>
      </c>
      <c r="C12">
        <v>3656189</v>
      </c>
      <c r="D12" s="5" t="s">
        <v>6</v>
      </c>
      <c r="E12" s="5" t="s">
        <v>6</v>
      </c>
      <c r="F12" s="9">
        <v>38</v>
      </c>
      <c r="G12">
        <f t="shared" si="0"/>
        <v>366</v>
      </c>
      <c r="H12" s="5">
        <v>60</v>
      </c>
      <c r="I12" t="s">
        <v>24</v>
      </c>
      <c r="J12" t="s">
        <v>12</v>
      </c>
      <c r="K12">
        <v>40066</v>
      </c>
      <c r="L12" t="s">
        <v>13</v>
      </c>
      <c r="M12" t="s">
        <v>16</v>
      </c>
      <c r="N12" t="s">
        <v>15</v>
      </c>
      <c r="O12" s="4">
        <f t="shared" si="1"/>
        <v>1</v>
      </c>
    </row>
    <row r="13" spans="1:15" x14ac:dyDescent="0.3">
      <c r="A13" s="1">
        <v>45292</v>
      </c>
      <c r="B13" s="1">
        <v>45657</v>
      </c>
      <c r="C13">
        <v>3656205</v>
      </c>
      <c r="D13" s="5" t="s">
        <v>6</v>
      </c>
      <c r="E13" s="5" t="s">
        <v>6</v>
      </c>
      <c r="F13" s="9">
        <v>38</v>
      </c>
      <c r="G13">
        <f t="shared" si="0"/>
        <v>366</v>
      </c>
      <c r="H13" s="5">
        <v>60</v>
      </c>
      <c r="I13" t="s">
        <v>24</v>
      </c>
      <c r="J13" t="s">
        <v>12</v>
      </c>
      <c r="K13">
        <v>40146</v>
      </c>
      <c r="L13" t="s">
        <v>13</v>
      </c>
      <c r="M13" t="s">
        <v>16</v>
      </c>
      <c r="N13" t="s">
        <v>15</v>
      </c>
      <c r="O13" s="4">
        <f t="shared" si="1"/>
        <v>1</v>
      </c>
    </row>
    <row r="14" spans="1:15" x14ac:dyDescent="0.3">
      <c r="A14" s="1">
        <v>45292</v>
      </c>
      <c r="B14" s="1">
        <v>45657</v>
      </c>
      <c r="C14">
        <v>3656239</v>
      </c>
      <c r="D14" s="5" t="s">
        <v>6</v>
      </c>
      <c r="E14" s="5" t="s">
        <v>6</v>
      </c>
      <c r="F14" s="9">
        <v>28.5</v>
      </c>
      <c r="G14">
        <f t="shared" si="0"/>
        <v>366</v>
      </c>
      <c r="H14" s="5">
        <v>60</v>
      </c>
      <c r="I14" t="s">
        <v>24</v>
      </c>
      <c r="J14" t="s">
        <v>12</v>
      </c>
      <c r="K14">
        <v>27816</v>
      </c>
      <c r="L14" t="s">
        <v>13</v>
      </c>
      <c r="M14" t="s">
        <v>14</v>
      </c>
      <c r="N14" t="s">
        <v>15</v>
      </c>
      <c r="O14" s="4">
        <f t="shared" si="1"/>
        <v>0.75</v>
      </c>
    </row>
    <row r="15" spans="1:15" x14ac:dyDescent="0.3">
      <c r="A15" s="1">
        <v>45292</v>
      </c>
      <c r="B15" s="1">
        <v>45657</v>
      </c>
      <c r="C15">
        <v>3656274</v>
      </c>
      <c r="D15" s="5" t="s">
        <v>6</v>
      </c>
      <c r="E15" s="5" t="s">
        <v>6</v>
      </c>
      <c r="F15" s="9">
        <v>38</v>
      </c>
      <c r="G15">
        <f t="shared" si="0"/>
        <v>366</v>
      </c>
      <c r="H15" s="5">
        <v>60</v>
      </c>
      <c r="I15" t="s">
        <v>24</v>
      </c>
      <c r="J15" t="s">
        <v>12</v>
      </c>
      <c r="K15">
        <v>17168</v>
      </c>
      <c r="L15" t="s">
        <v>13</v>
      </c>
      <c r="M15" t="s">
        <v>16</v>
      </c>
      <c r="N15" t="s">
        <v>15</v>
      </c>
      <c r="O15" s="4">
        <f t="shared" si="1"/>
        <v>1</v>
      </c>
    </row>
    <row r="16" spans="1:15" x14ac:dyDescent="0.3">
      <c r="A16" s="1">
        <v>45292</v>
      </c>
      <c r="B16" s="1">
        <v>45657</v>
      </c>
      <c r="C16">
        <v>3656276</v>
      </c>
      <c r="D16" s="5" t="s">
        <v>6</v>
      </c>
      <c r="E16" s="5" t="s">
        <v>6</v>
      </c>
      <c r="F16" s="9">
        <v>28.5</v>
      </c>
      <c r="G16">
        <f t="shared" si="0"/>
        <v>366</v>
      </c>
      <c r="H16" s="5">
        <v>60</v>
      </c>
      <c r="I16" t="s">
        <v>24</v>
      </c>
      <c r="J16" t="s">
        <v>12</v>
      </c>
      <c r="K16">
        <v>27766</v>
      </c>
      <c r="L16" t="s">
        <v>13</v>
      </c>
      <c r="M16" t="s">
        <v>14</v>
      </c>
      <c r="N16" t="s">
        <v>15</v>
      </c>
      <c r="O16" s="4">
        <f t="shared" si="1"/>
        <v>0.75</v>
      </c>
    </row>
    <row r="17" spans="1:15" x14ac:dyDescent="0.3">
      <c r="A17" s="1">
        <v>45292</v>
      </c>
      <c r="B17" s="1">
        <v>45626</v>
      </c>
      <c r="C17">
        <v>3656289</v>
      </c>
      <c r="D17" s="5" t="s">
        <v>6</v>
      </c>
      <c r="E17" s="5" t="s">
        <v>6</v>
      </c>
      <c r="F17" s="9">
        <v>38</v>
      </c>
      <c r="G17">
        <f t="shared" ref="G17" si="2">B17-A17+1</f>
        <v>335</v>
      </c>
      <c r="H17" s="5">
        <v>60</v>
      </c>
      <c r="I17" t="s">
        <v>24</v>
      </c>
      <c r="J17" t="s">
        <v>12</v>
      </c>
      <c r="K17">
        <v>27767</v>
      </c>
      <c r="L17" t="s">
        <v>13</v>
      </c>
      <c r="M17" t="s">
        <v>16</v>
      </c>
      <c r="N17" t="s">
        <v>15</v>
      </c>
      <c r="O17" s="4">
        <f t="shared" ref="O17" si="3">ROUND(((G17*F17)/(366*38)),2)</f>
        <v>0.92</v>
      </c>
    </row>
    <row r="18" spans="1:15" x14ac:dyDescent="0.3">
      <c r="A18" s="1">
        <v>45627</v>
      </c>
      <c r="B18" s="1">
        <v>45657</v>
      </c>
      <c r="C18">
        <v>3656289</v>
      </c>
      <c r="D18" s="5" t="s">
        <v>6</v>
      </c>
      <c r="E18" s="5" t="s">
        <v>6</v>
      </c>
      <c r="F18" s="9">
        <v>30.4</v>
      </c>
      <c r="G18">
        <f>B18-A18+1</f>
        <v>31</v>
      </c>
      <c r="H18" s="5">
        <v>60</v>
      </c>
      <c r="I18" t="s">
        <v>24</v>
      </c>
      <c r="J18" t="s">
        <v>12</v>
      </c>
      <c r="K18">
        <v>27767</v>
      </c>
      <c r="L18" t="s">
        <v>13</v>
      </c>
      <c r="M18" t="s">
        <v>14</v>
      </c>
      <c r="N18" t="s">
        <v>15</v>
      </c>
      <c r="O18" s="4">
        <f>ROUND(((G18*F18)/(366*38)),2)</f>
        <v>7.0000000000000007E-2</v>
      </c>
    </row>
    <row r="19" spans="1:15" x14ac:dyDescent="0.3">
      <c r="A19" s="1">
        <v>45292</v>
      </c>
      <c r="B19" s="1">
        <v>45657</v>
      </c>
      <c r="C19">
        <v>3656291</v>
      </c>
      <c r="D19" s="5" t="s">
        <v>6</v>
      </c>
      <c r="E19" s="5" t="s">
        <v>6</v>
      </c>
      <c r="F19" s="9">
        <v>38</v>
      </c>
      <c r="G19">
        <f t="shared" si="0"/>
        <v>366</v>
      </c>
      <c r="H19" s="5">
        <v>30</v>
      </c>
      <c r="I19" t="s">
        <v>18</v>
      </c>
      <c r="J19" t="s">
        <v>12</v>
      </c>
      <c r="K19">
        <v>27814</v>
      </c>
      <c r="L19" t="s">
        <v>13</v>
      </c>
      <c r="M19" t="s">
        <v>16</v>
      </c>
      <c r="N19" t="s">
        <v>15</v>
      </c>
      <c r="O19" s="4">
        <f t="shared" si="1"/>
        <v>1</v>
      </c>
    </row>
    <row r="20" spans="1:15" x14ac:dyDescent="0.3">
      <c r="A20" s="1">
        <v>45292</v>
      </c>
      <c r="B20" s="1">
        <v>45657</v>
      </c>
      <c r="C20">
        <v>3656299</v>
      </c>
      <c r="D20" s="5" t="s">
        <v>6</v>
      </c>
      <c r="E20" s="5" t="s">
        <v>6</v>
      </c>
      <c r="F20" s="9">
        <v>38</v>
      </c>
      <c r="G20">
        <f t="shared" si="0"/>
        <v>366</v>
      </c>
      <c r="H20" s="5">
        <v>60</v>
      </c>
      <c r="I20" t="s">
        <v>24</v>
      </c>
      <c r="J20" t="s">
        <v>12</v>
      </c>
      <c r="K20">
        <v>17154</v>
      </c>
      <c r="L20" t="s">
        <v>13</v>
      </c>
      <c r="M20" t="s">
        <v>16</v>
      </c>
      <c r="N20" t="s">
        <v>15</v>
      </c>
      <c r="O20" s="4">
        <f t="shared" si="1"/>
        <v>1</v>
      </c>
    </row>
    <row r="21" spans="1:15" x14ac:dyDescent="0.3">
      <c r="A21" s="1">
        <v>45292</v>
      </c>
      <c r="B21" s="1">
        <v>45657</v>
      </c>
      <c r="C21">
        <v>3656302</v>
      </c>
      <c r="D21" s="5" t="s">
        <v>6</v>
      </c>
      <c r="E21" s="5" t="s">
        <v>6</v>
      </c>
      <c r="F21" s="9">
        <v>24</v>
      </c>
      <c r="G21">
        <f t="shared" si="0"/>
        <v>366</v>
      </c>
      <c r="H21" s="5">
        <v>60</v>
      </c>
      <c r="I21" t="s">
        <v>24</v>
      </c>
      <c r="J21" t="s">
        <v>12</v>
      </c>
      <c r="K21">
        <v>27793</v>
      </c>
      <c r="L21" t="s">
        <v>13</v>
      </c>
      <c r="M21" t="s">
        <v>14</v>
      </c>
      <c r="N21" t="s">
        <v>15</v>
      </c>
      <c r="O21" s="4">
        <f t="shared" si="1"/>
        <v>0.63</v>
      </c>
    </row>
    <row r="22" spans="1:15" x14ac:dyDescent="0.3">
      <c r="A22" s="1">
        <v>45292</v>
      </c>
      <c r="B22" s="1">
        <v>45522</v>
      </c>
      <c r="C22">
        <v>3656304</v>
      </c>
      <c r="D22" s="5" t="s">
        <v>6</v>
      </c>
      <c r="E22" s="5" t="s">
        <v>6</v>
      </c>
      <c r="F22" s="9">
        <v>38</v>
      </c>
      <c r="G22">
        <f t="shared" si="0"/>
        <v>231</v>
      </c>
      <c r="H22" s="5">
        <v>60</v>
      </c>
      <c r="I22" t="s">
        <v>24</v>
      </c>
      <c r="J22" t="s">
        <v>12</v>
      </c>
      <c r="K22">
        <v>16027</v>
      </c>
      <c r="L22" t="s">
        <v>13</v>
      </c>
      <c r="M22" t="s">
        <v>16</v>
      </c>
      <c r="N22" t="s">
        <v>15</v>
      </c>
      <c r="O22" s="4">
        <f t="shared" si="1"/>
        <v>0.63</v>
      </c>
    </row>
    <row r="23" spans="1:15" x14ac:dyDescent="0.3">
      <c r="A23" s="1">
        <v>45292</v>
      </c>
      <c r="B23" s="1">
        <v>45657</v>
      </c>
      <c r="C23">
        <v>3656305</v>
      </c>
      <c r="D23" s="5" t="s">
        <v>6</v>
      </c>
      <c r="E23" s="5" t="s">
        <v>6</v>
      </c>
      <c r="F23" s="9">
        <v>38</v>
      </c>
      <c r="G23">
        <f t="shared" si="0"/>
        <v>366</v>
      </c>
      <c r="H23" s="5">
        <v>60</v>
      </c>
      <c r="I23" t="s">
        <v>23</v>
      </c>
      <c r="J23" t="s">
        <v>12</v>
      </c>
      <c r="K23">
        <v>17176</v>
      </c>
      <c r="L23" t="s">
        <v>13</v>
      </c>
      <c r="M23" t="s">
        <v>16</v>
      </c>
      <c r="N23" t="s">
        <v>15</v>
      </c>
      <c r="O23" s="4">
        <f t="shared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3732C-E29F-44D4-A0CD-C277A7655788}">
  <dimension ref="A1:E32"/>
  <sheetViews>
    <sheetView workbookViewId="0">
      <selection activeCell="A2" sqref="A2:E3"/>
    </sheetView>
  </sheetViews>
  <sheetFormatPr baseColWidth="10" defaultRowHeight="14.4" x14ac:dyDescent="0.3"/>
  <cols>
    <col min="2" max="2" width="10.5546875" bestFit="1" customWidth="1"/>
    <col min="4" max="4" width="5.109375" bestFit="1" customWidth="1"/>
    <col min="5" max="5" width="6" bestFit="1" customWidth="1"/>
  </cols>
  <sheetData>
    <row r="1" spans="1:5" x14ac:dyDescent="0.3">
      <c r="A1" s="7" t="s">
        <v>20</v>
      </c>
      <c r="B1" s="7" t="s">
        <v>1</v>
      </c>
      <c r="C1" s="7" t="s">
        <v>2</v>
      </c>
      <c r="D1" s="7" t="s">
        <v>3</v>
      </c>
      <c r="E1" s="10" t="s">
        <v>21</v>
      </c>
    </row>
    <row r="2" spans="1:5" x14ac:dyDescent="0.3">
      <c r="A2" s="11">
        <v>45306</v>
      </c>
      <c r="B2" s="11">
        <v>45472</v>
      </c>
      <c r="C2">
        <v>3656114</v>
      </c>
      <c r="D2" t="s">
        <v>6</v>
      </c>
      <c r="E2" s="12">
        <f t="shared" ref="E2:E32" si="0">SUM(B2-A2+1)</f>
        <v>167</v>
      </c>
    </row>
    <row r="3" spans="1:5" x14ac:dyDescent="0.3">
      <c r="A3" s="11">
        <v>45639</v>
      </c>
      <c r="B3" s="11">
        <v>45657</v>
      </c>
      <c r="C3">
        <v>3656114</v>
      </c>
      <c r="D3" t="s">
        <v>6</v>
      </c>
      <c r="E3" s="12">
        <f t="shared" ref="E3" si="1">SUM(B3-A3+1)</f>
        <v>19</v>
      </c>
    </row>
    <row r="4" spans="1:5" x14ac:dyDescent="0.3">
      <c r="A4" s="11">
        <v>45292</v>
      </c>
      <c r="B4" s="11">
        <v>45657</v>
      </c>
      <c r="C4">
        <v>3656125</v>
      </c>
      <c r="D4" t="s">
        <v>6</v>
      </c>
      <c r="E4" s="12">
        <f t="shared" si="0"/>
        <v>366</v>
      </c>
    </row>
    <row r="5" spans="1:5" x14ac:dyDescent="0.3">
      <c r="A5" s="11">
        <v>45540</v>
      </c>
      <c r="B5" s="11">
        <v>45544</v>
      </c>
      <c r="C5">
        <v>3656149</v>
      </c>
      <c r="D5" t="s">
        <v>6</v>
      </c>
      <c r="E5" s="12">
        <f t="shared" si="0"/>
        <v>5</v>
      </c>
    </row>
    <row r="6" spans="1:5" x14ac:dyDescent="0.3">
      <c r="A6" s="11">
        <v>45645</v>
      </c>
      <c r="B6" s="11">
        <v>45649</v>
      </c>
      <c r="C6">
        <v>3656149</v>
      </c>
      <c r="D6" t="s">
        <v>6</v>
      </c>
      <c r="E6" s="12">
        <f t="shared" si="0"/>
        <v>5</v>
      </c>
    </row>
    <row r="7" spans="1:5" x14ac:dyDescent="0.3">
      <c r="A7" s="11">
        <v>45653</v>
      </c>
      <c r="B7" s="11">
        <v>45657</v>
      </c>
      <c r="C7">
        <v>3656149</v>
      </c>
      <c r="D7" t="s">
        <v>6</v>
      </c>
      <c r="E7" s="12">
        <f t="shared" si="0"/>
        <v>5</v>
      </c>
    </row>
    <row r="8" spans="1:5" x14ac:dyDescent="0.3">
      <c r="A8" s="11">
        <v>45378</v>
      </c>
      <c r="B8" s="11">
        <v>45379</v>
      </c>
      <c r="C8">
        <v>3656158</v>
      </c>
      <c r="D8" t="s">
        <v>6</v>
      </c>
      <c r="E8" s="12">
        <f t="shared" si="0"/>
        <v>2</v>
      </c>
    </row>
    <row r="9" spans="1:5" x14ac:dyDescent="0.3">
      <c r="A9" s="11">
        <v>45386</v>
      </c>
      <c r="B9" s="11">
        <v>45386</v>
      </c>
      <c r="C9">
        <v>3656158</v>
      </c>
      <c r="D9" t="s">
        <v>6</v>
      </c>
      <c r="E9" s="12">
        <f t="shared" si="0"/>
        <v>1</v>
      </c>
    </row>
    <row r="10" spans="1:5" x14ac:dyDescent="0.3">
      <c r="A10" s="11">
        <v>45428</v>
      </c>
      <c r="B10" s="11">
        <v>45428</v>
      </c>
      <c r="C10">
        <v>3656158</v>
      </c>
      <c r="D10" t="s">
        <v>6</v>
      </c>
      <c r="E10" s="12">
        <f t="shared" si="0"/>
        <v>1</v>
      </c>
    </row>
    <row r="11" spans="1:5" x14ac:dyDescent="0.3">
      <c r="A11" s="11">
        <v>45512</v>
      </c>
      <c r="B11" s="11">
        <v>45541</v>
      </c>
      <c r="C11">
        <v>3656158</v>
      </c>
      <c r="D11" t="s">
        <v>6</v>
      </c>
      <c r="E11" s="12">
        <f t="shared" si="0"/>
        <v>30</v>
      </c>
    </row>
    <row r="12" spans="1:5" x14ac:dyDescent="0.3">
      <c r="A12" s="11">
        <v>45642</v>
      </c>
      <c r="B12" s="11">
        <v>45645</v>
      </c>
      <c r="C12">
        <v>3656158</v>
      </c>
      <c r="D12" t="s">
        <v>6</v>
      </c>
      <c r="E12" s="12">
        <f t="shared" si="0"/>
        <v>4</v>
      </c>
    </row>
    <row r="13" spans="1:5" x14ac:dyDescent="0.3">
      <c r="A13" s="11">
        <v>45343</v>
      </c>
      <c r="B13" s="11">
        <v>45351</v>
      </c>
      <c r="C13">
        <v>3656205</v>
      </c>
      <c r="D13" t="s">
        <v>6</v>
      </c>
      <c r="E13" s="12">
        <f t="shared" si="0"/>
        <v>9</v>
      </c>
    </row>
    <row r="14" spans="1:5" x14ac:dyDescent="0.3">
      <c r="A14" s="11">
        <v>45457</v>
      </c>
      <c r="B14" s="11">
        <v>45466</v>
      </c>
      <c r="C14">
        <v>3656205</v>
      </c>
      <c r="D14" t="s">
        <v>6</v>
      </c>
      <c r="E14" s="12">
        <f t="shared" si="0"/>
        <v>10</v>
      </c>
    </row>
    <row r="15" spans="1:5" x14ac:dyDescent="0.3">
      <c r="A15" s="11">
        <v>45622</v>
      </c>
      <c r="B15" s="11">
        <v>45632</v>
      </c>
      <c r="C15">
        <v>3656205</v>
      </c>
      <c r="D15" t="s">
        <v>6</v>
      </c>
      <c r="E15" s="12">
        <f t="shared" si="0"/>
        <v>11</v>
      </c>
    </row>
    <row r="16" spans="1:5" x14ac:dyDescent="0.3">
      <c r="A16" s="11">
        <v>45358</v>
      </c>
      <c r="B16" s="11">
        <v>45363</v>
      </c>
      <c r="C16">
        <v>3656239</v>
      </c>
      <c r="D16" t="s">
        <v>6</v>
      </c>
      <c r="E16" s="12">
        <f t="shared" si="0"/>
        <v>6</v>
      </c>
    </row>
    <row r="17" spans="1:5" x14ac:dyDescent="0.3">
      <c r="A17" s="11">
        <v>45510</v>
      </c>
      <c r="B17" s="11">
        <v>45533</v>
      </c>
      <c r="C17">
        <v>3656274</v>
      </c>
      <c r="D17" t="s">
        <v>6</v>
      </c>
      <c r="E17" s="12">
        <f t="shared" si="0"/>
        <v>24</v>
      </c>
    </row>
    <row r="18" spans="1:5" x14ac:dyDescent="0.3">
      <c r="A18" s="11">
        <v>45581</v>
      </c>
      <c r="B18" s="11">
        <v>45581</v>
      </c>
      <c r="C18">
        <v>3656274</v>
      </c>
      <c r="D18" t="s">
        <v>6</v>
      </c>
      <c r="E18" s="12">
        <f t="shared" si="0"/>
        <v>1</v>
      </c>
    </row>
    <row r="19" spans="1:5" x14ac:dyDescent="0.3">
      <c r="A19" s="11">
        <v>45335</v>
      </c>
      <c r="B19" s="11">
        <v>45335</v>
      </c>
      <c r="C19">
        <v>3656276</v>
      </c>
      <c r="D19" t="s">
        <v>6</v>
      </c>
      <c r="E19" s="12">
        <f t="shared" si="0"/>
        <v>1</v>
      </c>
    </row>
    <row r="20" spans="1:5" x14ac:dyDescent="0.3">
      <c r="A20" s="11">
        <v>45348</v>
      </c>
      <c r="B20" s="11">
        <v>45352</v>
      </c>
      <c r="C20">
        <v>3656276</v>
      </c>
      <c r="D20" t="s">
        <v>6</v>
      </c>
      <c r="E20" s="12">
        <f t="shared" si="0"/>
        <v>5</v>
      </c>
    </row>
    <row r="21" spans="1:5" x14ac:dyDescent="0.3">
      <c r="A21" s="11">
        <v>45300</v>
      </c>
      <c r="B21" s="11">
        <v>45302</v>
      </c>
      <c r="C21">
        <v>3656289</v>
      </c>
      <c r="D21" t="s">
        <v>6</v>
      </c>
      <c r="E21" s="12">
        <f t="shared" si="0"/>
        <v>3</v>
      </c>
    </row>
    <row r="22" spans="1:5" x14ac:dyDescent="0.3">
      <c r="A22" s="11">
        <v>45307</v>
      </c>
      <c r="B22" s="11">
        <v>45310</v>
      </c>
      <c r="C22">
        <v>3656289</v>
      </c>
      <c r="D22" t="s">
        <v>6</v>
      </c>
      <c r="E22" s="12">
        <f t="shared" si="0"/>
        <v>4</v>
      </c>
    </row>
    <row r="23" spans="1:5" x14ac:dyDescent="0.3">
      <c r="A23" s="11">
        <v>45316</v>
      </c>
      <c r="B23" s="11">
        <v>45319</v>
      </c>
      <c r="C23">
        <v>3656289</v>
      </c>
      <c r="D23" t="s">
        <v>6</v>
      </c>
      <c r="E23" s="12">
        <f t="shared" si="0"/>
        <v>4</v>
      </c>
    </row>
    <row r="24" spans="1:5" x14ac:dyDescent="0.3">
      <c r="A24" s="11">
        <v>45646</v>
      </c>
      <c r="B24" s="11">
        <v>45646</v>
      </c>
      <c r="C24">
        <v>3656289</v>
      </c>
      <c r="D24" t="s">
        <v>6</v>
      </c>
      <c r="E24" s="12">
        <f t="shared" si="0"/>
        <v>1</v>
      </c>
    </row>
    <row r="25" spans="1:5" x14ac:dyDescent="0.3">
      <c r="A25" s="11">
        <v>45418</v>
      </c>
      <c r="B25" s="11">
        <v>45422</v>
      </c>
      <c r="C25">
        <v>3656299</v>
      </c>
      <c r="D25" t="s">
        <v>6</v>
      </c>
      <c r="E25" s="12">
        <f t="shared" si="0"/>
        <v>5</v>
      </c>
    </row>
    <row r="26" spans="1:5" x14ac:dyDescent="0.3">
      <c r="A26" s="11">
        <v>45545</v>
      </c>
      <c r="B26" s="11">
        <v>45634</v>
      </c>
      <c r="C26">
        <v>3656299</v>
      </c>
      <c r="D26" t="s">
        <v>6</v>
      </c>
      <c r="E26" s="12">
        <f t="shared" si="0"/>
        <v>90</v>
      </c>
    </row>
    <row r="27" spans="1:5" x14ac:dyDescent="0.3">
      <c r="A27" s="11">
        <v>45292</v>
      </c>
      <c r="B27" s="11">
        <v>45657</v>
      </c>
      <c r="C27">
        <v>3656302</v>
      </c>
      <c r="D27" t="s">
        <v>6</v>
      </c>
      <c r="E27" s="12">
        <f t="shared" si="0"/>
        <v>366</v>
      </c>
    </row>
    <row r="28" spans="1:5" x14ac:dyDescent="0.3">
      <c r="A28" s="11">
        <v>45511</v>
      </c>
      <c r="B28" s="11">
        <v>45513</v>
      </c>
      <c r="C28">
        <v>3656304</v>
      </c>
      <c r="D28" t="s">
        <v>6</v>
      </c>
      <c r="E28" s="12">
        <f t="shared" si="0"/>
        <v>3</v>
      </c>
    </row>
    <row r="29" spans="1:5" x14ac:dyDescent="0.3">
      <c r="A29" s="11">
        <v>45328</v>
      </c>
      <c r="B29" s="11">
        <v>45331</v>
      </c>
      <c r="C29">
        <v>3656305</v>
      </c>
      <c r="D29" t="s">
        <v>6</v>
      </c>
      <c r="E29" s="12">
        <f t="shared" si="0"/>
        <v>4</v>
      </c>
    </row>
    <row r="30" spans="1:5" x14ac:dyDescent="0.3">
      <c r="A30" s="11">
        <v>45418</v>
      </c>
      <c r="B30" s="11">
        <v>45420</v>
      </c>
      <c r="C30">
        <v>3656305</v>
      </c>
      <c r="D30" t="s">
        <v>6</v>
      </c>
      <c r="E30" s="12">
        <f t="shared" si="0"/>
        <v>3</v>
      </c>
    </row>
    <row r="31" spans="1:5" x14ac:dyDescent="0.3">
      <c r="A31" s="11">
        <v>45579</v>
      </c>
      <c r="B31" s="11">
        <v>45583</v>
      </c>
      <c r="C31">
        <v>3656305</v>
      </c>
      <c r="D31" t="s">
        <v>6</v>
      </c>
      <c r="E31" s="12">
        <f t="shared" si="0"/>
        <v>5</v>
      </c>
    </row>
    <row r="32" spans="1:5" x14ac:dyDescent="0.3">
      <c r="A32" s="11">
        <v>45587</v>
      </c>
      <c r="B32" s="11">
        <v>45596</v>
      </c>
      <c r="C32">
        <v>3656305</v>
      </c>
      <c r="D32" t="s">
        <v>6</v>
      </c>
      <c r="E32" s="12">
        <f t="shared" si="0"/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4F6-8C3D-4BDD-8B41-667648B7561B}">
  <dimension ref="A1:U8"/>
  <sheetViews>
    <sheetView tabSelected="1" workbookViewId="0">
      <selection activeCell="A4" sqref="A4:O4"/>
    </sheetView>
  </sheetViews>
  <sheetFormatPr baseColWidth="10" defaultRowHeight="14.4" x14ac:dyDescent="0.3"/>
  <cols>
    <col min="1" max="1" width="12.33203125" style="1" bestFit="1" customWidth="1"/>
    <col min="2" max="2" width="10.5546875" style="1" bestFit="1" customWidth="1"/>
    <col min="3" max="3" width="8" bestFit="1" customWidth="1"/>
    <col min="4" max="4" width="5.109375" style="5" bestFit="1" customWidth="1"/>
    <col min="5" max="5" width="7.6640625" style="5" bestFit="1" customWidth="1"/>
    <col min="6" max="6" width="8.77734375" style="9" bestFit="1" customWidth="1"/>
    <col min="7" max="7" width="5.33203125" bestFit="1" customWidth="1"/>
    <col min="8" max="8" width="6.33203125" style="5" bestFit="1" customWidth="1"/>
    <col min="9" max="9" width="5" bestFit="1" customWidth="1"/>
    <col min="10" max="10" width="12" bestFit="1" customWidth="1"/>
    <col min="11" max="11" width="6" bestFit="1" customWidth="1"/>
    <col min="12" max="12" width="8.44140625" bestFit="1" customWidth="1"/>
    <col min="13" max="13" width="7.21875" bestFit="1" customWidth="1"/>
    <col min="14" max="14" width="9" bestFit="1" customWidth="1"/>
    <col min="15" max="15" width="10.21875" style="2" bestFit="1" customWidth="1"/>
    <col min="16" max="16" width="2.6640625" customWidth="1"/>
    <col min="17" max="17" width="8" style="5" bestFit="1" customWidth="1"/>
    <col min="18" max="18" width="12.88671875" style="5" bestFit="1" customWidth="1"/>
    <col min="19" max="19" width="10.5546875" style="5" bestFit="1" customWidth="1"/>
    <col min="20" max="20" width="5.109375" style="5" bestFit="1" customWidth="1"/>
    <col min="21" max="21" width="6" style="5" bestFit="1" customWidth="1"/>
  </cols>
  <sheetData>
    <row r="1" spans="1:21" s="6" customFormat="1" x14ac:dyDescent="0.3">
      <c r="A1" s="7" t="s">
        <v>0</v>
      </c>
      <c r="B1" s="7" t="s">
        <v>1</v>
      </c>
      <c r="C1" s="6" t="s">
        <v>2</v>
      </c>
      <c r="D1" s="6" t="s">
        <v>3</v>
      </c>
      <c r="E1" s="6" t="s">
        <v>4</v>
      </c>
      <c r="F1" s="8" t="s">
        <v>5</v>
      </c>
      <c r="G1" s="6" t="s">
        <v>28</v>
      </c>
      <c r="H1" s="6" t="s">
        <v>7</v>
      </c>
      <c r="I1" s="6" t="s">
        <v>25</v>
      </c>
      <c r="J1" s="6" t="s">
        <v>8</v>
      </c>
      <c r="K1" s="6" t="s">
        <v>26</v>
      </c>
      <c r="L1" s="6" t="s">
        <v>9</v>
      </c>
      <c r="M1" s="6" t="s">
        <v>10</v>
      </c>
      <c r="N1" s="6" t="s">
        <v>11</v>
      </c>
      <c r="O1" s="3" t="s">
        <v>19</v>
      </c>
      <c r="P1"/>
      <c r="Q1" s="7" t="s">
        <v>2</v>
      </c>
      <c r="R1" s="7" t="s">
        <v>20</v>
      </c>
      <c r="S1" s="7" t="s">
        <v>1</v>
      </c>
      <c r="T1" s="7" t="s">
        <v>3</v>
      </c>
      <c r="U1" s="10" t="s">
        <v>21</v>
      </c>
    </row>
    <row r="2" spans="1:21" x14ac:dyDescent="0.3">
      <c r="A2" s="1">
        <v>45292</v>
      </c>
      <c r="B2" s="1">
        <v>45565</v>
      </c>
      <c r="C2">
        <v>3656149</v>
      </c>
      <c r="D2" s="5" t="s">
        <v>6</v>
      </c>
      <c r="E2" s="5" t="s">
        <v>6</v>
      </c>
      <c r="F2" s="9">
        <v>19</v>
      </c>
      <c r="G2">
        <f t="shared" ref="G2" si="0">B2-A2+1</f>
        <v>274</v>
      </c>
      <c r="H2" s="5">
        <v>60</v>
      </c>
      <c r="I2" t="s">
        <v>24</v>
      </c>
      <c r="J2" t="s">
        <v>12</v>
      </c>
      <c r="K2">
        <v>28876</v>
      </c>
      <c r="L2" t="s">
        <v>13</v>
      </c>
      <c r="M2" t="s">
        <v>14</v>
      </c>
      <c r="N2" t="s">
        <v>15</v>
      </c>
      <c r="O2" s="4">
        <f t="shared" ref="O2" si="1">ROUND(((G2*F2)/(366*38)),2)</f>
        <v>0.37</v>
      </c>
      <c r="Q2" s="5">
        <v>3656149</v>
      </c>
      <c r="R2" s="11">
        <v>45540</v>
      </c>
      <c r="S2" s="11">
        <v>45544</v>
      </c>
      <c r="T2" s="5" t="s">
        <v>6</v>
      </c>
      <c r="U2" s="10">
        <f>SUM(S2-R2+1)</f>
        <v>5</v>
      </c>
    </row>
    <row r="3" spans="1:21" x14ac:dyDescent="0.3">
      <c r="A3" s="1">
        <v>45566</v>
      </c>
      <c r="B3" s="1">
        <v>45657</v>
      </c>
      <c r="C3">
        <v>3656149</v>
      </c>
      <c r="D3" s="5" t="s">
        <v>6</v>
      </c>
      <c r="E3" s="5" t="s">
        <v>6</v>
      </c>
      <c r="F3" s="9">
        <v>38</v>
      </c>
      <c r="G3">
        <f>B3-A3+1</f>
        <v>92</v>
      </c>
      <c r="H3" s="5">
        <v>60</v>
      </c>
      <c r="I3" t="s">
        <v>24</v>
      </c>
      <c r="J3" t="s">
        <v>12</v>
      </c>
      <c r="K3">
        <v>28877</v>
      </c>
      <c r="L3" t="s">
        <v>13</v>
      </c>
      <c r="M3" t="s">
        <v>22</v>
      </c>
      <c r="N3" t="s">
        <v>15</v>
      </c>
      <c r="O3" s="4">
        <f>ROUND(((G3*F3)/(366*38)),2)</f>
        <v>0.25</v>
      </c>
      <c r="Q3" s="5">
        <v>3656149</v>
      </c>
      <c r="R3" s="11">
        <v>45645</v>
      </c>
      <c r="S3" s="11">
        <v>45649</v>
      </c>
      <c r="T3" s="5" t="s">
        <v>6</v>
      </c>
      <c r="U3" s="10">
        <f>SUM(S3-R3+1)</f>
        <v>5</v>
      </c>
    </row>
    <row r="4" spans="1:21" x14ac:dyDescent="0.3">
      <c r="A4" s="1">
        <v>45566</v>
      </c>
      <c r="B4" s="1">
        <v>45657</v>
      </c>
      <c r="C4">
        <v>3656149</v>
      </c>
      <c r="D4" s="5" t="s">
        <v>6</v>
      </c>
      <c r="E4" s="5" t="s">
        <v>6</v>
      </c>
      <c r="F4" s="9">
        <v>38</v>
      </c>
      <c r="G4">
        <f>B4-A4+1</f>
        <v>92</v>
      </c>
      <c r="H4" s="5">
        <v>60</v>
      </c>
      <c r="I4" t="s">
        <v>24</v>
      </c>
      <c r="J4" t="s">
        <v>12</v>
      </c>
      <c r="K4">
        <v>28877</v>
      </c>
      <c r="L4" t="s">
        <v>13</v>
      </c>
      <c r="M4" t="s">
        <v>22</v>
      </c>
      <c r="N4" t="s">
        <v>15</v>
      </c>
      <c r="O4" s="4">
        <f>ROUND(((G4*F4)/(366*38)),2)</f>
        <v>0.25</v>
      </c>
      <c r="Q4" s="5">
        <v>3656149</v>
      </c>
      <c r="R4" s="11">
        <v>45653</v>
      </c>
      <c r="S4" s="11">
        <v>45657</v>
      </c>
      <c r="T4" s="5" t="s">
        <v>6</v>
      </c>
      <c r="U4" s="10">
        <f>SUM(S4-R4+1)</f>
        <v>5</v>
      </c>
    </row>
    <row r="7" spans="1:21" x14ac:dyDescent="0.3">
      <c r="A7" s="1">
        <v>45292</v>
      </c>
      <c r="B7" s="1">
        <v>45473</v>
      </c>
      <c r="C7">
        <v>3656114</v>
      </c>
      <c r="D7" s="5" t="s">
        <v>6</v>
      </c>
      <c r="E7" s="5" t="s">
        <v>6</v>
      </c>
      <c r="F7" s="9">
        <v>28</v>
      </c>
      <c r="G7">
        <f t="shared" ref="G7:G8" si="2">B7-A7+1</f>
        <v>182</v>
      </c>
      <c r="H7" s="5">
        <v>60</v>
      </c>
      <c r="I7" t="s">
        <v>24</v>
      </c>
      <c r="J7" t="s">
        <v>12</v>
      </c>
      <c r="K7">
        <v>27767</v>
      </c>
      <c r="L7" t="s">
        <v>13</v>
      </c>
      <c r="M7" t="s">
        <v>14</v>
      </c>
      <c r="N7" t="s">
        <v>15</v>
      </c>
      <c r="O7" s="4">
        <f t="shared" ref="O7:O8" si="3">ROUND(((G7*F7)/(366*38)),2)</f>
        <v>0.37</v>
      </c>
      <c r="Q7">
        <v>3656114</v>
      </c>
      <c r="R7" s="11">
        <v>45306</v>
      </c>
      <c r="S7" s="11">
        <v>45472</v>
      </c>
      <c r="T7" s="5" t="s">
        <v>6</v>
      </c>
      <c r="U7" s="10">
        <f t="shared" ref="U7:U8" si="4">SUM(S7-R7+1)</f>
        <v>167</v>
      </c>
    </row>
    <row r="8" spans="1:21" x14ac:dyDescent="0.3">
      <c r="A8" s="1">
        <v>45474</v>
      </c>
      <c r="B8" s="1">
        <v>45657</v>
      </c>
      <c r="C8">
        <v>3656114</v>
      </c>
      <c r="D8" s="5" t="s">
        <v>6</v>
      </c>
      <c r="E8" s="5" t="s">
        <v>6</v>
      </c>
      <c r="F8" s="9">
        <v>38</v>
      </c>
      <c r="G8">
        <f t="shared" si="2"/>
        <v>184</v>
      </c>
      <c r="H8" s="5">
        <v>60</v>
      </c>
      <c r="I8" t="s">
        <v>17</v>
      </c>
      <c r="J8" t="s">
        <v>12</v>
      </c>
      <c r="K8">
        <v>16027</v>
      </c>
      <c r="L8" t="s">
        <v>13</v>
      </c>
      <c r="M8" t="s">
        <v>16</v>
      </c>
      <c r="N8" t="s">
        <v>15</v>
      </c>
      <c r="O8" s="4">
        <f t="shared" si="3"/>
        <v>0.5</v>
      </c>
      <c r="Q8">
        <v>3656114</v>
      </c>
      <c r="R8" s="11">
        <v>45639</v>
      </c>
      <c r="S8" s="11">
        <v>45657</v>
      </c>
      <c r="T8" s="5" t="s">
        <v>6</v>
      </c>
      <c r="U8" s="10">
        <f t="shared" si="4"/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Signalétique</vt:lpstr>
      <vt:lpstr>Certificats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2025-09-21T13:00:29Z</dcterms:created>
  <dcterms:modified xsi:type="dcterms:W3CDTF">2025-09-21T13:34:19Z</dcterms:modified>
</cp:coreProperties>
</file>