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 Yves\Documents\"/>
    </mc:Choice>
  </mc:AlternateContent>
  <bookViews>
    <workbookView xWindow="0" yWindow="0" windowWidth="25200" windowHeight="11760" activeTab="1" xr2:uid="{00000000-000D-0000-FFFF-FFFF00000000}"/>
  </bookViews>
  <sheets>
    <sheet name="Réponse" sheetId="1" r:id="rId1"/>
    <sheet name="Bilan" sheetId="2" r:id="rId2"/>
  </sheets>
  <calcPr calcId="171027"/>
</workbook>
</file>

<file path=xl/calcChain.xml><?xml version="1.0" encoding="utf-8"?>
<calcChain xmlns="http://schemas.openxmlformats.org/spreadsheetml/2006/main">
  <c r="A1" i="2" l="1"/>
  <c r="A15" i="2"/>
  <c r="A79" i="2"/>
  <c r="A24" i="2"/>
  <c r="A6" i="2"/>
  <c r="A10" i="2"/>
  <c r="C5" i="2"/>
  <c r="C2" i="2"/>
  <c r="B30" i="2" s="1"/>
  <c r="B31" i="2" l="1"/>
  <c r="B80" i="2"/>
  <c r="B82" i="2"/>
  <c r="B84" i="2"/>
  <c r="B79" i="2"/>
  <c r="B81" i="2"/>
  <c r="B83" i="2"/>
  <c r="C8" i="2"/>
  <c r="C11" i="2"/>
  <c r="C13" i="2"/>
  <c r="B19" i="2"/>
  <c r="B21" i="2"/>
  <c r="B22" i="2"/>
  <c r="B27" i="2"/>
  <c r="B29" i="2"/>
  <c r="C7" i="2"/>
  <c r="C12" i="2"/>
  <c r="B18" i="2"/>
  <c r="B20" i="2"/>
  <c r="B17" i="2"/>
  <c r="B26" i="2"/>
  <c r="B28" i="2"/>
</calcChain>
</file>

<file path=xl/sharedStrings.xml><?xml version="1.0" encoding="utf-8"?>
<sst xmlns="http://schemas.openxmlformats.org/spreadsheetml/2006/main" count="174" uniqueCount="100">
  <si>
    <t>Heure de début</t>
  </si>
  <si>
    <t>Heure de fin</t>
  </si>
  <si>
    <t>Temps</t>
  </si>
  <si>
    <t>Votre âge :</t>
  </si>
  <si>
    <t>Votre point de vue sur l'organisation de cette demi-journée (accueil, salle ...)</t>
  </si>
  <si>
    <t>Votre point de vue sur le déroulement de la conférence (animation, qualité des échanges, temps consacré aux échanges)</t>
  </si>
  <si>
    <t>Ce que avez le plus apprécié</t>
  </si>
  <si>
    <t>Ce qui vous a le moins intéressé</t>
  </si>
  <si>
    <t>Vos remarques et propositions pour d'autres thématiques</t>
  </si>
  <si>
    <t>Votre appréciation générale sur cet atelier</t>
  </si>
  <si>
    <t>12/21/17 19:39:58</t>
  </si>
  <si>
    <t>12/21/17 19:43:46</t>
  </si>
  <si>
    <t xml:space="preserve">66 à 70 ans </t>
  </si>
  <si>
    <t>La disponibilité  et le professionnalisme des intervenantes</t>
  </si>
  <si>
    <t>Tout était pertinent et intéressant</t>
  </si>
  <si>
    <t>Vivre à  la retraite en région parisienne</t>
  </si>
  <si>
    <t>12/21/17 20:28:00</t>
  </si>
  <si>
    <t>12/21/17 20:37:27</t>
  </si>
  <si>
    <t>66 à 70 ans</t>
  </si>
  <si>
    <t>APPRENDRE TOUJOURS PLUS, SUR LE SUJET LA MEMOIRE</t>
  </si>
  <si>
    <t>il faut rester attentif et les questions restent générales à tous</t>
  </si>
  <si>
    <t>ouvert à toute proposition pour 2018</t>
  </si>
  <si>
    <t>12/21/17 21:46:01</t>
  </si>
  <si>
    <t>12/21/17 21:56:45</t>
  </si>
  <si>
    <t>58 à 65 ans</t>
  </si>
  <si>
    <t>J'ai bien aimé la 1ere partie sur la mémoire  qu'est ce que c est.</t>
  </si>
  <si>
    <t xml:space="preserve">le moins intéressant pour moi était sur l'alimentation . </t>
  </si>
  <si>
    <t xml:space="preserve">Connaître les signes de l'AVC. </t>
  </si>
  <si>
    <t>12/21/17 22:16:01</t>
  </si>
  <si>
    <t>12/21/17 22:29:40</t>
  </si>
  <si>
    <t>Le fonctionnement de la mémoire avec les différentes stades de celle-ci, c'est la première fois que je découvre.</t>
  </si>
  <si>
    <t>Rien</t>
  </si>
  <si>
    <t>Manque une support memo à chaque sujet.</t>
  </si>
  <si>
    <t>12/21/17 22:11:16</t>
  </si>
  <si>
    <t>12/21/17 22:37:21</t>
  </si>
  <si>
    <t>12/22/17 8:59:44</t>
  </si>
  <si>
    <t>12/22/17 9:00:39</t>
  </si>
  <si>
    <t>exposé sur la mémoire</t>
  </si>
  <si>
    <t>Alimentation</t>
  </si>
  <si>
    <t>12/22/17 10:07:24</t>
  </si>
  <si>
    <t>12/22/17 10:08:37</t>
  </si>
  <si>
    <t>+ 70 ans</t>
  </si>
  <si>
    <t>Les échanges</t>
  </si>
  <si>
    <t>Tout était intéressant</t>
  </si>
  <si>
    <t>12/22/17 10:31:42</t>
  </si>
  <si>
    <t>12/22/17 10:37:03</t>
  </si>
  <si>
    <t>la memoire</t>
  </si>
  <si>
    <t>tout etait enrichissant</t>
  </si>
  <si>
    <t>nous vous faisons confiance dans vos choix</t>
  </si>
  <si>
    <t>12/22/17 11:50:23</t>
  </si>
  <si>
    <t>12/22/17 11:53:54</t>
  </si>
  <si>
    <t xml:space="preserve">l'interaction entre les intervenantes et les participants </t>
  </si>
  <si>
    <t>12/22/17 19:13:15</t>
  </si>
  <si>
    <t>12/22/17 19:18:24</t>
  </si>
  <si>
    <t>la partie sur la mémoire est plus accessible, le bon sens permet de comprendre</t>
  </si>
  <si>
    <t>La partie sur la nutrition est beaucoup plus technique et donc plus difficile à comprendre en si peu de temps.</t>
  </si>
  <si>
    <t>12/22/17 21:05:54</t>
  </si>
  <si>
    <t>12/22/17 21:35:42</t>
  </si>
  <si>
    <t>les liens entre la mémoire et la nutrition</t>
  </si>
  <si>
    <t xml:space="preserve">	"le tout était très intéressant</t>
  </si>
  <si>
    <t>12/23/17 20:42:53</t>
  </si>
  <si>
    <t>12/23/17 21:01:51</t>
  </si>
  <si>
    <t>Je n'ai pas d'imagination, mais toutes propositions seront les bien venues.</t>
  </si>
  <si>
    <t>12/24/17 14:16:04</t>
  </si>
  <si>
    <t>12/24/17 14:24:17</t>
  </si>
  <si>
    <t>Les deux conférences,mais plus particulièrement la Mémoire.</t>
  </si>
  <si>
    <t>Certaines personnes monopolisent la parole sur des sujets personnels qui font perdre du temps aux conférenciers et a l'ensemble du groupe.</t>
  </si>
  <si>
    <t>Critères pour choisir une maison de retraite."</t>
  </si>
  <si>
    <t>12/24/17 17:26:17</t>
  </si>
  <si>
    <t>12/24/17 17:42:14</t>
  </si>
  <si>
    <t>La clarté des exposés</t>
  </si>
  <si>
    <t>Transmission de patrimoine</t>
  </si>
  <si>
    <t>12/28/17 20:41:52</t>
  </si>
  <si>
    <t>12/28/17 21:18:58</t>
  </si>
  <si>
    <t xml:space="preserve">J'ai apprécié l'accueil des intervenants, la présentation, le lieu de la conférence et une animation et explication claire et nette, </t>
  </si>
  <si>
    <t xml:space="preserve">	Il n'y a eu de zone négative. Tout était a entendre et à enregistrer</t>
  </si>
  <si>
    <t>Ce que j'aimerais ce serait une conférences sur comment aider l'autre et s'aider soit même face à une personne au début de  la perte de mémoire. Comment l'accepter, comment se comporte face à la personne malade.Comment l'accompagner dans ses délires</t>
  </si>
  <si>
    <t>12/29/17 17:45:52</t>
  </si>
  <si>
    <t>12/29/17 17:46:56</t>
  </si>
  <si>
    <t>La qualité des intervenants</t>
  </si>
  <si>
    <t>certaines questions étaient trop basiques</t>
  </si>
  <si>
    <t>12/30/17 17:03:42</t>
  </si>
  <si>
    <t>12/30/17 17:15:29</t>
  </si>
  <si>
    <t>La composition des aliments et leurs fonctions .</t>
  </si>
  <si>
    <t>Tout est intéressant à savoir.</t>
  </si>
  <si>
    <t>Utilisation de la tablette</t>
  </si>
  <si>
    <t xml:space="preserve">1/3/18 16:28:25	</t>
  </si>
  <si>
    <t xml:space="preserve">Nombre de Réponse </t>
  </si>
  <si>
    <t>Nombre de participants</t>
  </si>
  <si>
    <t xml:space="preserve">Pourcentage de réponse </t>
  </si>
  <si>
    <t>Votre sexe</t>
  </si>
  <si>
    <t>M</t>
  </si>
  <si>
    <t>F</t>
  </si>
  <si>
    <t>FEMMES</t>
  </si>
  <si>
    <t>HOMMES</t>
  </si>
  <si>
    <t>Temps moyen de réponse</t>
  </si>
  <si>
    <t>De 58 à 65 ans</t>
  </si>
  <si>
    <t>De 66 à 70 ans</t>
  </si>
  <si>
    <t>+ de 70 ans</t>
  </si>
  <si>
    <t>conférences notaire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</si>
</sst>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3"/>
      <name val="Calibri"/>
      <family val="2"/>
      <scheme val="minor"/>
    </font>
    <font>
      <sz val="36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sz val="10"/>
      <color rgb="FF00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5">
    <xf numFmtId="0" fontId="0" fillId="0" borderId="0" xfId="0"/>
    <xf numFmtId="21" fontId="0" fillId="0" borderId="0" xfId="0" applyNumberFormat="1"/>
    <xf numFmtId="22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10" fontId="0" fillId="0" borderId="0" xfId="0" applyNumberFormat="1"/>
    <xf numFmtId="0" fontId="18" fillId="0" borderId="0" xfId="0" applyFont="1"/>
    <xf numFmtId="0" fontId="20" fillId="0" borderId="0" xfId="0" applyFont="1"/>
    <xf numFmtId="0" fontId="21" fillId="0" borderId="0" xfId="0" applyFont="1"/>
    <xf numFmtId="0" fontId="0" fillId="0" borderId="0" xfId="0" quotePrefix="1"/>
    <xf numFmtId="0" fontId="18" fillId="0" borderId="0" xfId="0" applyFont="1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9" fillId="0" borderId="0" xfId="0" applyFont="1" applyAlignment="1">
      <alignment horizontal="center"/>
    </xf>
    <xf numFmtId="0" fontId="18" fillId="0" borderId="0" xfId="0" applyFont="1" applyAlignment="1">
      <alignment horizontal="left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8368794326241134E-2"/>
          <c:y val="0.10738255033557047"/>
          <c:w val="0.93065405831363279"/>
          <c:h val="0.81196581196581197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4FC6-407A-AF0E-B34FD9D16E7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4FC6-407A-AF0E-B34FD9D16E71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Bilan!$B$7:$B$8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Bilan!$C$7:$C$8</c:f>
              <c:numCache>
                <c:formatCode>0.00%</c:formatCode>
                <c:ptCount val="2"/>
                <c:pt idx="0">
                  <c:v>0.55555555555555558</c:v>
                </c:pt>
                <c:pt idx="1">
                  <c:v>0.44444444444444442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F1B-4DC2-88C1-0E714782080E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"/>
          <c:y val="5.3897516621781973E-2"/>
          <c:w val="1"/>
          <c:h val="0.8836028220453328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A92-4DAB-997A-E378EA3DBF5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A92-4DAB-997A-E378EA3DBF5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A92-4DAB-997A-E378EA3DBF5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Bilan!$B$11:$B$13</c:f>
              <c:strCache>
                <c:ptCount val="3"/>
                <c:pt idx="0">
                  <c:v>De 58 à 65 ans</c:v>
                </c:pt>
                <c:pt idx="1">
                  <c:v>De 66 à 70 ans</c:v>
                </c:pt>
                <c:pt idx="2">
                  <c:v>+ de 70 ans</c:v>
                </c:pt>
              </c:strCache>
            </c:strRef>
          </c:cat>
          <c:val>
            <c:numRef>
              <c:f>Bilan!$C$11:$C$13</c:f>
              <c:numCache>
                <c:formatCode>0.00%</c:formatCode>
                <c:ptCount val="3"/>
                <c:pt idx="0">
                  <c:v>0.44444444444444442</c:v>
                </c:pt>
                <c:pt idx="1">
                  <c:v>0.22222222222222221</c:v>
                </c:pt>
                <c:pt idx="2">
                  <c:v>0.27777777777777779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989-4DBD-8746-C976AE7BFBEF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25</xdr:row>
          <xdr:rowOff>152400</xdr:rowOff>
        </xdr:from>
        <xdr:to>
          <xdr:col>3</xdr:col>
          <xdr:colOff>285750</xdr:colOff>
          <xdr:row>27</xdr:row>
          <xdr:rowOff>76200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Transpose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28</xdr:row>
          <xdr:rowOff>9525</xdr:rowOff>
        </xdr:from>
        <xdr:to>
          <xdr:col>4</xdr:col>
          <xdr:colOff>276225</xdr:colOff>
          <xdr:row>29</xdr:row>
          <xdr:rowOff>123825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Transpose1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30</xdr:row>
          <xdr:rowOff>57150</xdr:rowOff>
        </xdr:from>
        <xdr:to>
          <xdr:col>5</xdr:col>
          <xdr:colOff>295275</xdr:colOff>
          <xdr:row>31</xdr:row>
          <xdr:rowOff>171450</xdr:rowOff>
        </xdr:to>
        <xdr:sp macro="" textlink="">
          <xdr:nvSpPr>
            <xdr:cNvPr id="1027" name="Bou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Transpose2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133349</xdr:colOff>
      <xdr:row>5</xdr:row>
      <xdr:rowOff>142875</xdr:rowOff>
    </xdr:from>
    <xdr:to>
      <xdr:col>8</xdr:col>
      <xdr:colOff>352424</xdr:colOff>
      <xdr:row>9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3A19614-3689-4714-A7AA-67D551F43E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1104900</xdr:colOff>
      <xdr:row>6</xdr:row>
      <xdr:rowOff>0</xdr:rowOff>
    </xdr:from>
    <xdr:to>
      <xdr:col>1</xdr:col>
      <xdr:colOff>1371600</xdr:colOff>
      <xdr:row>6</xdr:row>
      <xdr:rowOff>171450</xdr:rowOff>
    </xdr:to>
    <xdr:sp macro="" textlink="">
      <xdr:nvSpPr>
        <xdr:cNvPr id="3" name="Étoile : 5 branches 2">
          <a:extLst>
            <a:ext uri="{FF2B5EF4-FFF2-40B4-BE49-F238E27FC236}">
              <a16:creationId xmlns:a16="http://schemas.microsoft.com/office/drawing/2014/main" id="{90D1B5D1-ED65-4B57-B70D-EBB8931D9147}"/>
            </a:ext>
          </a:extLst>
        </xdr:cNvPr>
        <xdr:cNvSpPr/>
      </xdr:nvSpPr>
      <xdr:spPr>
        <a:xfrm>
          <a:off x="2314575" y="2857500"/>
          <a:ext cx="266700" cy="171450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1104900</xdr:colOff>
      <xdr:row>7</xdr:row>
      <xdr:rowOff>9525</xdr:rowOff>
    </xdr:from>
    <xdr:to>
      <xdr:col>1</xdr:col>
      <xdr:colOff>1371600</xdr:colOff>
      <xdr:row>7</xdr:row>
      <xdr:rowOff>180975</xdr:rowOff>
    </xdr:to>
    <xdr:sp macro="" textlink="">
      <xdr:nvSpPr>
        <xdr:cNvPr id="4" name="Étoile : 5 branches 3">
          <a:extLst>
            <a:ext uri="{FF2B5EF4-FFF2-40B4-BE49-F238E27FC236}">
              <a16:creationId xmlns:a16="http://schemas.microsoft.com/office/drawing/2014/main" id="{B5D350FB-1619-4E0C-A409-B150BBAC091F}"/>
            </a:ext>
          </a:extLst>
        </xdr:cNvPr>
        <xdr:cNvSpPr/>
      </xdr:nvSpPr>
      <xdr:spPr>
        <a:xfrm>
          <a:off x="2314575" y="3057525"/>
          <a:ext cx="266700" cy="171450"/>
        </a:xfrm>
        <a:prstGeom prst="star5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133351</xdr:colOff>
      <xdr:row>9</xdr:row>
      <xdr:rowOff>285749</xdr:rowOff>
    </xdr:from>
    <xdr:to>
      <xdr:col>8</xdr:col>
      <xdr:colOff>333375</xdr:colOff>
      <xdr:row>14</xdr:row>
      <xdr:rowOff>28575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F99B89F-CAA4-45D6-8761-442F51A295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1</xdr:colOff>
      <xdr:row>16</xdr:row>
      <xdr:rowOff>9525</xdr:rowOff>
    </xdr:from>
    <xdr:to>
      <xdr:col>2</xdr:col>
      <xdr:colOff>228601</xdr:colOff>
      <xdr:row>16</xdr:row>
      <xdr:rowOff>152400</xdr:rowOff>
    </xdr:to>
    <xdr:sp macro="" textlink="">
      <xdr:nvSpPr>
        <xdr:cNvPr id="7" name="Étoile : 5 branches 6">
          <a:extLst>
            <a:ext uri="{FF2B5EF4-FFF2-40B4-BE49-F238E27FC236}">
              <a16:creationId xmlns:a16="http://schemas.microsoft.com/office/drawing/2014/main" id="{81F00B3A-0B7A-470A-90C6-C4F96CC719D9}"/>
            </a:ext>
          </a:extLst>
        </xdr:cNvPr>
        <xdr:cNvSpPr/>
      </xdr:nvSpPr>
      <xdr:spPr>
        <a:xfrm>
          <a:off x="2914651" y="60579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16</xdr:row>
      <xdr:rowOff>0</xdr:rowOff>
    </xdr:from>
    <xdr:to>
      <xdr:col>3</xdr:col>
      <xdr:colOff>228600</xdr:colOff>
      <xdr:row>16</xdr:row>
      <xdr:rowOff>142875</xdr:rowOff>
    </xdr:to>
    <xdr:sp macro="" textlink="">
      <xdr:nvSpPr>
        <xdr:cNvPr id="8" name="Étoile : 5 branches 7">
          <a:extLst>
            <a:ext uri="{FF2B5EF4-FFF2-40B4-BE49-F238E27FC236}">
              <a16:creationId xmlns:a16="http://schemas.microsoft.com/office/drawing/2014/main" id="{9A77CDA9-6E24-440F-9CB9-48C2A50278DD}"/>
            </a:ext>
          </a:extLst>
        </xdr:cNvPr>
        <xdr:cNvSpPr/>
      </xdr:nvSpPr>
      <xdr:spPr>
        <a:xfrm>
          <a:off x="3676650" y="6048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16</xdr:row>
      <xdr:rowOff>0</xdr:rowOff>
    </xdr:from>
    <xdr:to>
      <xdr:col>4</xdr:col>
      <xdr:colOff>228600</xdr:colOff>
      <xdr:row>16</xdr:row>
      <xdr:rowOff>142875</xdr:rowOff>
    </xdr:to>
    <xdr:sp macro="" textlink="">
      <xdr:nvSpPr>
        <xdr:cNvPr id="9" name="Étoile : 5 branches 8">
          <a:extLst>
            <a:ext uri="{FF2B5EF4-FFF2-40B4-BE49-F238E27FC236}">
              <a16:creationId xmlns:a16="http://schemas.microsoft.com/office/drawing/2014/main" id="{C05F199C-6DB6-41BD-A7F9-840236829ADE}"/>
            </a:ext>
          </a:extLst>
        </xdr:cNvPr>
        <xdr:cNvSpPr/>
      </xdr:nvSpPr>
      <xdr:spPr>
        <a:xfrm>
          <a:off x="4343400" y="6048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16</xdr:row>
      <xdr:rowOff>0</xdr:rowOff>
    </xdr:from>
    <xdr:to>
      <xdr:col>5</xdr:col>
      <xdr:colOff>228600</xdr:colOff>
      <xdr:row>16</xdr:row>
      <xdr:rowOff>142875</xdr:rowOff>
    </xdr:to>
    <xdr:sp macro="" textlink="">
      <xdr:nvSpPr>
        <xdr:cNvPr id="10" name="Étoile : 5 branches 9">
          <a:extLst>
            <a:ext uri="{FF2B5EF4-FFF2-40B4-BE49-F238E27FC236}">
              <a16:creationId xmlns:a16="http://schemas.microsoft.com/office/drawing/2014/main" id="{10F69C4E-399B-4F04-972A-76FCA9004BBF}"/>
            </a:ext>
          </a:extLst>
        </xdr:cNvPr>
        <xdr:cNvSpPr/>
      </xdr:nvSpPr>
      <xdr:spPr>
        <a:xfrm>
          <a:off x="5095875" y="6048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6</xdr:col>
      <xdr:colOff>228600</xdr:colOff>
      <xdr:row>16</xdr:row>
      <xdr:rowOff>142875</xdr:rowOff>
    </xdr:to>
    <xdr:sp macro="" textlink="">
      <xdr:nvSpPr>
        <xdr:cNvPr id="11" name="Étoile : 5 branches 10">
          <a:extLst>
            <a:ext uri="{FF2B5EF4-FFF2-40B4-BE49-F238E27FC236}">
              <a16:creationId xmlns:a16="http://schemas.microsoft.com/office/drawing/2014/main" id="{E55B1F29-AE9B-4E61-AACA-96CB584FFF4A}"/>
            </a:ext>
          </a:extLst>
        </xdr:cNvPr>
        <xdr:cNvSpPr/>
      </xdr:nvSpPr>
      <xdr:spPr>
        <a:xfrm>
          <a:off x="5848350" y="6048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17</xdr:row>
      <xdr:rowOff>0</xdr:rowOff>
    </xdr:from>
    <xdr:to>
      <xdr:col>2</xdr:col>
      <xdr:colOff>228600</xdr:colOff>
      <xdr:row>17</xdr:row>
      <xdr:rowOff>142875</xdr:rowOff>
    </xdr:to>
    <xdr:sp macro="" textlink="">
      <xdr:nvSpPr>
        <xdr:cNvPr id="12" name="Étoile : 5 branches 11">
          <a:extLst>
            <a:ext uri="{FF2B5EF4-FFF2-40B4-BE49-F238E27FC236}">
              <a16:creationId xmlns:a16="http://schemas.microsoft.com/office/drawing/2014/main" id="{743AE816-77B6-4AB7-AEF2-7AB79D8B3FEB}"/>
            </a:ext>
          </a:extLst>
        </xdr:cNvPr>
        <xdr:cNvSpPr/>
      </xdr:nvSpPr>
      <xdr:spPr>
        <a:xfrm>
          <a:off x="2914650" y="6238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17</xdr:row>
      <xdr:rowOff>0</xdr:rowOff>
    </xdr:from>
    <xdr:to>
      <xdr:col>3</xdr:col>
      <xdr:colOff>228600</xdr:colOff>
      <xdr:row>17</xdr:row>
      <xdr:rowOff>142875</xdr:rowOff>
    </xdr:to>
    <xdr:sp macro="" textlink="">
      <xdr:nvSpPr>
        <xdr:cNvPr id="13" name="Étoile : 5 branches 12">
          <a:extLst>
            <a:ext uri="{FF2B5EF4-FFF2-40B4-BE49-F238E27FC236}">
              <a16:creationId xmlns:a16="http://schemas.microsoft.com/office/drawing/2014/main" id="{EFD9E7F5-3E98-470F-8734-6BBBC9462F45}"/>
            </a:ext>
          </a:extLst>
        </xdr:cNvPr>
        <xdr:cNvSpPr/>
      </xdr:nvSpPr>
      <xdr:spPr>
        <a:xfrm>
          <a:off x="3667125" y="6238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17</xdr:row>
      <xdr:rowOff>0</xdr:rowOff>
    </xdr:from>
    <xdr:to>
      <xdr:col>5</xdr:col>
      <xdr:colOff>228600</xdr:colOff>
      <xdr:row>17</xdr:row>
      <xdr:rowOff>142875</xdr:rowOff>
    </xdr:to>
    <xdr:sp macro="" textlink="">
      <xdr:nvSpPr>
        <xdr:cNvPr id="14" name="Étoile : 5 branches 13">
          <a:extLst>
            <a:ext uri="{FF2B5EF4-FFF2-40B4-BE49-F238E27FC236}">
              <a16:creationId xmlns:a16="http://schemas.microsoft.com/office/drawing/2014/main" id="{C056C563-2817-410A-BD46-CB886B6DB075}"/>
            </a:ext>
          </a:extLst>
        </xdr:cNvPr>
        <xdr:cNvSpPr/>
      </xdr:nvSpPr>
      <xdr:spPr>
        <a:xfrm>
          <a:off x="5095875" y="6238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17</xdr:row>
      <xdr:rowOff>0</xdr:rowOff>
    </xdr:from>
    <xdr:to>
      <xdr:col>4</xdr:col>
      <xdr:colOff>228600</xdr:colOff>
      <xdr:row>17</xdr:row>
      <xdr:rowOff>142875</xdr:rowOff>
    </xdr:to>
    <xdr:sp macro="" textlink="">
      <xdr:nvSpPr>
        <xdr:cNvPr id="15" name="Étoile : 5 branches 14">
          <a:extLst>
            <a:ext uri="{FF2B5EF4-FFF2-40B4-BE49-F238E27FC236}">
              <a16:creationId xmlns:a16="http://schemas.microsoft.com/office/drawing/2014/main" id="{218097BE-8552-44A1-9B2F-31F825D19A63}"/>
            </a:ext>
          </a:extLst>
        </xdr:cNvPr>
        <xdr:cNvSpPr/>
      </xdr:nvSpPr>
      <xdr:spPr>
        <a:xfrm>
          <a:off x="4343400" y="6238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9525</xdr:colOff>
      <xdr:row>18</xdr:row>
      <xdr:rowOff>0</xdr:rowOff>
    </xdr:from>
    <xdr:to>
      <xdr:col>2</xdr:col>
      <xdr:colOff>238125</xdr:colOff>
      <xdr:row>18</xdr:row>
      <xdr:rowOff>142875</xdr:rowOff>
    </xdr:to>
    <xdr:sp macro="" textlink="">
      <xdr:nvSpPr>
        <xdr:cNvPr id="16" name="Étoile : 5 branches 15">
          <a:extLst>
            <a:ext uri="{FF2B5EF4-FFF2-40B4-BE49-F238E27FC236}">
              <a16:creationId xmlns:a16="http://schemas.microsoft.com/office/drawing/2014/main" id="{66C6F316-CCD5-4F13-BAD6-E87CC7927F8A}"/>
            </a:ext>
          </a:extLst>
        </xdr:cNvPr>
        <xdr:cNvSpPr/>
      </xdr:nvSpPr>
      <xdr:spPr>
        <a:xfrm>
          <a:off x="2924175" y="6429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19050</xdr:colOff>
      <xdr:row>17</xdr:row>
      <xdr:rowOff>9525</xdr:rowOff>
    </xdr:from>
    <xdr:to>
      <xdr:col>6</xdr:col>
      <xdr:colOff>247650</xdr:colOff>
      <xdr:row>17</xdr:row>
      <xdr:rowOff>152400</xdr:rowOff>
    </xdr:to>
    <xdr:sp macro="" textlink="">
      <xdr:nvSpPr>
        <xdr:cNvPr id="17" name="Étoile : 5 branches 16">
          <a:extLst>
            <a:ext uri="{FF2B5EF4-FFF2-40B4-BE49-F238E27FC236}">
              <a16:creationId xmlns:a16="http://schemas.microsoft.com/office/drawing/2014/main" id="{8B45A0F1-6084-4615-A449-AC083BEBBC37}"/>
            </a:ext>
          </a:extLst>
        </xdr:cNvPr>
        <xdr:cNvSpPr/>
      </xdr:nvSpPr>
      <xdr:spPr>
        <a:xfrm>
          <a:off x="5867400" y="62484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18</xdr:row>
      <xdr:rowOff>0</xdr:rowOff>
    </xdr:from>
    <xdr:to>
      <xdr:col>3</xdr:col>
      <xdr:colOff>228600</xdr:colOff>
      <xdr:row>18</xdr:row>
      <xdr:rowOff>142875</xdr:rowOff>
    </xdr:to>
    <xdr:sp macro="" textlink="">
      <xdr:nvSpPr>
        <xdr:cNvPr id="18" name="Étoile : 5 branches 17">
          <a:extLst>
            <a:ext uri="{FF2B5EF4-FFF2-40B4-BE49-F238E27FC236}">
              <a16:creationId xmlns:a16="http://schemas.microsoft.com/office/drawing/2014/main" id="{10432416-7509-440C-8D69-7323A6EB7F45}"/>
            </a:ext>
          </a:extLst>
        </xdr:cNvPr>
        <xdr:cNvSpPr/>
      </xdr:nvSpPr>
      <xdr:spPr>
        <a:xfrm>
          <a:off x="3667125" y="6429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18</xdr:row>
      <xdr:rowOff>0</xdr:rowOff>
    </xdr:from>
    <xdr:to>
      <xdr:col>4</xdr:col>
      <xdr:colOff>228600</xdr:colOff>
      <xdr:row>18</xdr:row>
      <xdr:rowOff>142875</xdr:rowOff>
    </xdr:to>
    <xdr:sp macro="" textlink="">
      <xdr:nvSpPr>
        <xdr:cNvPr id="19" name="Étoile : 5 branches 18">
          <a:extLst>
            <a:ext uri="{FF2B5EF4-FFF2-40B4-BE49-F238E27FC236}">
              <a16:creationId xmlns:a16="http://schemas.microsoft.com/office/drawing/2014/main" id="{EF6BE1C2-C41D-4D0A-A62D-C2F7C2A1784D}"/>
            </a:ext>
          </a:extLst>
        </xdr:cNvPr>
        <xdr:cNvSpPr/>
      </xdr:nvSpPr>
      <xdr:spPr>
        <a:xfrm>
          <a:off x="4343400" y="6429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19</xdr:row>
      <xdr:rowOff>0</xdr:rowOff>
    </xdr:from>
    <xdr:to>
      <xdr:col>2</xdr:col>
      <xdr:colOff>228600</xdr:colOff>
      <xdr:row>19</xdr:row>
      <xdr:rowOff>142875</xdr:rowOff>
    </xdr:to>
    <xdr:sp macro="" textlink="">
      <xdr:nvSpPr>
        <xdr:cNvPr id="20" name="Étoile : 5 branches 19">
          <a:extLst>
            <a:ext uri="{FF2B5EF4-FFF2-40B4-BE49-F238E27FC236}">
              <a16:creationId xmlns:a16="http://schemas.microsoft.com/office/drawing/2014/main" id="{ED7F87FA-F374-4853-99A2-72E58A484B6F}"/>
            </a:ext>
          </a:extLst>
        </xdr:cNvPr>
        <xdr:cNvSpPr/>
      </xdr:nvSpPr>
      <xdr:spPr>
        <a:xfrm>
          <a:off x="2914650" y="6619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19</xdr:row>
      <xdr:rowOff>0</xdr:rowOff>
    </xdr:from>
    <xdr:to>
      <xdr:col>3</xdr:col>
      <xdr:colOff>228600</xdr:colOff>
      <xdr:row>19</xdr:row>
      <xdr:rowOff>142875</xdr:rowOff>
    </xdr:to>
    <xdr:sp macro="" textlink="">
      <xdr:nvSpPr>
        <xdr:cNvPr id="21" name="Étoile : 5 branches 20">
          <a:extLst>
            <a:ext uri="{FF2B5EF4-FFF2-40B4-BE49-F238E27FC236}">
              <a16:creationId xmlns:a16="http://schemas.microsoft.com/office/drawing/2014/main" id="{03E9A2F1-FB85-4230-AFAB-C53391F261A8}"/>
            </a:ext>
          </a:extLst>
        </xdr:cNvPr>
        <xdr:cNvSpPr/>
      </xdr:nvSpPr>
      <xdr:spPr>
        <a:xfrm>
          <a:off x="3667125" y="66198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20</xdr:row>
      <xdr:rowOff>0</xdr:rowOff>
    </xdr:from>
    <xdr:to>
      <xdr:col>2</xdr:col>
      <xdr:colOff>228600</xdr:colOff>
      <xdr:row>20</xdr:row>
      <xdr:rowOff>142875</xdr:rowOff>
    </xdr:to>
    <xdr:sp macro="" textlink="">
      <xdr:nvSpPr>
        <xdr:cNvPr id="22" name="Étoile : 5 branches 21">
          <a:extLst>
            <a:ext uri="{FF2B5EF4-FFF2-40B4-BE49-F238E27FC236}">
              <a16:creationId xmlns:a16="http://schemas.microsoft.com/office/drawing/2014/main" id="{E48301F2-DBC2-4080-9A62-BAED6DDBD184}"/>
            </a:ext>
          </a:extLst>
        </xdr:cNvPr>
        <xdr:cNvSpPr/>
      </xdr:nvSpPr>
      <xdr:spPr>
        <a:xfrm>
          <a:off x="2914650" y="68103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18</xdr:row>
      <xdr:rowOff>0</xdr:rowOff>
    </xdr:from>
    <xdr:to>
      <xdr:col>5</xdr:col>
      <xdr:colOff>228600</xdr:colOff>
      <xdr:row>18</xdr:row>
      <xdr:rowOff>142875</xdr:rowOff>
    </xdr:to>
    <xdr:sp macro="" textlink="">
      <xdr:nvSpPr>
        <xdr:cNvPr id="23" name="Étoile : 5 branches 22">
          <a:extLst>
            <a:ext uri="{FF2B5EF4-FFF2-40B4-BE49-F238E27FC236}">
              <a16:creationId xmlns:a16="http://schemas.microsoft.com/office/drawing/2014/main" id="{B2AE0D7E-FD1C-40A4-A339-770FAD3914B4}"/>
            </a:ext>
          </a:extLst>
        </xdr:cNvPr>
        <xdr:cNvSpPr/>
      </xdr:nvSpPr>
      <xdr:spPr>
        <a:xfrm>
          <a:off x="5095875" y="6429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19</xdr:row>
      <xdr:rowOff>0</xdr:rowOff>
    </xdr:from>
    <xdr:to>
      <xdr:col>4</xdr:col>
      <xdr:colOff>228600</xdr:colOff>
      <xdr:row>19</xdr:row>
      <xdr:rowOff>142875</xdr:rowOff>
    </xdr:to>
    <xdr:sp macro="" textlink="">
      <xdr:nvSpPr>
        <xdr:cNvPr id="24" name="Étoile : 5 branches 23">
          <a:extLst>
            <a:ext uri="{FF2B5EF4-FFF2-40B4-BE49-F238E27FC236}">
              <a16:creationId xmlns:a16="http://schemas.microsoft.com/office/drawing/2014/main" id="{8ED86B12-082D-4308-B5FF-26B1CB219473}"/>
            </a:ext>
          </a:extLst>
        </xdr:cNvPr>
        <xdr:cNvSpPr/>
      </xdr:nvSpPr>
      <xdr:spPr>
        <a:xfrm>
          <a:off x="4343400" y="6619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20</xdr:row>
      <xdr:rowOff>0</xdr:rowOff>
    </xdr:from>
    <xdr:to>
      <xdr:col>3</xdr:col>
      <xdr:colOff>228600</xdr:colOff>
      <xdr:row>20</xdr:row>
      <xdr:rowOff>142875</xdr:rowOff>
    </xdr:to>
    <xdr:sp macro="" textlink="">
      <xdr:nvSpPr>
        <xdr:cNvPr id="25" name="Étoile : 5 branches 24">
          <a:extLst>
            <a:ext uri="{FF2B5EF4-FFF2-40B4-BE49-F238E27FC236}">
              <a16:creationId xmlns:a16="http://schemas.microsoft.com/office/drawing/2014/main" id="{330FEC30-086B-432A-A43F-0CDE1DC2C6C5}"/>
            </a:ext>
          </a:extLst>
        </xdr:cNvPr>
        <xdr:cNvSpPr/>
      </xdr:nvSpPr>
      <xdr:spPr>
        <a:xfrm>
          <a:off x="3667125" y="6810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21</xdr:row>
      <xdr:rowOff>0</xdr:rowOff>
    </xdr:from>
    <xdr:to>
      <xdr:col>2</xdr:col>
      <xdr:colOff>228600</xdr:colOff>
      <xdr:row>21</xdr:row>
      <xdr:rowOff>142875</xdr:rowOff>
    </xdr:to>
    <xdr:sp macro="" textlink="">
      <xdr:nvSpPr>
        <xdr:cNvPr id="26" name="Étoile : 5 branches 25">
          <a:extLst>
            <a:ext uri="{FF2B5EF4-FFF2-40B4-BE49-F238E27FC236}">
              <a16:creationId xmlns:a16="http://schemas.microsoft.com/office/drawing/2014/main" id="{D7FC430E-0FEB-4238-8432-0E211F4E89DC}"/>
            </a:ext>
          </a:extLst>
        </xdr:cNvPr>
        <xdr:cNvSpPr/>
      </xdr:nvSpPr>
      <xdr:spPr>
        <a:xfrm>
          <a:off x="2914650" y="7000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21</xdr:row>
      <xdr:rowOff>0</xdr:rowOff>
    </xdr:from>
    <xdr:to>
      <xdr:col>3</xdr:col>
      <xdr:colOff>228600</xdr:colOff>
      <xdr:row>21</xdr:row>
      <xdr:rowOff>142875</xdr:rowOff>
    </xdr:to>
    <xdr:sp macro="" textlink="">
      <xdr:nvSpPr>
        <xdr:cNvPr id="27" name="Étoile : 5 branches 26">
          <a:extLst>
            <a:ext uri="{FF2B5EF4-FFF2-40B4-BE49-F238E27FC236}">
              <a16:creationId xmlns:a16="http://schemas.microsoft.com/office/drawing/2014/main" id="{628A2FF9-0846-4C27-9DDE-02B9EDB55FB7}"/>
            </a:ext>
          </a:extLst>
        </xdr:cNvPr>
        <xdr:cNvSpPr/>
      </xdr:nvSpPr>
      <xdr:spPr>
        <a:xfrm>
          <a:off x="3667125" y="7000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20</xdr:row>
      <xdr:rowOff>0</xdr:rowOff>
    </xdr:from>
    <xdr:to>
      <xdr:col>4</xdr:col>
      <xdr:colOff>228600</xdr:colOff>
      <xdr:row>20</xdr:row>
      <xdr:rowOff>142875</xdr:rowOff>
    </xdr:to>
    <xdr:sp macro="" textlink="">
      <xdr:nvSpPr>
        <xdr:cNvPr id="28" name="Étoile : 5 branches 27">
          <a:extLst>
            <a:ext uri="{FF2B5EF4-FFF2-40B4-BE49-F238E27FC236}">
              <a16:creationId xmlns:a16="http://schemas.microsoft.com/office/drawing/2014/main" id="{8A4279DC-A643-43D8-AAA2-C9D571F61E04}"/>
            </a:ext>
          </a:extLst>
        </xdr:cNvPr>
        <xdr:cNvSpPr/>
      </xdr:nvSpPr>
      <xdr:spPr>
        <a:xfrm>
          <a:off x="4343400" y="6810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21</xdr:row>
      <xdr:rowOff>0</xdr:rowOff>
    </xdr:from>
    <xdr:to>
      <xdr:col>4</xdr:col>
      <xdr:colOff>228600</xdr:colOff>
      <xdr:row>21</xdr:row>
      <xdr:rowOff>142875</xdr:rowOff>
    </xdr:to>
    <xdr:sp macro="" textlink="">
      <xdr:nvSpPr>
        <xdr:cNvPr id="29" name="Étoile : 5 branches 28">
          <a:extLst>
            <a:ext uri="{FF2B5EF4-FFF2-40B4-BE49-F238E27FC236}">
              <a16:creationId xmlns:a16="http://schemas.microsoft.com/office/drawing/2014/main" id="{8F47EFC8-D3A6-42D3-B235-DB49AD6A8BB2}"/>
            </a:ext>
          </a:extLst>
        </xdr:cNvPr>
        <xdr:cNvSpPr/>
      </xdr:nvSpPr>
      <xdr:spPr>
        <a:xfrm>
          <a:off x="4343400" y="7000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19</xdr:row>
      <xdr:rowOff>0</xdr:rowOff>
    </xdr:from>
    <xdr:to>
      <xdr:col>5</xdr:col>
      <xdr:colOff>228600</xdr:colOff>
      <xdr:row>19</xdr:row>
      <xdr:rowOff>142875</xdr:rowOff>
    </xdr:to>
    <xdr:sp macro="" textlink="">
      <xdr:nvSpPr>
        <xdr:cNvPr id="30" name="Étoile : 5 branches 29">
          <a:extLst>
            <a:ext uri="{FF2B5EF4-FFF2-40B4-BE49-F238E27FC236}">
              <a16:creationId xmlns:a16="http://schemas.microsoft.com/office/drawing/2014/main" id="{1CFA50A9-72B3-404D-8DE7-CD82F71ED34D}"/>
            </a:ext>
          </a:extLst>
        </xdr:cNvPr>
        <xdr:cNvSpPr/>
      </xdr:nvSpPr>
      <xdr:spPr>
        <a:xfrm>
          <a:off x="5095875" y="6619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0</xdr:rowOff>
    </xdr:from>
    <xdr:to>
      <xdr:col>5</xdr:col>
      <xdr:colOff>228600</xdr:colOff>
      <xdr:row>20</xdr:row>
      <xdr:rowOff>142875</xdr:rowOff>
    </xdr:to>
    <xdr:sp macro="" textlink="">
      <xdr:nvSpPr>
        <xdr:cNvPr id="31" name="Étoile : 5 branches 30">
          <a:extLst>
            <a:ext uri="{FF2B5EF4-FFF2-40B4-BE49-F238E27FC236}">
              <a16:creationId xmlns:a16="http://schemas.microsoft.com/office/drawing/2014/main" id="{61A55709-FAAA-4E11-B789-A1EB722BC1BC}"/>
            </a:ext>
          </a:extLst>
        </xdr:cNvPr>
        <xdr:cNvSpPr/>
      </xdr:nvSpPr>
      <xdr:spPr>
        <a:xfrm>
          <a:off x="5095875" y="6810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21</xdr:row>
      <xdr:rowOff>0</xdr:rowOff>
    </xdr:from>
    <xdr:to>
      <xdr:col>5</xdr:col>
      <xdr:colOff>228600</xdr:colOff>
      <xdr:row>21</xdr:row>
      <xdr:rowOff>142875</xdr:rowOff>
    </xdr:to>
    <xdr:sp macro="" textlink="">
      <xdr:nvSpPr>
        <xdr:cNvPr id="32" name="Étoile : 5 branches 31">
          <a:extLst>
            <a:ext uri="{FF2B5EF4-FFF2-40B4-BE49-F238E27FC236}">
              <a16:creationId xmlns:a16="http://schemas.microsoft.com/office/drawing/2014/main" id="{8B41B7E6-F66D-4C1F-8175-15EF9ED7ED70}"/>
            </a:ext>
          </a:extLst>
        </xdr:cNvPr>
        <xdr:cNvSpPr/>
      </xdr:nvSpPr>
      <xdr:spPr>
        <a:xfrm>
          <a:off x="5095875" y="7000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18</xdr:row>
      <xdr:rowOff>0</xdr:rowOff>
    </xdr:from>
    <xdr:to>
      <xdr:col>6</xdr:col>
      <xdr:colOff>228600</xdr:colOff>
      <xdr:row>18</xdr:row>
      <xdr:rowOff>142875</xdr:rowOff>
    </xdr:to>
    <xdr:sp macro="" textlink="">
      <xdr:nvSpPr>
        <xdr:cNvPr id="33" name="Étoile : 5 branches 32">
          <a:extLst>
            <a:ext uri="{FF2B5EF4-FFF2-40B4-BE49-F238E27FC236}">
              <a16:creationId xmlns:a16="http://schemas.microsoft.com/office/drawing/2014/main" id="{7A6D4D51-C717-4E9F-AE4E-B059978FD7ED}"/>
            </a:ext>
          </a:extLst>
        </xdr:cNvPr>
        <xdr:cNvSpPr/>
      </xdr:nvSpPr>
      <xdr:spPr>
        <a:xfrm>
          <a:off x="5848350" y="6429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20</xdr:row>
      <xdr:rowOff>0</xdr:rowOff>
    </xdr:from>
    <xdr:to>
      <xdr:col>6</xdr:col>
      <xdr:colOff>228600</xdr:colOff>
      <xdr:row>20</xdr:row>
      <xdr:rowOff>142875</xdr:rowOff>
    </xdr:to>
    <xdr:sp macro="" textlink="">
      <xdr:nvSpPr>
        <xdr:cNvPr id="34" name="Étoile : 5 branches 33">
          <a:extLst>
            <a:ext uri="{FF2B5EF4-FFF2-40B4-BE49-F238E27FC236}">
              <a16:creationId xmlns:a16="http://schemas.microsoft.com/office/drawing/2014/main" id="{5AB12AF8-9273-428C-8394-5B8C75268D19}"/>
            </a:ext>
          </a:extLst>
        </xdr:cNvPr>
        <xdr:cNvSpPr/>
      </xdr:nvSpPr>
      <xdr:spPr>
        <a:xfrm>
          <a:off x="5848350" y="68103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19</xdr:row>
      <xdr:rowOff>0</xdr:rowOff>
    </xdr:from>
    <xdr:to>
      <xdr:col>6</xdr:col>
      <xdr:colOff>228600</xdr:colOff>
      <xdr:row>19</xdr:row>
      <xdr:rowOff>142875</xdr:rowOff>
    </xdr:to>
    <xdr:sp macro="" textlink="">
      <xdr:nvSpPr>
        <xdr:cNvPr id="35" name="Étoile : 5 branches 34">
          <a:extLst>
            <a:ext uri="{FF2B5EF4-FFF2-40B4-BE49-F238E27FC236}">
              <a16:creationId xmlns:a16="http://schemas.microsoft.com/office/drawing/2014/main" id="{E30176AA-E96D-4B0A-9B50-D539E1438846}"/>
            </a:ext>
          </a:extLst>
        </xdr:cNvPr>
        <xdr:cNvSpPr/>
      </xdr:nvSpPr>
      <xdr:spPr>
        <a:xfrm>
          <a:off x="5848350" y="6619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21</xdr:row>
      <xdr:rowOff>0</xdr:rowOff>
    </xdr:from>
    <xdr:to>
      <xdr:col>6</xdr:col>
      <xdr:colOff>228600</xdr:colOff>
      <xdr:row>21</xdr:row>
      <xdr:rowOff>142875</xdr:rowOff>
    </xdr:to>
    <xdr:sp macro="" textlink="">
      <xdr:nvSpPr>
        <xdr:cNvPr id="36" name="Étoile : 5 branches 35">
          <a:extLst>
            <a:ext uri="{FF2B5EF4-FFF2-40B4-BE49-F238E27FC236}">
              <a16:creationId xmlns:a16="http://schemas.microsoft.com/office/drawing/2014/main" id="{ACA7F83C-29BD-4D9B-B2E5-82BF6F23F4B8}"/>
            </a:ext>
          </a:extLst>
        </xdr:cNvPr>
        <xdr:cNvSpPr/>
      </xdr:nvSpPr>
      <xdr:spPr>
        <a:xfrm>
          <a:off x="5848350" y="70008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25</xdr:row>
      <xdr:rowOff>0</xdr:rowOff>
    </xdr:from>
    <xdr:to>
      <xdr:col>2</xdr:col>
      <xdr:colOff>228600</xdr:colOff>
      <xdr:row>25</xdr:row>
      <xdr:rowOff>142875</xdr:rowOff>
    </xdr:to>
    <xdr:sp macro="" textlink="">
      <xdr:nvSpPr>
        <xdr:cNvPr id="37" name="Étoile : 5 branches 36">
          <a:extLst>
            <a:ext uri="{FF2B5EF4-FFF2-40B4-BE49-F238E27FC236}">
              <a16:creationId xmlns:a16="http://schemas.microsoft.com/office/drawing/2014/main" id="{53187582-0325-4F59-A7C8-4EDB1ACF7100}"/>
            </a:ext>
          </a:extLst>
        </xdr:cNvPr>
        <xdr:cNvSpPr/>
      </xdr:nvSpPr>
      <xdr:spPr>
        <a:xfrm>
          <a:off x="2914650" y="7924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25</xdr:row>
      <xdr:rowOff>0</xdr:rowOff>
    </xdr:from>
    <xdr:to>
      <xdr:col>3</xdr:col>
      <xdr:colOff>228600</xdr:colOff>
      <xdr:row>25</xdr:row>
      <xdr:rowOff>142875</xdr:rowOff>
    </xdr:to>
    <xdr:sp macro="" textlink="">
      <xdr:nvSpPr>
        <xdr:cNvPr id="38" name="Étoile : 5 branches 37">
          <a:extLst>
            <a:ext uri="{FF2B5EF4-FFF2-40B4-BE49-F238E27FC236}">
              <a16:creationId xmlns:a16="http://schemas.microsoft.com/office/drawing/2014/main" id="{19314DD9-6DA0-4EAB-A5FF-7B01FA73B5DF}"/>
            </a:ext>
          </a:extLst>
        </xdr:cNvPr>
        <xdr:cNvSpPr/>
      </xdr:nvSpPr>
      <xdr:spPr>
        <a:xfrm>
          <a:off x="3667125" y="7924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26</xdr:row>
      <xdr:rowOff>0</xdr:rowOff>
    </xdr:from>
    <xdr:to>
      <xdr:col>2</xdr:col>
      <xdr:colOff>228600</xdr:colOff>
      <xdr:row>26</xdr:row>
      <xdr:rowOff>142875</xdr:rowOff>
    </xdr:to>
    <xdr:sp macro="" textlink="">
      <xdr:nvSpPr>
        <xdr:cNvPr id="39" name="Étoile : 5 branches 38">
          <a:extLst>
            <a:ext uri="{FF2B5EF4-FFF2-40B4-BE49-F238E27FC236}">
              <a16:creationId xmlns:a16="http://schemas.microsoft.com/office/drawing/2014/main" id="{E8453A5E-2F5A-4F86-BA44-0A7297827A92}"/>
            </a:ext>
          </a:extLst>
        </xdr:cNvPr>
        <xdr:cNvSpPr/>
      </xdr:nvSpPr>
      <xdr:spPr>
        <a:xfrm>
          <a:off x="2914650" y="8115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26</xdr:row>
      <xdr:rowOff>0</xdr:rowOff>
    </xdr:from>
    <xdr:to>
      <xdr:col>3</xdr:col>
      <xdr:colOff>228600</xdr:colOff>
      <xdr:row>26</xdr:row>
      <xdr:rowOff>142875</xdr:rowOff>
    </xdr:to>
    <xdr:sp macro="" textlink="">
      <xdr:nvSpPr>
        <xdr:cNvPr id="40" name="Étoile : 5 branches 39">
          <a:extLst>
            <a:ext uri="{FF2B5EF4-FFF2-40B4-BE49-F238E27FC236}">
              <a16:creationId xmlns:a16="http://schemas.microsoft.com/office/drawing/2014/main" id="{FF354467-C10E-4F86-B712-A2197E5F3635}"/>
            </a:ext>
          </a:extLst>
        </xdr:cNvPr>
        <xdr:cNvSpPr/>
      </xdr:nvSpPr>
      <xdr:spPr>
        <a:xfrm>
          <a:off x="3667125" y="8115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25</xdr:row>
      <xdr:rowOff>0</xdr:rowOff>
    </xdr:from>
    <xdr:to>
      <xdr:col>4</xdr:col>
      <xdr:colOff>228600</xdr:colOff>
      <xdr:row>25</xdr:row>
      <xdr:rowOff>142875</xdr:rowOff>
    </xdr:to>
    <xdr:sp macro="" textlink="">
      <xdr:nvSpPr>
        <xdr:cNvPr id="41" name="Étoile : 5 branches 40">
          <a:extLst>
            <a:ext uri="{FF2B5EF4-FFF2-40B4-BE49-F238E27FC236}">
              <a16:creationId xmlns:a16="http://schemas.microsoft.com/office/drawing/2014/main" id="{1129DF65-20A1-4E0E-ACEF-EC6985BCC72F}"/>
            </a:ext>
          </a:extLst>
        </xdr:cNvPr>
        <xdr:cNvSpPr/>
      </xdr:nvSpPr>
      <xdr:spPr>
        <a:xfrm>
          <a:off x="4343400" y="7924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25</xdr:row>
      <xdr:rowOff>0</xdr:rowOff>
    </xdr:from>
    <xdr:to>
      <xdr:col>5</xdr:col>
      <xdr:colOff>228600</xdr:colOff>
      <xdr:row>25</xdr:row>
      <xdr:rowOff>142875</xdr:rowOff>
    </xdr:to>
    <xdr:sp macro="" textlink="">
      <xdr:nvSpPr>
        <xdr:cNvPr id="42" name="Étoile : 5 branches 41">
          <a:extLst>
            <a:ext uri="{FF2B5EF4-FFF2-40B4-BE49-F238E27FC236}">
              <a16:creationId xmlns:a16="http://schemas.microsoft.com/office/drawing/2014/main" id="{6CF5EB08-7BD4-43A2-B2D8-2D98E0216759}"/>
            </a:ext>
          </a:extLst>
        </xdr:cNvPr>
        <xdr:cNvSpPr/>
      </xdr:nvSpPr>
      <xdr:spPr>
        <a:xfrm>
          <a:off x="5095875" y="7924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25</xdr:row>
      <xdr:rowOff>0</xdr:rowOff>
    </xdr:from>
    <xdr:to>
      <xdr:col>6</xdr:col>
      <xdr:colOff>228600</xdr:colOff>
      <xdr:row>25</xdr:row>
      <xdr:rowOff>142875</xdr:rowOff>
    </xdr:to>
    <xdr:sp macro="" textlink="">
      <xdr:nvSpPr>
        <xdr:cNvPr id="43" name="Étoile : 5 branches 42">
          <a:extLst>
            <a:ext uri="{FF2B5EF4-FFF2-40B4-BE49-F238E27FC236}">
              <a16:creationId xmlns:a16="http://schemas.microsoft.com/office/drawing/2014/main" id="{C8E53883-882E-46A2-BA67-93B676BE1FDB}"/>
            </a:ext>
          </a:extLst>
        </xdr:cNvPr>
        <xdr:cNvSpPr/>
      </xdr:nvSpPr>
      <xdr:spPr>
        <a:xfrm>
          <a:off x="5848350" y="7924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26</xdr:row>
      <xdr:rowOff>0</xdr:rowOff>
    </xdr:from>
    <xdr:to>
      <xdr:col>4</xdr:col>
      <xdr:colOff>228600</xdr:colOff>
      <xdr:row>26</xdr:row>
      <xdr:rowOff>142875</xdr:rowOff>
    </xdr:to>
    <xdr:sp macro="" textlink="">
      <xdr:nvSpPr>
        <xdr:cNvPr id="44" name="Étoile : 5 branches 43">
          <a:extLst>
            <a:ext uri="{FF2B5EF4-FFF2-40B4-BE49-F238E27FC236}">
              <a16:creationId xmlns:a16="http://schemas.microsoft.com/office/drawing/2014/main" id="{02C3D06D-379E-446B-AD3F-4ABF2651E594}"/>
            </a:ext>
          </a:extLst>
        </xdr:cNvPr>
        <xdr:cNvSpPr/>
      </xdr:nvSpPr>
      <xdr:spPr>
        <a:xfrm>
          <a:off x="4343400" y="8115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26</xdr:row>
      <xdr:rowOff>0</xdr:rowOff>
    </xdr:from>
    <xdr:to>
      <xdr:col>5</xdr:col>
      <xdr:colOff>228600</xdr:colOff>
      <xdr:row>26</xdr:row>
      <xdr:rowOff>142875</xdr:rowOff>
    </xdr:to>
    <xdr:sp macro="" textlink="">
      <xdr:nvSpPr>
        <xdr:cNvPr id="45" name="Étoile : 5 branches 44">
          <a:extLst>
            <a:ext uri="{FF2B5EF4-FFF2-40B4-BE49-F238E27FC236}">
              <a16:creationId xmlns:a16="http://schemas.microsoft.com/office/drawing/2014/main" id="{C1C2F207-9CEC-40C1-A3CF-AE1E358FE3B2}"/>
            </a:ext>
          </a:extLst>
        </xdr:cNvPr>
        <xdr:cNvSpPr/>
      </xdr:nvSpPr>
      <xdr:spPr>
        <a:xfrm>
          <a:off x="5095875" y="8115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27</xdr:row>
      <xdr:rowOff>0</xdr:rowOff>
    </xdr:from>
    <xdr:to>
      <xdr:col>2</xdr:col>
      <xdr:colOff>228600</xdr:colOff>
      <xdr:row>27</xdr:row>
      <xdr:rowOff>142875</xdr:rowOff>
    </xdr:to>
    <xdr:sp macro="" textlink="">
      <xdr:nvSpPr>
        <xdr:cNvPr id="46" name="Étoile : 5 branches 45">
          <a:extLst>
            <a:ext uri="{FF2B5EF4-FFF2-40B4-BE49-F238E27FC236}">
              <a16:creationId xmlns:a16="http://schemas.microsoft.com/office/drawing/2014/main" id="{DE7A7ECB-B2FD-4C0C-9C83-3FC9EBAC0CF4}"/>
            </a:ext>
          </a:extLst>
        </xdr:cNvPr>
        <xdr:cNvSpPr/>
      </xdr:nvSpPr>
      <xdr:spPr>
        <a:xfrm>
          <a:off x="2914650" y="8305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27</xdr:row>
      <xdr:rowOff>0</xdr:rowOff>
    </xdr:from>
    <xdr:to>
      <xdr:col>3</xdr:col>
      <xdr:colOff>228600</xdr:colOff>
      <xdr:row>27</xdr:row>
      <xdr:rowOff>142875</xdr:rowOff>
    </xdr:to>
    <xdr:sp macro="" textlink="">
      <xdr:nvSpPr>
        <xdr:cNvPr id="47" name="Étoile : 5 branches 46">
          <a:extLst>
            <a:ext uri="{FF2B5EF4-FFF2-40B4-BE49-F238E27FC236}">
              <a16:creationId xmlns:a16="http://schemas.microsoft.com/office/drawing/2014/main" id="{E006CF9F-3C53-4AB7-8CA9-4369277F9C7E}"/>
            </a:ext>
          </a:extLst>
        </xdr:cNvPr>
        <xdr:cNvSpPr/>
      </xdr:nvSpPr>
      <xdr:spPr>
        <a:xfrm>
          <a:off x="3667125" y="8305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27</xdr:row>
      <xdr:rowOff>0</xdr:rowOff>
    </xdr:from>
    <xdr:to>
      <xdr:col>4</xdr:col>
      <xdr:colOff>228600</xdr:colOff>
      <xdr:row>27</xdr:row>
      <xdr:rowOff>142875</xdr:rowOff>
    </xdr:to>
    <xdr:sp macro="" textlink="">
      <xdr:nvSpPr>
        <xdr:cNvPr id="48" name="Étoile : 5 branches 47">
          <a:extLst>
            <a:ext uri="{FF2B5EF4-FFF2-40B4-BE49-F238E27FC236}">
              <a16:creationId xmlns:a16="http://schemas.microsoft.com/office/drawing/2014/main" id="{86A1E3EC-4FFB-45E2-A6F4-00EE64B67820}"/>
            </a:ext>
          </a:extLst>
        </xdr:cNvPr>
        <xdr:cNvSpPr/>
      </xdr:nvSpPr>
      <xdr:spPr>
        <a:xfrm>
          <a:off x="4343400" y="8305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28</xdr:row>
      <xdr:rowOff>0</xdr:rowOff>
    </xdr:from>
    <xdr:to>
      <xdr:col>2</xdr:col>
      <xdr:colOff>228600</xdr:colOff>
      <xdr:row>28</xdr:row>
      <xdr:rowOff>142875</xdr:rowOff>
    </xdr:to>
    <xdr:sp macro="" textlink="">
      <xdr:nvSpPr>
        <xdr:cNvPr id="49" name="Étoile : 5 branches 48">
          <a:extLst>
            <a:ext uri="{FF2B5EF4-FFF2-40B4-BE49-F238E27FC236}">
              <a16:creationId xmlns:a16="http://schemas.microsoft.com/office/drawing/2014/main" id="{630F73A4-B3D9-4EC9-B58D-8EAC408D3EA9}"/>
            </a:ext>
          </a:extLst>
        </xdr:cNvPr>
        <xdr:cNvSpPr/>
      </xdr:nvSpPr>
      <xdr:spPr>
        <a:xfrm>
          <a:off x="2914650" y="8496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28</xdr:row>
      <xdr:rowOff>0</xdr:rowOff>
    </xdr:from>
    <xdr:to>
      <xdr:col>3</xdr:col>
      <xdr:colOff>228600</xdr:colOff>
      <xdr:row>28</xdr:row>
      <xdr:rowOff>142875</xdr:rowOff>
    </xdr:to>
    <xdr:sp macro="" textlink="">
      <xdr:nvSpPr>
        <xdr:cNvPr id="50" name="Étoile : 5 branches 49">
          <a:extLst>
            <a:ext uri="{FF2B5EF4-FFF2-40B4-BE49-F238E27FC236}">
              <a16:creationId xmlns:a16="http://schemas.microsoft.com/office/drawing/2014/main" id="{FC58D063-7DB8-46D9-8F25-09C95D5ED8EC}"/>
            </a:ext>
          </a:extLst>
        </xdr:cNvPr>
        <xdr:cNvSpPr/>
      </xdr:nvSpPr>
      <xdr:spPr>
        <a:xfrm>
          <a:off x="3667125" y="84963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29</xdr:row>
      <xdr:rowOff>0</xdr:rowOff>
    </xdr:from>
    <xdr:to>
      <xdr:col>2</xdr:col>
      <xdr:colOff>228600</xdr:colOff>
      <xdr:row>29</xdr:row>
      <xdr:rowOff>142875</xdr:rowOff>
    </xdr:to>
    <xdr:sp macro="" textlink="">
      <xdr:nvSpPr>
        <xdr:cNvPr id="51" name="Étoile : 5 branches 50">
          <a:extLst>
            <a:ext uri="{FF2B5EF4-FFF2-40B4-BE49-F238E27FC236}">
              <a16:creationId xmlns:a16="http://schemas.microsoft.com/office/drawing/2014/main" id="{9A650490-27AE-40FF-976E-AB7391ABD817}"/>
            </a:ext>
          </a:extLst>
        </xdr:cNvPr>
        <xdr:cNvSpPr/>
      </xdr:nvSpPr>
      <xdr:spPr>
        <a:xfrm>
          <a:off x="2914650" y="8686800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26</xdr:row>
      <xdr:rowOff>0</xdr:rowOff>
    </xdr:from>
    <xdr:to>
      <xdr:col>6</xdr:col>
      <xdr:colOff>228600</xdr:colOff>
      <xdr:row>26</xdr:row>
      <xdr:rowOff>142875</xdr:rowOff>
    </xdr:to>
    <xdr:sp macro="" textlink="">
      <xdr:nvSpPr>
        <xdr:cNvPr id="52" name="Étoile : 5 branches 51">
          <a:extLst>
            <a:ext uri="{FF2B5EF4-FFF2-40B4-BE49-F238E27FC236}">
              <a16:creationId xmlns:a16="http://schemas.microsoft.com/office/drawing/2014/main" id="{5C4AD3D8-6143-45E9-8247-A5CEEB2B424A}"/>
            </a:ext>
          </a:extLst>
        </xdr:cNvPr>
        <xdr:cNvSpPr/>
      </xdr:nvSpPr>
      <xdr:spPr>
        <a:xfrm>
          <a:off x="5848350" y="8115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27</xdr:row>
      <xdr:rowOff>0</xdr:rowOff>
    </xdr:from>
    <xdr:to>
      <xdr:col>5</xdr:col>
      <xdr:colOff>228600</xdr:colOff>
      <xdr:row>27</xdr:row>
      <xdr:rowOff>142875</xdr:rowOff>
    </xdr:to>
    <xdr:sp macro="" textlink="">
      <xdr:nvSpPr>
        <xdr:cNvPr id="53" name="Étoile : 5 branches 52">
          <a:extLst>
            <a:ext uri="{FF2B5EF4-FFF2-40B4-BE49-F238E27FC236}">
              <a16:creationId xmlns:a16="http://schemas.microsoft.com/office/drawing/2014/main" id="{501EC7E2-CE8A-468C-BD23-39E41A49E334}"/>
            </a:ext>
          </a:extLst>
        </xdr:cNvPr>
        <xdr:cNvSpPr/>
      </xdr:nvSpPr>
      <xdr:spPr>
        <a:xfrm>
          <a:off x="5095875" y="8305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27</xdr:row>
      <xdr:rowOff>0</xdr:rowOff>
    </xdr:from>
    <xdr:to>
      <xdr:col>6</xdr:col>
      <xdr:colOff>228600</xdr:colOff>
      <xdr:row>27</xdr:row>
      <xdr:rowOff>142875</xdr:rowOff>
    </xdr:to>
    <xdr:sp macro="" textlink="">
      <xdr:nvSpPr>
        <xdr:cNvPr id="54" name="Étoile : 5 branches 53">
          <a:extLst>
            <a:ext uri="{FF2B5EF4-FFF2-40B4-BE49-F238E27FC236}">
              <a16:creationId xmlns:a16="http://schemas.microsoft.com/office/drawing/2014/main" id="{7CCF18ED-9A6B-460B-B62D-F0B4D7626F6C}"/>
            </a:ext>
          </a:extLst>
        </xdr:cNvPr>
        <xdr:cNvSpPr/>
      </xdr:nvSpPr>
      <xdr:spPr>
        <a:xfrm>
          <a:off x="5848350" y="8305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28</xdr:row>
      <xdr:rowOff>0</xdr:rowOff>
    </xdr:from>
    <xdr:to>
      <xdr:col>4</xdr:col>
      <xdr:colOff>228600</xdr:colOff>
      <xdr:row>28</xdr:row>
      <xdr:rowOff>142875</xdr:rowOff>
    </xdr:to>
    <xdr:sp macro="" textlink="">
      <xdr:nvSpPr>
        <xdr:cNvPr id="55" name="Étoile : 5 branches 54">
          <a:extLst>
            <a:ext uri="{FF2B5EF4-FFF2-40B4-BE49-F238E27FC236}">
              <a16:creationId xmlns:a16="http://schemas.microsoft.com/office/drawing/2014/main" id="{7DBEBB06-E5B9-4A7A-A3D7-E3297C20C115}"/>
            </a:ext>
          </a:extLst>
        </xdr:cNvPr>
        <xdr:cNvSpPr/>
      </xdr:nvSpPr>
      <xdr:spPr>
        <a:xfrm>
          <a:off x="4343400" y="8496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28</xdr:row>
      <xdr:rowOff>0</xdr:rowOff>
    </xdr:from>
    <xdr:to>
      <xdr:col>5</xdr:col>
      <xdr:colOff>228600</xdr:colOff>
      <xdr:row>28</xdr:row>
      <xdr:rowOff>142875</xdr:rowOff>
    </xdr:to>
    <xdr:sp macro="" textlink="">
      <xdr:nvSpPr>
        <xdr:cNvPr id="56" name="Étoile : 5 branches 55">
          <a:extLst>
            <a:ext uri="{FF2B5EF4-FFF2-40B4-BE49-F238E27FC236}">
              <a16:creationId xmlns:a16="http://schemas.microsoft.com/office/drawing/2014/main" id="{60C4EC36-2BA1-4703-AD2D-D070A3F45440}"/>
            </a:ext>
          </a:extLst>
        </xdr:cNvPr>
        <xdr:cNvSpPr/>
      </xdr:nvSpPr>
      <xdr:spPr>
        <a:xfrm>
          <a:off x="5095875" y="8496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28</xdr:row>
      <xdr:rowOff>0</xdr:rowOff>
    </xdr:from>
    <xdr:to>
      <xdr:col>6</xdr:col>
      <xdr:colOff>228600</xdr:colOff>
      <xdr:row>28</xdr:row>
      <xdr:rowOff>142875</xdr:rowOff>
    </xdr:to>
    <xdr:sp macro="" textlink="">
      <xdr:nvSpPr>
        <xdr:cNvPr id="57" name="Étoile : 5 branches 56">
          <a:extLst>
            <a:ext uri="{FF2B5EF4-FFF2-40B4-BE49-F238E27FC236}">
              <a16:creationId xmlns:a16="http://schemas.microsoft.com/office/drawing/2014/main" id="{A3EFE782-2FC8-4509-A266-81B9A6B167F2}"/>
            </a:ext>
          </a:extLst>
        </xdr:cNvPr>
        <xdr:cNvSpPr/>
      </xdr:nvSpPr>
      <xdr:spPr>
        <a:xfrm>
          <a:off x="5848350" y="8496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29</xdr:row>
      <xdr:rowOff>0</xdr:rowOff>
    </xdr:from>
    <xdr:to>
      <xdr:col>3</xdr:col>
      <xdr:colOff>228600</xdr:colOff>
      <xdr:row>29</xdr:row>
      <xdr:rowOff>142875</xdr:rowOff>
    </xdr:to>
    <xdr:sp macro="" textlink="">
      <xdr:nvSpPr>
        <xdr:cNvPr id="58" name="Étoile : 5 branches 57">
          <a:extLst>
            <a:ext uri="{FF2B5EF4-FFF2-40B4-BE49-F238E27FC236}">
              <a16:creationId xmlns:a16="http://schemas.microsoft.com/office/drawing/2014/main" id="{0C138E78-C5AF-44F1-BFD8-DB05934BFEC8}"/>
            </a:ext>
          </a:extLst>
        </xdr:cNvPr>
        <xdr:cNvSpPr/>
      </xdr:nvSpPr>
      <xdr:spPr>
        <a:xfrm>
          <a:off x="3667125" y="8686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29</xdr:row>
      <xdr:rowOff>0</xdr:rowOff>
    </xdr:from>
    <xdr:to>
      <xdr:col>4</xdr:col>
      <xdr:colOff>228600</xdr:colOff>
      <xdr:row>29</xdr:row>
      <xdr:rowOff>142875</xdr:rowOff>
    </xdr:to>
    <xdr:sp macro="" textlink="">
      <xdr:nvSpPr>
        <xdr:cNvPr id="59" name="Étoile : 5 branches 58">
          <a:extLst>
            <a:ext uri="{FF2B5EF4-FFF2-40B4-BE49-F238E27FC236}">
              <a16:creationId xmlns:a16="http://schemas.microsoft.com/office/drawing/2014/main" id="{8E34851C-DC9C-45D8-8449-38B5E5CAA286}"/>
            </a:ext>
          </a:extLst>
        </xdr:cNvPr>
        <xdr:cNvSpPr/>
      </xdr:nvSpPr>
      <xdr:spPr>
        <a:xfrm>
          <a:off x="4343400" y="8686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29</xdr:row>
      <xdr:rowOff>0</xdr:rowOff>
    </xdr:from>
    <xdr:to>
      <xdr:col>5</xdr:col>
      <xdr:colOff>228600</xdr:colOff>
      <xdr:row>29</xdr:row>
      <xdr:rowOff>142875</xdr:rowOff>
    </xdr:to>
    <xdr:sp macro="" textlink="">
      <xdr:nvSpPr>
        <xdr:cNvPr id="60" name="Étoile : 5 branches 59">
          <a:extLst>
            <a:ext uri="{FF2B5EF4-FFF2-40B4-BE49-F238E27FC236}">
              <a16:creationId xmlns:a16="http://schemas.microsoft.com/office/drawing/2014/main" id="{BD820403-B833-4E33-9D31-C7D02A579BEC}"/>
            </a:ext>
          </a:extLst>
        </xdr:cNvPr>
        <xdr:cNvSpPr/>
      </xdr:nvSpPr>
      <xdr:spPr>
        <a:xfrm>
          <a:off x="5095875" y="8686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29</xdr:row>
      <xdr:rowOff>0</xdr:rowOff>
    </xdr:from>
    <xdr:to>
      <xdr:col>6</xdr:col>
      <xdr:colOff>228600</xdr:colOff>
      <xdr:row>29</xdr:row>
      <xdr:rowOff>142875</xdr:rowOff>
    </xdr:to>
    <xdr:sp macro="" textlink="">
      <xdr:nvSpPr>
        <xdr:cNvPr id="61" name="Étoile : 5 branches 60">
          <a:extLst>
            <a:ext uri="{FF2B5EF4-FFF2-40B4-BE49-F238E27FC236}">
              <a16:creationId xmlns:a16="http://schemas.microsoft.com/office/drawing/2014/main" id="{8CEB03EE-AA18-437F-B611-39A115DF1B1F}"/>
            </a:ext>
          </a:extLst>
        </xdr:cNvPr>
        <xdr:cNvSpPr/>
      </xdr:nvSpPr>
      <xdr:spPr>
        <a:xfrm>
          <a:off x="5848350" y="8686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30</xdr:row>
      <xdr:rowOff>0</xdr:rowOff>
    </xdr:from>
    <xdr:to>
      <xdr:col>2</xdr:col>
      <xdr:colOff>228600</xdr:colOff>
      <xdr:row>30</xdr:row>
      <xdr:rowOff>142875</xdr:rowOff>
    </xdr:to>
    <xdr:sp macro="" textlink="">
      <xdr:nvSpPr>
        <xdr:cNvPr id="62" name="Étoile : 5 branches 61">
          <a:extLst>
            <a:ext uri="{FF2B5EF4-FFF2-40B4-BE49-F238E27FC236}">
              <a16:creationId xmlns:a16="http://schemas.microsoft.com/office/drawing/2014/main" id="{B5FEEF17-FE11-4DA3-859F-7EA0484B06DE}"/>
            </a:ext>
          </a:extLst>
        </xdr:cNvPr>
        <xdr:cNvSpPr/>
      </xdr:nvSpPr>
      <xdr:spPr>
        <a:xfrm>
          <a:off x="2914650" y="8877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30</xdr:row>
      <xdr:rowOff>0</xdr:rowOff>
    </xdr:from>
    <xdr:to>
      <xdr:col>3</xdr:col>
      <xdr:colOff>228600</xdr:colOff>
      <xdr:row>30</xdr:row>
      <xdr:rowOff>142875</xdr:rowOff>
    </xdr:to>
    <xdr:sp macro="" textlink="">
      <xdr:nvSpPr>
        <xdr:cNvPr id="63" name="Étoile : 5 branches 62">
          <a:extLst>
            <a:ext uri="{FF2B5EF4-FFF2-40B4-BE49-F238E27FC236}">
              <a16:creationId xmlns:a16="http://schemas.microsoft.com/office/drawing/2014/main" id="{C312EB0E-5BBA-4B39-95A7-328316C7C9E1}"/>
            </a:ext>
          </a:extLst>
        </xdr:cNvPr>
        <xdr:cNvSpPr/>
      </xdr:nvSpPr>
      <xdr:spPr>
        <a:xfrm>
          <a:off x="3667125" y="8877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30</xdr:row>
      <xdr:rowOff>0</xdr:rowOff>
    </xdr:from>
    <xdr:to>
      <xdr:col>4</xdr:col>
      <xdr:colOff>228600</xdr:colOff>
      <xdr:row>30</xdr:row>
      <xdr:rowOff>142875</xdr:rowOff>
    </xdr:to>
    <xdr:sp macro="" textlink="">
      <xdr:nvSpPr>
        <xdr:cNvPr id="64" name="Étoile : 5 branches 63">
          <a:extLst>
            <a:ext uri="{FF2B5EF4-FFF2-40B4-BE49-F238E27FC236}">
              <a16:creationId xmlns:a16="http://schemas.microsoft.com/office/drawing/2014/main" id="{394EAD85-7808-4863-81CA-9FF0F3ED0B74}"/>
            </a:ext>
          </a:extLst>
        </xdr:cNvPr>
        <xdr:cNvSpPr/>
      </xdr:nvSpPr>
      <xdr:spPr>
        <a:xfrm>
          <a:off x="4343400" y="8877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30</xdr:row>
      <xdr:rowOff>0</xdr:rowOff>
    </xdr:from>
    <xdr:to>
      <xdr:col>5</xdr:col>
      <xdr:colOff>228600</xdr:colOff>
      <xdr:row>30</xdr:row>
      <xdr:rowOff>142875</xdr:rowOff>
    </xdr:to>
    <xdr:sp macro="" textlink="">
      <xdr:nvSpPr>
        <xdr:cNvPr id="65" name="Étoile : 5 branches 64">
          <a:extLst>
            <a:ext uri="{FF2B5EF4-FFF2-40B4-BE49-F238E27FC236}">
              <a16:creationId xmlns:a16="http://schemas.microsoft.com/office/drawing/2014/main" id="{188A6D06-64AD-4C55-BE10-CAD8E2EB468E}"/>
            </a:ext>
          </a:extLst>
        </xdr:cNvPr>
        <xdr:cNvSpPr/>
      </xdr:nvSpPr>
      <xdr:spPr>
        <a:xfrm>
          <a:off x="5095875" y="8877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30</xdr:row>
      <xdr:rowOff>0</xdr:rowOff>
    </xdr:from>
    <xdr:to>
      <xdr:col>6</xdr:col>
      <xdr:colOff>228600</xdr:colOff>
      <xdr:row>30</xdr:row>
      <xdr:rowOff>142875</xdr:rowOff>
    </xdr:to>
    <xdr:sp macro="" textlink="">
      <xdr:nvSpPr>
        <xdr:cNvPr id="66" name="Étoile : 5 branches 65">
          <a:extLst>
            <a:ext uri="{FF2B5EF4-FFF2-40B4-BE49-F238E27FC236}">
              <a16:creationId xmlns:a16="http://schemas.microsoft.com/office/drawing/2014/main" id="{B6502A2F-E3C3-4C39-BAC6-9107BADE4E0B}"/>
            </a:ext>
          </a:extLst>
        </xdr:cNvPr>
        <xdr:cNvSpPr/>
      </xdr:nvSpPr>
      <xdr:spPr>
        <a:xfrm>
          <a:off x="5848350" y="88773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80</xdr:row>
      <xdr:rowOff>0</xdr:rowOff>
    </xdr:from>
    <xdr:to>
      <xdr:col>2</xdr:col>
      <xdr:colOff>228600</xdr:colOff>
      <xdr:row>80</xdr:row>
      <xdr:rowOff>142875</xdr:rowOff>
    </xdr:to>
    <xdr:sp macro="" textlink="">
      <xdr:nvSpPr>
        <xdr:cNvPr id="70" name="Étoile : 5 branches 69">
          <a:extLst>
            <a:ext uri="{FF2B5EF4-FFF2-40B4-BE49-F238E27FC236}">
              <a16:creationId xmlns:a16="http://schemas.microsoft.com/office/drawing/2014/main" id="{F6409551-8AFB-4CF3-B3A0-3060A08A22D3}"/>
            </a:ext>
          </a:extLst>
        </xdr:cNvPr>
        <xdr:cNvSpPr/>
      </xdr:nvSpPr>
      <xdr:spPr>
        <a:xfrm>
          <a:off x="2819400" y="18964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80</xdr:row>
      <xdr:rowOff>0</xdr:rowOff>
    </xdr:from>
    <xdr:to>
      <xdr:col>3</xdr:col>
      <xdr:colOff>228600</xdr:colOff>
      <xdr:row>80</xdr:row>
      <xdr:rowOff>142875</xdr:rowOff>
    </xdr:to>
    <xdr:sp macro="" textlink="">
      <xdr:nvSpPr>
        <xdr:cNvPr id="71" name="Étoile : 5 branches 70">
          <a:extLst>
            <a:ext uri="{FF2B5EF4-FFF2-40B4-BE49-F238E27FC236}">
              <a16:creationId xmlns:a16="http://schemas.microsoft.com/office/drawing/2014/main" id="{83BCE18E-048D-44AC-AA22-8BFA6FF60A03}"/>
            </a:ext>
          </a:extLst>
        </xdr:cNvPr>
        <xdr:cNvSpPr/>
      </xdr:nvSpPr>
      <xdr:spPr>
        <a:xfrm>
          <a:off x="3571875" y="18964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80</xdr:row>
      <xdr:rowOff>0</xdr:rowOff>
    </xdr:from>
    <xdr:to>
      <xdr:col>4</xdr:col>
      <xdr:colOff>228600</xdr:colOff>
      <xdr:row>80</xdr:row>
      <xdr:rowOff>142875</xdr:rowOff>
    </xdr:to>
    <xdr:sp macro="" textlink="">
      <xdr:nvSpPr>
        <xdr:cNvPr id="72" name="Étoile : 5 branches 71">
          <a:extLst>
            <a:ext uri="{FF2B5EF4-FFF2-40B4-BE49-F238E27FC236}">
              <a16:creationId xmlns:a16="http://schemas.microsoft.com/office/drawing/2014/main" id="{9BE28123-B1AE-44F7-A0B1-1DF1D8B5F3BB}"/>
            </a:ext>
          </a:extLst>
        </xdr:cNvPr>
        <xdr:cNvSpPr/>
      </xdr:nvSpPr>
      <xdr:spPr>
        <a:xfrm>
          <a:off x="4248150" y="18964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80</xdr:row>
      <xdr:rowOff>0</xdr:rowOff>
    </xdr:from>
    <xdr:to>
      <xdr:col>5</xdr:col>
      <xdr:colOff>228600</xdr:colOff>
      <xdr:row>80</xdr:row>
      <xdr:rowOff>142875</xdr:rowOff>
    </xdr:to>
    <xdr:sp macro="" textlink="">
      <xdr:nvSpPr>
        <xdr:cNvPr id="73" name="Étoile : 5 branches 72">
          <a:extLst>
            <a:ext uri="{FF2B5EF4-FFF2-40B4-BE49-F238E27FC236}">
              <a16:creationId xmlns:a16="http://schemas.microsoft.com/office/drawing/2014/main" id="{8426C726-6533-4E19-91D9-656E65D2C9A9}"/>
            </a:ext>
          </a:extLst>
        </xdr:cNvPr>
        <xdr:cNvSpPr/>
      </xdr:nvSpPr>
      <xdr:spPr>
        <a:xfrm>
          <a:off x="5000625" y="18964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80</xdr:row>
      <xdr:rowOff>0</xdr:rowOff>
    </xdr:from>
    <xdr:to>
      <xdr:col>6</xdr:col>
      <xdr:colOff>228600</xdr:colOff>
      <xdr:row>80</xdr:row>
      <xdr:rowOff>142875</xdr:rowOff>
    </xdr:to>
    <xdr:sp macro="" textlink="">
      <xdr:nvSpPr>
        <xdr:cNvPr id="74" name="Étoile : 5 branches 73">
          <a:extLst>
            <a:ext uri="{FF2B5EF4-FFF2-40B4-BE49-F238E27FC236}">
              <a16:creationId xmlns:a16="http://schemas.microsoft.com/office/drawing/2014/main" id="{15A2A3C1-C514-4994-801B-274E95080E75}"/>
            </a:ext>
          </a:extLst>
        </xdr:cNvPr>
        <xdr:cNvSpPr/>
      </xdr:nvSpPr>
      <xdr:spPr>
        <a:xfrm>
          <a:off x="5753100" y="18964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81</xdr:row>
      <xdr:rowOff>0</xdr:rowOff>
    </xdr:from>
    <xdr:to>
      <xdr:col>2</xdr:col>
      <xdr:colOff>228600</xdr:colOff>
      <xdr:row>81</xdr:row>
      <xdr:rowOff>142875</xdr:rowOff>
    </xdr:to>
    <xdr:sp macro="" textlink="">
      <xdr:nvSpPr>
        <xdr:cNvPr id="75" name="Étoile : 5 branches 74">
          <a:extLst>
            <a:ext uri="{FF2B5EF4-FFF2-40B4-BE49-F238E27FC236}">
              <a16:creationId xmlns:a16="http://schemas.microsoft.com/office/drawing/2014/main" id="{D18D24D4-C0F8-43D0-BE06-B8A3560E7D09}"/>
            </a:ext>
          </a:extLst>
        </xdr:cNvPr>
        <xdr:cNvSpPr/>
      </xdr:nvSpPr>
      <xdr:spPr>
        <a:xfrm>
          <a:off x="2819400" y="19154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81</xdr:row>
      <xdr:rowOff>0</xdr:rowOff>
    </xdr:from>
    <xdr:to>
      <xdr:col>3</xdr:col>
      <xdr:colOff>228600</xdr:colOff>
      <xdr:row>81</xdr:row>
      <xdr:rowOff>142875</xdr:rowOff>
    </xdr:to>
    <xdr:sp macro="" textlink="">
      <xdr:nvSpPr>
        <xdr:cNvPr id="76" name="Étoile : 5 branches 75">
          <a:extLst>
            <a:ext uri="{FF2B5EF4-FFF2-40B4-BE49-F238E27FC236}">
              <a16:creationId xmlns:a16="http://schemas.microsoft.com/office/drawing/2014/main" id="{84CA191A-CF82-4B77-9CC0-D484DAFA6599}"/>
            </a:ext>
          </a:extLst>
        </xdr:cNvPr>
        <xdr:cNvSpPr/>
      </xdr:nvSpPr>
      <xdr:spPr>
        <a:xfrm>
          <a:off x="3571875" y="19154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81</xdr:row>
      <xdr:rowOff>0</xdr:rowOff>
    </xdr:from>
    <xdr:to>
      <xdr:col>4</xdr:col>
      <xdr:colOff>228600</xdr:colOff>
      <xdr:row>81</xdr:row>
      <xdr:rowOff>142875</xdr:rowOff>
    </xdr:to>
    <xdr:sp macro="" textlink="">
      <xdr:nvSpPr>
        <xdr:cNvPr id="77" name="Étoile : 5 branches 76">
          <a:extLst>
            <a:ext uri="{FF2B5EF4-FFF2-40B4-BE49-F238E27FC236}">
              <a16:creationId xmlns:a16="http://schemas.microsoft.com/office/drawing/2014/main" id="{95DA44F8-064D-476A-A3DE-F1DC9DFDB8CA}"/>
            </a:ext>
          </a:extLst>
        </xdr:cNvPr>
        <xdr:cNvSpPr/>
      </xdr:nvSpPr>
      <xdr:spPr>
        <a:xfrm>
          <a:off x="4248150" y="19154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81</xdr:row>
      <xdr:rowOff>0</xdr:rowOff>
    </xdr:from>
    <xdr:to>
      <xdr:col>5</xdr:col>
      <xdr:colOff>228600</xdr:colOff>
      <xdr:row>81</xdr:row>
      <xdr:rowOff>142875</xdr:rowOff>
    </xdr:to>
    <xdr:sp macro="" textlink="">
      <xdr:nvSpPr>
        <xdr:cNvPr id="78" name="Étoile : 5 branches 77">
          <a:extLst>
            <a:ext uri="{FF2B5EF4-FFF2-40B4-BE49-F238E27FC236}">
              <a16:creationId xmlns:a16="http://schemas.microsoft.com/office/drawing/2014/main" id="{70D42F74-40EB-4E8C-971D-E6BC7B21E71B}"/>
            </a:ext>
          </a:extLst>
        </xdr:cNvPr>
        <xdr:cNvSpPr/>
      </xdr:nvSpPr>
      <xdr:spPr>
        <a:xfrm>
          <a:off x="5000625" y="19154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81</xdr:row>
      <xdr:rowOff>0</xdr:rowOff>
    </xdr:from>
    <xdr:to>
      <xdr:col>6</xdr:col>
      <xdr:colOff>228600</xdr:colOff>
      <xdr:row>81</xdr:row>
      <xdr:rowOff>142875</xdr:rowOff>
    </xdr:to>
    <xdr:sp macro="" textlink="">
      <xdr:nvSpPr>
        <xdr:cNvPr id="79" name="Étoile : 5 branches 78">
          <a:extLst>
            <a:ext uri="{FF2B5EF4-FFF2-40B4-BE49-F238E27FC236}">
              <a16:creationId xmlns:a16="http://schemas.microsoft.com/office/drawing/2014/main" id="{DFDCF027-AB7B-479F-8C7E-789835DE4C81}"/>
            </a:ext>
          </a:extLst>
        </xdr:cNvPr>
        <xdr:cNvSpPr/>
      </xdr:nvSpPr>
      <xdr:spPr>
        <a:xfrm>
          <a:off x="5753100" y="19154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82</xdr:row>
      <xdr:rowOff>0</xdr:rowOff>
    </xdr:from>
    <xdr:to>
      <xdr:col>3</xdr:col>
      <xdr:colOff>228600</xdr:colOff>
      <xdr:row>82</xdr:row>
      <xdr:rowOff>142875</xdr:rowOff>
    </xdr:to>
    <xdr:sp macro="" textlink="">
      <xdr:nvSpPr>
        <xdr:cNvPr id="90" name="Étoile : 5 branches 89">
          <a:extLst>
            <a:ext uri="{FF2B5EF4-FFF2-40B4-BE49-F238E27FC236}">
              <a16:creationId xmlns:a16="http://schemas.microsoft.com/office/drawing/2014/main" id="{A3D2B18D-1E52-4776-A3A3-3575E0664ED1}"/>
            </a:ext>
          </a:extLst>
        </xdr:cNvPr>
        <xdr:cNvSpPr/>
      </xdr:nvSpPr>
      <xdr:spPr>
        <a:xfrm>
          <a:off x="3571875" y="19345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228600</xdr:colOff>
      <xdr:row>82</xdr:row>
      <xdr:rowOff>142875</xdr:rowOff>
    </xdr:to>
    <xdr:sp macro="" textlink="">
      <xdr:nvSpPr>
        <xdr:cNvPr id="91" name="Étoile : 5 branches 90">
          <a:extLst>
            <a:ext uri="{FF2B5EF4-FFF2-40B4-BE49-F238E27FC236}">
              <a16:creationId xmlns:a16="http://schemas.microsoft.com/office/drawing/2014/main" id="{207970B8-064B-46BE-B404-2068214B0872}"/>
            </a:ext>
          </a:extLst>
        </xdr:cNvPr>
        <xdr:cNvSpPr/>
      </xdr:nvSpPr>
      <xdr:spPr>
        <a:xfrm>
          <a:off x="4248150" y="19345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83</xdr:row>
      <xdr:rowOff>0</xdr:rowOff>
    </xdr:from>
    <xdr:to>
      <xdr:col>2</xdr:col>
      <xdr:colOff>228600</xdr:colOff>
      <xdr:row>83</xdr:row>
      <xdr:rowOff>142875</xdr:rowOff>
    </xdr:to>
    <xdr:sp macro="" textlink="">
      <xdr:nvSpPr>
        <xdr:cNvPr id="92" name="Étoile : 5 branches 91">
          <a:extLst>
            <a:ext uri="{FF2B5EF4-FFF2-40B4-BE49-F238E27FC236}">
              <a16:creationId xmlns:a16="http://schemas.microsoft.com/office/drawing/2014/main" id="{3092F7EF-DA76-4E61-9053-E396CC1B7D24}"/>
            </a:ext>
          </a:extLst>
        </xdr:cNvPr>
        <xdr:cNvSpPr/>
      </xdr:nvSpPr>
      <xdr:spPr>
        <a:xfrm>
          <a:off x="2819400" y="19535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83</xdr:row>
      <xdr:rowOff>0</xdr:rowOff>
    </xdr:from>
    <xdr:to>
      <xdr:col>3</xdr:col>
      <xdr:colOff>228600</xdr:colOff>
      <xdr:row>83</xdr:row>
      <xdr:rowOff>142875</xdr:rowOff>
    </xdr:to>
    <xdr:sp macro="" textlink="">
      <xdr:nvSpPr>
        <xdr:cNvPr id="93" name="Étoile : 5 branches 92">
          <a:extLst>
            <a:ext uri="{FF2B5EF4-FFF2-40B4-BE49-F238E27FC236}">
              <a16:creationId xmlns:a16="http://schemas.microsoft.com/office/drawing/2014/main" id="{49F21400-355C-48EC-9E68-4DFC7AFB4B14}"/>
            </a:ext>
          </a:extLst>
        </xdr:cNvPr>
        <xdr:cNvSpPr/>
      </xdr:nvSpPr>
      <xdr:spPr>
        <a:xfrm>
          <a:off x="3571875" y="195357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84</xdr:row>
      <xdr:rowOff>0</xdr:rowOff>
    </xdr:from>
    <xdr:to>
      <xdr:col>2</xdr:col>
      <xdr:colOff>228600</xdr:colOff>
      <xdr:row>84</xdr:row>
      <xdr:rowOff>142875</xdr:rowOff>
    </xdr:to>
    <xdr:sp macro="" textlink="">
      <xdr:nvSpPr>
        <xdr:cNvPr id="94" name="Étoile : 5 branches 93">
          <a:extLst>
            <a:ext uri="{FF2B5EF4-FFF2-40B4-BE49-F238E27FC236}">
              <a16:creationId xmlns:a16="http://schemas.microsoft.com/office/drawing/2014/main" id="{1DDD574B-1EC1-41B7-B920-34E09B3713A8}"/>
            </a:ext>
          </a:extLst>
        </xdr:cNvPr>
        <xdr:cNvSpPr/>
      </xdr:nvSpPr>
      <xdr:spPr>
        <a:xfrm>
          <a:off x="2819400" y="19726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82</xdr:row>
      <xdr:rowOff>0</xdr:rowOff>
    </xdr:from>
    <xdr:to>
      <xdr:col>5</xdr:col>
      <xdr:colOff>228600</xdr:colOff>
      <xdr:row>82</xdr:row>
      <xdr:rowOff>142875</xdr:rowOff>
    </xdr:to>
    <xdr:sp macro="" textlink="">
      <xdr:nvSpPr>
        <xdr:cNvPr id="95" name="Étoile : 5 branches 94">
          <a:extLst>
            <a:ext uri="{FF2B5EF4-FFF2-40B4-BE49-F238E27FC236}">
              <a16:creationId xmlns:a16="http://schemas.microsoft.com/office/drawing/2014/main" id="{2119D7B2-49B6-49FE-95B2-9D586371F302}"/>
            </a:ext>
          </a:extLst>
        </xdr:cNvPr>
        <xdr:cNvSpPr/>
      </xdr:nvSpPr>
      <xdr:spPr>
        <a:xfrm>
          <a:off x="5000625" y="193452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0</xdr:colOff>
      <xdr:row>83</xdr:row>
      <xdr:rowOff>0</xdr:rowOff>
    </xdr:from>
    <xdr:to>
      <xdr:col>4</xdr:col>
      <xdr:colOff>228600</xdr:colOff>
      <xdr:row>83</xdr:row>
      <xdr:rowOff>142875</xdr:rowOff>
    </xdr:to>
    <xdr:sp macro="" textlink="">
      <xdr:nvSpPr>
        <xdr:cNvPr id="96" name="Étoile : 5 branches 95">
          <a:extLst>
            <a:ext uri="{FF2B5EF4-FFF2-40B4-BE49-F238E27FC236}">
              <a16:creationId xmlns:a16="http://schemas.microsoft.com/office/drawing/2014/main" id="{95CAAEEE-FCAC-48EC-8B47-C9D19D8E49CB}"/>
            </a:ext>
          </a:extLst>
        </xdr:cNvPr>
        <xdr:cNvSpPr/>
      </xdr:nvSpPr>
      <xdr:spPr>
        <a:xfrm>
          <a:off x="4248150" y="19535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83</xdr:row>
      <xdr:rowOff>0</xdr:rowOff>
    </xdr:from>
    <xdr:to>
      <xdr:col>5</xdr:col>
      <xdr:colOff>228600</xdr:colOff>
      <xdr:row>83</xdr:row>
      <xdr:rowOff>142875</xdr:rowOff>
    </xdr:to>
    <xdr:sp macro="" textlink="">
      <xdr:nvSpPr>
        <xdr:cNvPr id="97" name="Étoile : 5 branches 96">
          <a:extLst>
            <a:ext uri="{FF2B5EF4-FFF2-40B4-BE49-F238E27FC236}">
              <a16:creationId xmlns:a16="http://schemas.microsoft.com/office/drawing/2014/main" id="{0982245F-424D-4C8C-BF5C-E80650A0A66C}"/>
            </a:ext>
          </a:extLst>
        </xdr:cNvPr>
        <xdr:cNvSpPr/>
      </xdr:nvSpPr>
      <xdr:spPr>
        <a:xfrm>
          <a:off x="5000625" y="19535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82</xdr:row>
      <xdr:rowOff>0</xdr:rowOff>
    </xdr:from>
    <xdr:to>
      <xdr:col>6</xdr:col>
      <xdr:colOff>228600</xdr:colOff>
      <xdr:row>82</xdr:row>
      <xdr:rowOff>142875</xdr:rowOff>
    </xdr:to>
    <xdr:sp macro="" textlink="">
      <xdr:nvSpPr>
        <xdr:cNvPr id="98" name="Étoile : 5 branches 97">
          <a:extLst>
            <a:ext uri="{FF2B5EF4-FFF2-40B4-BE49-F238E27FC236}">
              <a16:creationId xmlns:a16="http://schemas.microsoft.com/office/drawing/2014/main" id="{1A26F02C-9F52-4CDE-A343-9405A7CBBB25}"/>
            </a:ext>
          </a:extLst>
        </xdr:cNvPr>
        <xdr:cNvSpPr/>
      </xdr:nvSpPr>
      <xdr:spPr>
        <a:xfrm>
          <a:off x="5753100" y="193452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83</xdr:row>
      <xdr:rowOff>0</xdr:rowOff>
    </xdr:from>
    <xdr:to>
      <xdr:col>6</xdr:col>
      <xdr:colOff>228600</xdr:colOff>
      <xdr:row>83</xdr:row>
      <xdr:rowOff>142875</xdr:rowOff>
    </xdr:to>
    <xdr:sp macro="" textlink="">
      <xdr:nvSpPr>
        <xdr:cNvPr id="99" name="Étoile : 5 branches 98">
          <a:extLst>
            <a:ext uri="{FF2B5EF4-FFF2-40B4-BE49-F238E27FC236}">
              <a16:creationId xmlns:a16="http://schemas.microsoft.com/office/drawing/2014/main" id="{2EB06478-24DF-442A-BC9E-28E6C3F05D9A}"/>
            </a:ext>
          </a:extLst>
        </xdr:cNvPr>
        <xdr:cNvSpPr/>
      </xdr:nvSpPr>
      <xdr:spPr>
        <a:xfrm>
          <a:off x="5753100" y="19535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82</xdr:row>
      <xdr:rowOff>0</xdr:rowOff>
    </xdr:from>
    <xdr:to>
      <xdr:col>2</xdr:col>
      <xdr:colOff>228600</xdr:colOff>
      <xdr:row>82</xdr:row>
      <xdr:rowOff>142875</xdr:rowOff>
    </xdr:to>
    <xdr:sp macro="" textlink="">
      <xdr:nvSpPr>
        <xdr:cNvPr id="100" name="Étoile : 5 branches 99">
          <a:extLst>
            <a:ext uri="{FF2B5EF4-FFF2-40B4-BE49-F238E27FC236}">
              <a16:creationId xmlns:a16="http://schemas.microsoft.com/office/drawing/2014/main" id="{841ED23C-AE6E-4539-BB99-61AAB81131B2}"/>
            </a:ext>
          </a:extLst>
        </xdr:cNvPr>
        <xdr:cNvSpPr/>
      </xdr:nvSpPr>
      <xdr:spPr>
        <a:xfrm>
          <a:off x="2819400" y="19345275"/>
          <a:ext cx="228600" cy="142875"/>
        </a:xfrm>
        <a:prstGeom prst="star5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84</xdr:row>
      <xdr:rowOff>0</xdr:rowOff>
    </xdr:from>
    <xdr:to>
      <xdr:col>3</xdr:col>
      <xdr:colOff>228600</xdr:colOff>
      <xdr:row>84</xdr:row>
      <xdr:rowOff>142875</xdr:rowOff>
    </xdr:to>
    <xdr:sp macro="" textlink="">
      <xdr:nvSpPr>
        <xdr:cNvPr id="101" name="Étoile : 5 branches 100">
          <a:extLst>
            <a:ext uri="{FF2B5EF4-FFF2-40B4-BE49-F238E27FC236}">
              <a16:creationId xmlns:a16="http://schemas.microsoft.com/office/drawing/2014/main" id="{0B90C5CE-A16B-4B0C-9EFF-BC64ED96BE7C}"/>
            </a:ext>
          </a:extLst>
        </xdr:cNvPr>
        <xdr:cNvSpPr/>
      </xdr:nvSpPr>
      <xdr:spPr>
        <a:xfrm>
          <a:off x="3571875" y="197262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84</xdr:row>
      <xdr:rowOff>9525</xdr:rowOff>
    </xdr:from>
    <xdr:to>
      <xdr:col>4</xdr:col>
      <xdr:colOff>247650</xdr:colOff>
      <xdr:row>84</xdr:row>
      <xdr:rowOff>152400</xdr:rowOff>
    </xdr:to>
    <xdr:sp macro="" textlink="">
      <xdr:nvSpPr>
        <xdr:cNvPr id="102" name="Étoile : 5 branches 101">
          <a:extLst>
            <a:ext uri="{FF2B5EF4-FFF2-40B4-BE49-F238E27FC236}">
              <a16:creationId xmlns:a16="http://schemas.microsoft.com/office/drawing/2014/main" id="{D7EBA392-0447-4468-8AF5-FED728E28BDF}"/>
            </a:ext>
          </a:extLst>
        </xdr:cNvPr>
        <xdr:cNvSpPr/>
      </xdr:nvSpPr>
      <xdr:spPr>
        <a:xfrm>
          <a:off x="4267200" y="19735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9525</xdr:colOff>
      <xdr:row>84</xdr:row>
      <xdr:rowOff>9525</xdr:rowOff>
    </xdr:from>
    <xdr:to>
      <xdr:col>5</xdr:col>
      <xdr:colOff>238125</xdr:colOff>
      <xdr:row>84</xdr:row>
      <xdr:rowOff>152400</xdr:rowOff>
    </xdr:to>
    <xdr:sp macro="" textlink="">
      <xdr:nvSpPr>
        <xdr:cNvPr id="103" name="Étoile : 5 branches 102">
          <a:extLst>
            <a:ext uri="{FF2B5EF4-FFF2-40B4-BE49-F238E27FC236}">
              <a16:creationId xmlns:a16="http://schemas.microsoft.com/office/drawing/2014/main" id="{55C5392F-BFF4-4B96-83AB-E8BCFBFCFBDE}"/>
            </a:ext>
          </a:extLst>
        </xdr:cNvPr>
        <xdr:cNvSpPr/>
      </xdr:nvSpPr>
      <xdr:spPr>
        <a:xfrm>
          <a:off x="5010150" y="19735800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0</xdr:colOff>
      <xdr:row>85</xdr:row>
      <xdr:rowOff>0</xdr:rowOff>
    </xdr:from>
    <xdr:to>
      <xdr:col>2</xdr:col>
      <xdr:colOff>228600</xdr:colOff>
      <xdr:row>85</xdr:row>
      <xdr:rowOff>142875</xdr:rowOff>
    </xdr:to>
    <xdr:sp macro="" textlink="">
      <xdr:nvSpPr>
        <xdr:cNvPr id="104" name="Étoile : 5 branches 103">
          <a:extLst>
            <a:ext uri="{FF2B5EF4-FFF2-40B4-BE49-F238E27FC236}">
              <a16:creationId xmlns:a16="http://schemas.microsoft.com/office/drawing/2014/main" id="{3FFD9AC3-1FC7-4EF0-8CDA-C648F448EB76}"/>
            </a:ext>
          </a:extLst>
        </xdr:cNvPr>
        <xdr:cNvSpPr/>
      </xdr:nvSpPr>
      <xdr:spPr>
        <a:xfrm>
          <a:off x="2819400" y="19916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0</xdr:colOff>
      <xdr:row>85</xdr:row>
      <xdr:rowOff>0</xdr:rowOff>
    </xdr:from>
    <xdr:to>
      <xdr:col>3</xdr:col>
      <xdr:colOff>228600</xdr:colOff>
      <xdr:row>85</xdr:row>
      <xdr:rowOff>142875</xdr:rowOff>
    </xdr:to>
    <xdr:sp macro="" textlink="">
      <xdr:nvSpPr>
        <xdr:cNvPr id="105" name="Étoile : 5 branches 104">
          <a:extLst>
            <a:ext uri="{FF2B5EF4-FFF2-40B4-BE49-F238E27FC236}">
              <a16:creationId xmlns:a16="http://schemas.microsoft.com/office/drawing/2014/main" id="{A2DCD9BD-42DF-45AD-ABD3-F5A90F0D57A6}"/>
            </a:ext>
          </a:extLst>
        </xdr:cNvPr>
        <xdr:cNvSpPr/>
      </xdr:nvSpPr>
      <xdr:spPr>
        <a:xfrm>
          <a:off x="3571875" y="19916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85</xdr:row>
      <xdr:rowOff>0</xdr:rowOff>
    </xdr:from>
    <xdr:to>
      <xdr:col>4</xdr:col>
      <xdr:colOff>247650</xdr:colOff>
      <xdr:row>85</xdr:row>
      <xdr:rowOff>142875</xdr:rowOff>
    </xdr:to>
    <xdr:sp macro="" textlink="">
      <xdr:nvSpPr>
        <xdr:cNvPr id="106" name="Étoile : 5 branches 105">
          <a:extLst>
            <a:ext uri="{FF2B5EF4-FFF2-40B4-BE49-F238E27FC236}">
              <a16:creationId xmlns:a16="http://schemas.microsoft.com/office/drawing/2014/main" id="{EB6CC881-B176-4C0D-AAC0-CE697C20707B}"/>
            </a:ext>
          </a:extLst>
        </xdr:cNvPr>
        <xdr:cNvSpPr/>
      </xdr:nvSpPr>
      <xdr:spPr>
        <a:xfrm>
          <a:off x="4267200" y="19916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85</xdr:row>
      <xdr:rowOff>0</xdr:rowOff>
    </xdr:from>
    <xdr:to>
      <xdr:col>5</xdr:col>
      <xdr:colOff>228600</xdr:colOff>
      <xdr:row>85</xdr:row>
      <xdr:rowOff>142875</xdr:rowOff>
    </xdr:to>
    <xdr:sp macro="" textlink="">
      <xdr:nvSpPr>
        <xdr:cNvPr id="107" name="Étoile : 5 branches 106">
          <a:extLst>
            <a:ext uri="{FF2B5EF4-FFF2-40B4-BE49-F238E27FC236}">
              <a16:creationId xmlns:a16="http://schemas.microsoft.com/office/drawing/2014/main" id="{6E279D86-94E3-43D1-BD49-8AD05EBC8B18}"/>
            </a:ext>
          </a:extLst>
        </xdr:cNvPr>
        <xdr:cNvSpPr/>
      </xdr:nvSpPr>
      <xdr:spPr>
        <a:xfrm>
          <a:off x="5000625" y="19916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85</xdr:row>
      <xdr:rowOff>0</xdr:rowOff>
    </xdr:from>
    <xdr:to>
      <xdr:col>6</xdr:col>
      <xdr:colOff>228600</xdr:colOff>
      <xdr:row>85</xdr:row>
      <xdr:rowOff>142875</xdr:rowOff>
    </xdr:to>
    <xdr:sp macro="" textlink="">
      <xdr:nvSpPr>
        <xdr:cNvPr id="108" name="Étoile : 5 branches 107">
          <a:extLst>
            <a:ext uri="{FF2B5EF4-FFF2-40B4-BE49-F238E27FC236}">
              <a16:creationId xmlns:a16="http://schemas.microsoft.com/office/drawing/2014/main" id="{38D22132-9168-4D61-9EDE-FD18B0D02877}"/>
            </a:ext>
          </a:extLst>
        </xdr:cNvPr>
        <xdr:cNvSpPr/>
      </xdr:nvSpPr>
      <xdr:spPr>
        <a:xfrm>
          <a:off x="5753100" y="199167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84</xdr:row>
      <xdr:rowOff>0</xdr:rowOff>
    </xdr:from>
    <xdr:to>
      <xdr:col>6</xdr:col>
      <xdr:colOff>228600</xdr:colOff>
      <xdr:row>84</xdr:row>
      <xdr:rowOff>142875</xdr:rowOff>
    </xdr:to>
    <xdr:sp macro="" textlink="">
      <xdr:nvSpPr>
        <xdr:cNvPr id="109" name="Étoile : 5 branches 108">
          <a:extLst>
            <a:ext uri="{FF2B5EF4-FFF2-40B4-BE49-F238E27FC236}">
              <a16:creationId xmlns:a16="http://schemas.microsoft.com/office/drawing/2014/main" id="{1BBCBA41-5A8F-4673-9C63-3AC075D34601}"/>
            </a:ext>
          </a:extLst>
        </xdr:cNvPr>
        <xdr:cNvSpPr/>
      </xdr:nvSpPr>
      <xdr:spPr>
        <a:xfrm>
          <a:off x="5753100" y="19726275"/>
          <a:ext cx="228600" cy="142875"/>
        </a:xfrm>
        <a:prstGeom prst="star5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19"/>
  <sheetViews>
    <sheetView workbookViewId="0">
      <selection activeCell="J13" sqref="J13"/>
    </sheetView>
  </sheetViews>
  <sheetFormatPr baseColWidth="10" defaultRowHeight="15" x14ac:dyDescent="0.25"/>
  <cols>
    <col min="1" max="2" width="16.42578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90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</row>
    <row r="2" spans="1:11" x14ac:dyDescent="0.25">
      <c r="A2" t="s">
        <v>10</v>
      </c>
      <c r="B2" t="s">
        <v>11</v>
      </c>
      <c r="C2" s="1">
        <v>2.6388888888888885E-3</v>
      </c>
      <c r="D2" s="1" t="s">
        <v>91</v>
      </c>
      <c r="E2" t="s">
        <v>12</v>
      </c>
      <c r="F2">
        <v>5</v>
      </c>
      <c r="G2">
        <v>5</v>
      </c>
      <c r="H2" t="s">
        <v>13</v>
      </c>
      <c r="I2" t="s">
        <v>14</v>
      </c>
      <c r="J2" t="s">
        <v>15</v>
      </c>
      <c r="K2">
        <v>5</v>
      </c>
    </row>
    <row r="3" spans="1:11" x14ac:dyDescent="0.25">
      <c r="A3" t="s">
        <v>16</v>
      </c>
      <c r="B3" t="s">
        <v>17</v>
      </c>
      <c r="C3" s="1">
        <v>6.5624999999999998E-3</v>
      </c>
      <c r="D3" s="1" t="s">
        <v>92</v>
      </c>
      <c r="E3" t="s">
        <v>18</v>
      </c>
      <c r="F3">
        <v>5</v>
      </c>
      <c r="G3">
        <v>5</v>
      </c>
      <c r="H3" t="s">
        <v>19</v>
      </c>
      <c r="I3" t="s">
        <v>20</v>
      </c>
      <c r="J3" t="s">
        <v>21</v>
      </c>
      <c r="K3" s="3">
        <v>4</v>
      </c>
    </row>
    <row r="4" spans="1:11" x14ac:dyDescent="0.25">
      <c r="A4" t="s">
        <v>22</v>
      </c>
      <c r="B4" t="s">
        <v>23</v>
      </c>
      <c r="C4" s="1">
        <v>7.4537037037037028E-3</v>
      </c>
      <c r="D4" s="1" t="s">
        <v>91</v>
      </c>
      <c r="E4" t="s">
        <v>24</v>
      </c>
      <c r="F4">
        <v>5</v>
      </c>
      <c r="G4">
        <v>4</v>
      </c>
      <c r="H4" t="s">
        <v>25</v>
      </c>
      <c r="I4" t="s">
        <v>26</v>
      </c>
      <c r="J4" t="s">
        <v>27</v>
      </c>
      <c r="K4" s="3">
        <v>4</v>
      </c>
    </row>
    <row r="5" spans="1:11" x14ac:dyDescent="0.25">
      <c r="A5" t="s">
        <v>28</v>
      </c>
      <c r="B5" t="s">
        <v>29</v>
      </c>
      <c r="C5" s="1">
        <v>9.479166666666667E-3</v>
      </c>
      <c r="D5" s="1" t="s">
        <v>91</v>
      </c>
      <c r="E5" t="s">
        <v>24</v>
      </c>
      <c r="F5">
        <v>5</v>
      </c>
      <c r="G5">
        <v>5</v>
      </c>
      <c r="H5" t="s">
        <v>30</v>
      </c>
      <c r="I5" t="s">
        <v>31</v>
      </c>
      <c r="J5" t="s">
        <v>32</v>
      </c>
      <c r="K5">
        <v>5</v>
      </c>
    </row>
    <row r="6" spans="1:11" x14ac:dyDescent="0.25">
      <c r="A6" t="s">
        <v>33</v>
      </c>
      <c r="B6" t="s">
        <v>34</v>
      </c>
      <c r="C6" s="1">
        <v>1.8113425925925925E-2</v>
      </c>
      <c r="D6" s="1" t="s">
        <v>92</v>
      </c>
      <c r="E6" t="s">
        <v>24</v>
      </c>
      <c r="F6">
        <v>5</v>
      </c>
      <c r="G6">
        <v>4</v>
      </c>
      <c r="K6">
        <v>4</v>
      </c>
    </row>
    <row r="7" spans="1:11" x14ac:dyDescent="0.25">
      <c r="A7" t="s">
        <v>35</v>
      </c>
      <c r="B7" t="s">
        <v>36</v>
      </c>
      <c r="C7" s="1">
        <v>6.3657407407407402E-4</v>
      </c>
      <c r="D7" s="1" t="s">
        <v>92</v>
      </c>
      <c r="E7" t="s">
        <v>24</v>
      </c>
      <c r="F7">
        <v>5</v>
      </c>
      <c r="G7">
        <v>5</v>
      </c>
      <c r="H7" t="s">
        <v>37</v>
      </c>
      <c r="I7" t="s">
        <v>38</v>
      </c>
      <c r="K7">
        <v>5</v>
      </c>
    </row>
    <row r="8" spans="1:11" x14ac:dyDescent="0.25">
      <c r="A8" t="s">
        <v>39</v>
      </c>
      <c r="B8" t="s">
        <v>40</v>
      </c>
      <c r="C8" s="1">
        <v>8.449074074074075E-4</v>
      </c>
      <c r="D8" s="1" t="s">
        <v>92</v>
      </c>
      <c r="E8" t="s">
        <v>41</v>
      </c>
      <c r="F8">
        <v>5</v>
      </c>
      <c r="G8">
        <v>5</v>
      </c>
      <c r="H8" t="s">
        <v>42</v>
      </c>
      <c r="I8" t="s">
        <v>43</v>
      </c>
      <c r="K8">
        <v>5</v>
      </c>
    </row>
    <row r="9" spans="1:11" x14ac:dyDescent="0.25">
      <c r="A9" t="s">
        <v>44</v>
      </c>
      <c r="B9" t="s">
        <v>45</v>
      </c>
      <c r="C9" s="1">
        <v>3.7152777777777774E-3</v>
      </c>
      <c r="D9" s="1" t="s">
        <v>92</v>
      </c>
      <c r="E9" t="s">
        <v>41</v>
      </c>
      <c r="F9">
        <v>5</v>
      </c>
      <c r="G9">
        <v>5</v>
      </c>
      <c r="H9" t="s">
        <v>46</v>
      </c>
      <c r="I9" t="s">
        <v>47</v>
      </c>
      <c r="J9" t="s">
        <v>48</v>
      </c>
      <c r="K9">
        <v>5</v>
      </c>
    </row>
    <row r="10" spans="1:11" x14ac:dyDescent="0.25">
      <c r="A10" t="s">
        <v>49</v>
      </c>
      <c r="B10" t="s">
        <v>50</v>
      </c>
      <c r="C10" s="1">
        <v>2.4421296296296296E-3</v>
      </c>
      <c r="D10" s="1" t="s">
        <v>91</v>
      </c>
      <c r="E10" t="s">
        <v>24</v>
      </c>
      <c r="F10">
        <v>5</v>
      </c>
      <c r="G10">
        <v>5</v>
      </c>
      <c r="H10" t="s">
        <v>51</v>
      </c>
      <c r="I10" s="3"/>
      <c r="K10">
        <v>5</v>
      </c>
    </row>
    <row r="11" spans="1:11" x14ac:dyDescent="0.25">
      <c r="A11" t="s">
        <v>52</v>
      </c>
      <c r="B11" t="s">
        <v>53</v>
      </c>
      <c r="C11" s="1">
        <v>3.5763888888888894E-3</v>
      </c>
      <c r="D11" s="1" t="s">
        <v>91</v>
      </c>
      <c r="E11" t="s">
        <v>18</v>
      </c>
      <c r="F11">
        <v>5</v>
      </c>
      <c r="G11">
        <v>4</v>
      </c>
      <c r="H11" t="s">
        <v>54</v>
      </c>
      <c r="I11" t="s">
        <v>55</v>
      </c>
      <c r="K11">
        <v>4</v>
      </c>
    </row>
    <row r="12" spans="1:11" x14ac:dyDescent="0.25">
      <c r="A12" t="s">
        <v>56</v>
      </c>
      <c r="B12" t="s">
        <v>57</v>
      </c>
      <c r="C12" s="1">
        <v>2.0694444444444446E-2</v>
      </c>
      <c r="D12" s="1" t="s">
        <v>91</v>
      </c>
      <c r="E12" t="s">
        <v>24</v>
      </c>
      <c r="F12">
        <v>5</v>
      </c>
      <c r="G12">
        <v>5</v>
      </c>
      <c r="H12" t="s">
        <v>58</v>
      </c>
      <c r="I12" t="s">
        <v>59</v>
      </c>
      <c r="J12" t="s">
        <v>99</v>
      </c>
      <c r="K12">
        <v>5</v>
      </c>
    </row>
    <row r="13" spans="1:11" x14ac:dyDescent="0.25">
      <c r="A13" t="s">
        <v>60</v>
      </c>
      <c r="B13" t="s">
        <v>61</v>
      </c>
      <c r="C13" s="1">
        <v>1.3171296296296294E-2</v>
      </c>
      <c r="D13" s="1" t="s">
        <v>91</v>
      </c>
      <c r="E13" t="s">
        <v>18</v>
      </c>
      <c r="F13">
        <v>5</v>
      </c>
      <c r="G13">
        <v>5</v>
      </c>
      <c r="I13" t="s">
        <v>43</v>
      </c>
      <c r="J13" t="s">
        <v>62</v>
      </c>
      <c r="K13">
        <v>5</v>
      </c>
    </row>
    <row r="14" spans="1:11" x14ac:dyDescent="0.25">
      <c r="A14" t="s">
        <v>63</v>
      </c>
      <c r="B14" t="s">
        <v>64</v>
      </c>
      <c r="C14" s="1">
        <v>5.7060185185185191E-3</v>
      </c>
      <c r="D14" s="1" t="s">
        <v>92</v>
      </c>
      <c r="E14" t="s">
        <v>41</v>
      </c>
      <c r="F14">
        <v>5</v>
      </c>
      <c r="G14">
        <v>5</v>
      </c>
      <c r="H14" t="s">
        <v>65</v>
      </c>
      <c r="I14" t="s">
        <v>66</v>
      </c>
      <c r="J14" t="s">
        <v>67</v>
      </c>
      <c r="K14">
        <v>5</v>
      </c>
    </row>
    <row r="15" spans="1:11" x14ac:dyDescent="0.25">
      <c r="A15" t="s">
        <v>68</v>
      </c>
      <c r="B15" t="s">
        <v>69</v>
      </c>
      <c r="C15" s="1">
        <v>1.1076388888888887E-2</v>
      </c>
      <c r="D15" s="1" t="s">
        <v>92</v>
      </c>
      <c r="E15" t="s">
        <v>41</v>
      </c>
      <c r="F15">
        <v>5</v>
      </c>
      <c r="G15">
        <v>5</v>
      </c>
      <c r="H15" t="s">
        <v>70</v>
      </c>
      <c r="I15" t="s">
        <v>71</v>
      </c>
      <c r="K15">
        <v>5</v>
      </c>
    </row>
    <row r="16" spans="1:11" x14ac:dyDescent="0.25">
      <c r="A16" t="s">
        <v>72</v>
      </c>
      <c r="B16" t="s">
        <v>73</v>
      </c>
      <c r="C16" s="1">
        <v>2.5763888888888892E-2</v>
      </c>
      <c r="D16" s="1" t="s">
        <v>91</v>
      </c>
      <c r="E16" t="s">
        <v>41</v>
      </c>
      <c r="F16">
        <v>5</v>
      </c>
      <c r="G16">
        <v>5</v>
      </c>
      <c r="H16" t="s">
        <v>74</v>
      </c>
      <c r="I16" t="s">
        <v>75</v>
      </c>
      <c r="J16" t="s">
        <v>76</v>
      </c>
      <c r="K16">
        <v>5</v>
      </c>
    </row>
    <row r="17" spans="1:11" x14ac:dyDescent="0.25">
      <c r="A17" t="s">
        <v>77</v>
      </c>
      <c r="B17" t="s">
        <v>78</v>
      </c>
      <c r="C17" s="1">
        <v>7.407407407407407E-4</v>
      </c>
      <c r="D17" s="1" t="s">
        <v>92</v>
      </c>
      <c r="E17" t="s">
        <v>24</v>
      </c>
      <c r="F17">
        <v>5</v>
      </c>
      <c r="G17">
        <v>5</v>
      </c>
      <c r="H17" t="s">
        <v>79</v>
      </c>
      <c r="I17" t="s">
        <v>80</v>
      </c>
      <c r="K17">
        <v>5</v>
      </c>
    </row>
    <row r="18" spans="1:11" x14ac:dyDescent="0.25">
      <c r="A18" t="s">
        <v>81</v>
      </c>
      <c r="B18" t="s">
        <v>82</v>
      </c>
      <c r="C18" s="1">
        <v>8.1828703703703699E-3</v>
      </c>
      <c r="D18" s="1" t="s">
        <v>92</v>
      </c>
      <c r="E18" t="s">
        <v>18</v>
      </c>
      <c r="F18">
        <v>5</v>
      </c>
      <c r="G18">
        <v>5</v>
      </c>
      <c r="H18" t="s">
        <v>83</v>
      </c>
      <c r="I18" t="s">
        <v>84</v>
      </c>
      <c r="J18" t="s">
        <v>85</v>
      </c>
      <c r="K18">
        <v>5</v>
      </c>
    </row>
    <row r="19" spans="1:11" x14ac:dyDescent="0.25">
      <c r="A19" s="2">
        <v>43160.685300925928</v>
      </c>
      <c r="B19" t="s">
        <v>86</v>
      </c>
      <c r="C19" s="1">
        <v>1.0995370370370371E-3</v>
      </c>
      <c r="D19" s="1" t="s">
        <v>92</v>
      </c>
      <c r="E19" t="s">
        <v>24</v>
      </c>
      <c r="F19">
        <v>5</v>
      </c>
      <c r="G19">
        <v>5</v>
      </c>
      <c r="K19">
        <v>5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_xludf.transpose">
                <anchor moveWithCells="1" sizeWithCells="1">
                  <from>
                    <xdr:col>2</xdr:col>
                    <xdr:colOff>0</xdr:colOff>
                    <xdr:row>25</xdr:row>
                    <xdr:rowOff>152400</xdr:rowOff>
                  </from>
                  <to>
                    <xdr:col>3</xdr:col>
                    <xdr:colOff>285750</xdr:colOff>
                    <xdr:row>27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anspose1">
                <anchor moveWithCells="1" sizeWithCells="1">
                  <from>
                    <xdr:col>2</xdr:col>
                    <xdr:colOff>752475</xdr:colOff>
                    <xdr:row>28</xdr:row>
                    <xdr:rowOff>9525</xdr:rowOff>
                  </from>
                  <to>
                    <xdr:col>4</xdr:col>
                    <xdr:colOff>276225</xdr:colOff>
                    <xdr:row>29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transpose2">
                <anchor moveWithCells="1" sizeWithCells="1">
                  <from>
                    <xdr:col>4</xdr:col>
                    <xdr:colOff>9525</xdr:colOff>
                    <xdr:row>30</xdr:row>
                    <xdr:rowOff>57150</xdr:rowOff>
                  </from>
                  <to>
                    <xdr:col>5</xdr:col>
                    <xdr:colOff>295275</xdr:colOff>
                    <xdr:row>31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O84"/>
  <sheetViews>
    <sheetView tabSelected="1" topLeftCell="A16" workbookViewId="0">
      <selection activeCell="A2" sqref="A2"/>
    </sheetView>
  </sheetViews>
  <sheetFormatPr baseColWidth="10" defaultRowHeight="15" x14ac:dyDescent="0.25"/>
  <cols>
    <col min="1" max="1" width="13.85546875" style="7" customWidth="1"/>
    <col min="2" max="2" width="28.42578125" customWidth="1"/>
    <col min="3" max="3" width="11.28515625" customWidth="1"/>
    <col min="4" max="4" width="10.140625" customWidth="1"/>
    <col min="5" max="7" width="11.28515625" customWidth="1"/>
  </cols>
  <sheetData>
    <row r="1" spans="1:15" ht="48.75" customHeight="1" x14ac:dyDescent="0.7">
      <c r="A1" s="13" t="str">
        <f ca="1">MID(CELL("filename",A1),FIND("[",CELL("filename",A1))+1,FIND("]",CELL("filename",A1))-FIND("[",CELL("filename",A1))-5)</f>
        <v>MEMOIRE ET NUTRITION .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1:15" ht="26.25" x14ac:dyDescent="0.4">
      <c r="A2" s="6" t="s">
        <v>87</v>
      </c>
      <c r="B2" s="7"/>
      <c r="C2">
        <f>COUNTA(Réponse!A:A)-1</f>
        <v>18</v>
      </c>
    </row>
    <row r="3" spans="1:15" ht="23.25" x14ac:dyDescent="0.35">
      <c r="A3" s="8" t="s">
        <v>88</v>
      </c>
      <c r="C3">
        <v>18</v>
      </c>
    </row>
    <row r="4" spans="1:15" ht="26.25" x14ac:dyDescent="0.4">
      <c r="A4" s="6" t="s">
        <v>89</v>
      </c>
      <c r="C4" s="4">
        <v>1</v>
      </c>
    </row>
    <row r="5" spans="1:15" ht="26.25" x14ac:dyDescent="0.4">
      <c r="A5" s="6" t="s">
        <v>95</v>
      </c>
      <c r="C5" s="1">
        <f>AVERAGE(Réponse!C2:C19)</f>
        <v>7.8832304526748956E-3</v>
      </c>
    </row>
    <row r="6" spans="1:15" ht="74.25" customHeight="1" x14ac:dyDescent="0.4">
      <c r="A6" s="14" t="str">
        <f>Réponse!D1</f>
        <v>Votre sexe</v>
      </c>
      <c r="B6" s="14"/>
      <c r="C6" s="6"/>
    </row>
    <row r="7" spans="1:15" x14ac:dyDescent="0.25">
      <c r="B7" t="s">
        <v>93</v>
      </c>
      <c r="C7" s="5">
        <f>COUNTIF(Réponse!D:D,"F")/C2</f>
        <v>0.55555555555555558</v>
      </c>
    </row>
    <row r="8" spans="1:15" x14ac:dyDescent="0.25">
      <c r="B8" t="s">
        <v>94</v>
      </c>
      <c r="C8" s="5">
        <f>COUNTIF(Réponse!D:D,"M")/C2</f>
        <v>0.44444444444444442</v>
      </c>
    </row>
    <row r="10" spans="1:15" ht="76.5" customHeight="1" x14ac:dyDescent="0.4">
      <c r="A10" s="14" t="str">
        <f>Réponse!E1</f>
        <v>Votre âge :</v>
      </c>
      <c r="B10" s="14"/>
    </row>
    <row r="11" spans="1:15" x14ac:dyDescent="0.25">
      <c r="B11" t="s">
        <v>96</v>
      </c>
      <c r="C11" s="5">
        <f>COUNTIF(Réponse!E:E,"58 à 65 ans")/C2</f>
        <v>0.44444444444444442</v>
      </c>
    </row>
    <row r="12" spans="1:15" x14ac:dyDescent="0.25">
      <c r="B12" t="s">
        <v>97</v>
      </c>
      <c r="C12" s="5">
        <f>COUNTIF(Réponse!E:E,"66 à 70 ans")/C2</f>
        <v>0.22222222222222221</v>
      </c>
    </row>
    <row r="13" spans="1:15" x14ac:dyDescent="0.25">
      <c r="B13" s="9" t="s">
        <v>98</v>
      </c>
      <c r="C13" s="5">
        <f>COUNTIF(Réponse!E:E,"+ 70 ans")/C2</f>
        <v>0.27777777777777779</v>
      </c>
    </row>
    <row r="15" spans="1:15" ht="26.25" x14ac:dyDescent="0.4">
      <c r="A15" s="6" t="str">
        <f>Réponse!F1</f>
        <v>Votre point de vue sur l'organisation de cette demi-journée (accueil, salle ...)</v>
      </c>
    </row>
    <row r="17" spans="1:2" ht="16.5" customHeight="1" x14ac:dyDescent="0.25">
      <c r="B17" s="5">
        <f>COUNTIF(Réponse!F:F,"5")/C2</f>
        <v>1</v>
      </c>
    </row>
    <row r="18" spans="1:2" x14ac:dyDescent="0.25">
      <c r="B18" s="5">
        <f>COUNTIF(Réponse!F:F,"4")/C2</f>
        <v>0</v>
      </c>
    </row>
    <row r="19" spans="1:2" x14ac:dyDescent="0.25">
      <c r="B19" s="5">
        <f>COUNTIF(Réponse!F:F,"3")/C2</f>
        <v>0</v>
      </c>
    </row>
    <row r="20" spans="1:2" x14ac:dyDescent="0.25">
      <c r="B20" s="5">
        <f>COUNTIF(Réponse!F:F,"2")/C2</f>
        <v>0</v>
      </c>
    </row>
    <row r="21" spans="1:2" x14ac:dyDescent="0.25">
      <c r="B21" s="5">
        <f>COUNTIF(Réponse!F:F,"1")/C2</f>
        <v>0</v>
      </c>
    </row>
    <row r="22" spans="1:2" x14ac:dyDescent="0.25">
      <c r="B22" s="5">
        <f>COUNTIF(Réponse!F:F,"0")/C2</f>
        <v>0</v>
      </c>
    </row>
    <row r="24" spans="1:2" ht="26.25" x14ac:dyDescent="0.4">
      <c r="A24" s="10" t="str">
        <f>Réponse!G1</f>
        <v>Votre point de vue sur le déroulement de la conférence (animation, qualité des échanges, temps consacré aux échanges)</v>
      </c>
      <c r="B24" s="10"/>
    </row>
    <row r="26" spans="1:2" x14ac:dyDescent="0.25">
      <c r="B26" s="5">
        <f>COUNTIF(Réponse!G:G,"5")/C2</f>
        <v>0.83333333333333337</v>
      </c>
    </row>
    <row r="27" spans="1:2" x14ac:dyDescent="0.25">
      <c r="B27" s="5">
        <f>COUNTIF(Réponse!G:G,"4")/C2</f>
        <v>0.16666666666666666</v>
      </c>
    </row>
    <row r="28" spans="1:2" x14ac:dyDescent="0.25">
      <c r="B28" s="5">
        <f>COUNTIF(Réponse!G:G,"3")/C2</f>
        <v>0</v>
      </c>
    </row>
    <row r="29" spans="1:2" x14ac:dyDescent="0.25">
      <c r="B29" s="5">
        <f>COUNTIF(Réponse!G:G,"2")/C2</f>
        <v>0</v>
      </c>
    </row>
    <row r="30" spans="1:2" x14ac:dyDescent="0.25">
      <c r="B30" s="5">
        <f>COUNTIF(Réponse!G:G,"1")/C2</f>
        <v>0</v>
      </c>
    </row>
    <row r="31" spans="1:2" x14ac:dyDescent="0.25">
      <c r="B31" s="5">
        <f>COUNTIF(Réponse!G:G,"0")/C2</f>
        <v>0</v>
      </c>
    </row>
    <row r="33" spans="1:8" ht="25.5" customHeight="1" x14ac:dyDescent="0.4">
      <c r="A33" s="10" t="s">
        <v>6</v>
      </c>
      <c r="B33" s="10"/>
      <c r="C33" s="10"/>
      <c r="D33" s="10"/>
      <c r="E33" s="10"/>
      <c r="F33" s="10"/>
      <c r="G33" s="10"/>
      <c r="H33" s="10"/>
    </row>
    <row r="34" spans="1:8" x14ac:dyDescent="0.25">
      <c r="B34" t="s">
        <v>13</v>
      </c>
    </row>
    <row r="35" spans="1:8" x14ac:dyDescent="0.25">
      <c r="B35" t="s">
        <v>19</v>
      </c>
    </row>
    <row r="36" spans="1:8" x14ac:dyDescent="0.25">
      <c r="B36" t="s">
        <v>25</v>
      </c>
    </row>
    <row r="37" spans="1:8" x14ac:dyDescent="0.25">
      <c r="B37" t="s">
        <v>30</v>
      </c>
    </row>
    <row r="38" spans="1:8" x14ac:dyDescent="0.25">
      <c r="B38" t="s">
        <v>37</v>
      </c>
    </row>
    <row r="39" spans="1:8" x14ac:dyDescent="0.25">
      <c r="B39" t="s">
        <v>42</v>
      </c>
    </row>
    <row r="40" spans="1:8" x14ac:dyDescent="0.25">
      <c r="B40" t="s">
        <v>46</v>
      </c>
    </row>
    <row r="41" spans="1:8" x14ac:dyDescent="0.25">
      <c r="B41" t="s">
        <v>51</v>
      </c>
    </row>
    <row r="42" spans="1:8" x14ac:dyDescent="0.25">
      <c r="B42" t="s">
        <v>54</v>
      </c>
    </row>
    <row r="43" spans="1:8" x14ac:dyDescent="0.25">
      <c r="B43" t="s">
        <v>58</v>
      </c>
    </row>
    <row r="44" spans="1:8" x14ac:dyDescent="0.25">
      <c r="B44" t="s">
        <v>65</v>
      </c>
    </row>
    <row r="45" spans="1:8" x14ac:dyDescent="0.25">
      <c r="B45" t="s">
        <v>70</v>
      </c>
    </row>
    <row r="46" spans="1:8" x14ac:dyDescent="0.25">
      <c r="B46" t="s">
        <v>74</v>
      </c>
    </row>
    <row r="47" spans="1:8" x14ac:dyDescent="0.25">
      <c r="B47" t="s">
        <v>79</v>
      </c>
    </row>
    <row r="48" spans="1:8" x14ac:dyDescent="0.25">
      <c r="B48" t="s">
        <v>83</v>
      </c>
    </row>
    <row r="50" spans="1:2" ht="26.25" x14ac:dyDescent="0.4">
      <c r="A50" s="6" t="s">
        <v>7</v>
      </c>
    </row>
    <row r="51" spans="1:2" x14ac:dyDescent="0.25">
      <c r="B51" t="s">
        <v>14</v>
      </c>
    </row>
    <row r="52" spans="1:2" x14ac:dyDescent="0.25">
      <c r="B52" t="s">
        <v>20</v>
      </c>
    </row>
    <row r="53" spans="1:2" x14ac:dyDescent="0.25">
      <c r="B53" t="s">
        <v>26</v>
      </c>
    </row>
    <row r="54" spans="1:2" x14ac:dyDescent="0.25">
      <c r="B54" t="s">
        <v>31</v>
      </c>
    </row>
    <row r="55" spans="1:2" x14ac:dyDescent="0.25">
      <c r="B55" t="s">
        <v>38</v>
      </c>
    </row>
    <row r="56" spans="1:2" x14ac:dyDescent="0.25">
      <c r="B56" t="s">
        <v>43</v>
      </c>
    </row>
    <row r="57" spans="1:2" x14ac:dyDescent="0.25">
      <c r="B57" t="s">
        <v>47</v>
      </c>
    </row>
    <row r="58" spans="1:2" x14ac:dyDescent="0.25">
      <c r="B58" t="s">
        <v>55</v>
      </c>
    </row>
    <row r="59" spans="1:2" x14ac:dyDescent="0.25">
      <c r="B59" t="s">
        <v>59</v>
      </c>
    </row>
    <row r="60" spans="1:2" x14ac:dyDescent="0.25">
      <c r="B60" t="s">
        <v>43</v>
      </c>
    </row>
    <row r="61" spans="1:2" x14ac:dyDescent="0.25">
      <c r="B61" t="s">
        <v>66</v>
      </c>
    </row>
    <row r="62" spans="1:2" x14ac:dyDescent="0.25">
      <c r="B62" t="s">
        <v>71</v>
      </c>
    </row>
    <row r="63" spans="1:2" x14ac:dyDescent="0.25">
      <c r="B63" t="s">
        <v>75</v>
      </c>
    </row>
    <row r="64" spans="1:2" x14ac:dyDescent="0.25">
      <c r="B64" t="s">
        <v>80</v>
      </c>
    </row>
    <row r="65" spans="1:11" x14ac:dyDescent="0.25">
      <c r="B65" t="s">
        <v>84</v>
      </c>
    </row>
    <row r="67" spans="1:11" ht="26.25" x14ac:dyDescent="0.4">
      <c r="A67" s="6" t="s">
        <v>8</v>
      </c>
    </row>
    <row r="68" spans="1:11" x14ac:dyDescent="0.25">
      <c r="B68" t="s">
        <v>15</v>
      </c>
    </row>
    <row r="69" spans="1:11" x14ac:dyDescent="0.25">
      <c r="B69" t="s">
        <v>21</v>
      </c>
    </row>
    <row r="70" spans="1:11" x14ac:dyDescent="0.25">
      <c r="B70" t="s">
        <v>27</v>
      </c>
    </row>
    <row r="71" spans="1:11" x14ac:dyDescent="0.25">
      <c r="B71" t="s">
        <v>32</v>
      </c>
    </row>
    <row r="72" spans="1:11" x14ac:dyDescent="0.25">
      <c r="B72" t="s">
        <v>48</v>
      </c>
    </row>
    <row r="73" spans="1:11" x14ac:dyDescent="0.25">
      <c r="B73" t="s">
        <v>99</v>
      </c>
    </row>
    <row r="74" spans="1:11" x14ac:dyDescent="0.25">
      <c r="B74" s="12" t="s">
        <v>62</v>
      </c>
    </row>
    <row r="75" spans="1:11" x14ac:dyDescent="0.25">
      <c r="B75" t="s">
        <v>67</v>
      </c>
    </row>
    <row r="76" spans="1:11" x14ac:dyDescent="0.25">
      <c r="B76" t="s">
        <v>76</v>
      </c>
      <c r="C76" s="11"/>
      <c r="D76" s="11"/>
      <c r="E76" s="11"/>
      <c r="F76" s="11"/>
      <c r="G76" s="11"/>
      <c r="H76" s="11"/>
      <c r="I76" s="11"/>
      <c r="J76" s="11"/>
      <c r="K76" s="11"/>
    </row>
    <row r="77" spans="1:11" x14ac:dyDescent="0.25">
      <c r="B77" t="s">
        <v>85</v>
      </c>
    </row>
    <row r="79" spans="1:11" ht="26.25" x14ac:dyDescent="0.4">
      <c r="A79" s="6" t="str">
        <f>Réponse!K1</f>
        <v>Votre appréciation générale sur cet atelier</v>
      </c>
      <c r="B79" s="5">
        <f>COUNTIF(Réponse!K:K,"5")/C2</f>
        <v>0.77777777777777779</v>
      </c>
    </row>
    <row r="80" spans="1:11" x14ac:dyDescent="0.25">
      <c r="B80" s="5">
        <f>COUNTIF(Réponse!K:K,"4")/C2</f>
        <v>0.22222222222222221</v>
      </c>
    </row>
    <row r="81" spans="2:2" x14ac:dyDescent="0.25">
      <c r="B81" s="5">
        <f>COUNTIF(Réponse!K:K,"3")/C2</f>
        <v>0</v>
      </c>
    </row>
    <row r="82" spans="2:2" x14ac:dyDescent="0.25">
      <c r="B82" s="5">
        <f>COUNTIF(Réponse!K:K,"2")/C2</f>
        <v>0</v>
      </c>
    </row>
    <row r="83" spans="2:2" x14ac:dyDescent="0.25">
      <c r="B83" s="5">
        <f>COUNTIF(Réponse!K:K,"1")/C2</f>
        <v>0</v>
      </c>
    </row>
    <row r="84" spans="2:2" x14ac:dyDescent="0.25">
      <c r="B84" s="5">
        <f>COUNTIF(Réponse!K:K,"0")/C2</f>
        <v>0</v>
      </c>
    </row>
  </sheetData>
  <mergeCells count="3">
    <mergeCell ref="A1:O1"/>
    <mergeCell ref="A10:B10"/>
    <mergeCell ref="A6:B6"/>
  </mergeCells>
  <pageMargins left="0.7" right="0.7" top="0.75" bottom="0.75" header="0.3" footer="0.3"/>
  <pageSetup paperSize="9" scale="3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Réponse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</dc:creator>
  <cp:lastModifiedBy>Jean Yves</cp:lastModifiedBy>
  <cp:lastPrinted>2018-01-28T18:52:34Z</cp:lastPrinted>
  <dcterms:created xsi:type="dcterms:W3CDTF">2018-01-28T17:08:34Z</dcterms:created>
  <dcterms:modified xsi:type="dcterms:W3CDTF">2018-01-28T19:56:55Z</dcterms:modified>
</cp:coreProperties>
</file>