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 tabRatio="463"/>
  </bookViews>
  <sheets>
    <sheet name="d" sheetId="4" r:id="rId1"/>
  </sheets>
  <calcPr calcId="162913"/>
  <fileRecoveryPr autoRecover="0"/>
</workbook>
</file>

<file path=xl/calcChain.xml><?xml version="1.0" encoding="utf-8"?>
<calcChain xmlns="http://schemas.openxmlformats.org/spreadsheetml/2006/main">
  <c r="AD10" i="4" l="1"/>
  <c r="I22" i="4"/>
  <c r="C6" i="4"/>
  <c r="D6" i="4"/>
  <c r="E6" i="4"/>
  <c r="F6" i="4"/>
  <c r="G6" i="4"/>
  <c r="H6" i="4"/>
  <c r="I6" i="4"/>
  <c r="J6" i="4"/>
  <c r="K6" i="4"/>
  <c r="L6" i="4"/>
  <c r="M6" i="4"/>
  <c r="N6" i="4"/>
  <c r="O6" i="4"/>
  <c r="C7" i="4"/>
  <c r="D7" i="4"/>
  <c r="E7" i="4"/>
  <c r="F7" i="4"/>
  <c r="G7" i="4"/>
  <c r="H7" i="4"/>
  <c r="I7" i="4"/>
  <c r="J7" i="4"/>
  <c r="K7" i="4"/>
  <c r="L7" i="4"/>
  <c r="M7" i="4"/>
  <c r="N7" i="4"/>
  <c r="O7" i="4"/>
  <c r="C8" i="4"/>
  <c r="D8" i="4"/>
  <c r="E8" i="4"/>
  <c r="F8" i="4"/>
  <c r="G8" i="4"/>
  <c r="H8" i="4"/>
  <c r="I8" i="4"/>
  <c r="J8" i="4"/>
  <c r="K8" i="4"/>
  <c r="L8" i="4"/>
  <c r="M8" i="4"/>
  <c r="N8" i="4"/>
  <c r="O8" i="4"/>
  <c r="C9" i="4"/>
  <c r="D9" i="4"/>
  <c r="E9" i="4"/>
  <c r="F9" i="4"/>
  <c r="G9" i="4"/>
  <c r="H9" i="4"/>
  <c r="I9" i="4"/>
  <c r="J9" i="4"/>
  <c r="K9" i="4"/>
  <c r="L9" i="4"/>
  <c r="M9" i="4"/>
  <c r="N9" i="4"/>
  <c r="O9" i="4"/>
  <c r="C10" i="4"/>
  <c r="D10" i="4"/>
  <c r="E10" i="4"/>
  <c r="F10" i="4"/>
  <c r="G10" i="4"/>
  <c r="H10" i="4"/>
  <c r="I10" i="4"/>
  <c r="J10" i="4"/>
  <c r="K10" i="4"/>
  <c r="L10" i="4"/>
  <c r="M10" i="4"/>
  <c r="N10" i="4"/>
  <c r="O10" i="4"/>
  <c r="C11" i="4"/>
  <c r="D11" i="4"/>
  <c r="E11" i="4"/>
  <c r="F11" i="4"/>
  <c r="G11" i="4"/>
  <c r="H11" i="4"/>
  <c r="I11" i="4"/>
  <c r="J11" i="4"/>
  <c r="K11" i="4"/>
  <c r="L11" i="4"/>
  <c r="M11" i="4"/>
  <c r="N11" i="4"/>
  <c r="O11" i="4"/>
  <c r="C12" i="4"/>
  <c r="D12" i="4"/>
  <c r="E12" i="4"/>
  <c r="F12" i="4"/>
  <c r="G12" i="4"/>
  <c r="H12" i="4"/>
  <c r="I12" i="4"/>
  <c r="J12" i="4"/>
  <c r="K12" i="4"/>
  <c r="L12" i="4"/>
  <c r="M12" i="4"/>
  <c r="N12" i="4"/>
  <c r="O12" i="4"/>
  <c r="C13" i="4"/>
  <c r="D13" i="4"/>
  <c r="E13" i="4"/>
  <c r="F13" i="4"/>
  <c r="G13" i="4"/>
  <c r="H13" i="4"/>
  <c r="I13" i="4"/>
  <c r="J13" i="4"/>
  <c r="K13" i="4"/>
  <c r="L13" i="4"/>
  <c r="M13" i="4"/>
  <c r="N13" i="4"/>
  <c r="O13" i="4"/>
  <c r="C14" i="4"/>
  <c r="D14" i="4"/>
  <c r="E14" i="4"/>
  <c r="F14" i="4"/>
  <c r="G14" i="4"/>
  <c r="H14" i="4"/>
  <c r="I14" i="4"/>
  <c r="J14" i="4"/>
  <c r="K14" i="4"/>
  <c r="L14" i="4"/>
  <c r="M14" i="4"/>
  <c r="N14" i="4"/>
  <c r="O14" i="4"/>
  <c r="C15" i="4"/>
  <c r="D15" i="4"/>
  <c r="E15" i="4"/>
  <c r="F15" i="4"/>
  <c r="G15" i="4"/>
  <c r="H15" i="4"/>
  <c r="I15" i="4"/>
  <c r="J15" i="4"/>
  <c r="K15" i="4"/>
  <c r="L15" i="4"/>
  <c r="M15" i="4"/>
  <c r="N15" i="4"/>
  <c r="O15" i="4"/>
  <c r="C16" i="4"/>
  <c r="D16" i="4"/>
  <c r="E16" i="4"/>
  <c r="F16" i="4"/>
  <c r="G16" i="4"/>
  <c r="H16" i="4"/>
  <c r="I16" i="4"/>
  <c r="J16" i="4"/>
  <c r="K16" i="4"/>
  <c r="L16" i="4"/>
  <c r="M16" i="4"/>
  <c r="N16" i="4"/>
  <c r="O16" i="4"/>
  <c r="C17" i="4"/>
  <c r="D17" i="4"/>
  <c r="E17" i="4"/>
  <c r="F17" i="4"/>
  <c r="G17" i="4"/>
  <c r="H17" i="4"/>
  <c r="I17" i="4"/>
  <c r="J17" i="4"/>
  <c r="K17" i="4"/>
  <c r="L17" i="4"/>
  <c r="M17" i="4"/>
  <c r="N17" i="4"/>
  <c r="O17" i="4"/>
  <c r="C18" i="4"/>
  <c r="D18" i="4"/>
  <c r="E18" i="4"/>
  <c r="F18" i="4"/>
  <c r="G18" i="4"/>
  <c r="H18" i="4"/>
  <c r="I18" i="4"/>
  <c r="J18" i="4"/>
  <c r="K18" i="4"/>
  <c r="L18" i="4"/>
  <c r="M18" i="4"/>
  <c r="N18" i="4"/>
  <c r="O18" i="4"/>
  <c r="C19" i="4"/>
  <c r="D19" i="4"/>
  <c r="E19" i="4"/>
  <c r="F19" i="4"/>
  <c r="G19" i="4"/>
  <c r="H19" i="4"/>
  <c r="I19" i="4"/>
  <c r="J19" i="4"/>
  <c r="K19" i="4"/>
  <c r="L19" i="4"/>
  <c r="M19" i="4"/>
  <c r="N19" i="4"/>
  <c r="O19" i="4"/>
  <c r="C20" i="4"/>
  <c r="D20" i="4"/>
  <c r="E20" i="4"/>
  <c r="F20" i="4"/>
  <c r="G20" i="4"/>
  <c r="H20" i="4"/>
  <c r="I20" i="4"/>
  <c r="J20" i="4"/>
  <c r="K20" i="4"/>
  <c r="L20" i="4"/>
  <c r="M20" i="4"/>
  <c r="N20" i="4"/>
  <c r="O20" i="4"/>
  <c r="C21" i="4"/>
  <c r="D21" i="4"/>
  <c r="E21" i="4"/>
  <c r="F21" i="4"/>
  <c r="G21" i="4"/>
  <c r="H21" i="4"/>
  <c r="I21" i="4"/>
  <c r="J21" i="4"/>
  <c r="K21" i="4"/>
  <c r="L21" i="4"/>
  <c r="M21" i="4"/>
  <c r="N21" i="4"/>
  <c r="O21" i="4"/>
  <c r="C22" i="4"/>
  <c r="D22" i="4"/>
  <c r="E22" i="4"/>
  <c r="F22" i="4"/>
  <c r="G22" i="4"/>
  <c r="H22" i="4"/>
  <c r="J22" i="4"/>
  <c r="K22" i="4"/>
  <c r="L22" i="4"/>
  <c r="M22" i="4"/>
  <c r="N22" i="4"/>
  <c r="O22" i="4"/>
  <c r="C23" i="4"/>
  <c r="D23" i="4"/>
  <c r="E23" i="4"/>
  <c r="F23" i="4"/>
  <c r="G23" i="4"/>
  <c r="H23" i="4"/>
  <c r="I23" i="4"/>
  <c r="J23" i="4"/>
  <c r="K23" i="4"/>
  <c r="L23" i="4"/>
  <c r="M23" i="4"/>
  <c r="N23" i="4"/>
  <c r="O23" i="4"/>
  <c r="C24" i="4"/>
  <c r="D24" i="4"/>
  <c r="E24" i="4"/>
  <c r="F24" i="4"/>
  <c r="G24" i="4"/>
  <c r="H24" i="4"/>
  <c r="I24" i="4"/>
  <c r="J24" i="4"/>
  <c r="K24" i="4"/>
  <c r="L24" i="4"/>
  <c r="M24" i="4"/>
  <c r="N24" i="4"/>
  <c r="O24" i="4"/>
  <c r="C25" i="4"/>
  <c r="D25" i="4"/>
  <c r="E25" i="4"/>
  <c r="F25" i="4"/>
  <c r="G25" i="4"/>
  <c r="H25" i="4"/>
  <c r="I25" i="4"/>
  <c r="J25" i="4"/>
  <c r="K25" i="4"/>
  <c r="L25" i="4"/>
  <c r="M25" i="4"/>
  <c r="N25" i="4"/>
  <c r="O25" i="4"/>
  <c r="C26" i="4"/>
  <c r="D26" i="4"/>
  <c r="E26" i="4"/>
  <c r="F26" i="4"/>
  <c r="G26" i="4"/>
  <c r="H26" i="4"/>
  <c r="I26" i="4"/>
  <c r="J26" i="4"/>
  <c r="K26" i="4"/>
  <c r="L26" i="4"/>
  <c r="M26" i="4"/>
  <c r="N26" i="4"/>
  <c r="O26" i="4"/>
  <c r="C27" i="4"/>
  <c r="D27" i="4"/>
  <c r="E27" i="4"/>
  <c r="F27" i="4"/>
  <c r="G27" i="4"/>
  <c r="H27" i="4"/>
  <c r="I27" i="4"/>
  <c r="J27" i="4"/>
  <c r="K27" i="4"/>
  <c r="L27" i="4"/>
  <c r="M27" i="4"/>
  <c r="N27" i="4"/>
  <c r="O27" i="4"/>
  <c r="C28" i="4"/>
  <c r="D28" i="4"/>
  <c r="E28" i="4"/>
  <c r="F28" i="4"/>
  <c r="G28" i="4"/>
  <c r="H28" i="4"/>
  <c r="I28" i="4"/>
  <c r="J28" i="4"/>
  <c r="K28" i="4"/>
  <c r="L28" i="4"/>
  <c r="M28" i="4"/>
  <c r="N28" i="4"/>
  <c r="O28" i="4"/>
  <c r="C29" i="4"/>
  <c r="D29" i="4"/>
  <c r="E29" i="4"/>
  <c r="F29" i="4"/>
  <c r="G29" i="4"/>
  <c r="H29" i="4"/>
  <c r="I29" i="4"/>
  <c r="J29" i="4"/>
  <c r="K29" i="4"/>
  <c r="L29" i="4"/>
  <c r="M29" i="4"/>
  <c r="N29" i="4"/>
  <c r="O29" i="4"/>
  <c r="C30" i="4"/>
  <c r="D30" i="4"/>
  <c r="E30" i="4"/>
  <c r="F30" i="4"/>
  <c r="G30" i="4"/>
  <c r="H30" i="4"/>
  <c r="I30" i="4"/>
  <c r="J30" i="4"/>
  <c r="K30" i="4"/>
  <c r="L30" i="4"/>
  <c r="M30" i="4"/>
  <c r="N30" i="4"/>
  <c r="O30" i="4"/>
  <c r="C31" i="4"/>
  <c r="D31" i="4"/>
  <c r="E31" i="4"/>
  <c r="F31" i="4"/>
  <c r="G31" i="4"/>
  <c r="H31" i="4"/>
  <c r="I31" i="4"/>
  <c r="J31" i="4"/>
  <c r="K31" i="4"/>
  <c r="L31" i="4"/>
  <c r="M31" i="4"/>
  <c r="N31" i="4"/>
  <c r="O31" i="4"/>
  <c r="C32" i="4"/>
  <c r="D32" i="4"/>
  <c r="E32" i="4"/>
  <c r="F32" i="4"/>
  <c r="G32" i="4"/>
  <c r="H32" i="4"/>
  <c r="I32" i="4"/>
  <c r="J32" i="4"/>
  <c r="K32" i="4"/>
  <c r="L32" i="4"/>
  <c r="M32" i="4"/>
  <c r="N32" i="4"/>
  <c r="O32" i="4"/>
  <c r="C33" i="4"/>
  <c r="D33" i="4"/>
  <c r="E33" i="4"/>
  <c r="F33" i="4"/>
  <c r="G33" i="4"/>
  <c r="H33" i="4"/>
  <c r="I33" i="4"/>
  <c r="J33" i="4"/>
  <c r="K33" i="4"/>
  <c r="L33" i="4"/>
  <c r="M33" i="4"/>
  <c r="N33" i="4"/>
  <c r="O33" i="4"/>
  <c r="C34" i="4"/>
  <c r="D34" i="4"/>
  <c r="E34" i="4"/>
  <c r="F34" i="4"/>
  <c r="G34" i="4"/>
  <c r="H34" i="4"/>
  <c r="I34" i="4"/>
  <c r="J34" i="4"/>
  <c r="K34" i="4"/>
  <c r="L34" i="4"/>
  <c r="M34" i="4"/>
  <c r="N34" i="4"/>
  <c r="O34" i="4"/>
  <c r="C35" i="4"/>
  <c r="D35" i="4"/>
  <c r="E35" i="4"/>
  <c r="F35" i="4"/>
  <c r="G35" i="4"/>
  <c r="H35" i="4"/>
  <c r="I35" i="4"/>
  <c r="J35" i="4"/>
  <c r="K35" i="4"/>
  <c r="L35" i="4"/>
  <c r="M35" i="4"/>
  <c r="N35" i="4"/>
  <c r="O35" i="4"/>
  <c r="C36" i="4"/>
  <c r="D36" i="4"/>
  <c r="E36" i="4"/>
  <c r="F36" i="4"/>
  <c r="G36" i="4"/>
  <c r="H36" i="4"/>
  <c r="I36" i="4"/>
  <c r="J36" i="4"/>
  <c r="K36" i="4"/>
  <c r="L36" i="4"/>
  <c r="M36" i="4"/>
  <c r="N36" i="4"/>
  <c r="O36" i="4"/>
  <c r="C37" i="4"/>
  <c r="D37" i="4"/>
  <c r="E37" i="4"/>
  <c r="F37" i="4"/>
  <c r="G37" i="4"/>
  <c r="H37" i="4"/>
  <c r="I37" i="4"/>
  <c r="J37" i="4"/>
  <c r="K37" i="4"/>
  <c r="L37" i="4"/>
  <c r="M37" i="4"/>
  <c r="N37" i="4"/>
  <c r="O37" i="4"/>
  <c r="D5" i="4"/>
  <c r="E5" i="4"/>
  <c r="F5" i="4"/>
  <c r="G5" i="4"/>
  <c r="H5" i="4"/>
  <c r="I5" i="4"/>
  <c r="J5" i="4"/>
  <c r="K5" i="4"/>
  <c r="L5" i="4"/>
  <c r="M5" i="4"/>
  <c r="N5" i="4"/>
  <c r="O5" i="4"/>
  <c r="C5" i="4"/>
  <c r="O120" i="4" l="1"/>
  <c r="N120" i="4"/>
  <c r="M120" i="4"/>
  <c r="L120" i="4"/>
  <c r="K120" i="4"/>
  <c r="J120" i="4"/>
  <c r="I120" i="4"/>
  <c r="H120" i="4"/>
  <c r="G120" i="4"/>
  <c r="F120" i="4"/>
  <c r="E120" i="4"/>
  <c r="D120" i="4"/>
  <c r="C120" i="4"/>
  <c r="P117" i="4"/>
  <c r="P116" i="4"/>
  <c r="P115" i="4"/>
  <c r="P114" i="4"/>
  <c r="P113" i="4"/>
  <c r="P112" i="4"/>
  <c r="P111" i="4"/>
  <c r="P110" i="4"/>
  <c r="P109" i="4"/>
  <c r="P108" i="4"/>
  <c r="P107" i="4"/>
  <c r="P106" i="4"/>
  <c r="P105" i="4"/>
  <c r="P104" i="4"/>
  <c r="P103" i="4"/>
  <c r="P102" i="4"/>
  <c r="P101" i="4"/>
  <c r="P100" i="4"/>
  <c r="P99" i="4"/>
  <c r="P98" i="4"/>
  <c r="P97" i="4"/>
  <c r="P96" i="4"/>
  <c r="P95" i="4"/>
  <c r="P94" i="4"/>
  <c r="P93" i="4"/>
  <c r="P92" i="4"/>
  <c r="P91" i="4"/>
  <c r="P90" i="4"/>
  <c r="P89" i="4"/>
  <c r="P88" i="4"/>
  <c r="P87" i="4"/>
  <c r="P86" i="4"/>
  <c r="O80" i="4"/>
  <c r="N80" i="4"/>
  <c r="M80" i="4"/>
  <c r="L80" i="4"/>
  <c r="K80" i="4"/>
  <c r="J80" i="4"/>
  <c r="I80" i="4"/>
  <c r="H80" i="4"/>
  <c r="G80" i="4"/>
  <c r="F80" i="4"/>
  <c r="E80" i="4"/>
  <c r="D80" i="4"/>
  <c r="C80" i="4"/>
  <c r="P77" i="4"/>
  <c r="P76" i="4"/>
  <c r="P75" i="4"/>
  <c r="P74" i="4"/>
  <c r="P73" i="4"/>
  <c r="P72" i="4"/>
  <c r="P71" i="4"/>
  <c r="P70" i="4"/>
  <c r="P69" i="4"/>
  <c r="P68" i="4"/>
  <c r="P67" i="4"/>
  <c r="P66" i="4"/>
  <c r="P65" i="4"/>
  <c r="P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120" i="4" l="1"/>
  <c r="P80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C40" i="4"/>
  <c r="P40" i="4" s="1"/>
  <c r="P6" i="4"/>
  <c r="D40" i="4"/>
  <c r="E40" i="4"/>
  <c r="G40" i="4"/>
  <c r="H40" i="4"/>
  <c r="I40" i="4"/>
  <c r="K40" i="4"/>
  <c r="J40" i="4"/>
  <c r="F40" i="4"/>
  <c r="N40" i="4"/>
  <c r="M40" i="4"/>
  <c r="O40" i="4"/>
  <c r="L40" i="4"/>
</calcChain>
</file>

<file path=xl/sharedStrings.xml><?xml version="1.0" encoding="utf-8"?>
<sst xmlns="http://schemas.openxmlformats.org/spreadsheetml/2006/main" count="188" uniqueCount="24">
  <si>
    <t>AV  \  larg</t>
  </si>
  <si>
    <t>NB LAMES</t>
  </si>
  <si>
    <t>TOTAL</t>
  </si>
  <si>
    <t>STATISTIQUE VENTES SLIM 2017 2018</t>
  </si>
  <si>
    <t>STATISTIQUE VENTES BIO ET 4S 2017 2018</t>
  </si>
  <si>
    <t>STATISTIQUE VENTES PERGOTOIT CARPORT ET DIVERS 2017 2018</t>
  </si>
  <si>
    <t>LARG</t>
  </si>
  <si>
    <t>AV</t>
  </si>
  <si>
    <t>BI</t>
  </si>
  <si>
    <t>Juillet</t>
  </si>
  <si>
    <t>SL</t>
  </si>
  <si>
    <t>PE</t>
  </si>
  <si>
    <t>B2</t>
  </si>
  <si>
    <t>Août</t>
  </si>
  <si>
    <t>Septembre</t>
  </si>
  <si>
    <t>4S</t>
  </si>
  <si>
    <t>Octobre</t>
  </si>
  <si>
    <t>Novembre</t>
  </si>
  <si>
    <t>EC</t>
  </si>
  <si>
    <t>Décembre</t>
  </si>
  <si>
    <t>Janvier</t>
  </si>
  <si>
    <t>Fevrier</t>
  </si>
  <si>
    <t>Mars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</si>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</sst>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Futura Lt BT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4" tint="0.79998168889431442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/>
    <xf numFmtId="3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1" fillId="0" borderId="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3" fontId="1" fillId="4" borderId="4" xfId="0" applyNumberFormat="1" applyFont="1" applyFill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/>
    </xf>
    <xf numFmtId="3" fontId="1" fillId="4" borderId="5" xfId="0" applyNumberFormat="1" applyFont="1" applyFill="1" applyBorder="1" applyAlignment="1">
      <alignment horizontal="center" vertical="center"/>
    </xf>
    <xf numFmtId="3" fontId="1" fillId="4" borderId="7" xfId="0" applyNumberFormat="1" applyFont="1" applyFill="1" applyBorder="1" applyAlignment="1">
      <alignment horizontal="center" vertical="center"/>
    </xf>
    <xf numFmtId="3" fontId="1" fillId="4" borderId="6" xfId="0" applyNumberFormat="1" applyFont="1" applyFill="1" applyBorder="1" applyAlignment="1">
      <alignment horizontal="center" vertical="center"/>
    </xf>
    <xf numFmtId="3" fontId="1" fillId="4" borderId="9" xfId="0" applyNumberFormat="1" applyFont="1" applyFill="1" applyBorder="1" applyAlignment="1">
      <alignment horizontal="center" vertical="center"/>
    </xf>
    <xf numFmtId="3" fontId="1" fillId="5" borderId="1" xfId="0" applyNumberFormat="1" applyFont="1" applyFill="1" applyBorder="1" applyAlignment="1">
      <alignment horizontal="center" vertical="center"/>
    </xf>
    <xf numFmtId="3" fontId="1" fillId="6" borderId="1" xfId="0" applyNumberFormat="1" applyFont="1" applyFill="1" applyBorder="1" applyAlignment="1">
      <alignment horizontal="center" vertical="center"/>
    </xf>
    <xf numFmtId="3" fontId="1" fillId="6" borderId="7" xfId="0" applyNumberFormat="1" applyFont="1" applyFill="1" applyBorder="1" applyAlignment="1">
      <alignment horizontal="center" vertical="center"/>
    </xf>
    <xf numFmtId="3" fontId="1" fillId="7" borderId="1" xfId="0" applyNumberFormat="1" applyFont="1" applyFill="1" applyBorder="1" applyAlignment="1">
      <alignment horizontal="center" vertical="center"/>
    </xf>
    <xf numFmtId="3" fontId="1" fillId="7" borderId="7" xfId="0" applyNumberFormat="1" applyFont="1" applyFill="1" applyBorder="1" applyAlignment="1">
      <alignment horizontal="center" vertical="center"/>
    </xf>
    <xf numFmtId="3" fontId="1" fillId="6" borderId="5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3" fontId="1" fillId="5" borderId="2" xfId="0" applyNumberFormat="1" applyFont="1" applyFill="1" applyBorder="1" applyAlignment="1">
      <alignment horizontal="center" vertical="center"/>
    </xf>
    <xf numFmtId="3" fontId="1" fillId="5" borderId="4" xfId="0" applyNumberFormat="1" applyFont="1" applyFill="1" applyBorder="1" applyAlignment="1">
      <alignment horizontal="center" vertical="center"/>
    </xf>
    <xf numFmtId="3" fontId="1" fillId="5" borderId="5" xfId="0" applyNumberFormat="1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3" fontId="1" fillId="6" borderId="4" xfId="0" applyNumberFormat="1" applyFont="1" applyFill="1" applyBorder="1" applyAlignment="1">
      <alignment horizontal="center" vertical="center"/>
    </xf>
    <xf numFmtId="3" fontId="1" fillId="4" borderId="8" xfId="0" applyNumberFormat="1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 wrapText="1"/>
    </xf>
    <xf numFmtId="3" fontId="1" fillId="6" borderId="18" xfId="0" applyNumberFormat="1" applyFont="1" applyFill="1" applyBorder="1" applyAlignment="1">
      <alignment horizontal="center" vertical="center"/>
    </xf>
    <xf numFmtId="3" fontId="1" fillId="6" borderId="19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1" fillId="4" borderId="18" xfId="0" applyNumberFormat="1" applyFont="1" applyFill="1" applyBorder="1" applyAlignment="1">
      <alignment horizontal="center" vertical="center"/>
    </xf>
    <xf numFmtId="3" fontId="1" fillId="4" borderId="19" xfId="0" applyNumberFormat="1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3" fontId="1" fillId="7" borderId="5" xfId="0" applyNumberFormat="1" applyFont="1" applyFill="1" applyBorder="1" applyAlignment="1">
      <alignment horizontal="center" vertical="center"/>
    </xf>
    <xf numFmtId="3" fontId="1" fillId="7" borderId="4" xfId="0" applyNumberFormat="1" applyFont="1" applyFill="1" applyBorder="1" applyAlignment="1">
      <alignment horizontal="center" vertical="center"/>
    </xf>
    <xf numFmtId="3" fontId="1" fillId="7" borderId="6" xfId="0" applyNumberFormat="1" applyFont="1" applyFill="1" applyBorder="1" applyAlignment="1">
      <alignment horizontal="center" vertical="center"/>
    </xf>
    <xf numFmtId="3" fontId="1" fillId="7" borderId="8" xfId="0" applyNumberFormat="1" applyFont="1" applyFill="1" applyBorder="1" applyAlignment="1">
      <alignment horizontal="center" vertical="center"/>
    </xf>
    <xf numFmtId="3" fontId="1" fillId="7" borderId="9" xfId="0" applyNumberFormat="1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 wrapText="1"/>
    </xf>
    <xf numFmtId="3" fontId="1" fillId="4" borderId="21" xfId="0" applyNumberFormat="1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8" borderId="26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6" fillId="9" borderId="28" xfId="0" applyFont="1" applyFill="1" applyBorder="1" applyAlignment="1">
      <alignment horizontal="center" vertical="center"/>
    </xf>
    <xf numFmtId="0" fontId="6" fillId="9" borderId="29" xfId="0" applyFont="1" applyFill="1" applyBorder="1" applyAlignment="1">
      <alignment horizontal="center" vertical="center"/>
    </xf>
    <xf numFmtId="1" fontId="6" fillId="9" borderId="1" xfId="0" applyNumberFormat="1" applyFont="1" applyFill="1" applyBorder="1" applyAlignment="1">
      <alignment horizontal="center" vertical="center"/>
    </xf>
    <xf numFmtId="1" fontId="6" fillId="9" borderId="7" xfId="0" applyNumberFormat="1" applyFont="1" applyFill="1" applyBorder="1" applyAlignment="1">
      <alignment horizontal="center" vertical="center"/>
    </xf>
    <xf numFmtId="1" fontId="6" fillId="9" borderId="29" xfId="0" applyNumberFormat="1" applyFont="1" applyFill="1" applyBorder="1" applyAlignment="1">
      <alignment horizontal="center" vertical="center"/>
    </xf>
    <xf numFmtId="0" fontId="6" fillId="10" borderId="29" xfId="0" applyFont="1" applyFill="1" applyBorder="1" applyAlignment="1">
      <alignment horizontal="center" vertical="center"/>
    </xf>
    <xf numFmtId="0" fontId="7" fillId="0" borderId="33" xfId="0" applyFont="1" applyBorder="1"/>
    <xf numFmtId="0" fontId="7" fillId="0" borderId="34" xfId="0" applyFont="1" applyBorder="1"/>
    <xf numFmtId="0" fontId="5" fillId="0" borderId="35" xfId="0" applyFont="1" applyBorder="1"/>
    <xf numFmtId="0" fontId="5" fillId="0" borderId="0" xfId="0" applyFont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5" fillId="0" borderId="30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56"/>
  <sheetViews>
    <sheetView tabSelected="1" topLeftCell="A91" zoomScale="70" zoomScaleNormal="70" workbookViewId="0">
      <selection activeCell="Y155" sqref="Y155"/>
    </sheetView>
  </sheetViews>
  <sheetFormatPr baseColWidth="10" defaultColWidth="9.140625" defaultRowHeight="15"/>
  <cols>
    <col min="1" max="1" width="8.140625" customWidth="1"/>
    <col min="2" max="2" width="11.140625" customWidth="1"/>
    <col min="3" max="5" width="11.42578125" bestFit="1" customWidth="1"/>
    <col min="6" max="8" width="8.28515625" customWidth="1"/>
    <col min="9" max="9" width="11.42578125" bestFit="1" customWidth="1"/>
    <col min="10" max="16" width="8.28515625" customWidth="1"/>
    <col min="17" max="17" width="4.28515625" customWidth="1"/>
    <col min="26" max="26" width="11.7109375" bestFit="1" customWidth="1"/>
  </cols>
  <sheetData>
    <row r="1" spans="1:30" ht="18.75">
      <c r="B1" s="5"/>
      <c r="C1" s="86" t="s">
        <v>4</v>
      </c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8"/>
      <c r="Q1" s="4"/>
    </row>
    <row r="2" spans="1:30" ht="15" customHeight="1" thickBot="1">
      <c r="C2" s="78"/>
      <c r="D2" s="79"/>
      <c r="E2" s="79"/>
      <c r="F2" s="79"/>
      <c r="G2" s="79"/>
      <c r="H2" s="79" t="s">
        <v>8</v>
      </c>
      <c r="I2" s="79" t="s">
        <v>15</v>
      </c>
      <c r="J2" s="79"/>
      <c r="K2" s="79"/>
      <c r="L2" s="79"/>
      <c r="M2" s="79"/>
      <c r="N2" s="79"/>
      <c r="O2" s="80"/>
      <c r="Q2" s="4"/>
    </row>
    <row r="3" spans="1:30" ht="6.75" customHeight="1" thickBot="1">
      <c r="B3" s="1"/>
      <c r="Q3" s="4"/>
    </row>
    <row r="4" spans="1:30" ht="36" customHeight="1" thickBot="1">
      <c r="A4" s="8" t="s">
        <v>1</v>
      </c>
      <c r="B4" s="9" t="s">
        <v>0</v>
      </c>
      <c r="C4" s="26">
        <v>2000</v>
      </c>
      <c r="D4" s="93">
        <v>2250</v>
      </c>
      <c r="E4" s="28">
        <v>2500</v>
      </c>
      <c r="F4" s="29">
        <v>2750</v>
      </c>
      <c r="G4" s="33">
        <v>3000</v>
      </c>
      <c r="H4" s="34">
        <v>3250</v>
      </c>
      <c r="I4" s="35">
        <v>3500</v>
      </c>
      <c r="J4" s="27">
        <v>3750</v>
      </c>
      <c r="K4" s="26">
        <v>4000</v>
      </c>
      <c r="L4" s="27">
        <v>4250</v>
      </c>
      <c r="M4" s="26">
        <v>4500</v>
      </c>
      <c r="N4" s="27">
        <v>4750</v>
      </c>
      <c r="O4" s="56">
        <v>5000</v>
      </c>
      <c r="P4" s="6"/>
      <c r="Q4" s="4"/>
      <c r="X4" s="68" t="s">
        <v>6</v>
      </c>
      <c r="Y4" s="68" t="s">
        <v>7</v>
      </c>
      <c r="Z4" s="4"/>
    </row>
    <row r="5" spans="1:30" ht="16.5" thickBot="1">
      <c r="A5" s="10">
        <v>4</v>
      </c>
      <c r="B5" s="24">
        <v>915</v>
      </c>
      <c r="C5" s="30" t="e">
        <f>COUNTIFS($Y$5:$Y$407,"=915",$X$5:$X$556,"&lt;2250",$W$5:$W$828,"BI"&amp;"4S")</f>
        <v>#VALUE!</v>
      </c>
      <c r="D5" s="30" t="e">
        <f>COUNTIFS($Y$5:$Y$407,"=915",$X$5:$X$556,"&lt;2250",$W$5:$W$828,"BI"&amp;"4S")</f>
        <v>#VALUE!</v>
      </c>
      <c r="E5" s="30" t="e">
        <f>COUNTIFS($Y$5:$Y$407,"=915",$X$5:$X$556,"&lt;2250",$W$5:$W$828,"BI"&amp;"4S")</f>
        <v>#VALUE!</v>
      </c>
      <c r="F5" s="30" t="e">
        <f>COUNTIFS($Y$5:$Y$407,"=915",$X$5:$X$556,"&lt;2250",$W$5:$W$828,"BI"&amp;"4S")</f>
        <v>#VALUE!</v>
      </c>
      <c r="G5" s="30" t="e">
        <f>COUNTIFS($Y$5:$Y$407,"=915",$X$5:$X$556,"&lt;2250",$W$5:$W$828,"BI"&amp;"4S")</f>
        <v>#VALUE!</v>
      </c>
      <c r="H5" s="30" t="e">
        <f>COUNTIFS($Y$5:$Y$407,"=915",$X$5:$X$556,"&lt;2250",$W$5:$W$828,"BI"&amp;"4S")</f>
        <v>#VALUE!</v>
      </c>
      <c r="I5" s="30" t="e">
        <f>COUNTIFS($Y$5:$Y$407,"=915",$X$5:$X$556,"&lt;2250",$W$5:$W$828,"BI"&amp;"4S")</f>
        <v>#VALUE!</v>
      </c>
      <c r="J5" s="30" t="e">
        <f>COUNTIFS($Y$5:$Y$407,"=915",$X$5:$X$556,"&lt;2250",$W$5:$W$828,"BI"&amp;"4S")</f>
        <v>#VALUE!</v>
      </c>
      <c r="K5" s="30" t="e">
        <f>COUNTIFS($Y$5:$Y$407,"=915",$X$5:$X$556,"&lt;2250",$W$5:$W$828,"BI"&amp;"4S")</f>
        <v>#VALUE!</v>
      </c>
      <c r="L5" s="30" t="e">
        <f>COUNTIFS($Y$5:$Y$407,"=915",$X$5:$X$556,"&lt;2250",$W$5:$W$828,"BI"&amp;"4S")</f>
        <v>#VALUE!</v>
      </c>
      <c r="M5" s="30" t="e">
        <f>COUNTIFS($Y$5:$Y$407,"=915",$X$5:$X$556,"&lt;2250",$W$5:$W$828,"BI"&amp;"4S")</f>
        <v>#VALUE!</v>
      </c>
      <c r="N5" s="30" t="e">
        <f>COUNTIFS($Y$5:$Y$407,"=915",$X$5:$X$556,"&lt;2250",$W$5:$W$828,"BI"&amp;"4S")</f>
        <v>#VALUE!</v>
      </c>
      <c r="O5" s="30" t="e">
        <f>COUNTIFS($Y$5:$Y$407,"=915",$X$5:$X$556,"&lt;2250",$W$5:$W$828,"BI"&amp;"4S")</f>
        <v>#VALUE!</v>
      </c>
      <c r="P5" s="3" t="s">
        <v>2</v>
      </c>
      <c r="W5" s="69" t="s">
        <v>8</v>
      </c>
      <c r="X5" s="69">
        <v>3500</v>
      </c>
      <c r="Y5" s="69">
        <v>3765</v>
      </c>
      <c r="Z5" s="85" t="s">
        <v>9</v>
      </c>
    </row>
    <row r="6" spans="1:30" ht="16.5" thickBot="1">
      <c r="A6" s="10">
        <v>5</v>
      </c>
      <c r="B6" s="25">
        <v>1105</v>
      </c>
      <c r="C6" s="30" t="e">
        <f>COUNTIFS($Y$5:$Y$407,"=915",$X$5:$X$556,"&lt;2250",$W$5:$W$828,"BI"&amp;"4S")</f>
        <v>#VALUE!</v>
      </c>
      <c r="D6" s="30" t="e">
        <f>COUNTIFS($Y$5:$Y$407,"=915",$X$5:$X$556,"&lt;2250",$W$5:$W$828,"BI"&amp;"4S")</f>
        <v>#VALUE!</v>
      </c>
      <c r="E6" s="30" t="e">
        <f>COUNTIFS($Y$5:$Y$407,"=915",$X$5:$X$556,"&lt;2250",$W$5:$W$828,"BI"&amp;"4S")</f>
        <v>#VALUE!</v>
      </c>
      <c r="F6" s="30" t="e">
        <f>COUNTIFS($Y$5:$Y$407,"=915",$X$5:$X$556,"&lt;2250",$W$5:$W$828,"BI"&amp;"4S")</f>
        <v>#VALUE!</v>
      </c>
      <c r="G6" s="30" t="e">
        <f>COUNTIFS($Y$5:$Y$407,"=915",$X$5:$X$556,"&lt;2250",$W$5:$W$828,"BI"&amp;"4S")</f>
        <v>#VALUE!</v>
      </c>
      <c r="H6" s="30" t="e">
        <f>COUNTIFS($Y$5:$Y$407,"=915",$X$5:$X$556,"&lt;2250",$W$5:$W$828,"BI"&amp;"4S")</f>
        <v>#VALUE!</v>
      </c>
      <c r="I6" s="30" t="e">
        <f>COUNTIFS($Y$5:$Y$407,"=915",$X$5:$X$556,"&lt;2250",$W$5:$W$828,"BI"&amp;"4S")</f>
        <v>#VALUE!</v>
      </c>
      <c r="J6" s="30" t="e">
        <f>COUNTIFS($Y$5:$Y$407,"=915",$X$5:$X$556,"&lt;2250",$W$5:$W$828,"BI"&amp;"4S")</f>
        <v>#VALUE!</v>
      </c>
      <c r="K6" s="30" t="e">
        <f>COUNTIFS($Y$5:$Y$407,"=915",$X$5:$X$556,"&lt;2250",$W$5:$W$828,"BI"&amp;"4S")</f>
        <v>#VALUE!</v>
      </c>
      <c r="L6" s="30" t="e">
        <f>COUNTIFS($Y$5:$Y$407,"=915",$X$5:$X$556,"&lt;2250",$W$5:$W$828,"BI"&amp;"4S")</f>
        <v>#VALUE!</v>
      </c>
      <c r="M6" s="30" t="e">
        <f>COUNTIFS($Y$5:$Y$407,"=915",$X$5:$X$556,"&lt;2250",$W$5:$W$828,"BI"&amp;"4S")</f>
        <v>#VALUE!</v>
      </c>
      <c r="N6" s="30" t="e">
        <f>COUNTIFS($Y$5:$Y$407,"=915",$X$5:$X$556,"&lt;2250",$W$5:$W$828,"BI"&amp;"4S")</f>
        <v>#VALUE!</v>
      </c>
      <c r="O6" s="30" t="e">
        <f>COUNTIFS($Y$5:$Y$407,"=915",$X$5:$X$556,"&lt;2250",$W$5:$W$828,"BI"&amp;"4S")</f>
        <v>#VALUE!</v>
      </c>
      <c r="P6" s="3" t="e">
        <f>SUM(C6:O6)</f>
        <v>#VALUE!</v>
      </c>
      <c r="W6" s="70" t="s">
        <v>10</v>
      </c>
      <c r="X6" s="70">
        <v>3330</v>
      </c>
      <c r="Y6" s="70">
        <v>3955</v>
      </c>
      <c r="Z6" s="85"/>
    </row>
    <row r="7" spans="1:30" ht="16.5" thickBot="1">
      <c r="A7" s="10">
        <v>6</v>
      </c>
      <c r="B7" s="24">
        <v>1295</v>
      </c>
      <c r="C7" s="30" t="e">
        <f>COUNTIFS($Y$5:$Y$407,"=915",$X$5:$X$556,"&lt;2250",$W$5:$W$828,"BI"&amp;"4S")</f>
        <v>#VALUE!</v>
      </c>
      <c r="D7" s="30" t="e">
        <f>COUNTIFS($Y$5:$Y$407,"=915",$X$5:$X$556,"&lt;2250",$W$5:$W$828,"BI"&amp;"4S")</f>
        <v>#VALUE!</v>
      </c>
      <c r="E7" s="30" t="e">
        <f>COUNTIFS($Y$5:$Y$407,"=915",$X$5:$X$556,"&lt;2250",$W$5:$W$828,"BI"&amp;"4S")</f>
        <v>#VALUE!</v>
      </c>
      <c r="F7" s="30" t="e">
        <f>COUNTIFS($Y$5:$Y$407,"=915",$X$5:$X$556,"&lt;2250",$W$5:$W$828,"BI"&amp;"4S")</f>
        <v>#VALUE!</v>
      </c>
      <c r="G7" s="30" t="e">
        <f>COUNTIFS($Y$5:$Y$407,"=915",$X$5:$X$556,"&lt;2250",$W$5:$W$828,"BI"&amp;"4S")</f>
        <v>#VALUE!</v>
      </c>
      <c r="H7" s="30" t="e">
        <f>COUNTIFS($Y$5:$Y$407,"=915",$X$5:$X$556,"&lt;2250",$W$5:$W$828,"BI"&amp;"4S")</f>
        <v>#VALUE!</v>
      </c>
      <c r="I7" s="30" t="e">
        <f>COUNTIFS($Y$5:$Y$407,"=915",$X$5:$X$556,"&lt;2250",$W$5:$W$828,"BI"&amp;"4S")</f>
        <v>#VALUE!</v>
      </c>
      <c r="J7" s="30" t="e">
        <f>COUNTIFS($Y$5:$Y$407,"=915",$X$5:$X$556,"&lt;2250",$W$5:$W$828,"BI"&amp;"4S")</f>
        <v>#VALUE!</v>
      </c>
      <c r="K7" s="30" t="e">
        <f>COUNTIFS($Y$5:$Y$407,"=915",$X$5:$X$556,"&lt;2250",$W$5:$W$828,"BI"&amp;"4S")</f>
        <v>#VALUE!</v>
      </c>
      <c r="L7" s="30" t="e">
        <f>COUNTIFS($Y$5:$Y$407,"=915",$X$5:$X$556,"&lt;2250",$W$5:$W$828,"BI"&amp;"4S")</f>
        <v>#VALUE!</v>
      </c>
      <c r="M7" s="30" t="e">
        <f>COUNTIFS($Y$5:$Y$407,"=915",$X$5:$X$556,"&lt;2250",$W$5:$W$828,"BI"&amp;"4S")</f>
        <v>#VALUE!</v>
      </c>
      <c r="N7" s="30" t="e">
        <f>COUNTIFS($Y$5:$Y$407,"=915",$X$5:$X$556,"&lt;2250",$W$5:$W$828,"BI"&amp;"4S")</f>
        <v>#VALUE!</v>
      </c>
      <c r="O7" s="30" t="e">
        <f>COUNTIFS($Y$5:$Y$407,"=915",$X$5:$X$556,"&lt;2250",$W$5:$W$828,"BI"&amp;"4S")</f>
        <v>#VALUE!</v>
      </c>
      <c r="P7" s="3" t="e">
        <f t="shared" ref="P7:P37" si="0">SUM(C7:O7)</f>
        <v>#VALUE!</v>
      </c>
      <c r="W7" s="71" t="s">
        <v>11</v>
      </c>
      <c r="X7" s="70">
        <v>2750</v>
      </c>
      <c r="Y7" s="70">
        <v>3330</v>
      </c>
      <c r="Z7" s="85"/>
    </row>
    <row r="8" spans="1:30" ht="16.5" thickBot="1">
      <c r="A8" s="10">
        <v>7</v>
      </c>
      <c r="B8" s="24">
        <v>1485</v>
      </c>
      <c r="C8" s="30" t="e">
        <f>COUNTIFS($Y$5:$Y$407,"=915",$X$5:$X$556,"&lt;2250",$W$5:$W$828,"BI"&amp;"4S")</f>
        <v>#VALUE!</v>
      </c>
      <c r="D8" s="30" t="e">
        <f>COUNTIFS($Y$5:$Y$407,"=915",$X$5:$X$556,"&lt;2250",$W$5:$W$828,"BI"&amp;"4S")</f>
        <v>#VALUE!</v>
      </c>
      <c r="E8" s="30" t="e">
        <f>COUNTIFS($Y$5:$Y$407,"=915",$X$5:$X$556,"&lt;2250",$W$5:$W$828,"BI"&amp;"4S")</f>
        <v>#VALUE!</v>
      </c>
      <c r="F8" s="30" t="e">
        <f>COUNTIFS($Y$5:$Y$407,"=915",$X$5:$X$556,"&lt;2250",$W$5:$W$828,"BI"&amp;"4S")</f>
        <v>#VALUE!</v>
      </c>
      <c r="G8" s="30" t="e">
        <f>COUNTIFS($Y$5:$Y$407,"=915",$X$5:$X$556,"&lt;2250",$W$5:$W$828,"BI"&amp;"4S")</f>
        <v>#VALUE!</v>
      </c>
      <c r="H8" s="30" t="e">
        <f>COUNTIFS($Y$5:$Y$407,"=915",$X$5:$X$556,"&lt;2250",$W$5:$W$828,"BI"&amp;"4S")</f>
        <v>#VALUE!</v>
      </c>
      <c r="I8" s="30" t="e">
        <f>COUNTIFS($Y$5:$Y$407,"=915",$X$5:$X$556,"&lt;2250",$W$5:$W$828,"BI"&amp;"4S")</f>
        <v>#VALUE!</v>
      </c>
      <c r="J8" s="30" t="e">
        <f>COUNTIFS($Y$5:$Y$407,"=915",$X$5:$X$556,"&lt;2250",$W$5:$W$828,"BI"&amp;"4S")</f>
        <v>#VALUE!</v>
      </c>
      <c r="K8" s="30" t="e">
        <f>COUNTIFS($Y$5:$Y$407,"=915",$X$5:$X$556,"&lt;2250",$W$5:$W$828,"BI"&amp;"4S")</f>
        <v>#VALUE!</v>
      </c>
      <c r="L8" s="30" t="e">
        <f>COUNTIFS($Y$5:$Y$407,"=915",$X$5:$X$556,"&lt;2250",$W$5:$W$828,"BI"&amp;"4S")</f>
        <v>#VALUE!</v>
      </c>
      <c r="M8" s="30" t="e">
        <f>COUNTIFS($Y$5:$Y$407,"=915",$X$5:$X$556,"&lt;2250",$W$5:$W$828,"BI"&amp;"4S")</f>
        <v>#VALUE!</v>
      </c>
      <c r="N8" s="30" t="e">
        <f>COUNTIFS($Y$5:$Y$407,"=915",$X$5:$X$556,"&lt;2250",$W$5:$W$828,"BI"&amp;"4S")</f>
        <v>#VALUE!</v>
      </c>
      <c r="O8" s="30" t="e">
        <f>COUNTIFS($Y$5:$Y$407,"=915",$X$5:$X$556,"&lt;2250",$W$5:$W$828,"BI"&amp;"4S")</f>
        <v>#VALUE!</v>
      </c>
      <c r="P8" s="3" t="e">
        <f t="shared" si="0"/>
        <v>#VALUE!</v>
      </c>
      <c r="W8" s="71" t="s">
        <v>10</v>
      </c>
      <c r="X8" s="71">
        <v>3570</v>
      </c>
      <c r="Y8" s="71">
        <v>4145</v>
      </c>
      <c r="Z8" s="85"/>
    </row>
    <row r="9" spans="1:30" ht="16.5" thickBot="1">
      <c r="A9" s="10">
        <v>8</v>
      </c>
      <c r="B9" s="24">
        <v>1675</v>
      </c>
      <c r="C9" s="30" t="e">
        <f>COUNTIFS($Y$5:$Y$407,"=915",$X$5:$X$556,"&lt;2250",$W$5:$W$828,"BI"&amp;"4S")</f>
        <v>#VALUE!</v>
      </c>
      <c r="D9" s="30" t="e">
        <f>COUNTIFS($Y$5:$Y$407,"=915",$X$5:$X$556,"&lt;2250",$W$5:$W$828,"BI"&amp;"4S")</f>
        <v>#VALUE!</v>
      </c>
      <c r="E9" s="30" t="e">
        <f>COUNTIFS($Y$5:$Y$407,"=915",$X$5:$X$556,"&lt;2250",$W$5:$W$828,"BI"&amp;"4S")</f>
        <v>#VALUE!</v>
      </c>
      <c r="F9" s="30" t="e">
        <f>COUNTIFS($Y$5:$Y$407,"=915",$X$5:$X$556,"&lt;2250",$W$5:$W$828,"BI"&amp;"4S")</f>
        <v>#VALUE!</v>
      </c>
      <c r="G9" s="30" t="e">
        <f>COUNTIFS($Y$5:$Y$407,"=915",$X$5:$X$556,"&lt;2250",$W$5:$W$828,"BI"&amp;"4S")</f>
        <v>#VALUE!</v>
      </c>
      <c r="H9" s="30" t="e">
        <f>COUNTIFS($Y$5:$Y$407,"=915",$X$5:$X$556,"&lt;2250",$W$5:$W$828,"BI"&amp;"4S")</f>
        <v>#VALUE!</v>
      </c>
      <c r="I9" s="30" t="e">
        <f>COUNTIFS($Y$5:$Y$407,"=915",$X$5:$X$556,"&lt;2250",$W$5:$W$828,"BI"&amp;"4S")</f>
        <v>#VALUE!</v>
      </c>
      <c r="J9" s="30" t="e">
        <f>COUNTIFS($Y$5:$Y$407,"=915",$X$5:$X$556,"&lt;2250",$W$5:$W$828,"BI"&amp;"4S")</f>
        <v>#VALUE!</v>
      </c>
      <c r="K9" s="30" t="e">
        <f>COUNTIFS($Y$5:$Y$407,"=915",$X$5:$X$556,"&lt;2250",$W$5:$W$828,"BI"&amp;"4S")</f>
        <v>#VALUE!</v>
      </c>
      <c r="L9" s="30" t="e">
        <f>COUNTIFS($Y$5:$Y$407,"=915",$X$5:$X$556,"&lt;2250",$W$5:$W$828,"BI"&amp;"4S")</f>
        <v>#VALUE!</v>
      </c>
      <c r="M9" s="30" t="e">
        <f>COUNTIFS($Y$5:$Y$407,"=915",$X$5:$X$556,"&lt;2250",$W$5:$W$828,"BI"&amp;"4S")</f>
        <v>#VALUE!</v>
      </c>
      <c r="N9" s="30" t="e">
        <f>COUNTIFS($Y$5:$Y$407,"=915",$X$5:$X$556,"&lt;2250",$W$5:$W$828,"BI"&amp;"4S")</f>
        <v>#VALUE!</v>
      </c>
      <c r="O9" s="30" t="e">
        <f>COUNTIFS($Y$5:$Y$407,"=915",$X$5:$X$556,"&lt;2250",$W$5:$W$828,"BI"&amp;"4S")</f>
        <v>#VALUE!</v>
      </c>
      <c r="P9" s="3" t="e">
        <f t="shared" si="0"/>
        <v>#VALUE!</v>
      </c>
      <c r="W9" s="71" t="s">
        <v>10</v>
      </c>
      <c r="X9" s="71">
        <v>3570</v>
      </c>
      <c r="Y9" s="71">
        <v>4145</v>
      </c>
      <c r="Z9" s="85"/>
    </row>
    <row r="10" spans="1:30" ht="16.5" thickBot="1">
      <c r="A10" s="10">
        <v>9</v>
      </c>
      <c r="B10" s="24">
        <v>1865</v>
      </c>
      <c r="C10" s="30" t="e">
        <f>COUNTIFS($Y$5:$Y$407,"=915",$X$5:$X$556,"&lt;2250",$W$5:$W$828,"BI"&amp;"4S")</f>
        <v>#VALUE!</v>
      </c>
      <c r="D10" s="30" t="e">
        <f>COUNTIFS($Y$5:$Y$407,"=915",$X$5:$X$556,"&lt;2250",$W$5:$W$828,"BI"&amp;"4S")</f>
        <v>#VALUE!</v>
      </c>
      <c r="E10" s="30" t="e">
        <f>COUNTIFS($Y$5:$Y$407,"=915",$X$5:$X$556,"&lt;2250",$W$5:$W$828,"BI"&amp;"4S")</f>
        <v>#VALUE!</v>
      </c>
      <c r="F10" s="30" t="e">
        <f>COUNTIFS($Y$5:$Y$407,"=915",$X$5:$X$556,"&lt;2250",$W$5:$W$828,"BI"&amp;"4S")</f>
        <v>#VALUE!</v>
      </c>
      <c r="G10" s="30" t="e">
        <f>COUNTIFS($Y$5:$Y$407,"=915",$X$5:$X$556,"&lt;2250",$W$5:$W$828,"BI"&amp;"4S")</f>
        <v>#VALUE!</v>
      </c>
      <c r="H10" s="30" t="e">
        <f>COUNTIFS($Y$5:$Y$407,"=915",$X$5:$X$556,"&lt;2250",$W$5:$W$828,"BI"&amp;"4S")</f>
        <v>#VALUE!</v>
      </c>
      <c r="I10" s="30" t="e">
        <f>COUNTIFS($Y$5:$Y$407,"=915",$X$5:$X$556,"&lt;2250",$W$5:$W$828,"BI"&amp;"4S")</f>
        <v>#VALUE!</v>
      </c>
      <c r="J10" s="30" t="e">
        <f>COUNTIFS($Y$5:$Y$407,"=915",$X$5:$X$556,"&lt;2250",$W$5:$W$828,"BI"&amp;"4S")</f>
        <v>#VALUE!</v>
      </c>
      <c r="K10" s="30" t="e">
        <f>COUNTIFS($Y$5:$Y$407,"=915",$X$5:$X$556,"&lt;2250",$W$5:$W$828,"BI"&amp;"4S")</f>
        <v>#VALUE!</v>
      </c>
      <c r="L10" s="30" t="e">
        <f>COUNTIFS($Y$5:$Y$407,"=915",$X$5:$X$556,"&lt;2250",$W$5:$W$828,"BI"&amp;"4S")</f>
        <v>#VALUE!</v>
      </c>
      <c r="M10" s="30" t="e">
        <f>COUNTIFS($Y$5:$Y$407,"=915",$X$5:$X$556,"&lt;2250",$W$5:$W$828,"BI"&amp;"4S")</f>
        <v>#VALUE!</v>
      </c>
      <c r="N10" s="30" t="e">
        <f>COUNTIFS($Y$5:$Y$407,"=915",$X$5:$X$556,"&lt;2250",$W$5:$W$828,"BI"&amp;"4S")</f>
        <v>#VALUE!</v>
      </c>
      <c r="O10" s="30" t="e">
        <f>COUNTIFS($Y$5:$Y$407,"=915",$X$5:$X$556,"&lt;2250",$W$5:$W$828,"BI"&amp;"4S")</f>
        <v>#VALUE!</v>
      </c>
      <c r="P10" s="3" t="e">
        <f t="shared" si="0"/>
        <v>#VALUE!</v>
      </c>
      <c r="W10" s="71" t="s">
        <v>8</v>
      </c>
      <c r="X10" s="71">
        <v>4250</v>
      </c>
      <c r="Y10" s="71">
        <v>2625</v>
      </c>
      <c r="Z10" s="85"/>
      <c r="AD10">
        <f>COUNTIFS(Y5:Y155,B22)</f>
        <v>5</v>
      </c>
    </row>
    <row r="11" spans="1:30" ht="16.5" thickBot="1">
      <c r="A11" s="10">
        <v>10</v>
      </c>
      <c r="B11" s="25">
        <v>2055</v>
      </c>
      <c r="C11" s="30" t="e">
        <f>COUNTIFS($Y$5:$Y$407,"=915",$X$5:$X$556,"&lt;2250",$W$5:$W$828,"BI"&amp;"4S")</f>
        <v>#VALUE!</v>
      </c>
      <c r="D11" s="30" t="e">
        <f>COUNTIFS($Y$5:$Y$407,"=915",$X$5:$X$556,"&lt;2250",$W$5:$W$828,"BI"&amp;"4S")</f>
        <v>#VALUE!</v>
      </c>
      <c r="E11" s="30" t="e">
        <f>COUNTIFS($Y$5:$Y$407,"=915",$X$5:$X$556,"&lt;2250",$W$5:$W$828,"BI"&amp;"4S")</f>
        <v>#VALUE!</v>
      </c>
      <c r="F11" s="30" t="e">
        <f>COUNTIFS($Y$5:$Y$407,"=915",$X$5:$X$556,"&lt;2250",$W$5:$W$828,"BI"&amp;"4S")</f>
        <v>#VALUE!</v>
      </c>
      <c r="G11" s="30" t="e">
        <f>COUNTIFS($Y$5:$Y$407,"=915",$X$5:$X$556,"&lt;2250",$W$5:$W$828,"BI"&amp;"4S")</f>
        <v>#VALUE!</v>
      </c>
      <c r="H11" s="30" t="e">
        <f>COUNTIFS($Y$5:$Y$407,"=915",$X$5:$X$556,"&lt;2250",$W$5:$W$828,"BI"&amp;"4S")</f>
        <v>#VALUE!</v>
      </c>
      <c r="I11" s="30" t="e">
        <f>COUNTIFS($Y$5:$Y$407,"=915",$X$5:$X$556,"&lt;2250",$W$5:$W$828,"BI"&amp;"4S")</f>
        <v>#VALUE!</v>
      </c>
      <c r="J11" s="30" t="e">
        <f>COUNTIFS($Y$5:$Y$407,"=915",$X$5:$X$556,"&lt;2250",$W$5:$W$828,"BI"&amp;"4S")</f>
        <v>#VALUE!</v>
      </c>
      <c r="K11" s="30" t="e">
        <f>COUNTIFS($Y$5:$Y$407,"=915",$X$5:$X$556,"&lt;2250",$W$5:$W$828,"BI"&amp;"4S")</f>
        <v>#VALUE!</v>
      </c>
      <c r="L11" s="30" t="e">
        <f>COUNTIFS($Y$5:$Y$407,"=915",$X$5:$X$556,"&lt;2250",$W$5:$W$828,"BI"&amp;"4S")</f>
        <v>#VALUE!</v>
      </c>
      <c r="M11" s="30" t="e">
        <f>COUNTIFS($Y$5:$Y$407,"=915",$X$5:$X$556,"&lt;2250",$W$5:$W$828,"BI"&amp;"4S")</f>
        <v>#VALUE!</v>
      </c>
      <c r="N11" s="30" t="e">
        <f>COUNTIFS($Y$5:$Y$407,"=915",$X$5:$X$556,"&lt;2250",$W$5:$W$828,"BI"&amp;"4S")</f>
        <v>#VALUE!</v>
      </c>
      <c r="O11" s="30" t="e">
        <f>COUNTIFS($Y$5:$Y$407,"=915",$X$5:$X$556,"&lt;2250",$W$5:$W$828,"BI"&amp;"4S")</f>
        <v>#VALUE!</v>
      </c>
      <c r="P11" s="3" t="e">
        <f t="shared" si="0"/>
        <v>#VALUE!</v>
      </c>
      <c r="W11" s="71" t="s">
        <v>8</v>
      </c>
      <c r="X11" s="71">
        <v>3000</v>
      </c>
      <c r="Y11" s="71">
        <v>6045</v>
      </c>
      <c r="Z11" s="85"/>
    </row>
    <row r="12" spans="1:30" ht="16.5" thickBot="1">
      <c r="A12" s="10">
        <v>11</v>
      </c>
      <c r="B12" s="24">
        <v>2245</v>
      </c>
      <c r="C12" s="30" t="e">
        <f>COUNTIFS($Y$5:$Y$407,"=915",$X$5:$X$556,"&lt;2250",$W$5:$W$828,"BI"&amp;"4S")</f>
        <v>#VALUE!</v>
      </c>
      <c r="D12" s="30" t="e">
        <f>COUNTIFS($Y$5:$Y$407,"=915",$X$5:$X$556,"&lt;2250",$W$5:$W$828,"BI"&amp;"4S")</f>
        <v>#VALUE!</v>
      </c>
      <c r="E12" s="30" t="e">
        <f>COUNTIFS($Y$5:$Y$407,"=915",$X$5:$X$556,"&lt;2250",$W$5:$W$828,"BI"&amp;"4S")</f>
        <v>#VALUE!</v>
      </c>
      <c r="F12" s="30" t="e">
        <f>COUNTIFS($Y$5:$Y$407,"=915",$X$5:$X$556,"&lt;2250",$W$5:$W$828,"BI"&amp;"4S")</f>
        <v>#VALUE!</v>
      </c>
      <c r="G12" s="30" t="e">
        <f>COUNTIFS($Y$5:$Y$407,"=915",$X$5:$X$556,"&lt;2250",$W$5:$W$828,"BI"&amp;"4S")</f>
        <v>#VALUE!</v>
      </c>
      <c r="H12" s="30" t="e">
        <f>COUNTIFS($Y$5:$Y$407,"=915",$X$5:$X$556,"&lt;2250",$W$5:$W$828,"BI"&amp;"4S")</f>
        <v>#VALUE!</v>
      </c>
      <c r="I12" s="30" t="e">
        <f>COUNTIFS($Y$5:$Y$407,"=915",$X$5:$X$556,"&lt;2250",$W$5:$W$828,"BI"&amp;"4S")</f>
        <v>#VALUE!</v>
      </c>
      <c r="J12" s="30" t="e">
        <f>COUNTIFS($Y$5:$Y$407,"=915",$X$5:$X$556,"&lt;2250",$W$5:$W$828,"BI"&amp;"4S")</f>
        <v>#VALUE!</v>
      </c>
      <c r="K12" s="30" t="e">
        <f>COUNTIFS($Y$5:$Y$407,"=915",$X$5:$X$556,"&lt;2250",$W$5:$W$828,"BI"&amp;"4S")</f>
        <v>#VALUE!</v>
      </c>
      <c r="L12" s="30" t="e">
        <f>COUNTIFS($Y$5:$Y$407,"=915",$X$5:$X$556,"&lt;2250",$W$5:$W$828,"BI"&amp;"4S")</f>
        <v>#VALUE!</v>
      </c>
      <c r="M12" s="30" t="e">
        <f>COUNTIFS($Y$5:$Y$407,"=915",$X$5:$X$556,"&lt;2250",$W$5:$W$828,"BI"&amp;"4S")</f>
        <v>#VALUE!</v>
      </c>
      <c r="N12" s="30" t="e">
        <f>COUNTIFS($Y$5:$Y$407,"=915",$X$5:$X$556,"&lt;2250",$W$5:$W$828,"BI"&amp;"4S")</f>
        <v>#VALUE!</v>
      </c>
      <c r="O12" s="30" t="e">
        <f>COUNTIFS($Y$5:$Y$407,"=915",$X$5:$X$556,"&lt;2250",$W$5:$W$828,"BI"&amp;"4S")</f>
        <v>#VALUE!</v>
      </c>
      <c r="P12" s="3" t="e">
        <f t="shared" si="0"/>
        <v>#VALUE!</v>
      </c>
      <c r="W12" s="71" t="s">
        <v>8</v>
      </c>
      <c r="X12" s="71">
        <v>3750</v>
      </c>
      <c r="Y12" s="71">
        <v>5285</v>
      </c>
      <c r="Z12" s="85"/>
    </row>
    <row r="13" spans="1:30" ht="16.5" thickBot="1">
      <c r="A13" s="10">
        <v>12</v>
      </c>
      <c r="B13" s="24">
        <v>2435</v>
      </c>
      <c r="C13" s="30" t="e">
        <f>COUNTIFS($Y$5:$Y$407,"=915",$X$5:$X$556,"&lt;2250",$W$5:$W$828,"BI"&amp;"4S")</f>
        <v>#VALUE!</v>
      </c>
      <c r="D13" s="30" t="e">
        <f>COUNTIFS($Y$5:$Y$407,"=915",$X$5:$X$556,"&lt;2250",$W$5:$W$828,"BI"&amp;"4S")</f>
        <v>#VALUE!</v>
      </c>
      <c r="E13" s="30" t="e">
        <f>COUNTIFS($Y$5:$Y$407,"=915",$X$5:$X$556,"&lt;2250",$W$5:$W$828,"BI"&amp;"4S")</f>
        <v>#VALUE!</v>
      </c>
      <c r="F13" s="30" t="e">
        <f>COUNTIFS($Y$5:$Y$407,"=915",$X$5:$X$556,"&lt;2250",$W$5:$W$828,"BI"&amp;"4S")</f>
        <v>#VALUE!</v>
      </c>
      <c r="G13" s="30" t="e">
        <f>COUNTIFS($Y$5:$Y$407,"=915",$X$5:$X$556,"&lt;2250",$W$5:$W$828,"BI"&amp;"4S")</f>
        <v>#VALUE!</v>
      </c>
      <c r="H13" s="30" t="e">
        <f>COUNTIFS($Y$5:$Y$407,"=915",$X$5:$X$556,"&lt;2250",$W$5:$W$828,"BI"&amp;"4S")</f>
        <v>#VALUE!</v>
      </c>
      <c r="I13" s="30" t="e">
        <f>COUNTIFS($Y$5:$Y$407,"=915",$X$5:$X$556,"&lt;2250",$W$5:$W$828,"BI"&amp;"4S")</f>
        <v>#VALUE!</v>
      </c>
      <c r="J13" s="30" t="e">
        <f>COUNTIFS($Y$5:$Y$407,"=915",$X$5:$X$556,"&lt;2250",$W$5:$W$828,"BI"&amp;"4S")</f>
        <v>#VALUE!</v>
      </c>
      <c r="K13" s="30" t="e">
        <f>COUNTIFS($Y$5:$Y$407,"=915",$X$5:$X$556,"&lt;2250",$W$5:$W$828,"BI"&amp;"4S")</f>
        <v>#VALUE!</v>
      </c>
      <c r="L13" s="30" t="e">
        <f>COUNTIFS($Y$5:$Y$407,"=915",$X$5:$X$556,"&lt;2250",$W$5:$W$828,"BI"&amp;"4S")</f>
        <v>#VALUE!</v>
      </c>
      <c r="M13" s="30" t="e">
        <f>COUNTIFS($Y$5:$Y$407,"=915",$X$5:$X$556,"&lt;2250",$W$5:$W$828,"BI"&amp;"4S")</f>
        <v>#VALUE!</v>
      </c>
      <c r="N13" s="30" t="e">
        <f>COUNTIFS($Y$5:$Y$407,"=915",$X$5:$X$556,"&lt;2250",$W$5:$W$828,"BI"&amp;"4S")</f>
        <v>#VALUE!</v>
      </c>
      <c r="O13" s="30" t="e">
        <f>COUNTIFS($Y$5:$Y$407,"=915",$X$5:$X$556,"&lt;2250",$W$5:$W$828,"BI"&amp;"4S")</f>
        <v>#VALUE!</v>
      </c>
      <c r="P13" s="3" t="e">
        <f t="shared" si="0"/>
        <v>#VALUE!</v>
      </c>
      <c r="W13" s="72" t="s">
        <v>12</v>
      </c>
      <c r="X13" s="72">
        <v>3500</v>
      </c>
      <c r="Y13" s="72">
        <v>6425</v>
      </c>
      <c r="Z13" s="85"/>
    </row>
    <row r="14" spans="1:30" ht="16.5" thickBot="1">
      <c r="A14" s="10">
        <v>13</v>
      </c>
      <c r="B14" s="24">
        <v>2625</v>
      </c>
      <c r="C14" s="30" t="e">
        <f>COUNTIFS($Y$5:$Y$407,"=915",$X$5:$X$556,"&lt;2250",$W$5:$W$828,"BI"&amp;"4S")</f>
        <v>#VALUE!</v>
      </c>
      <c r="D14" s="30" t="e">
        <f>COUNTIFS($Y$5:$Y$407,"=915",$X$5:$X$556,"&lt;2250",$W$5:$W$828,"BI"&amp;"4S")</f>
        <v>#VALUE!</v>
      </c>
      <c r="E14" s="30" t="e">
        <f>COUNTIFS($Y$5:$Y$407,"=915",$X$5:$X$556,"&lt;2250",$W$5:$W$828,"BI"&amp;"4S")</f>
        <v>#VALUE!</v>
      </c>
      <c r="F14" s="30" t="e">
        <f>COUNTIFS($Y$5:$Y$407,"=915",$X$5:$X$556,"&lt;2250",$W$5:$W$828,"BI"&amp;"4S")</f>
        <v>#VALUE!</v>
      </c>
      <c r="G14" s="30" t="e">
        <f>COUNTIFS($Y$5:$Y$407,"=915",$X$5:$X$556,"&lt;2250",$W$5:$W$828,"BI"&amp;"4S")</f>
        <v>#VALUE!</v>
      </c>
      <c r="H14" s="30" t="e">
        <f>COUNTIFS($Y$5:$Y$407,"=915",$X$5:$X$556,"&lt;2250",$W$5:$W$828,"BI"&amp;"4S")</f>
        <v>#VALUE!</v>
      </c>
      <c r="I14" s="30" t="e">
        <f>COUNTIFS($Y$5:$Y$407,"=915",$X$5:$X$556,"&lt;2250",$W$5:$W$828,"BI"&amp;"4S")</f>
        <v>#VALUE!</v>
      </c>
      <c r="J14" s="30" t="e">
        <f>COUNTIFS($Y$5:$Y$407,"=915",$X$5:$X$556,"&lt;2250",$W$5:$W$828,"BI"&amp;"4S")</f>
        <v>#VALUE!</v>
      </c>
      <c r="K14" s="30" t="e">
        <f>COUNTIFS($Y$5:$Y$407,"=915",$X$5:$X$556,"&lt;2250",$W$5:$W$828,"BI"&amp;"4S")</f>
        <v>#VALUE!</v>
      </c>
      <c r="L14" s="30" t="e">
        <f>COUNTIFS($Y$5:$Y$407,"=915",$X$5:$X$556,"&lt;2250",$W$5:$W$828,"BI"&amp;"4S")</f>
        <v>#VALUE!</v>
      </c>
      <c r="M14" s="30" t="e">
        <f>COUNTIFS($Y$5:$Y$407,"=915",$X$5:$X$556,"&lt;2250",$W$5:$W$828,"BI"&amp;"4S")</f>
        <v>#VALUE!</v>
      </c>
      <c r="N14" s="30" t="e">
        <f>COUNTIFS($Y$5:$Y$407,"=915",$X$5:$X$556,"&lt;2250",$W$5:$W$828,"BI"&amp;"4S")</f>
        <v>#VALUE!</v>
      </c>
      <c r="O14" s="30" t="e">
        <f>COUNTIFS($Y$5:$Y$407,"=915",$X$5:$X$556,"&lt;2250",$W$5:$W$828,"BI"&amp;"4S")</f>
        <v>#VALUE!</v>
      </c>
      <c r="P14" s="3" t="e">
        <f t="shared" si="0"/>
        <v>#VALUE!</v>
      </c>
      <c r="W14" s="71" t="s">
        <v>8</v>
      </c>
      <c r="X14" s="71">
        <v>2755</v>
      </c>
      <c r="Y14" s="71">
        <v>6235</v>
      </c>
      <c r="Z14" s="85"/>
    </row>
    <row r="15" spans="1:30" ht="16.5" thickBot="1">
      <c r="A15" s="10">
        <v>14</v>
      </c>
      <c r="B15" s="24">
        <v>2815</v>
      </c>
      <c r="C15" s="30" t="e">
        <f>COUNTIFS($Y$5:$Y$407,"=915",$X$5:$X$556,"&lt;2250",$W$5:$W$828,"BI"&amp;"4S")</f>
        <v>#VALUE!</v>
      </c>
      <c r="D15" s="30" t="e">
        <f>COUNTIFS($Y$5:$Y$407,"=915",$X$5:$X$556,"&lt;2250",$W$5:$W$828,"BI"&amp;"4S")</f>
        <v>#VALUE!</v>
      </c>
      <c r="E15" s="30" t="e">
        <f>COUNTIFS($Y$5:$Y$407,"=915",$X$5:$X$556,"&lt;2250",$W$5:$W$828,"BI"&amp;"4S")</f>
        <v>#VALUE!</v>
      </c>
      <c r="F15" s="30" t="e">
        <f>COUNTIFS($Y$5:$Y$407,"=915",$X$5:$X$556,"&lt;2250",$W$5:$W$828,"BI"&amp;"4S")</f>
        <v>#VALUE!</v>
      </c>
      <c r="G15" s="30" t="e">
        <f>COUNTIFS($Y$5:$Y$407,"=915",$X$5:$X$556,"&lt;2250",$W$5:$W$828,"BI"&amp;"4S")</f>
        <v>#VALUE!</v>
      </c>
      <c r="H15" s="30" t="e">
        <f>COUNTIFS($Y$5:$Y$407,"=915",$X$5:$X$556,"&lt;2250",$W$5:$W$828,"BI"&amp;"4S")</f>
        <v>#VALUE!</v>
      </c>
      <c r="I15" s="30" t="e">
        <f>COUNTIFS($Y$5:$Y$407,"=915",$X$5:$X$556,"&lt;2250",$W$5:$W$828,"BI"&amp;"4S")</f>
        <v>#VALUE!</v>
      </c>
      <c r="J15" s="30" t="e">
        <f>COUNTIFS($Y$5:$Y$407,"=915",$X$5:$X$556,"&lt;2250",$W$5:$W$828,"BI"&amp;"4S")</f>
        <v>#VALUE!</v>
      </c>
      <c r="K15" s="30" t="e">
        <f>COUNTIFS($Y$5:$Y$407,"=915",$X$5:$X$556,"&lt;2250",$W$5:$W$828,"BI"&amp;"4S")</f>
        <v>#VALUE!</v>
      </c>
      <c r="L15" s="30" t="e">
        <f>COUNTIFS($Y$5:$Y$407,"=915",$X$5:$X$556,"&lt;2250",$W$5:$W$828,"BI"&amp;"4S")</f>
        <v>#VALUE!</v>
      </c>
      <c r="M15" s="30" t="e">
        <f>COUNTIFS($Y$5:$Y$407,"=915",$X$5:$X$556,"&lt;2250",$W$5:$W$828,"BI"&amp;"4S")</f>
        <v>#VALUE!</v>
      </c>
      <c r="N15" s="30" t="e">
        <f>COUNTIFS($Y$5:$Y$407,"=915",$X$5:$X$556,"&lt;2250",$W$5:$W$828,"BI"&amp;"4S")</f>
        <v>#VALUE!</v>
      </c>
      <c r="O15" s="30" t="e">
        <f>COUNTIFS($Y$5:$Y$407,"=915",$X$5:$X$556,"&lt;2250",$W$5:$W$828,"BI"&amp;"4S")</f>
        <v>#VALUE!</v>
      </c>
      <c r="P15" s="3" t="e">
        <f t="shared" si="0"/>
        <v>#VALUE!</v>
      </c>
      <c r="W15" s="71" t="s">
        <v>10</v>
      </c>
      <c r="X15" s="71">
        <v>3520</v>
      </c>
      <c r="Y15" s="71">
        <v>5095</v>
      </c>
      <c r="Z15" s="85"/>
    </row>
    <row r="16" spans="1:30" ht="16.5" thickBot="1">
      <c r="A16" s="10">
        <v>15</v>
      </c>
      <c r="B16" s="25">
        <v>3005</v>
      </c>
      <c r="C16" s="30" t="e">
        <f>COUNTIFS($Y$5:$Y$407,"=915",$X$5:$X$556,"&lt;2250",$W$5:$W$828,"BI"&amp;"4S")</f>
        <v>#VALUE!</v>
      </c>
      <c r="D16" s="30" t="e">
        <f>COUNTIFS($Y$5:$Y$407,"=915",$X$5:$X$556,"&lt;2250",$W$5:$W$828,"BI"&amp;"4S")</f>
        <v>#VALUE!</v>
      </c>
      <c r="E16" s="30" t="e">
        <f>COUNTIFS($Y$5:$Y$407,"=915",$X$5:$X$556,"&lt;2250",$W$5:$W$828,"BI"&amp;"4S")</f>
        <v>#VALUE!</v>
      </c>
      <c r="F16" s="30" t="e">
        <f>COUNTIFS($Y$5:$Y$407,"=915",$X$5:$X$556,"&lt;2250",$W$5:$W$828,"BI"&amp;"4S")</f>
        <v>#VALUE!</v>
      </c>
      <c r="G16" s="30" t="e">
        <f>COUNTIFS($Y$5:$Y$407,"=915",$X$5:$X$556,"&lt;2250",$W$5:$W$828,"BI"&amp;"4S")</f>
        <v>#VALUE!</v>
      </c>
      <c r="H16" s="30" t="e">
        <f>COUNTIFS($Y$5:$Y$407,"=915",$X$5:$X$556,"&lt;2250",$W$5:$W$828,"BI"&amp;"4S")</f>
        <v>#VALUE!</v>
      </c>
      <c r="I16" s="30" t="e">
        <f>COUNTIFS($Y$5:$Y$407,"=915",$X$5:$X$556,"&lt;2250",$W$5:$W$828,"BI"&amp;"4S")</f>
        <v>#VALUE!</v>
      </c>
      <c r="J16" s="30" t="e">
        <f>COUNTIFS($Y$5:$Y$407,"=915",$X$5:$X$556,"&lt;2250",$W$5:$W$828,"BI"&amp;"4S")</f>
        <v>#VALUE!</v>
      </c>
      <c r="K16" s="30" t="e">
        <f>COUNTIFS($Y$5:$Y$407,"=915",$X$5:$X$556,"&lt;2250",$W$5:$W$828,"BI"&amp;"4S")</f>
        <v>#VALUE!</v>
      </c>
      <c r="L16" s="30" t="e">
        <f>COUNTIFS($Y$5:$Y$407,"=915",$X$5:$X$556,"&lt;2250",$W$5:$W$828,"BI"&amp;"4S")</f>
        <v>#VALUE!</v>
      </c>
      <c r="M16" s="30" t="e">
        <f>COUNTIFS($Y$5:$Y$407,"=915",$X$5:$X$556,"&lt;2250",$W$5:$W$828,"BI"&amp;"4S")</f>
        <v>#VALUE!</v>
      </c>
      <c r="N16" s="30" t="e">
        <f>COUNTIFS($Y$5:$Y$407,"=915",$X$5:$X$556,"&lt;2250",$W$5:$W$828,"BI"&amp;"4S")</f>
        <v>#VALUE!</v>
      </c>
      <c r="O16" s="30" t="e">
        <f>COUNTIFS($Y$5:$Y$407,"=915",$X$5:$X$556,"&lt;2250",$W$5:$W$828,"BI"&amp;"4S")</f>
        <v>#VALUE!</v>
      </c>
      <c r="P16" s="3" t="e">
        <f t="shared" si="0"/>
        <v>#VALUE!</v>
      </c>
      <c r="W16" s="73" t="s">
        <v>8</v>
      </c>
      <c r="X16" s="73">
        <v>2000</v>
      </c>
      <c r="Y16" s="73">
        <v>3005</v>
      </c>
      <c r="Z16" s="85"/>
    </row>
    <row r="17" spans="1:26" ht="16.5" thickBot="1">
      <c r="A17" s="10">
        <v>16</v>
      </c>
      <c r="B17" s="24">
        <v>3195</v>
      </c>
      <c r="C17" s="30" t="e">
        <f>COUNTIFS($Y$5:$Y$407,"=915",$X$5:$X$556,"&lt;2250",$W$5:$W$828,"BI"&amp;"4S")</f>
        <v>#VALUE!</v>
      </c>
      <c r="D17" s="30" t="e">
        <f>COUNTIFS($Y$5:$Y$407,"=915",$X$5:$X$556,"&lt;2250",$W$5:$W$828,"BI"&amp;"4S")</f>
        <v>#VALUE!</v>
      </c>
      <c r="E17" s="30" t="e">
        <f>COUNTIFS($Y$5:$Y$407,"=915",$X$5:$X$556,"&lt;2250",$W$5:$W$828,"BI"&amp;"4S")</f>
        <v>#VALUE!</v>
      </c>
      <c r="F17" s="30" t="e">
        <f>COUNTIFS($Y$5:$Y$407,"=915",$X$5:$X$556,"&lt;2250",$W$5:$W$828,"BI"&amp;"4S")</f>
        <v>#VALUE!</v>
      </c>
      <c r="G17" s="30" t="e">
        <f>COUNTIFS($Y$5:$Y$407,"=915",$X$5:$X$556,"&lt;2250",$W$5:$W$828,"BI"&amp;"4S")</f>
        <v>#VALUE!</v>
      </c>
      <c r="H17" s="30" t="e">
        <f>COUNTIFS($Y$5:$Y$407,"=915",$X$5:$X$556,"&lt;2250",$W$5:$W$828,"BI"&amp;"4S")</f>
        <v>#VALUE!</v>
      </c>
      <c r="I17" s="30" t="e">
        <f>COUNTIFS($Y$5:$Y$407,"=915",$X$5:$X$556,"&lt;2250",$W$5:$W$828,"BI"&amp;"4S")</f>
        <v>#VALUE!</v>
      </c>
      <c r="J17" s="30" t="e">
        <f>COUNTIFS($Y$5:$Y$407,"=915",$X$5:$X$556,"&lt;2250",$W$5:$W$828,"BI"&amp;"4S")</f>
        <v>#VALUE!</v>
      </c>
      <c r="K17" s="30" t="e">
        <f>COUNTIFS($Y$5:$Y$407,"=915",$X$5:$X$556,"&lt;2250",$W$5:$W$828,"BI"&amp;"4S")</f>
        <v>#VALUE!</v>
      </c>
      <c r="L17" s="30" t="e">
        <f>COUNTIFS($Y$5:$Y$407,"=915",$X$5:$X$556,"&lt;2250",$W$5:$W$828,"BI"&amp;"4S")</f>
        <v>#VALUE!</v>
      </c>
      <c r="M17" s="30" t="e">
        <f>COUNTIFS($Y$5:$Y$407,"=915",$X$5:$X$556,"&lt;2250",$W$5:$W$828,"BI"&amp;"4S")</f>
        <v>#VALUE!</v>
      </c>
      <c r="N17" s="30" t="e">
        <f>COUNTIFS($Y$5:$Y$407,"=915",$X$5:$X$556,"&lt;2250",$W$5:$W$828,"BI"&amp;"4S")</f>
        <v>#VALUE!</v>
      </c>
      <c r="O17" s="30" t="e">
        <f>COUNTIFS($Y$5:$Y$407,"=915",$X$5:$X$556,"&lt;2250",$W$5:$W$828,"BI"&amp;"4S")</f>
        <v>#VALUE!</v>
      </c>
      <c r="P17" s="3" t="e">
        <f t="shared" si="0"/>
        <v>#VALUE!</v>
      </c>
      <c r="W17" s="71" t="s">
        <v>8</v>
      </c>
      <c r="X17" s="71">
        <v>2900</v>
      </c>
      <c r="Y17" s="71">
        <v>4145</v>
      </c>
      <c r="Z17" s="85"/>
    </row>
    <row r="18" spans="1:26" ht="16.5" thickBot="1">
      <c r="A18" s="10">
        <v>17</v>
      </c>
      <c r="B18" s="24">
        <v>3385</v>
      </c>
      <c r="C18" s="30" t="e">
        <f>COUNTIFS($Y$5:$Y$407,"=915",$X$5:$X$556,"&lt;2250",$W$5:$W$828,"BI"&amp;"4S")</f>
        <v>#VALUE!</v>
      </c>
      <c r="D18" s="30" t="e">
        <f>COUNTIFS($Y$5:$Y$407,"=915",$X$5:$X$556,"&lt;2250",$W$5:$W$828,"BI"&amp;"4S")</f>
        <v>#VALUE!</v>
      </c>
      <c r="E18" s="30" t="e">
        <f>COUNTIFS($Y$5:$Y$407,"=915",$X$5:$X$556,"&lt;2250",$W$5:$W$828,"BI"&amp;"4S")</f>
        <v>#VALUE!</v>
      </c>
      <c r="F18" s="30" t="e">
        <f>COUNTIFS($Y$5:$Y$407,"=915",$X$5:$X$556,"&lt;2250",$W$5:$W$828,"BI"&amp;"4S")</f>
        <v>#VALUE!</v>
      </c>
      <c r="G18" s="30" t="e">
        <f>COUNTIFS($Y$5:$Y$407,"=915",$X$5:$X$556,"&lt;2250",$W$5:$W$828,"BI"&amp;"4S")</f>
        <v>#VALUE!</v>
      </c>
      <c r="H18" s="30" t="e">
        <f>COUNTIFS($Y$5:$Y$407,"=915",$X$5:$X$556,"&lt;2250",$W$5:$W$828,"BI"&amp;"4S")</f>
        <v>#VALUE!</v>
      </c>
      <c r="I18" s="30" t="e">
        <f>COUNTIFS($Y$5:$Y$407,"=915",$X$5:$X$556,"&lt;2250",$W$5:$W$828,"BI"&amp;"4S")</f>
        <v>#VALUE!</v>
      </c>
      <c r="J18" s="30" t="e">
        <f>COUNTIFS($Y$5:$Y$407,"=915",$X$5:$X$556,"&lt;2250",$W$5:$W$828,"BI"&amp;"4S")</f>
        <v>#VALUE!</v>
      </c>
      <c r="K18" s="30" t="e">
        <f>COUNTIFS($Y$5:$Y$407,"=915",$X$5:$X$556,"&lt;2250",$W$5:$W$828,"BI"&amp;"4S")</f>
        <v>#VALUE!</v>
      </c>
      <c r="L18" s="30" t="e">
        <f>COUNTIFS($Y$5:$Y$407,"=915",$X$5:$X$556,"&lt;2250",$W$5:$W$828,"BI"&amp;"4S")</f>
        <v>#VALUE!</v>
      </c>
      <c r="M18" s="30" t="e">
        <f>COUNTIFS($Y$5:$Y$407,"=915",$X$5:$X$556,"&lt;2250",$W$5:$W$828,"BI"&amp;"4S")</f>
        <v>#VALUE!</v>
      </c>
      <c r="N18" s="30" t="e">
        <f>COUNTIFS($Y$5:$Y$407,"=915",$X$5:$X$556,"&lt;2250",$W$5:$W$828,"BI"&amp;"4S")</f>
        <v>#VALUE!</v>
      </c>
      <c r="O18" s="30" t="e">
        <f>COUNTIFS($Y$5:$Y$407,"=915",$X$5:$X$556,"&lt;2250",$W$5:$W$828,"BI"&amp;"4S")</f>
        <v>#VALUE!</v>
      </c>
      <c r="P18" s="3" t="e">
        <f t="shared" si="0"/>
        <v>#VALUE!</v>
      </c>
      <c r="W18" s="71" t="s">
        <v>11</v>
      </c>
      <c r="X18" s="71">
        <v>3500</v>
      </c>
      <c r="Y18" s="71">
        <v>3020</v>
      </c>
      <c r="Z18" s="85"/>
    </row>
    <row r="19" spans="1:26" ht="16.5" thickBot="1">
      <c r="A19" s="10">
        <v>18</v>
      </c>
      <c r="B19" s="24">
        <v>3575</v>
      </c>
      <c r="C19" s="30" t="e">
        <f>COUNTIFS($Y$5:$Y$407,"=915",$X$5:$X$556,"&lt;2250",$W$5:$W$828,"BI"&amp;"4S")</f>
        <v>#VALUE!</v>
      </c>
      <c r="D19" s="30" t="e">
        <f>COUNTIFS($Y$5:$Y$407,"=915",$X$5:$X$556,"&lt;2250",$W$5:$W$828,"BI"&amp;"4S")</f>
        <v>#VALUE!</v>
      </c>
      <c r="E19" s="30" t="e">
        <f>COUNTIFS($Y$5:$Y$407,"=915",$X$5:$X$556,"&lt;2250",$W$5:$W$828,"BI"&amp;"4S")</f>
        <v>#VALUE!</v>
      </c>
      <c r="F19" s="30" t="e">
        <f>COUNTIFS($Y$5:$Y$407,"=915",$X$5:$X$556,"&lt;2250",$W$5:$W$828,"BI"&amp;"4S")</f>
        <v>#VALUE!</v>
      </c>
      <c r="G19" s="30" t="e">
        <f>COUNTIFS($Y$5:$Y$407,"=915",$X$5:$X$556,"&lt;2250",$W$5:$W$828,"BI"&amp;"4S")</f>
        <v>#VALUE!</v>
      </c>
      <c r="H19" s="30" t="e">
        <f>COUNTIFS($Y$5:$Y$407,"=915",$X$5:$X$556,"&lt;2250",$W$5:$W$828,"BI"&amp;"4S")</f>
        <v>#VALUE!</v>
      </c>
      <c r="I19" s="30" t="e">
        <f>COUNTIFS($Y$5:$Y$407,"=915",$X$5:$X$556,"&lt;2250",$W$5:$W$828,"BI"&amp;"4S")</f>
        <v>#VALUE!</v>
      </c>
      <c r="J19" s="30" t="e">
        <f>COUNTIFS($Y$5:$Y$407,"=915",$X$5:$X$556,"&lt;2250",$W$5:$W$828,"BI"&amp;"4S")</f>
        <v>#VALUE!</v>
      </c>
      <c r="K19" s="30" t="e">
        <f>COUNTIFS($Y$5:$Y$407,"=915",$X$5:$X$556,"&lt;2250",$W$5:$W$828,"BI"&amp;"4S")</f>
        <v>#VALUE!</v>
      </c>
      <c r="L19" s="30" t="e">
        <f>COUNTIFS($Y$5:$Y$407,"=915",$X$5:$X$556,"&lt;2250",$W$5:$W$828,"BI"&amp;"4S")</f>
        <v>#VALUE!</v>
      </c>
      <c r="M19" s="30" t="e">
        <f>COUNTIFS($Y$5:$Y$407,"=915",$X$5:$X$556,"&lt;2250",$W$5:$W$828,"BI"&amp;"4S")</f>
        <v>#VALUE!</v>
      </c>
      <c r="N19" s="30" t="e">
        <f>COUNTIFS($Y$5:$Y$407,"=915",$X$5:$X$556,"&lt;2250",$W$5:$W$828,"BI"&amp;"4S")</f>
        <v>#VALUE!</v>
      </c>
      <c r="O19" s="30" t="e">
        <f>COUNTIFS($Y$5:$Y$407,"=915",$X$5:$X$556,"&lt;2250",$W$5:$W$828,"BI"&amp;"4S")</f>
        <v>#VALUE!</v>
      </c>
      <c r="P19" s="3" t="e">
        <f t="shared" si="0"/>
        <v>#VALUE!</v>
      </c>
      <c r="W19" s="69" t="s">
        <v>8</v>
      </c>
      <c r="X19" s="69">
        <v>4000</v>
      </c>
      <c r="Y19" s="69">
        <v>6045</v>
      </c>
      <c r="Z19" s="85"/>
    </row>
    <row r="20" spans="1:26" ht="16.5" thickBot="1">
      <c r="A20" s="10">
        <v>19</v>
      </c>
      <c r="B20" s="24">
        <v>3765</v>
      </c>
      <c r="C20" s="30" t="e">
        <f>COUNTIFS($Y$5:$Y$407,"=915",$X$5:$X$556,"&lt;2250",$W$5:$W$828,"BI"&amp;"4S")</f>
        <v>#VALUE!</v>
      </c>
      <c r="D20" s="30" t="e">
        <f>COUNTIFS($Y$5:$Y$407,"=915",$X$5:$X$556,"&lt;2250",$W$5:$W$828,"BI"&amp;"4S")</f>
        <v>#VALUE!</v>
      </c>
      <c r="E20" s="30" t="e">
        <f>COUNTIFS($Y$5:$Y$407,"=915",$X$5:$X$556,"&lt;2250",$W$5:$W$828,"BI"&amp;"4S")</f>
        <v>#VALUE!</v>
      </c>
      <c r="F20" s="30" t="e">
        <f>COUNTIFS($Y$5:$Y$407,"=915",$X$5:$X$556,"&lt;2250",$W$5:$W$828,"BI"&amp;"4S")</f>
        <v>#VALUE!</v>
      </c>
      <c r="G20" s="30" t="e">
        <f>COUNTIFS($Y$5:$Y$407,"=915",$X$5:$X$556,"&lt;2250",$W$5:$W$828,"BI"&amp;"4S")</f>
        <v>#VALUE!</v>
      </c>
      <c r="H20" s="30" t="e">
        <f>COUNTIFS($Y$5:$Y$407,"=915",$X$5:$X$556,"&lt;2250",$W$5:$W$828,"BI"&amp;"4S")</f>
        <v>#VALUE!</v>
      </c>
      <c r="I20" s="30" t="e">
        <f>COUNTIFS($Y$5:$Y$407,"=915",$X$5:$X$556,"&lt;2250",$W$5:$W$828,"BI"&amp;"4S")</f>
        <v>#VALUE!</v>
      </c>
      <c r="J20" s="30" t="e">
        <f>COUNTIFS($Y$5:$Y$407,"=915",$X$5:$X$556,"&lt;2250",$W$5:$W$828,"BI"&amp;"4S")</f>
        <v>#VALUE!</v>
      </c>
      <c r="K20" s="30" t="e">
        <f>COUNTIFS($Y$5:$Y$407,"=915",$X$5:$X$556,"&lt;2250",$W$5:$W$828,"BI"&amp;"4S")</f>
        <v>#VALUE!</v>
      </c>
      <c r="L20" s="30" t="e">
        <f>COUNTIFS($Y$5:$Y$407,"=915",$X$5:$X$556,"&lt;2250",$W$5:$W$828,"BI"&amp;"4S")</f>
        <v>#VALUE!</v>
      </c>
      <c r="M20" s="30" t="e">
        <f>COUNTIFS($Y$5:$Y$407,"=915",$X$5:$X$556,"&lt;2250",$W$5:$W$828,"BI"&amp;"4S")</f>
        <v>#VALUE!</v>
      </c>
      <c r="N20" s="30" t="e">
        <f>COUNTIFS($Y$5:$Y$407,"=915",$X$5:$X$556,"&lt;2250",$W$5:$W$828,"BI"&amp;"4S")</f>
        <v>#VALUE!</v>
      </c>
      <c r="O20" s="30" t="e">
        <f>COUNTIFS($Y$5:$Y$407,"=915",$X$5:$X$556,"&lt;2250",$W$5:$W$828,"BI"&amp;"4S")</f>
        <v>#VALUE!</v>
      </c>
      <c r="P20" s="3" t="e">
        <f t="shared" si="0"/>
        <v>#VALUE!</v>
      </c>
      <c r="W20" s="69" t="s">
        <v>8</v>
      </c>
      <c r="X20" s="69">
        <v>4400</v>
      </c>
      <c r="Y20" s="69">
        <v>5855</v>
      </c>
      <c r="Z20" s="85"/>
    </row>
    <row r="21" spans="1:26" ht="16.5" thickBot="1">
      <c r="A21" s="10">
        <v>20</v>
      </c>
      <c r="B21" s="25">
        <v>3955</v>
      </c>
      <c r="C21" s="30" t="e">
        <f>COUNTIFS($Y$5:$Y$407,"=915",$X$5:$X$556,"&lt;2250",$W$5:$W$828,"BI"&amp;"4S")</f>
        <v>#VALUE!</v>
      </c>
      <c r="D21" s="30" t="e">
        <f>COUNTIFS($Y$5:$Y$407,"=915",$X$5:$X$556,"&lt;2250",$W$5:$W$828,"BI"&amp;"4S")</f>
        <v>#VALUE!</v>
      </c>
      <c r="E21" s="30" t="e">
        <f>COUNTIFS($Y$5:$Y$407,"=915",$X$5:$X$556,"&lt;2250",$W$5:$W$828,"BI"&amp;"4S")</f>
        <v>#VALUE!</v>
      </c>
      <c r="F21" s="30" t="e">
        <f>COUNTIFS($Y$5:$Y$407,"=915",$X$5:$X$556,"&lt;2250",$W$5:$W$828,"BI"&amp;"4S")</f>
        <v>#VALUE!</v>
      </c>
      <c r="G21" s="30" t="e">
        <f>COUNTIFS($Y$5:$Y$407,"=915",$X$5:$X$556,"&lt;2250",$W$5:$W$828,"BI"&amp;"4S")</f>
        <v>#VALUE!</v>
      </c>
      <c r="H21" s="30" t="e">
        <f>COUNTIFS($Y$5:$Y$407,"=915",$X$5:$X$556,"&lt;2250",$W$5:$W$828,"BI"&amp;"4S")</f>
        <v>#VALUE!</v>
      </c>
      <c r="I21" s="30" t="e">
        <f>COUNTIFS($Y$5:$Y$407,"=915",$X$5:$X$556,"&lt;2250",$W$5:$W$828,"BI"&amp;"4S")</f>
        <v>#VALUE!</v>
      </c>
      <c r="J21" s="30" t="e">
        <f>COUNTIFS($Y$5:$Y$407,"=915",$X$5:$X$556,"&lt;2250",$W$5:$W$828,"BI"&amp;"4S")</f>
        <v>#VALUE!</v>
      </c>
      <c r="K21" s="30" t="e">
        <f>COUNTIFS($Y$5:$Y$407,"=915",$X$5:$X$556,"&lt;2250",$W$5:$W$828,"BI"&amp;"4S")</f>
        <v>#VALUE!</v>
      </c>
      <c r="L21" s="30" t="e">
        <f>COUNTIFS($Y$5:$Y$407,"=915",$X$5:$X$556,"&lt;2250",$W$5:$W$828,"BI"&amp;"4S")</f>
        <v>#VALUE!</v>
      </c>
      <c r="M21" s="30" t="e">
        <f>COUNTIFS($Y$5:$Y$407,"=915",$X$5:$X$556,"&lt;2250",$W$5:$W$828,"BI"&amp;"4S")</f>
        <v>#VALUE!</v>
      </c>
      <c r="N21" s="30" t="e">
        <f>COUNTIFS($Y$5:$Y$407,"=915",$X$5:$X$556,"&lt;2250",$W$5:$W$828,"BI"&amp;"4S")</f>
        <v>#VALUE!</v>
      </c>
      <c r="O21" s="30" t="e">
        <f>COUNTIFS($Y$5:$Y$407,"=915",$X$5:$X$556,"&lt;2250",$W$5:$W$828,"BI"&amp;"4S")</f>
        <v>#VALUE!</v>
      </c>
      <c r="P21" s="3" t="e">
        <f t="shared" si="0"/>
        <v>#VALUE!</v>
      </c>
      <c r="W21" s="69" t="s">
        <v>8</v>
      </c>
      <c r="X21" s="69">
        <v>4400</v>
      </c>
      <c r="Y21" s="69">
        <v>5855</v>
      </c>
      <c r="Z21" s="85"/>
    </row>
    <row r="22" spans="1:26" ht="16.5" thickBot="1">
      <c r="A22" s="10">
        <v>21</v>
      </c>
      <c r="B22" s="24">
        <v>4145</v>
      </c>
      <c r="C22" s="30" t="e">
        <f>COUNTIFS($Y$5:$Y$407,"=915",$X$5:$X$556,"&lt;2250",$W$5:$W$828,"BI"&amp;"4S")</f>
        <v>#VALUE!</v>
      </c>
      <c r="D22" s="30" t="e">
        <f>COUNTIFS($Y$5:$Y$407,"=915",$X$5:$X$556,"&lt;2250",$W$5:$W$828,"BI"&amp;"4S")</f>
        <v>#VALUE!</v>
      </c>
      <c r="E22" s="30" t="e">
        <f>COUNTIFS($Y$5:$Y$407,"=915",$X$5:$X$556,"&lt;2250",$W$5:$W$828,"BI"&amp;"4S")</f>
        <v>#VALUE!</v>
      </c>
      <c r="F22" s="30" t="e">
        <f>COUNTIFS($Y$5:$Y$407,"=915",$X$5:$X$556,"&lt;2250",$W$5:$W$828,"BI"&amp;"4S")</f>
        <v>#VALUE!</v>
      </c>
      <c r="G22" s="30" t="e">
        <f>COUNTIFS($Y$5:$Y$407,"=915",$X$5:$X$556,"&lt;2250",$W$5:$W$828,"BI"&amp;"4S")</f>
        <v>#VALUE!</v>
      </c>
      <c r="H22" s="30" t="e">
        <f>COUNTIFS($Y$5:$Y$407,"=915",$X$5:$X$556,"&lt;2250",$W$5:$W$828,"BI"&amp;"4S")</f>
        <v>#VALUE!</v>
      </c>
      <c r="I22" s="30" t="e">
        <f>COUNTIFS($Y$5:$Y$407,"=4145",$X$5:$X$556,"&lt;3750",X5:X409,"&gt;=3500",$W$5:$W$828,"BI"&amp;"4S")</f>
        <v>#VALUE!</v>
      </c>
      <c r="J22" s="30" t="e">
        <f>COUNTIFS($Y$5:$Y$407,"=915",$X$5:$X$556,"&lt;2250",$W$5:$W$828,"BI"&amp;"4S")</f>
        <v>#VALUE!</v>
      </c>
      <c r="K22" s="30" t="e">
        <f>COUNTIFS($Y$5:$Y$407,"=915",$X$5:$X$556,"&lt;2250",$W$5:$W$828,"BI"&amp;"4S")</f>
        <v>#VALUE!</v>
      </c>
      <c r="L22" s="30" t="e">
        <f>COUNTIFS($Y$5:$Y$407,"=915",$X$5:$X$556,"&lt;2250",$W$5:$W$828,"BI"&amp;"4S")</f>
        <v>#VALUE!</v>
      </c>
      <c r="M22" s="30" t="e">
        <f>COUNTIFS($Y$5:$Y$407,"=915",$X$5:$X$556,"&lt;2250",$W$5:$W$828,"BI"&amp;"4S")</f>
        <v>#VALUE!</v>
      </c>
      <c r="N22" s="30" t="e">
        <f>COUNTIFS($Y$5:$Y$407,"=915",$X$5:$X$556,"&lt;2250",$W$5:$W$828,"BI"&amp;"4S")</f>
        <v>#VALUE!</v>
      </c>
      <c r="O22" s="30" t="e">
        <f>COUNTIFS($Y$5:$Y$407,"=915",$X$5:$X$556,"&lt;2250",$W$5:$W$828,"BI"&amp;"4S")</f>
        <v>#VALUE!</v>
      </c>
      <c r="P22" s="3" t="e">
        <f t="shared" si="0"/>
        <v>#VALUE!</v>
      </c>
      <c r="W22" s="71" t="s">
        <v>11</v>
      </c>
      <c r="X22" s="71">
        <v>5000</v>
      </c>
      <c r="Y22" s="71">
        <v>3500</v>
      </c>
      <c r="Z22" s="4" t="s">
        <v>13</v>
      </c>
    </row>
    <row r="23" spans="1:26" ht="16.5" thickBot="1">
      <c r="A23" s="10">
        <v>22</v>
      </c>
      <c r="B23" s="24">
        <v>4335</v>
      </c>
      <c r="C23" s="30" t="e">
        <f>COUNTIFS($Y$5:$Y$407,"=915",$X$5:$X$556,"&lt;2250",$W$5:$W$828,"BI"&amp;"4S")</f>
        <v>#VALUE!</v>
      </c>
      <c r="D23" s="30" t="e">
        <f>COUNTIFS($Y$5:$Y$407,"=915",$X$5:$X$556,"&lt;2250",$W$5:$W$828,"BI"&amp;"4S")</f>
        <v>#VALUE!</v>
      </c>
      <c r="E23" s="30" t="e">
        <f>COUNTIFS($Y$5:$Y$407,"=915",$X$5:$X$556,"&lt;2250",$W$5:$W$828,"BI"&amp;"4S")</f>
        <v>#VALUE!</v>
      </c>
      <c r="F23" s="30" t="e">
        <f>COUNTIFS($Y$5:$Y$407,"=915",$X$5:$X$556,"&lt;2250",$W$5:$W$828,"BI"&amp;"4S")</f>
        <v>#VALUE!</v>
      </c>
      <c r="G23" s="30" t="e">
        <f>COUNTIFS($Y$5:$Y$407,"=915",$X$5:$X$556,"&lt;2250",$W$5:$W$828,"BI"&amp;"4S")</f>
        <v>#VALUE!</v>
      </c>
      <c r="H23" s="30" t="e">
        <f>COUNTIFS($Y$5:$Y$407,"=915",$X$5:$X$556,"&lt;2250",$W$5:$W$828,"BI"&amp;"4S")</f>
        <v>#VALUE!</v>
      </c>
      <c r="I23" s="30" t="e">
        <f>COUNTIFS($Y$5:$Y$407,"=915",$X$5:$X$556,"&lt;2250",$W$5:$W$828,"BI"&amp;"4S")</f>
        <v>#VALUE!</v>
      </c>
      <c r="J23" s="30" t="e">
        <f>COUNTIFS($Y$5:$Y$407,"=915",$X$5:$X$556,"&lt;2250",$W$5:$W$828,"BI"&amp;"4S")</f>
        <v>#VALUE!</v>
      </c>
      <c r="K23" s="30" t="e">
        <f>COUNTIFS($Y$5:$Y$407,"=915",$X$5:$X$556,"&lt;2250",$W$5:$W$828,"BI"&amp;"4S")</f>
        <v>#VALUE!</v>
      </c>
      <c r="L23" s="30" t="e">
        <f>COUNTIFS($Y$5:$Y$407,"=915",$X$5:$X$556,"&lt;2250",$W$5:$W$828,"BI"&amp;"4S")</f>
        <v>#VALUE!</v>
      </c>
      <c r="M23" s="30" t="e">
        <f>COUNTIFS($Y$5:$Y$407,"=915",$X$5:$X$556,"&lt;2250",$W$5:$W$828,"BI"&amp;"4S")</f>
        <v>#VALUE!</v>
      </c>
      <c r="N23" s="30" t="e">
        <f>COUNTIFS($Y$5:$Y$407,"=915",$X$5:$X$556,"&lt;2250",$W$5:$W$828,"BI"&amp;"4S")</f>
        <v>#VALUE!</v>
      </c>
      <c r="O23" s="30" t="e">
        <f>COUNTIFS($Y$5:$Y$407,"=915",$X$5:$X$556,"&lt;2250",$W$5:$W$828,"BI"&amp;"4S")</f>
        <v>#VALUE!</v>
      </c>
      <c r="P23" s="3" t="e">
        <f t="shared" si="0"/>
        <v>#VALUE!</v>
      </c>
      <c r="W23" s="69" t="s">
        <v>10</v>
      </c>
      <c r="X23" s="69">
        <v>4100</v>
      </c>
      <c r="Y23" s="69">
        <v>3575</v>
      </c>
      <c r="Z23" s="85" t="s">
        <v>14</v>
      </c>
    </row>
    <row r="24" spans="1:26" ht="16.5" thickBot="1">
      <c r="A24" s="10">
        <v>23</v>
      </c>
      <c r="B24" s="24">
        <v>4525</v>
      </c>
      <c r="C24" s="30" t="e">
        <f>COUNTIFS($Y$5:$Y$407,"=915",$X$5:$X$556,"&lt;2250",$W$5:$W$828,"BI"&amp;"4S")</f>
        <v>#VALUE!</v>
      </c>
      <c r="D24" s="30" t="e">
        <f>COUNTIFS($Y$5:$Y$407,"=915",$X$5:$X$556,"&lt;2250",$W$5:$W$828,"BI"&amp;"4S")</f>
        <v>#VALUE!</v>
      </c>
      <c r="E24" s="30" t="e">
        <f>COUNTIFS($Y$5:$Y$407,"=915",$X$5:$X$556,"&lt;2250",$W$5:$W$828,"BI"&amp;"4S")</f>
        <v>#VALUE!</v>
      </c>
      <c r="F24" s="30" t="e">
        <f>COUNTIFS($Y$5:$Y$407,"=915",$X$5:$X$556,"&lt;2250",$W$5:$W$828,"BI"&amp;"4S")</f>
        <v>#VALUE!</v>
      </c>
      <c r="G24" s="30" t="e">
        <f>COUNTIFS($Y$5:$Y$407,"=915",$X$5:$X$556,"&lt;2250",$W$5:$W$828,"BI"&amp;"4S")</f>
        <v>#VALUE!</v>
      </c>
      <c r="H24" s="30" t="e">
        <f>COUNTIFS($Y$5:$Y$407,"=915",$X$5:$X$556,"&lt;2250",$W$5:$W$828,"BI"&amp;"4S")</f>
        <v>#VALUE!</v>
      </c>
      <c r="I24" s="30" t="e">
        <f>COUNTIFS($Y$5:$Y$407,"=915",$X$5:$X$556,"&lt;2250",$W$5:$W$828,"BI"&amp;"4S")</f>
        <v>#VALUE!</v>
      </c>
      <c r="J24" s="30" t="e">
        <f>COUNTIFS($Y$5:$Y$407,"=915",$X$5:$X$556,"&lt;2250",$W$5:$W$828,"BI"&amp;"4S")</f>
        <v>#VALUE!</v>
      </c>
      <c r="K24" s="30" t="e">
        <f>COUNTIFS($Y$5:$Y$407,"=915",$X$5:$X$556,"&lt;2250",$W$5:$W$828,"BI"&amp;"4S")</f>
        <v>#VALUE!</v>
      </c>
      <c r="L24" s="30" t="e">
        <f>COUNTIFS($Y$5:$Y$407,"=915",$X$5:$X$556,"&lt;2250",$W$5:$W$828,"BI"&amp;"4S")</f>
        <v>#VALUE!</v>
      </c>
      <c r="M24" s="30" t="e">
        <f>COUNTIFS($Y$5:$Y$407,"=915",$X$5:$X$556,"&lt;2250",$W$5:$W$828,"BI"&amp;"4S")</f>
        <v>#VALUE!</v>
      </c>
      <c r="N24" s="30" t="e">
        <f>COUNTIFS($Y$5:$Y$407,"=915",$X$5:$X$556,"&lt;2250",$W$5:$W$828,"BI"&amp;"4S")</f>
        <v>#VALUE!</v>
      </c>
      <c r="O24" s="30" t="e">
        <f>COUNTIFS($Y$5:$Y$407,"=915",$X$5:$X$556,"&lt;2250",$W$5:$W$828,"BI"&amp;"4S")</f>
        <v>#VALUE!</v>
      </c>
      <c r="P24" s="3" t="e">
        <f t="shared" si="0"/>
        <v>#VALUE!</v>
      </c>
      <c r="W24" s="71" t="s">
        <v>8</v>
      </c>
      <c r="X24" s="71">
        <v>2800</v>
      </c>
      <c r="Y24" s="71">
        <v>3955</v>
      </c>
      <c r="Z24" s="85"/>
    </row>
    <row r="25" spans="1:26" ht="16.5" thickBot="1">
      <c r="A25" s="10">
        <v>24</v>
      </c>
      <c r="B25" s="24">
        <v>4715</v>
      </c>
      <c r="C25" s="30" t="e">
        <f>COUNTIFS($Y$5:$Y$407,"=915",$X$5:$X$556,"&lt;2250",$W$5:$W$828,"BI"&amp;"4S")</f>
        <v>#VALUE!</v>
      </c>
      <c r="D25" s="30" t="e">
        <f>COUNTIFS($Y$5:$Y$407,"=915",$X$5:$X$556,"&lt;2250",$W$5:$W$828,"BI"&amp;"4S")</f>
        <v>#VALUE!</v>
      </c>
      <c r="E25" s="30" t="e">
        <f>COUNTIFS($Y$5:$Y$407,"=915",$X$5:$X$556,"&lt;2250",$W$5:$W$828,"BI"&amp;"4S")</f>
        <v>#VALUE!</v>
      </c>
      <c r="F25" s="30" t="e">
        <f>COUNTIFS($Y$5:$Y$407,"=915",$X$5:$X$556,"&lt;2250",$W$5:$W$828,"BI"&amp;"4S")</f>
        <v>#VALUE!</v>
      </c>
      <c r="G25" s="30" t="e">
        <f>COUNTIFS($Y$5:$Y$407,"=915",$X$5:$X$556,"&lt;2250",$W$5:$W$828,"BI"&amp;"4S")</f>
        <v>#VALUE!</v>
      </c>
      <c r="H25" s="30" t="e">
        <f>COUNTIFS($Y$5:$Y$407,"=915",$X$5:$X$556,"&lt;2250",$W$5:$W$828,"BI"&amp;"4S")</f>
        <v>#VALUE!</v>
      </c>
      <c r="I25" s="30" t="e">
        <f>COUNTIFS($Y$5:$Y$407,"=915",$X$5:$X$556,"&lt;2250",$W$5:$W$828,"BI"&amp;"4S")</f>
        <v>#VALUE!</v>
      </c>
      <c r="J25" s="30" t="e">
        <f>COUNTIFS($Y$5:$Y$407,"=915",$X$5:$X$556,"&lt;2250",$W$5:$W$828,"BI"&amp;"4S")</f>
        <v>#VALUE!</v>
      </c>
      <c r="K25" s="30" t="e">
        <f>COUNTIFS($Y$5:$Y$407,"=915",$X$5:$X$556,"&lt;2250",$W$5:$W$828,"BI"&amp;"4S")</f>
        <v>#VALUE!</v>
      </c>
      <c r="L25" s="30" t="e">
        <f>COUNTIFS($Y$5:$Y$407,"=915",$X$5:$X$556,"&lt;2250",$W$5:$W$828,"BI"&amp;"4S")</f>
        <v>#VALUE!</v>
      </c>
      <c r="M25" s="30" t="e">
        <f>COUNTIFS($Y$5:$Y$407,"=915",$X$5:$X$556,"&lt;2250",$W$5:$W$828,"BI"&amp;"4S")</f>
        <v>#VALUE!</v>
      </c>
      <c r="N25" s="30" t="e">
        <f>COUNTIFS($Y$5:$Y$407,"=915",$X$5:$X$556,"&lt;2250",$W$5:$W$828,"BI"&amp;"4S")</f>
        <v>#VALUE!</v>
      </c>
      <c r="O25" s="30" t="e">
        <f>COUNTIFS($Y$5:$Y$407,"=915",$X$5:$X$556,"&lt;2250",$W$5:$W$828,"BI"&amp;"4S")</f>
        <v>#VALUE!</v>
      </c>
      <c r="P25" s="3" t="e">
        <f t="shared" si="0"/>
        <v>#VALUE!</v>
      </c>
      <c r="W25" s="71" t="s">
        <v>8</v>
      </c>
      <c r="X25" s="71">
        <v>3500</v>
      </c>
      <c r="Y25" s="71">
        <v>4525</v>
      </c>
      <c r="Z25" s="85"/>
    </row>
    <row r="26" spans="1:26" ht="16.5" thickBot="1">
      <c r="A26" s="10">
        <v>25</v>
      </c>
      <c r="B26" s="24">
        <v>4905</v>
      </c>
      <c r="C26" s="30" t="e">
        <f>COUNTIFS($Y$5:$Y$407,"=915",$X$5:$X$556,"&lt;2250",$W$5:$W$828,"BI"&amp;"4S")</f>
        <v>#VALUE!</v>
      </c>
      <c r="D26" s="30" t="e">
        <f>COUNTIFS($Y$5:$Y$407,"=915",$X$5:$X$556,"&lt;2250",$W$5:$W$828,"BI"&amp;"4S")</f>
        <v>#VALUE!</v>
      </c>
      <c r="E26" s="30" t="e">
        <f>COUNTIFS($Y$5:$Y$407,"=915",$X$5:$X$556,"&lt;2250",$W$5:$W$828,"BI"&amp;"4S")</f>
        <v>#VALUE!</v>
      </c>
      <c r="F26" s="30" t="e">
        <f>COUNTIFS($Y$5:$Y$407,"=915",$X$5:$X$556,"&lt;2250",$W$5:$W$828,"BI"&amp;"4S")</f>
        <v>#VALUE!</v>
      </c>
      <c r="G26" s="30" t="e">
        <f>COUNTIFS($Y$5:$Y$407,"=915",$X$5:$X$556,"&lt;2250",$W$5:$W$828,"BI"&amp;"4S")</f>
        <v>#VALUE!</v>
      </c>
      <c r="H26" s="30" t="e">
        <f>COUNTIFS($Y$5:$Y$407,"=915",$X$5:$X$556,"&lt;2250",$W$5:$W$828,"BI"&amp;"4S")</f>
        <v>#VALUE!</v>
      </c>
      <c r="I26" s="30" t="e">
        <f>COUNTIFS($Y$5:$Y$407,"=915",$X$5:$X$556,"&lt;2250",$W$5:$W$828,"BI"&amp;"4S")</f>
        <v>#VALUE!</v>
      </c>
      <c r="J26" s="30" t="e">
        <f>COUNTIFS($Y$5:$Y$407,"=915",$X$5:$X$556,"&lt;2250",$W$5:$W$828,"BI"&amp;"4S")</f>
        <v>#VALUE!</v>
      </c>
      <c r="K26" s="30" t="e">
        <f>COUNTIFS($Y$5:$Y$407,"=915",$X$5:$X$556,"&lt;2250",$W$5:$W$828,"BI"&amp;"4S")</f>
        <v>#VALUE!</v>
      </c>
      <c r="L26" s="30" t="e">
        <f>COUNTIFS($Y$5:$Y$407,"=915",$X$5:$X$556,"&lt;2250",$W$5:$W$828,"BI"&amp;"4S")</f>
        <v>#VALUE!</v>
      </c>
      <c r="M26" s="30" t="e">
        <f>COUNTIFS($Y$5:$Y$407,"=915",$X$5:$X$556,"&lt;2250",$W$5:$W$828,"BI"&amp;"4S")</f>
        <v>#VALUE!</v>
      </c>
      <c r="N26" s="30" t="e">
        <f>COUNTIFS($Y$5:$Y$407,"=915",$X$5:$X$556,"&lt;2250",$W$5:$W$828,"BI"&amp;"4S")</f>
        <v>#VALUE!</v>
      </c>
      <c r="O26" s="30" t="e">
        <f>COUNTIFS($Y$5:$Y$407,"=915",$X$5:$X$556,"&lt;2250",$W$5:$W$828,"BI"&amp;"4S")</f>
        <v>#VALUE!</v>
      </c>
      <c r="P26" s="3" t="e">
        <f t="shared" si="0"/>
        <v>#VALUE!</v>
      </c>
      <c r="W26" s="69" t="s">
        <v>10</v>
      </c>
      <c r="X26" s="69">
        <v>3250</v>
      </c>
      <c r="Y26" s="69">
        <v>4715</v>
      </c>
      <c r="Z26" s="85"/>
    </row>
    <row r="27" spans="1:26" ht="16.5" thickBot="1">
      <c r="A27" s="10">
        <v>26</v>
      </c>
      <c r="B27" s="25">
        <v>5095</v>
      </c>
      <c r="C27" s="30" t="e">
        <f>COUNTIFS($Y$5:$Y$407,"=915",$X$5:$X$556,"&lt;2250",$W$5:$W$828,"BI"&amp;"4S")</f>
        <v>#VALUE!</v>
      </c>
      <c r="D27" s="30" t="e">
        <f>COUNTIFS($Y$5:$Y$407,"=915",$X$5:$X$556,"&lt;2250",$W$5:$W$828,"BI"&amp;"4S")</f>
        <v>#VALUE!</v>
      </c>
      <c r="E27" s="30" t="e">
        <f>COUNTIFS($Y$5:$Y$407,"=915",$X$5:$X$556,"&lt;2250",$W$5:$W$828,"BI"&amp;"4S")</f>
        <v>#VALUE!</v>
      </c>
      <c r="F27" s="30" t="e">
        <f>COUNTIFS($Y$5:$Y$407,"=915",$X$5:$X$556,"&lt;2250",$W$5:$W$828,"BI"&amp;"4S")</f>
        <v>#VALUE!</v>
      </c>
      <c r="G27" s="30" t="e">
        <f>COUNTIFS($Y$5:$Y$407,"=915",$X$5:$X$556,"&lt;2250",$W$5:$W$828,"BI"&amp;"4S")</f>
        <v>#VALUE!</v>
      </c>
      <c r="H27" s="30" t="e">
        <f>COUNTIFS($Y$5:$Y$407,"=915",$X$5:$X$556,"&lt;2250",$W$5:$W$828,"BI"&amp;"4S")</f>
        <v>#VALUE!</v>
      </c>
      <c r="I27" s="30" t="e">
        <f>COUNTIFS($Y$5:$Y$407,"=915",$X$5:$X$556,"&lt;2250",$W$5:$W$828,"BI"&amp;"4S")</f>
        <v>#VALUE!</v>
      </c>
      <c r="J27" s="30" t="e">
        <f>COUNTIFS($Y$5:$Y$407,"=915",$X$5:$X$556,"&lt;2250",$W$5:$W$828,"BI"&amp;"4S")</f>
        <v>#VALUE!</v>
      </c>
      <c r="K27" s="30" t="e">
        <f>COUNTIFS($Y$5:$Y$407,"=915",$X$5:$X$556,"&lt;2250",$W$5:$W$828,"BI"&amp;"4S")</f>
        <v>#VALUE!</v>
      </c>
      <c r="L27" s="30" t="e">
        <f>COUNTIFS($Y$5:$Y$407,"=915",$X$5:$X$556,"&lt;2250",$W$5:$W$828,"BI"&amp;"4S")</f>
        <v>#VALUE!</v>
      </c>
      <c r="M27" s="30" t="e">
        <f>COUNTIFS($Y$5:$Y$407,"=915",$X$5:$X$556,"&lt;2250",$W$5:$W$828,"BI"&amp;"4S")</f>
        <v>#VALUE!</v>
      </c>
      <c r="N27" s="30" t="e">
        <f>COUNTIFS($Y$5:$Y$407,"=915",$X$5:$X$556,"&lt;2250",$W$5:$W$828,"BI"&amp;"4S")</f>
        <v>#VALUE!</v>
      </c>
      <c r="O27" s="30" t="e">
        <f>COUNTIFS($Y$5:$Y$407,"=915",$X$5:$X$556,"&lt;2250",$W$5:$W$828,"BI"&amp;"4S")</f>
        <v>#VALUE!</v>
      </c>
      <c r="P27" s="3" t="e">
        <f t="shared" si="0"/>
        <v>#VALUE!</v>
      </c>
      <c r="W27" s="73" t="s">
        <v>8</v>
      </c>
      <c r="X27" s="73">
        <v>3750</v>
      </c>
      <c r="Y27" s="73">
        <v>6045</v>
      </c>
      <c r="Z27" s="85"/>
    </row>
    <row r="28" spans="1:26" ht="16.5" thickBot="1">
      <c r="A28" s="10">
        <v>27</v>
      </c>
      <c r="B28" s="24">
        <v>5285</v>
      </c>
      <c r="C28" s="30" t="e">
        <f>COUNTIFS($Y$5:$Y$407,"=915",$X$5:$X$556,"&lt;2250",$W$5:$W$828,"BI"&amp;"4S")</f>
        <v>#VALUE!</v>
      </c>
      <c r="D28" s="30" t="e">
        <f>COUNTIFS($Y$5:$Y$407,"=915",$X$5:$X$556,"&lt;2250",$W$5:$W$828,"BI"&amp;"4S")</f>
        <v>#VALUE!</v>
      </c>
      <c r="E28" s="30" t="e">
        <f>COUNTIFS($Y$5:$Y$407,"=915",$X$5:$X$556,"&lt;2250",$W$5:$W$828,"BI"&amp;"4S")</f>
        <v>#VALUE!</v>
      </c>
      <c r="F28" s="30" t="e">
        <f>COUNTIFS($Y$5:$Y$407,"=915",$X$5:$X$556,"&lt;2250",$W$5:$W$828,"BI"&amp;"4S")</f>
        <v>#VALUE!</v>
      </c>
      <c r="G28" s="30" t="e">
        <f>COUNTIFS($Y$5:$Y$407,"=915",$X$5:$X$556,"&lt;2250",$W$5:$W$828,"BI"&amp;"4S")</f>
        <v>#VALUE!</v>
      </c>
      <c r="H28" s="30" t="e">
        <f>COUNTIFS($Y$5:$Y$407,"=915",$X$5:$X$556,"&lt;2250",$W$5:$W$828,"BI"&amp;"4S")</f>
        <v>#VALUE!</v>
      </c>
      <c r="I28" s="30" t="e">
        <f>COUNTIFS($Y$5:$Y$407,"=915",$X$5:$X$556,"&lt;2250",$W$5:$W$828,"BI"&amp;"4S")</f>
        <v>#VALUE!</v>
      </c>
      <c r="J28" s="30" t="e">
        <f>COUNTIFS($Y$5:$Y$407,"=915",$X$5:$X$556,"&lt;2250",$W$5:$W$828,"BI"&amp;"4S")</f>
        <v>#VALUE!</v>
      </c>
      <c r="K28" s="30" t="e">
        <f>COUNTIFS($Y$5:$Y$407,"=915",$X$5:$X$556,"&lt;2250",$W$5:$W$828,"BI"&amp;"4S")</f>
        <v>#VALUE!</v>
      </c>
      <c r="L28" s="30" t="e">
        <f>COUNTIFS($Y$5:$Y$407,"=915",$X$5:$X$556,"&lt;2250",$W$5:$W$828,"BI"&amp;"4S")</f>
        <v>#VALUE!</v>
      </c>
      <c r="M28" s="30" t="e">
        <f>COUNTIFS($Y$5:$Y$407,"=915",$X$5:$X$556,"&lt;2250",$W$5:$W$828,"BI"&amp;"4S")</f>
        <v>#VALUE!</v>
      </c>
      <c r="N28" s="30" t="e">
        <f>COUNTIFS($Y$5:$Y$407,"=915",$X$5:$X$556,"&lt;2250",$W$5:$W$828,"BI"&amp;"4S")</f>
        <v>#VALUE!</v>
      </c>
      <c r="O28" s="30" t="e">
        <f>COUNTIFS($Y$5:$Y$407,"=915",$X$5:$X$556,"&lt;2250",$W$5:$W$828,"BI"&amp;"4S")</f>
        <v>#VALUE!</v>
      </c>
      <c r="P28" s="3" t="e">
        <f t="shared" si="0"/>
        <v>#VALUE!</v>
      </c>
      <c r="W28" s="71" t="s">
        <v>10</v>
      </c>
      <c r="X28" s="71">
        <v>4000</v>
      </c>
      <c r="Y28" s="71">
        <v>4905</v>
      </c>
      <c r="Z28" s="85"/>
    </row>
    <row r="29" spans="1:26" ht="16.5" thickBot="1">
      <c r="A29" s="10">
        <v>28</v>
      </c>
      <c r="B29" s="24">
        <v>5475</v>
      </c>
      <c r="C29" s="30" t="e">
        <f>COUNTIFS($Y$5:$Y$407,"=915",$X$5:$X$556,"&lt;2250",$W$5:$W$828,"BI"&amp;"4S")</f>
        <v>#VALUE!</v>
      </c>
      <c r="D29" s="30" t="e">
        <f>COUNTIFS($Y$5:$Y$407,"=915",$X$5:$X$556,"&lt;2250",$W$5:$W$828,"BI"&amp;"4S")</f>
        <v>#VALUE!</v>
      </c>
      <c r="E29" s="30" t="e">
        <f>COUNTIFS($Y$5:$Y$407,"=915",$X$5:$X$556,"&lt;2250",$W$5:$W$828,"BI"&amp;"4S")</f>
        <v>#VALUE!</v>
      </c>
      <c r="F29" s="30" t="e">
        <f>COUNTIFS($Y$5:$Y$407,"=915",$X$5:$X$556,"&lt;2250",$W$5:$W$828,"BI"&amp;"4S")</f>
        <v>#VALUE!</v>
      </c>
      <c r="G29" s="30" t="e">
        <f>COUNTIFS($Y$5:$Y$407,"=915",$X$5:$X$556,"&lt;2250",$W$5:$W$828,"BI"&amp;"4S")</f>
        <v>#VALUE!</v>
      </c>
      <c r="H29" s="30" t="e">
        <f>COUNTIFS($Y$5:$Y$407,"=915",$X$5:$X$556,"&lt;2250",$W$5:$W$828,"BI"&amp;"4S")</f>
        <v>#VALUE!</v>
      </c>
      <c r="I29" s="30" t="e">
        <f>COUNTIFS($Y$5:$Y$407,"=915",$X$5:$X$556,"&lt;2250",$W$5:$W$828,"BI"&amp;"4S")</f>
        <v>#VALUE!</v>
      </c>
      <c r="J29" s="30" t="e">
        <f>COUNTIFS($Y$5:$Y$407,"=915",$X$5:$X$556,"&lt;2250",$W$5:$W$828,"BI"&amp;"4S")</f>
        <v>#VALUE!</v>
      </c>
      <c r="K29" s="30" t="e">
        <f>COUNTIFS($Y$5:$Y$407,"=915",$X$5:$X$556,"&lt;2250",$W$5:$W$828,"BI"&amp;"4S")</f>
        <v>#VALUE!</v>
      </c>
      <c r="L29" s="30" t="e">
        <f>COUNTIFS($Y$5:$Y$407,"=915",$X$5:$X$556,"&lt;2250",$W$5:$W$828,"BI"&amp;"4S")</f>
        <v>#VALUE!</v>
      </c>
      <c r="M29" s="30" t="e">
        <f>COUNTIFS($Y$5:$Y$407,"=915",$X$5:$X$556,"&lt;2250",$W$5:$W$828,"BI"&amp;"4S")</f>
        <v>#VALUE!</v>
      </c>
      <c r="N29" s="30" t="e">
        <f>COUNTIFS($Y$5:$Y$407,"=915",$X$5:$X$556,"&lt;2250",$W$5:$W$828,"BI"&amp;"4S")</f>
        <v>#VALUE!</v>
      </c>
      <c r="O29" s="30" t="e">
        <f>COUNTIFS($Y$5:$Y$407,"=915",$X$5:$X$556,"&lt;2250",$W$5:$W$828,"BI"&amp;"4S")</f>
        <v>#VALUE!</v>
      </c>
      <c r="P29" s="3" t="e">
        <f t="shared" si="0"/>
        <v>#VALUE!</v>
      </c>
      <c r="W29" s="69" t="s">
        <v>8</v>
      </c>
      <c r="X29" s="69">
        <v>4500</v>
      </c>
      <c r="Y29" s="69">
        <v>5855</v>
      </c>
      <c r="Z29" s="85"/>
    </row>
    <row r="30" spans="1:26" ht="16.5" thickBot="1">
      <c r="A30" s="10">
        <v>29</v>
      </c>
      <c r="B30" s="24">
        <v>5665</v>
      </c>
      <c r="C30" s="30" t="e">
        <f>COUNTIFS($Y$5:$Y$407,"=915",$X$5:$X$556,"&lt;2250",$W$5:$W$828,"BI"&amp;"4S")</f>
        <v>#VALUE!</v>
      </c>
      <c r="D30" s="30" t="e">
        <f>COUNTIFS($Y$5:$Y$407,"=915",$X$5:$X$556,"&lt;2250",$W$5:$W$828,"BI"&amp;"4S")</f>
        <v>#VALUE!</v>
      </c>
      <c r="E30" s="30" t="e">
        <f>COUNTIFS($Y$5:$Y$407,"=915",$X$5:$X$556,"&lt;2250",$W$5:$W$828,"BI"&amp;"4S")</f>
        <v>#VALUE!</v>
      </c>
      <c r="F30" s="30" t="e">
        <f>COUNTIFS($Y$5:$Y$407,"=915",$X$5:$X$556,"&lt;2250",$W$5:$W$828,"BI"&amp;"4S")</f>
        <v>#VALUE!</v>
      </c>
      <c r="G30" s="30" t="e">
        <f>COUNTIFS($Y$5:$Y$407,"=915",$X$5:$X$556,"&lt;2250",$W$5:$W$828,"BI"&amp;"4S")</f>
        <v>#VALUE!</v>
      </c>
      <c r="H30" s="30" t="e">
        <f>COUNTIFS($Y$5:$Y$407,"=915",$X$5:$X$556,"&lt;2250",$W$5:$W$828,"BI"&amp;"4S")</f>
        <v>#VALUE!</v>
      </c>
      <c r="I30" s="30" t="e">
        <f>COUNTIFS($Y$5:$Y$407,"=915",$X$5:$X$556,"&lt;2250",$W$5:$W$828,"BI"&amp;"4S")</f>
        <v>#VALUE!</v>
      </c>
      <c r="J30" s="30" t="e">
        <f>COUNTIFS($Y$5:$Y$407,"=915",$X$5:$X$556,"&lt;2250",$W$5:$W$828,"BI"&amp;"4S")</f>
        <v>#VALUE!</v>
      </c>
      <c r="K30" s="30" t="e">
        <f>COUNTIFS($Y$5:$Y$407,"=915",$X$5:$X$556,"&lt;2250",$W$5:$W$828,"BI"&amp;"4S")</f>
        <v>#VALUE!</v>
      </c>
      <c r="L30" s="30" t="e">
        <f>COUNTIFS($Y$5:$Y$407,"=915",$X$5:$X$556,"&lt;2250",$W$5:$W$828,"BI"&amp;"4S")</f>
        <v>#VALUE!</v>
      </c>
      <c r="M30" s="30" t="e">
        <f>COUNTIFS($Y$5:$Y$407,"=915",$X$5:$X$556,"&lt;2250",$W$5:$W$828,"BI"&amp;"4S")</f>
        <v>#VALUE!</v>
      </c>
      <c r="N30" s="30" t="e">
        <f>COUNTIFS($Y$5:$Y$407,"=915",$X$5:$X$556,"&lt;2250",$W$5:$W$828,"BI"&amp;"4S")</f>
        <v>#VALUE!</v>
      </c>
      <c r="O30" s="30" t="e">
        <f>COUNTIFS($Y$5:$Y$407,"=915",$X$5:$X$556,"&lt;2250",$W$5:$W$828,"BI"&amp;"4S")</f>
        <v>#VALUE!</v>
      </c>
      <c r="P30" s="3" t="e">
        <f t="shared" si="0"/>
        <v>#VALUE!</v>
      </c>
      <c r="W30" s="69" t="s">
        <v>8</v>
      </c>
      <c r="X30" s="69">
        <v>4500</v>
      </c>
      <c r="Y30" s="69">
        <v>6615</v>
      </c>
      <c r="Z30" s="85"/>
    </row>
    <row r="31" spans="1:26" ht="16.5" thickBot="1">
      <c r="A31" s="10">
        <v>30</v>
      </c>
      <c r="B31" s="24">
        <v>5855</v>
      </c>
      <c r="C31" s="30" t="e">
        <f>COUNTIFS($Y$5:$Y$407,"=915",$X$5:$X$556,"&lt;2250",$W$5:$W$828,"BI"&amp;"4S")</f>
        <v>#VALUE!</v>
      </c>
      <c r="D31" s="30" t="e">
        <f>COUNTIFS($Y$5:$Y$407,"=915",$X$5:$X$556,"&lt;2250",$W$5:$W$828,"BI"&amp;"4S")</f>
        <v>#VALUE!</v>
      </c>
      <c r="E31" s="30" t="e">
        <f>COUNTIFS($Y$5:$Y$407,"=915",$X$5:$X$556,"&lt;2250",$W$5:$W$828,"BI"&amp;"4S")</f>
        <v>#VALUE!</v>
      </c>
      <c r="F31" s="30" t="e">
        <f>COUNTIFS($Y$5:$Y$407,"=915",$X$5:$X$556,"&lt;2250",$W$5:$W$828,"BI"&amp;"4S")</f>
        <v>#VALUE!</v>
      </c>
      <c r="G31" s="30" t="e">
        <f>COUNTIFS($Y$5:$Y$407,"=915",$X$5:$X$556,"&lt;2250",$W$5:$W$828,"BI"&amp;"4S")</f>
        <v>#VALUE!</v>
      </c>
      <c r="H31" s="30" t="e">
        <f>COUNTIFS($Y$5:$Y$407,"=915",$X$5:$X$556,"&lt;2250",$W$5:$W$828,"BI"&amp;"4S")</f>
        <v>#VALUE!</v>
      </c>
      <c r="I31" s="30" t="e">
        <f>COUNTIFS($Y$5:$Y$407,"=915",$X$5:$X$556,"&lt;2250",$W$5:$W$828,"BI"&amp;"4S")</f>
        <v>#VALUE!</v>
      </c>
      <c r="J31" s="30" t="e">
        <f>COUNTIFS($Y$5:$Y$407,"=915",$X$5:$X$556,"&lt;2250",$W$5:$W$828,"BI"&amp;"4S")</f>
        <v>#VALUE!</v>
      </c>
      <c r="K31" s="30" t="e">
        <f>COUNTIFS($Y$5:$Y$407,"=915",$X$5:$X$556,"&lt;2250",$W$5:$W$828,"BI"&amp;"4S")</f>
        <v>#VALUE!</v>
      </c>
      <c r="L31" s="30" t="e">
        <f>COUNTIFS($Y$5:$Y$407,"=915",$X$5:$X$556,"&lt;2250",$W$5:$W$828,"BI"&amp;"4S")</f>
        <v>#VALUE!</v>
      </c>
      <c r="M31" s="30" t="e">
        <f>COUNTIFS($Y$5:$Y$407,"=915",$X$5:$X$556,"&lt;2250",$W$5:$W$828,"BI"&amp;"4S")</f>
        <v>#VALUE!</v>
      </c>
      <c r="N31" s="30" t="e">
        <f>COUNTIFS($Y$5:$Y$407,"=915",$X$5:$X$556,"&lt;2250",$W$5:$W$828,"BI"&amp;"4S")</f>
        <v>#VALUE!</v>
      </c>
      <c r="O31" s="30" t="e">
        <f>COUNTIFS($Y$5:$Y$407,"=915",$X$5:$X$556,"&lt;2250",$W$5:$W$828,"BI"&amp;"4S")</f>
        <v>#VALUE!</v>
      </c>
      <c r="P31" s="3" t="e">
        <f t="shared" si="0"/>
        <v>#VALUE!</v>
      </c>
      <c r="W31" s="71" t="s">
        <v>8</v>
      </c>
      <c r="X31" s="71">
        <v>3750</v>
      </c>
      <c r="Y31" s="71">
        <v>3687</v>
      </c>
      <c r="Z31" s="85"/>
    </row>
    <row r="32" spans="1:26" ht="16.5" thickBot="1">
      <c r="A32" s="10">
        <v>31</v>
      </c>
      <c r="B32" s="25">
        <v>6045</v>
      </c>
      <c r="C32" s="30" t="e">
        <f>COUNTIFS($Y$5:$Y$407,"=915",$X$5:$X$556,"&lt;2250",$W$5:$W$828,"BI"&amp;"4S")</f>
        <v>#VALUE!</v>
      </c>
      <c r="D32" s="30" t="e">
        <f>COUNTIFS($Y$5:$Y$407,"=915",$X$5:$X$556,"&lt;2250",$W$5:$W$828,"BI"&amp;"4S")</f>
        <v>#VALUE!</v>
      </c>
      <c r="E32" s="30" t="e">
        <f>COUNTIFS($Y$5:$Y$407,"=915",$X$5:$X$556,"&lt;2250",$W$5:$W$828,"BI"&amp;"4S")</f>
        <v>#VALUE!</v>
      </c>
      <c r="F32" s="30" t="e">
        <f>COUNTIFS($Y$5:$Y$407,"=915",$X$5:$X$556,"&lt;2250",$W$5:$W$828,"BI"&amp;"4S")</f>
        <v>#VALUE!</v>
      </c>
      <c r="G32" s="30" t="e">
        <f>COUNTIFS($Y$5:$Y$407,"=915",$X$5:$X$556,"&lt;2250",$W$5:$W$828,"BI"&amp;"4S")</f>
        <v>#VALUE!</v>
      </c>
      <c r="H32" s="30" t="e">
        <f>COUNTIFS($Y$5:$Y$407,"=915",$X$5:$X$556,"&lt;2250",$W$5:$W$828,"BI"&amp;"4S")</f>
        <v>#VALUE!</v>
      </c>
      <c r="I32" s="30" t="e">
        <f>COUNTIFS($Y$5:$Y$407,"=915",$X$5:$X$556,"&lt;2250",$W$5:$W$828,"BI"&amp;"4S")</f>
        <v>#VALUE!</v>
      </c>
      <c r="J32" s="30" t="e">
        <f>COUNTIFS($Y$5:$Y$407,"=915",$X$5:$X$556,"&lt;2250",$W$5:$W$828,"BI"&amp;"4S")</f>
        <v>#VALUE!</v>
      </c>
      <c r="K32" s="30" t="e">
        <f>COUNTIFS($Y$5:$Y$407,"=915",$X$5:$X$556,"&lt;2250",$W$5:$W$828,"BI"&amp;"4S")</f>
        <v>#VALUE!</v>
      </c>
      <c r="L32" s="30" t="e">
        <f>COUNTIFS($Y$5:$Y$407,"=915",$X$5:$X$556,"&lt;2250",$W$5:$W$828,"BI"&amp;"4S")</f>
        <v>#VALUE!</v>
      </c>
      <c r="M32" s="30" t="e">
        <f>COUNTIFS($Y$5:$Y$407,"=915",$X$5:$X$556,"&lt;2250",$W$5:$W$828,"BI"&amp;"4S")</f>
        <v>#VALUE!</v>
      </c>
      <c r="N32" s="30" t="e">
        <f>COUNTIFS($Y$5:$Y$407,"=915",$X$5:$X$556,"&lt;2250",$W$5:$W$828,"BI"&amp;"4S")</f>
        <v>#VALUE!</v>
      </c>
      <c r="O32" s="30" t="e">
        <f>COUNTIFS($Y$5:$Y$407,"=915",$X$5:$X$556,"&lt;2250",$W$5:$W$828,"BI"&amp;"4S")</f>
        <v>#VALUE!</v>
      </c>
      <c r="P32" s="3" t="e">
        <f t="shared" si="0"/>
        <v>#VALUE!</v>
      </c>
      <c r="W32" s="71" t="s">
        <v>8</v>
      </c>
      <c r="X32" s="71">
        <v>3750</v>
      </c>
      <c r="Y32" s="71">
        <v>3687</v>
      </c>
      <c r="Z32" s="85"/>
    </row>
    <row r="33" spans="1:26" ht="16.5" thickBot="1">
      <c r="A33" s="10">
        <v>32</v>
      </c>
      <c r="B33" s="24">
        <v>6235</v>
      </c>
      <c r="C33" s="30" t="e">
        <f>COUNTIFS($Y$5:$Y$407,"=915",$X$5:$X$556,"&lt;2250",$W$5:$W$828,"BI"&amp;"4S")</f>
        <v>#VALUE!</v>
      </c>
      <c r="D33" s="30" t="e">
        <f>COUNTIFS($Y$5:$Y$407,"=915",$X$5:$X$556,"&lt;2250",$W$5:$W$828,"BI"&amp;"4S")</f>
        <v>#VALUE!</v>
      </c>
      <c r="E33" s="30" t="e">
        <f>COUNTIFS($Y$5:$Y$407,"=915",$X$5:$X$556,"&lt;2250",$W$5:$W$828,"BI"&amp;"4S")</f>
        <v>#VALUE!</v>
      </c>
      <c r="F33" s="30" t="e">
        <f>COUNTIFS($Y$5:$Y$407,"=915",$X$5:$X$556,"&lt;2250",$W$5:$W$828,"BI"&amp;"4S")</f>
        <v>#VALUE!</v>
      </c>
      <c r="G33" s="30" t="e">
        <f>COUNTIFS($Y$5:$Y$407,"=915",$X$5:$X$556,"&lt;2250",$W$5:$W$828,"BI"&amp;"4S")</f>
        <v>#VALUE!</v>
      </c>
      <c r="H33" s="30" t="e">
        <f>COUNTIFS($Y$5:$Y$407,"=915",$X$5:$X$556,"&lt;2250",$W$5:$W$828,"BI"&amp;"4S")</f>
        <v>#VALUE!</v>
      </c>
      <c r="I33" s="30" t="e">
        <f>COUNTIFS($Y$5:$Y$407,"=915",$X$5:$X$556,"&lt;2250",$W$5:$W$828,"BI"&amp;"4S")</f>
        <v>#VALUE!</v>
      </c>
      <c r="J33" s="30" t="e">
        <f>COUNTIFS($Y$5:$Y$407,"=915",$X$5:$X$556,"&lt;2250",$W$5:$W$828,"BI"&amp;"4S")</f>
        <v>#VALUE!</v>
      </c>
      <c r="K33" s="30" t="e">
        <f>COUNTIFS($Y$5:$Y$407,"=915",$X$5:$X$556,"&lt;2250",$W$5:$W$828,"BI"&amp;"4S")</f>
        <v>#VALUE!</v>
      </c>
      <c r="L33" s="30" t="e">
        <f>COUNTIFS($Y$5:$Y$407,"=915",$X$5:$X$556,"&lt;2250",$W$5:$W$828,"BI"&amp;"4S")</f>
        <v>#VALUE!</v>
      </c>
      <c r="M33" s="30" t="e">
        <f>COUNTIFS($Y$5:$Y$407,"=915",$X$5:$X$556,"&lt;2250",$W$5:$W$828,"BI"&amp;"4S")</f>
        <v>#VALUE!</v>
      </c>
      <c r="N33" s="30" t="e">
        <f>COUNTIFS($Y$5:$Y$407,"=915",$X$5:$X$556,"&lt;2250",$W$5:$W$828,"BI"&amp;"4S")</f>
        <v>#VALUE!</v>
      </c>
      <c r="O33" s="30" t="e">
        <f>COUNTIFS($Y$5:$Y$407,"=915",$X$5:$X$556,"&lt;2250",$W$5:$W$828,"BI"&amp;"4S")</f>
        <v>#VALUE!</v>
      </c>
      <c r="P33" s="3" t="e">
        <f t="shared" si="0"/>
        <v>#VALUE!</v>
      </c>
      <c r="W33" s="71" t="s">
        <v>8</v>
      </c>
      <c r="X33" s="71">
        <v>3750</v>
      </c>
      <c r="Y33" s="71">
        <v>3687</v>
      </c>
      <c r="Z33" s="85"/>
    </row>
    <row r="34" spans="1:26" ht="16.5" thickBot="1">
      <c r="A34" s="10">
        <v>33</v>
      </c>
      <c r="B34" s="24">
        <v>6425</v>
      </c>
      <c r="C34" s="30" t="e">
        <f>COUNTIFS($Y$5:$Y$407,"=915",$X$5:$X$556,"&lt;2250",$W$5:$W$828,"BI"&amp;"4S")</f>
        <v>#VALUE!</v>
      </c>
      <c r="D34" s="30" t="e">
        <f>COUNTIFS($Y$5:$Y$407,"=915",$X$5:$X$556,"&lt;2250",$W$5:$W$828,"BI"&amp;"4S")</f>
        <v>#VALUE!</v>
      </c>
      <c r="E34" s="30" t="e">
        <f>COUNTIFS($Y$5:$Y$407,"=915",$X$5:$X$556,"&lt;2250",$W$5:$W$828,"BI"&amp;"4S")</f>
        <v>#VALUE!</v>
      </c>
      <c r="F34" s="30" t="e">
        <f>COUNTIFS($Y$5:$Y$407,"=915",$X$5:$X$556,"&lt;2250",$W$5:$W$828,"BI"&amp;"4S")</f>
        <v>#VALUE!</v>
      </c>
      <c r="G34" s="30" t="e">
        <f>COUNTIFS($Y$5:$Y$407,"=915",$X$5:$X$556,"&lt;2250",$W$5:$W$828,"BI"&amp;"4S")</f>
        <v>#VALUE!</v>
      </c>
      <c r="H34" s="30" t="e">
        <f>COUNTIFS($Y$5:$Y$407,"=915",$X$5:$X$556,"&lt;2250",$W$5:$W$828,"BI"&amp;"4S")</f>
        <v>#VALUE!</v>
      </c>
      <c r="I34" s="30" t="e">
        <f>COUNTIFS($Y$5:$Y$407,"=915",$X$5:$X$556,"&lt;2250",$W$5:$W$828,"BI"&amp;"4S")</f>
        <v>#VALUE!</v>
      </c>
      <c r="J34" s="30" t="e">
        <f>COUNTIFS($Y$5:$Y$407,"=915",$X$5:$X$556,"&lt;2250",$W$5:$W$828,"BI"&amp;"4S")</f>
        <v>#VALUE!</v>
      </c>
      <c r="K34" s="30" t="e">
        <f>COUNTIFS($Y$5:$Y$407,"=915",$X$5:$X$556,"&lt;2250",$W$5:$W$828,"BI"&amp;"4S")</f>
        <v>#VALUE!</v>
      </c>
      <c r="L34" s="30" t="e">
        <f>COUNTIFS($Y$5:$Y$407,"=915",$X$5:$X$556,"&lt;2250",$W$5:$W$828,"BI"&amp;"4S")</f>
        <v>#VALUE!</v>
      </c>
      <c r="M34" s="30" t="e">
        <f>COUNTIFS($Y$5:$Y$407,"=915",$X$5:$X$556,"&lt;2250",$W$5:$W$828,"BI"&amp;"4S")</f>
        <v>#VALUE!</v>
      </c>
      <c r="N34" s="30" t="e">
        <f>COUNTIFS($Y$5:$Y$407,"=915",$X$5:$X$556,"&lt;2250",$W$5:$W$828,"BI"&amp;"4S")</f>
        <v>#VALUE!</v>
      </c>
      <c r="O34" s="30" t="e">
        <f>COUNTIFS($Y$5:$Y$407,"=915",$X$5:$X$556,"&lt;2250",$W$5:$W$828,"BI"&amp;"4S")</f>
        <v>#VALUE!</v>
      </c>
      <c r="P34" s="3" t="e">
        <f t="shared" si="0"/>
        <v>#VALUE!</v>
      </c>
      <c r="W34" s="71" t="s">
        <v>8</v>
      </c>
      <c r="X34" s="71">
        <v>3750</v>
      </c>
      <c r="Y34" s="71">
        <v>3687</v>
      </c>
      <c r="Z34" s="85"/>
    </row>
    <row r="35" spans="1:26" ht="16.5" thickBot="1">
      <c r="A35" s="10">
        <v>34</v>
      </c>
      <c r="B35" s="24">
        <v>6615</v>
      </c>
      <c r="C35" s="30" t="e">
        <f>COUNTIFS($Y$5:$Y$407,"=915",$X$5:$X$556,"&lt;2250",$W$5:$W$828,"BI"&amp;"4S")</f>
        <v>#VALUE!</v>
      </c>
      <c r="D35" s="30" t="e">
        <f>COUNTIFS($Y$5:$Y$407,"=915",$X$5:$X$556,"&lt;2250",$W$5:$W$828,"BI"&amp;"4S")</f>
        <v>#VALUE!</v>
      </c>
      <c r="E35" s="30" t="e">
        <f>COUNTIFS($Y$5:$Y$407,"=915",$X$5:$X$556,"&lt;2250",$W$5:$W$828,"BI"&amp;"4S")</f>
        <v>#VALUE!</v>
      </c>
      <c r="F35" s="30" t="e">
        <f>COUNTIFS($Y$5:$Y$407,"=915",$X$5:$X$556,"&lt;2250",$W$5:$W$828,"BI"&amp;"4S")</f>
        <v>#VALUE!</v>
      </c>
      <c r="G35" s="30" t="e">
        <f>COUNTIFS($Y$5:$Y$407,"=915",$X$5:$X$556,"&lt;2250",$W$5:$W$828,"BI"&amp;"4S")</f>
        <v>#VALUE!</v>
      </c>
      <c r="H35" s="30" t="e">
        <f>COUNTIFS($Y$5:$Y$407,"=915",$X$5:$X$556,"&lt;2250",$W$5:$W$828,"BI"&amp;"4S")</f>
        <v>#VALUE!</v>
      </c>
      <c r="I35" s="30" t="e">
        <f>COUNTIFS($Y$5:$Y$407,"=915",$X$5:$X$556,"&lt;2250",$W$5:$W$828,"BI"&amp;"4S")</f>
        <v>#VALUE!</v>
      </c>
      <c r="J35" s="30" t="e">
        <f>COUNTIFS($Y$5:$Y$407,"=915",$X$5:$X$556,"&lt;2250",$W$5:$W$828,"BI"&amp;"4S")</f>
        <v>#VALUE!</v>
      </c>
      <c r="K35" s="30" t="e">
        <f>COUNTIFS($Y$5:$Y$407,"=915",$X$5:$X$556,"&lt;2250",$W$5:$W$828,"BI"&amp;"4S")</f>
        <v>#VALUE!</v>
      </c>
      <c r="L35" s="30" t="e">
        <f>COUNTIFS($Y$5:$Y$407,"=915",$X$5:$X$556,"&lt;2250",$W$5:$W$828,"BI"&amp;"4S")</f>
        <v>#VALUE!</v>
      </c>
      <c r="M35" s="30" t="e">
        <f>COUNTIFS($Y$5:$Y$407,"=915",$X$5:$X$556,"&lt;2250",$W$5:$W$828,"BI"&amp;"4S")</f>
        <v>#VALUE!</v>
      </c>
      <c r="N35" s="30" t="e">
        <f>COUNTIFS($Y$5:$Y$407,"=915",$X$5:$X$556,"&lt;2250",$W$5:$W$828,"BI"&amp;"4S")</f>
        <v>#VALUE!</v>
      </c>
      <c r="O35" s="30" t="e">
        <f>COUNTIFS($Y$5:$Y$407,"=915",$X$5:$X$556,"&lt;2250",$W$5:$W$828,"BI"&amp;"4S")</f>
        <v>#VALUE!</v>
      </c>
      <c r="P35" s="3" t="e">
        <f t="shared" si="0"/>
        <v>#VALUE!</v>
      </c>
      <c r="W35" s="71" t="s">
        <v>8</v>
      </c>
      <c r="X35" s="71">
        <v>3750</v>
      </c>
      <c r="Y35" s="71">
        <v>6045</v>
      </c>
      <c r="Z35" s="85"/>
    </row>
    <row r="36" spans="1:26" ht="16.5" thickBot="1">
      <c r="A36" s="10">
        <v>35</v>
      </c>
      <c r="B36" s="24">
        <v>6805</v>
      </c>
      <c r="C36" s="30" t="e">
        <f>COUNTIFS($Y$5:$Y$407,"=915",$X$5:$X$556,"&lt;2250",$W$5:$W$828,"BI"&amp;"4S")</f>
        <v>#VALUE!</v>
      </c>
      <c r="D36" s="30" t="e">
        <f>COUNTIFS($Y$5:$Y$407,"=915",$X$5:$X$556,"&lt;2250",$W$5:$W$828,"BI"&amp;"4S")</f>
        <v>#VALUE!</v>
      </c>
      <c r="E36" s="30" t="e">
        <f>COUNTIFS($Y$5:$Y$407,"=915",$X$5:$X$556,"&lt;2250",$W$5:$W$828,"BI"&amp;"4S")</f>
        <v>#VALUE!</v>
      </c>
      <c r="F36" s="30" t="e">
        <f>COUNTIFS($Y$5:$Y$407,"=915",$X$5:$X$556,"&lt;2250",$W$5:$W$828,"BI"&amp;"4S")</f>
        <v>#VALUE!</v>
      </c>
      <c r="G36" s="30" t="e">
        <f>COUNTIFS($Y$5:$Y$407,"=915",$X$5:$X$556,"&lt;2250",$W$5:$W$828,"BI"&amp;"4S")</f>
        <v>#VALUE!</v>
      </c>
      <c r="H36" s="30" t="e">
        <f>COUNTIFS($Y$5:$Y$407,"=915",$X$5:$X$556,"&lt;2250",$W$5:$W$828,"BI"&amp;"4S")</f>
        <v>#VALUE!</v>
      </c>
      <c r="I36" s="30" t="e">
        <f>COUNTIFS($Y$5:$Y$407,"=915",$X$5:$X$556,"&lt;2250",$W$5:$W$828,"BI"&amp;"4S")</f>
        <v>#VALUE!</v>
      </c>
      <c r="J36" s="30" t="e">
        <f>COUNTIFS($Y$5:$Y$407,"=915",$X$5:$X$556,"&lt;2250",$W$5:$W$828,"BI"&amp;"4S")</f>
        <v>#VALUE!</v>
      </c>
      <c r="K36" s="30" t="e">
        <f>COUNTIFS($Y$5:$Y$407,"=915",$X$5:$X$556,"&lt;2250",$W$5:$W$828,"BI"&amp;"4S")</f>
        <v>#VALUE!</v>
      </c>
      <c r="L36" s="30" t="e">
        <f>COUNTIFS($Y$5:$Y$407,"=915",$X$5:$X$556,"&lt;2250",$W$5:$W$828,"BI"&amp;"4S")</f>
        <v>#VALUE!</v>
      </c>
      <c r="M36" s="30" t="e">
        <f>COUNTIFS($Y$5:$Y$407,"=915",$X$5:$X$556,"&lt;2250",$W$5:$W$828,"BI"&amp;"4S")</f>
        <v>#VALUE!</v>
      </c>
      <c r="N36" s="30" t="e">
        <f>COUNTIFS($Y$5:$Y$407,"=915",$X$5:$X$556,"&lt;2250",$W$5:$W$828,"BI"&amp;"4S")</f>
        <v>#VALUE!</v>
      </c>
      <c r="O36" s="30" t="e">
        <f>COUNTIFS($Y$5:$Y$407,"=915",$X$5:$X$556,"&lt;2250",$W$5:$W$828,"BI"&amp;"4S")</f>
        <v>#VALUE!</v>
      </c>
      <c r="P36" s="3" t="e">
        <f t="shared" si="0"/>
        <v>#VALUE!</v>
      </c>
      <c r="W36" s="71" t="s">
        <v>8</v>
      </c>
      <c r="X36" s="71">
        <v>3750</v>
      </c>
      <c r="Y36" s="71">
        <v>6045</v>
      </c>
      <c r="Z36" s="85"/>
    </row>
    <row r="37" spans="1:26" ht="15.75">
      <c r="A37" s="58">
        <v>36</v>
      </c>
      <c r="B37" s="59">
        <v>6995</v>
      </c>
      <c r="C37" s="30" t="e">
        <f>COUNTIFS($Y$5:$Y$407,"=915",$X$5:$X$556,"&lt;2250",$W$5:$W$828,"BI"&amp;"4S")</f>
        <v>#VALUE!</v>
      </c>
      <c r="D37" s="30" t="e">
        <f>COUNTIFS($Y$5:$Y$407,"=915",$X$5:$X$556,"&lt;2250",$W$5:$W$828,"BI"&amp;"4S")</f>
        <v>#VALUE!</v>
      </c>
      <c r="E37" s="30" t="e">
        <f>COUNTIFS($Y$5:$Y$407,"=915",$X$5:$X$556,"&lt;2250",$W$5:$W$828,"BI"&amp;"4S")</f>
        <v>#VALUE!</v>
      </c>
      <c r="F37" s="30" t="e">
        <f>COUNTIFS($Y$5:$Y$407,"=915",$X$5:$X$556,"&lt;2250",$W$5:$W$828,"BI"&amp;"4S")</f>
        <v>#VALUE!</v>
      </c>
      <c r="G37" s="30" t="e">
        <f>COUNTIFS($Y$5:$Y$407,"=915",$X$5:$X$556,"&lt;2250",$W$5:$W$828,"BI"&amp;"4S")</f>
        <v>#VALUE!</v>
      </c>
      <c r="H37" s="30" t="e">
        <f>COUNTIFS($Y$5:$Y$407,"=915",$X$5:$X$556,"&lt;2250",$W$5:$W$828,"BI"&amp;"4S")</f>
        <v>#VALUE!</v>
      </c>
      <c r="I37" s="30" t="e">
        <f>COUNTIFS($Y$5:$Y$407,"=915",$X$5:$X$556,"&lt;2250",$W$5:$W$828,"BI"&amp;"4S")</f>
        <v>#VALUE!</v>
      </c>
      <c r="J37" s="30" t="e">
        <f>COUNTIFS($Y$5:$Y$407,"=915",$X$5:$X$556,"&lt;2250",$W$5:$W$828,"BI"&amp;"4S")</f>
        <v>#VALUE!</v>
      </c>
      <c r="K37" s="30" t="e">
        <f>COUNTIFS($Y$5:$Y$407,"=915",$X$5:$X$556,"&lt;2250",$W$5:$W$828,"BI"&amp;"4S")</f>
        <v>#VALUE!</v>
      </c>
      <c r="L37" s="30" t="e">
        <f>COUNTIFS($Y$5:$Y$407,"=915",$X$5:$X$556,"&lt;2250",$W$5:$W$828,"BI"&amp;"4S")</f>
        <v>#VALUE!</v>
      </c>
      <c r="M37" s="30" t="e">
        <f>COUNTIFS($Y$5:$Y$407,"=915",$X$5:$X$556,"&lt;2250",$W$5:$W$828,"BI"&amp;"4S")</f>
        <v>#VALUE!</v>
      </c>
      <c r="N37" s="30" t="e">
        <f>COUNTIFS($Y$5:$Y$407,"=915",$X$5:$X$556,"&lt;2250",$W$5:$W$828,"BI"&amp;"4S")</f>
        <v>#VALUE!</v>
      </c>
      <c r="O37" s="30" t="e">
        <f>COUNTIFS($Y$5:$Y$407,"=915",$X$5:$X$556,"&lt;2250",$W$5:$W$828,"BI"&amp;"4S")</f>
        <v>#VALUE!</v>
      </c>
      <c r="P37" s="3" t="e">
        <f t="shared" si="0"/>
        <v>#VALUE!</v>
      </c>
      <c r="W37" s="71" t="s">
        <v>8</v>
      </c>
      <c r="X37" s="71">
        <v>3750</v>
      </c>
      <c r="Y37" s="71">
        <v>6045</v>
      </c>
      <c r="Z37" s="85"/>
    </row>
    <row r="38" spans="1:26" ht="36" customHeight="1">
      <c r="A38" s="57" t="s">
        <v>1</v>
      </c>
      <c r="B38" s="63" t="s">
        <v>0</v>
      </c>
      <c r="C38" s="64">
        <v>2000</v>
      </c>
      <c r="D38" s="65">
        <v>2250</v>
      </c>
      <c r="E38" s="64">
        <v>2500</v>
      </c>
      <c r="F38" s="66">
        <v>2750</v>
      </c>
      <c r="G38" s="67">
        <v>3000</v>
      </c>
      <c r="H38" s="66">
        <v>3250</v>
      </c>
      <c r="I38" s="64">
        <v>3500</v>
      </c>
      <c r="J38" s="65">
        <v>3750</v>
      </c>
      <c r="K38" s="64">
        <v>4000</v>
      </c>
      <c r="L38" s="65">
        <v>4250</v>
      </c>
      <c r="M38" s="64">
        <v>4500</v>
      </c>
      <c r="N38" s="65">
        <v>4750</v>
      </c>
      <c r="O38" s="64">
        <v>5000</v>
      </c>
      <c r="P38" s="6"/>
      <c r="Q38" s="4"/>
      <c r="W38" s="71" t="s">
        <v>8</v>
      </c>
      <c r="X38" s="71">
        <v>3750</v>
      </c>
      <c r="Y38" s="71">
        <v>6045</v>
      </c>
      <c r="Z38" s="85"/>
    </row>
    <row r="39" spans="1:26">
      <c r="W39" s="71" t="s">
        <v>15</v>
      </c>
      <c r="X39" s="71">
        <v>3920</v>
      </c>
      <c r="Y39" s="71">
        <v>6235</v>
      </c>
      <c r="Z39" s="85"/>
    </row>
    <row r="40" spans="1:26">
      <c r="B40" t="s">
        <v>2</v>
      </c>
      <c r="C40" s="2" t="e">
        <f>SUM(C5:C37)</f>
        <v>#VALUE!</v>
      </c>
      <c r="D40" s="2" t="e">
        <f t="shared" ref="D40:O40" si="1">SUM(D5:D37)</f>
        <v>#VALUE!</v>
      </c>
      <c r="E40" s="2" t="e">
        <f t="shared" si="1"/>
        <v>#VALUE!</v>
      </c>
      <c r="F40" s="2" t="e">
        <f t="shared" si="1"/>
        <v>#VALUE!</v>
      </c>
      <c r="G40" s="2" t="e">
        <f t="shared" si="1"/>
        <v>#VALUE!</v>
      </c>
      <c r="H40" s="2" t="e">
        <f t="shared" si="1"/>
        <v>#VALUE!</v>
      </c>
      <c r="I40" s="2" t="e">
        <f t="shared" si="1"/>
        <v>#VALUE!</v>
      </c>
      <c r="J40" s="2" t="e">
        <f t="shared" si="1"/>
        <v>#VALUE!</v>
      </c>
      <c r="K40" s="2" t="e">
        <f t="shared" si="1"/>
        <v>#VALUE!</v>
      </c>
      <c r="L40" s="2" t="e">
        <f t="shared" si="1"/>
        <v>#VALUE!</v>
      </c>
      <c r="M40" s="2" t="e">
        <f t="shared" si="1"/>
        <v>#VALUE!</v>
      </c>
      <c r="N40" s="2" t="e">
        <f t="shared" si="1"/>
        <v>#VALUE!</v>
      </c>
      <c r="O40" s="2" t="e">
        <f t="shared" si="1"/>
        <v>#VALUE!</v>
      </c>
      <c r="P40" s="2" t="e">
        <f>SUM(C40:O40)</f>
        <v>#VALUE!</v>
      </c>
      <c r="W40" s="71" t="s">
        <v>8</v>
      </c>
      <c r="X40" s="71">
        <v>3750</v>
      </c>
      <c r="Y40" s="71">
        <v>4905</v>
      </c>
      <c r="Z40" s="85"/>
    </row>
    <row r="41" spans="1:26">
      <c r="W41" s="71" t="s">
        <v>8</v>
      </c>
      <c r="X41" s="71">
        <v>3480</v>
      </c>
      <c r="Y41" s="71">
        <v>4525</v>
      </c>
      <c r="Z41" s="85"/>
    </row>
    <row r="42" spans="1:26" ht="18.75">
      <c r="B42" s="5"/>
      <c r="C42" s="89" t="s">
        <v>3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W42" s="71" t="s">
        <v>8</v>
      </c>
      <c r="X42" s="71">
        <v>6300</v>
      </c>
      <c r="Y42" s="71">
        <v>3000</v>
      </c>
      <c r="Z42" s="85"/>
    </row>
    <row r="43" spans="1:26" ht="21" customHeight="1" thickBot="1">
      <c r="B43" s="1"/>
      <c r="C43" s="81"/>
      <c r="D43" s="81"/>
      <c r="E43" s="81"/>
      <c r="F43" s="81"/>
      <c r="G43" s="81"/>
      <c r="H43" s="81" t="s">
        <v>10</v>
      </c>
      <c r="I43" s="81"/>
      <c r="J43" s="81"/>
      <c r="K43" s="81"/>
      <c r="L43" s="81"/>
      <c r="M43" s="81"/>
      <c r="N43" s="81"/>
      <c r="W43" s="73" t="s">
        <v>8</v>
      </c>
      <c r="X43" s="73">
        <v>4250</v>
      </c>
      <c r="Y43" s="73">
        <v>3385</v>
      </c>
      <c r="Z43" s="85" t="s">
        <v>16</v>
      </c>
    </row>
    <row r="44" spans="1:26" ht="30.75" thickBot="1">
      <c r="A44" s="8" t="s">
        <v>1</v>
      </c>
      <c r="B44" s="9" t="s">
        <v>0</v>
      </c>
      <c r="C44" s="26">
        <v>2000</v>
      </c>
      <c r="D44" s="27">
        <v>2250</v>
      </c>
      <c r="E44" s="28">
        <v>2500</v>
      </c>
      <c r="F44" s="29">
        <v>2750</v>
      </c>
      <c r="G44" s="33">
        <v>3000</v>
      </c>
      <c r="H44" s="34">
        <v>3250</v>
      </c>
      <c r="I44" s="35">
        <v>3500</v>
      </c>
      <c r="J44" s="27">
        <v>3750</v>
      </c>
      <c r="K44" s="26">
        <v>4000</v>
      </c>
      <c r="L44" s="27">
        <v>4250</v>
      </c>
      <c r="M44" s="26">
        <v>4500</v>
      </c>
      <c r="N44" s="27">
        <v>4750</v>
      </c>
      <c r="O44" s="56">
        <v>5000</v>
      </c>
      <c r="P44" s="6"/>
      <c r="W44" s="73" t="s">
        <v>8</v>
      </c>
      <c r="X44" s="73">
        <v>3150</v>
      </c>
      <c r="Y44" s="73">
        <v>6995</v>
      </c>
      <c r="Z44" s="85"/>
    </row>
    <row r="45" spans="1:26" ht="15.75">
      <c r="A45" s="10">
        <v>4</v>
      </c>
      <c r="B45" s="24">
        <v>915</v>
      </c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" t="s">
        <v>2</v>
      </c>
      <c r="W45" s="69" t="s">
        <v>8</v>
      </c>
      <c r="X45" s="69">
        <v>3000</v>
      </c>
      <c r="Y45" s="69">
        <v>3955</v>
      </c>
      <c r="Z45" s="85"/>
    </row>
    <row r="46" spans="1:26" ht="15.75">
      <c r="A46" s="10">
        <v>5</v>
      </c>
      <c r="B46" s="25">
        <v>1105</v>
      </c>
      <c r="C46" s="41"/>
      <c r="D46" s="7"/>
      <c r="E46" s="7"/>
      <c r="F46" s="42"/>
      <c r="G46" s="38"/>
      <c r="H46" s="25"/>
      <c r="I46" s="42"/>
      <c r="J46" s="38"/>
      <c r="K46" s="25"/>
      <c r="L46" s="42"/>
      <c r="M46" s="38"/>
      <c r="N46" s="42"/>
      <c r="O46" s="54"/>
      <c r="P46" s="3">
        <f>SUM(C46:O46)</f>
        <v>0</v>
      </c>
      <c r="W46" s="69" t="s">
        <v>8</v>
      </c>
      <c r="X46" s="69">
        <v>4700</v>
      </c>
      <c r="Y46" s="69">
        <v>3955</v>
      </c>
      <c r="Z46" s="85"/>
    </row>
    <row r="47" spans="1:26" ht="15.75">
      <c r="A47" s="10">
        <v>6</v>
      </c>
      <c r="B47" s="24">
        <v>1295</v>
      </c>
      <c r="C47" s="31"/>
      <c r="D47" s="18"/>
      <c r="E47" s="18"/>
      <c r="F47" s="32"/>
      <c r="G47" s="20"/>
      <c r="H47" s="19"/>
      <c r="I47" s="23"/>
      <c r="J47" s="15"/>
      <c r="K47" s="13"/>
      <c r="L47" s="14"/>
      <c r="M47" s="22"/>
      <c r="N47" s="49"/>
      <c r="O47" s="55"/>
      <c r="P47" s="3">
        <f t="shared" ref="P47:P77" si="2">SUM(C47:O47)</f>
        <v>0</v>
      </c>
      <c r="W47" s="69" t="s">
        <v>8</v>
      </c>
      <c r="X47" s="69">
        <v>3800</v>
      </c>
      <c r="Y47" s="69">
        <v>3955</v>
      </c>
      <c r="Z47" s="85"/>
    </row>
    <row r="48" spans="1:26" ht="15.75">
      <c r="A48" s="10">
        <v>7</v>
      </c>
      <c r="B48" s="24">
        <v>1485</v>
      </c>
      <c r="C48" s="31"/>
      <c r="D48" s="18"/>
      <c r="E48" s="18"/>
      <c r="F48" s="32"/>
      <c r="G48" s="20"/>
      <c r="H48" s="19"/>
      <c r="I48" s="23"/>
      <c r="J48" s="15"/>
      <c r="K48" s="13"/>
      <c r="L48" s="14"/>
      <c r="M48" s="22"/>
      <c r="N48" s="49"/>
      <c r="O48" s="55"/>
      <c r="P48" s="3">
        <f t="shared" si="2"/>
        <v>0</v>
      </c>
      <c r="W48" s="73" t="s">
        <v>8</v>
      </c>
      <c r="X48" s="73">
        <v>2680</v>
      </c>
      <c r="Y48" s="73">
        <v>4905</v>
      </c>
      <c r="Z48" s="85" t="s">
        <v>17</v>
      </c>
    </row>
    <row r="49" spans="1:26" ht="15.75">
      <c r="A49" s="10">
        <v>8</v>
      </c>
      <c r="B49" s="24">
        <v>1675</v>
      </c>
      <c r="C49" s="31"/>
      <c r="D49" s="18"/>
      <c r="E49" s="18"/>
      <c r="F49" s="32"/>
      <c r="G49" s="20"/>
      <c r="H49" s="19"/>
      <c r="I49" s="23"/>
      <c r="J49" s="15"/>
      <c r="K49" s="13"/>
      <c r="L49" s="14"/>
      <c r="M49" s="22"/>
      <c r="N49" s="49"/>
      <c r="O49" s="55"/>
      <c r="P49" s="3">
        <f t="shared" si="2"/>
        <v>0</v>
      </c>
      <c r="W49" s="73" t="s">
        <v>8</v>
      </c>
      <c r="X49" s="73">
        <v>4715</v>
      </c>
      <c r="Y49" s="73">
        <v>5095</v>
      </c>
      <c r="Z49" s="85"/>
    </row>
    <row r="50" spans="1:26" ht="15.75">
      <c r="A50" s="10">
        <v>9</v>
      </c>
      <c r="B50" s="24">
        <v>1865</v>
      </c>
      <c r="C50" s="31"/>
      <c r="D50" s="18"/>
      <c r="E50" s="18"/>
      <c r="F50" s="32"/>
      <c r="G50" s="20"/>
      <c r="H50" s="19"/>
      <c r="I50" s="23"/>
      <c r="J50" s="15"/>
      <c r="K50" s="13"/>
      <c r="L50" s="14"/>
      <c r="M50" s="22"/>
      <c r="N50" s="49"/>
      <c r="O50" s="55"/>
      <c r="P50" s="3">
        <f t="shared" si="2"/>
        <v>0</v>
      </c>
      <c r="W50" s="69" t="s">
        <v>10</v>
      </c>
      <c r="X50" s="69">
        <v>3600</v>
      </c>
      <c r="Y50" s="69">
        <v>4905</v>
      </c>
      <c r="Z50" s="85"/>
    </row>
    <row r="51" spans="1:26" ht="15.75">
      <c r="A51" s="10">
        <v>10</v>
      </c>
      <c r="B51" s="25">
        <v>2055</v>
      </c>
      <c r="C51" s="41"/>
      <c r="D51" s="7"/>
      <c r="E51" s="7"/>
      <c r="F51" s="42"/>
      <c r="G51" s="38"/>
      <c r="H51" s="25"/>
      <c r="I51" s="42"/>
      <c r="J51" s="38"/>
      <c r="K51" s="25"/>
      <c r="L51" s="42"/>
      <c r="M51" s="38"/>
      <c r="N51" s="42"/>
      <c r="O51" s="54"/>
      <c r="P51" s="3">
        <f t="shared" si="2"/>
        <v>0</v>
      </c>
      <c r="W51" s="69" t="s">
        <v>8</v>
      </c>
      <c r="X51" s="74">
        <v>2840</v>
      </c>
      <c r="Y51" s="69">
        <v>6045</v>
      </c>
      <c r="Z51" s="85"/>
    </row>
    <row r="52" spans="1:26" ht="15.75">
      <c r="A52" s="10">
        <v>11</v>
      </c>
      <c r="B52" s="24">
        <v>2245</v>
      </c>
      <c r="C52" s="31"/>
      <c r="D52" s="18"/>
      <c r="E52" s="18"/>
      <c r="F52" s="32"/>
      <c r="G52" s="20"/>
      <c r="H52" s="19"/>
      <c r="I52" s="23"/>
      <c r="J52" s="15"/>
      <c r="K52" s="13"/>
      <c r="L52" s="14"/>
      <c r="M52" s="22"/>
      <c r="N52" s="49"/>
      <c r="O52" s="55"/>
      <c r="P52" s="3">
        <f t="shared" si="2"/>
        <v>0</v>
      </c>
      <c r="W52" s="73" t="s">
        <v>10</v>
      </c>
      <c r="X52" s="73">
        <v>2460</v>
      </c>
      <c r="Y52" s="73">
        <v>3765</v>
      </c>
      <c r="Z52" s="85"/>
    </row>
    <row r="53" spans="1:26" ht="15.75">
      <c r="A53" s="10">
        <v>12</v>
      </c>
      <c r="B53" s="24">
        <v>2435</v>
      </c>
      <c r="C53" s="31"/>
      <c r="D53" s="18"/>
      <c r="E53" s="18"/>
      <c r="F53" s="32"/>
      <c r="G53" s="20"/>
      <c r="H53" s="19"/>
      <c r="I53" s="23"/>
      <c r="J53" s="15"/>
      <c r="K53" s="13"/>
      <c r="L53" s="14"/>
      <c r="M53" s="22"/>
      <c r="N53" s="49"/>
      <c r="O53" s="55"/>
      <c r="P53" s="3">
        <f t="shared" si="2"/>
        <v>0</v>
      </c>
      <c r="W53" s="69" t="s">
        <v>8</v>
      </c>
      <c r="X53" s="75">
        <v>2950</v>
      </c>
      <c r="Y53" s="71">
        <v>6045</v>
      </c>
      <c r="Z53" s="85"/>
    </row>
    <row r="54" spans="1:26" ht="15.75">
      <c r="A54" s="10">
        <v>13</v>
      </c>
      <c r="B54" s="24">
        <v>2625</v>
      </c>
      <c r="C54" s="31"/>
      <c r="D54" s="18"/>
      <c r="E54" s="18"/>
      <c r="F54" s="32"/>
      <c r="G54" s="20"/>
      <c r="H54" s="19"/>
      <c r="I54" s="23"/>
      <c r="J54" s="15"/>
      <c r="K54" s="13"/>
      <c r="L54" s="14"/>
      <c r="M54" s="22"/>
      <c r="N54" s="49"/>
      <c r="O54" s="55"/>
      <c r="P54" s="3">
        <f t="shared" si="2"/>
        <v>0</v>
      </c>
      <c r="W54" s="69" t="s">
        <v>18</v>
      </c>
      <c r="X54" s="69">
        <v>3170</v>
      </c>
      <c r="Y54" s="74">
        <v>1635</v>
      </c>
      <c r="Z54" s="85" t="s">
        <v>19</v>
      </c>
    </row>
    <row r="55" spans="1:26" ht="15.75">
      <c r="A55" s="10">
        <v>14</v>
      </c>
      <c r="B55" s="24">
        <v>2815</v>
      </c>
      <c r="C55" s="31"/>
      <c r="D55" s="18"/>
      <c r="E55" s="18"/>
      <c r="F55" s="32"/>
      <c r="G55" s="20"/>
      <c r="H55" s="19"/>
      <c r="I55" s="23"/>
      <c r="J55" s="15"/>
      <c r="K55" s="13"/>
      <c r="L55" s="14"/>
      <c r="M55" s="22"/>
      <c r="N55" s="49"/>
      <c r="O55" s="55"/>
      <c r="P55" s="3">
        <f t="shared" si="2"/>
        <v>0</v>
      </c>
      <c r="W55" s="71" t="s">
        <v>8</v>
      </c>
      <c r="X55" s="75">
        <v>3250</v>
      </c>
      <c r="Y55" s="71">
        <v>5095</v>
      </c>
      <c r="Z55" s="85"/>
    </row>
    <row r="56" spans="1:26" ht="15.75">
      <c r="A56" s="10">
        <v>15</v>
      </c>
      <c r="B56" s="25">
        <v>3005</v>
      </c>
      <c r="C56" s="41"/>
      <c r="D56" s="7"/>
      <c r="E56" s="7"/>
      <c r="F56" s="42"/>
      <c r="G56" s="38"/>
      <c r="H56" s="25"/>
      <c r="I56" s="42"/>
      <c r="J56" s="38"/>
      <c r="K56" s="25"/>
      <c r="L56" s="42"/>
      <c r="M56" s="38"/>
      <c r="N56" s="42"/>
      <c r="O56" s="54"/>
      <c r="P56" s="3">
        <f t="shared" si="2"/>
        <v>0</v>
      </c>
      <c r="W56" s="73" t="s">
        <v>15</v>
      </c>
      <c r="X56" s="76">
        <v>2500</v>
      </c>
      <c r="Y56" s="73">
        <v>2625</v>
      </c>
      <c r="Z56" s="85"/>
    </row>
    <row r="57" spans="1:26" ht="15.75">
      <c r="A57" s="10">
        <v>16</v>
      </c>
      <c r="B57" s="24">
        <v>3195</v>
      </c>
      <c r="C57" s="31"/>
      <c r="D57" s="18"/>
      <c r="E57" s="18"/>
      <c r="F57" s="32"/>
      <c r="G57" s="20"/>
      <c r="H57" s="19"/>
      <c r="I57" s="23"/>
      <c r="J57" s="15"/>
      <c r="K57" s="13"/>
      <c r="L57" s="14"/>
      <c r="M57" s="22"/>
      <c r="N57" s="49"/>
      <c r="O57" s="55"/>
      <c r="P57" s="3">
        <f t="shared" si="2"/>
        <v>0</v>
      </c>
      <c r="W57" s="73" t="s">
        <v>8</v>
      </c>
      <c r="X57" s="73">
        <v>3000</v>
      </c>
      <c r="Y57" s="73">
        <v>5095</v>
      </c>
      <c r="Z57" s="85"/>
    </row>
    <row r="58" spans="1:26" ht="15.75">
      <c r="A58" s="10">
        <v>17</v>
      </c>
      <c r="B58" s="24">
        <v>3385</v>
      </c>
      <c r="C58" s="31"/>
      <c r="D58" s="18"/>
      <c r="E58" s="18"/>
      <c r="F58" s="32"/>
      <c r="G58" s="20"/>
      <c r="H58" s="19"/>
      <c r="I58" s="23"/>
      <c r="J58" s="15"/>
      <c r="K58" s="13"/>
      <c r="L58" s="14"/>
      <c r="M58" s="22"/>
      <c r="N58" s="49"/>
      <c r="O58" s="55"/>
      <c r="P58" s="3">
        <f t="shared" si="2"/>
        <v>0</v>
      </c>
      <c r="W58" s="73" t="s">
        <v>8</v>
      </c>
      <c r="X58" s="73">
        <v>3000</v>
      </c>
      <c r="Y58" s="73">
        <v>4715</v>
      </c>
      <c r="Z58" s="85"/>
    </row>
    <row r="59" spans="1:26" ht="15.75">
      <c r="A59" s="10">
        <v>18</v>
      </c>
      <c r="B59" s="24">
        <v>3575</v>
      </c>
      <c r="C59" s="31"/>
      <c r="D59" s="18"/>
      <c r="E59" s="18"/>
      <c r="F59" s="32"/>
      <c r="G59" s="20"/>
      <c r="H59" s="19"/>
      <c r="I59" s="23"/>
      <c r="J59" s="15"/>
      <c r="K59" s="13"/>
      <c r="L59" s="14"/>
      <c r="M59" s="22"/>
      <c r="N59" s="49"/>
      <c r="O59" s="55"/>
      <c r="P59" s="3">
        <f t="shared" si="2"/>
        <v>0</v>
      </c>
      <c r="W59" s="73" t="s">
        <v>8</v>
      </c>
      <c r="X59" s="76">
        <v>4000</v>
      </c>
      <c r="Y59" s="73">
        <v>6995</v>
      </c>
      <c r="Z59" s="85"/>
    </row>
    <row r="60" spans="1:26" ht="15.75">
      <c r="A60" s="10">
        <v>19</v>
      </c>
      <c r="B60" s="24">
        <v>3765</v>
      </c>
      <c r="C60" s="31"/>
      <c r="D60" s="18"/>
      <c r="E60" s="18"/>
      <c r="F60" s="32"/>
      <c r="G60" s="20"/>
      <c r="H60" s="19"/>
      <c r="I60" s="23"/>
      <c r="J60" s="15"/>
      <c r="K60" s="13"/>
      <c r="L60" s="14"/>
      <c r="M60" s="22"/>
      <c r="N60" s="49"/>
      <c r="O60" s="55"/>
      <c r="P60" s="3">
        <f t="shared" si="2"/>
        <v>0</v>
      </c>
      <c r="W60" s="73" t="s">
        <v>8</v>
      </c>
      <c r="X60" s="73">
        <v>3650</v>
      </c>
      <c r="Y60" s="73">
        <v>3955</v>
      </c>
      <c r="Z60" s="85"/>
    </row>
    <row r="61" spans="1:26" ht="16.5" thickBot="1">
      <c r="A61" s="10">
        <v>20</v>
      </c>
      <c r="B61" s="25">
        <v>3955</v>
      </c>
      <c r="C61" s="43"/>
      <c r="D61" s="11"/>
      <c r="E61" s="11"/>
      <c r="F61" s="44"/>
      <c r="G61" s="38"/>
      <c r="H61" s="25"/>
      <c r="I61" s="42"/>
      <c r="J61" s="38"/>
      <c r="K61" s="25"/>
      <c r="L61" s="42"/>
      <c r="M61" s="38"/>
      <c r="N61" s="42"/>
      <c r="O61" s="54"/>
      <c r="P61" s="3">
        <f t="shared" si="2"/>
        <v>0</v>
      </c>
      <c r="W61" s="73" t="s">
        <v>15</v>
      </c>
      <c r="X61" s="73">
        <v>4000</v>
      </c>
      <c r="Y61" s="73">
        <v>4145</v>
      </c>
      <c r="Z61" s="85"/>
    </row>
    <row r="62" spans="1:26" ht="15.75">
      <c r="A62" s="10">
        <v>21</v>
      </c>
      <c r="B62" s="24">
        <v>4145</v>
      </c>
      <c r="C62" s="39"/>
      <c r="D62" s="40"/>
      <c r="E62" s="40"/>
      <c r="F62" s="40"/>
      <c r="G62" s="19"/>
      <c r="H62" s="19"/>
      <c r="I62" s="23"/>
      <c r="J62" s="15"/>
      <c r="K62" s="13"/>
      <c r="L62" s="14"/>
      <c r="M62" s="22"/>
      <c r="N62" s="49"/>
      <c r="O62" s="55"/>
      <c r="P62" s="3">
        <f t="shared" si="2"/>
        <v>0</v>
      </c>
      <c r="W62" s="73" t="s">
        <v>8</v>
      </c>
      <c r="X62" s="76">
        <v>4200</v>
      </c>
      <c r="Y62" s="73">
        <v>6995</v>
      </c>
      <c r="Z62" s="85"/>
    </row>
    <row r="63" spans="1:26" ht="15.75">
      <c r="A63" s="10">
        <v>22</v>
      </c>
      <c r="B63" s="24">
        <v>4335</v>
      </c>
      <c r="C63" s="36"/>
      <c r="D63" s="19"/>
      <c r="E63" s="19"/>
      <c r="F63" s="19"/>
      <c r="G63" s="19"/>
      <c r="H63" s="19"/>
      <c r="I63" s="23"/>
      <c r="J63" s="15"/>
      <c r="K63" s="13"/>
      <c r="L63" s="14"/>
      <c r="M63" s="22"/>
      <c r="N63" s="49"/>
      <c r="O63" s="55"/>
      <c r="P63" s="3">
        <f t="shared" si="2"/>
        <v>0</v>
      </c>
      <c r="W63" s="73" t="s">
        <v>10</v>
      </c>
      <c r="X63" s="73">
        <v>3080</v>
      </c>
      <c r="Y63" s="73">
        <v>5855</v>
      </c>
      <c r="Z63" s="85"/>
    </row>
    <row r="64" spans="1:26" ht="15.75">
      <c r="A64" s="10">
        <v>23</v>
      </c>
      <c r="B64" s="24">
        <v>4525</v>
      </c>
      <c r="C64" s="36"/>
      <c r="D64" s="19"/>
      <c r="E64" s="19"/>
      <c r="F64" s="19"/>
      <c r="G64" s="19"/>
      <c r="H64" s="19"/>
      <c r="I64" s="23"/>
      <c r="J64" s="15"/>
      <c r="K64" s="13"/>
      <c r="L64" s="14"/>
      <c r="M64" s="22"/>
      <c r="N64" s="49"/>
      <c r="O64" s="55"/>
      <c r="P64" s="3">
        <f t="shared" si="2"/>
        <v>0</v>
      </c>
      <c r="W64" s="73" t="s">
        <v>8</v>
      </c>
      <c r="X64" s="73">
        <v>3750</v>
      </c>
      <c r="Y64" s="73">
        <v>6425</v>
      </c>
      <c r="Z64" s="85"/>
    </row>
    <row r="65" spans="1:26" ht="15.75">
      <c r="A65" s="10">
        <v>24</v>
      </c>
      <c r="B65" s="24">
        <v>4715</v>
      </c>
      <c r="C65" s="36"/>
      <c r="D65" s="19"/>
      <c r="E65" s="19"/>
      <c r="F65" s="19"/>
      <c r="G65" s="19"/>
      <c r="H65" s="19"/>
      <c r="I65" s="23"/>
      <c r="J65" s="15"/>
      <c r="K65" s="13"/>
      <c r="L65" s="14"/>
      <c r="M65" s="22"/>
      <c r="N65" s="49"/>
      <c r="O65" s="55"/>
      <c r="P65" s="3">
        <f t="shared" si="2"/>
        <v>0</v>
      </c>
      <c r="W65" s="73" t="s">
        <v>8</v>
      </c>
      <c r="X65" s="73">
        <v>3750</v>
      </c>
      <c r="Y65" s="73">
        <v>6425</v>
      </c>
      <c r="Z65" s="85"/>
    </row>
    <row r="66" spans="1:26" ht="15.75">
      <c r="A66" s="10">
        <v>25</v>
      </c>
      <c r="B66" s="24">
        <v>4905</v>
      </c>
      <c r="C66" s="36"/>
      <c r="D66" s="19"/>
      <c r="E66" s="19"/>
      <c r="F66" s="19"/>
      <c r="G66" s="19"/>
      <c r="H66" s="19"/>
      <c r="I66" s="23"/>
      <c r="J66" s="15"/>
      <c r="K66" s="13"/>
      <c r="L66" s="14"/>
      <c r="M66" s="22"/>
      <c r="N66" s="49"/>
      <c r="O66" s="55"/>
      <c r="P66" s="3">
        <f t="shared" si="2"/>
        <v>0</v>
      </c>
      <c r="W66" s="73" t="s">
        <v>18</v>
      </c>
      <c r="X66" s="73">
        <v>3500</v>
      </c>
      <c r="Y66" s="73">
        <v>4335</v>
      </c>
      <c r="Z66" s="85"/>
    </row>
    <row r="67" spans="1:26" ht="16.5" thickBot="1">
      <c r="A67" s="10">
        <v>26</v>
      </c>
      <c r="B67" s="25">
        <v>5095</v>
      </c>
      <c r="C67" s="47"/>
      <c r="D67" s="48"/>
      <c r="E67" s="48"/>
      <c r="F67" s="48"/>
      <c r="G67" s="48"/>
      <c r="H67" s="48"/>
      <c r="I67" s="44"/>
      <c r="J67" s="38"/>
      <c r="K67" s="25"/>
      <c r="L67" s="42"/>
      <c r="M67" s="38"/>
      <c r="N67" s="42"/>
      <c r="O67" s="54"/>
      <c r="P67" s="3">
        <f t="shared" si="2"/>
        <v>0</v>
      </c>
      <c r="W67" s="73" t="s">
        <v>18</v>
      </c>
      <c r="X67" s="73">
        <v>3005</v>
      </c>
      <c r="Y67" s="73">
        <v>3000</v>
      </c>
      <c r="Z67" s="85" t="s">
        <v>20</v>
      </c>
    </row>
    <row r="68" spans="1:26" ht="15.75">
      <c r="A68" s="10">
        <v>27</v>
      </c>
      <c r="B68" s="24">
        <v>5285</v>
      </c>
      <c r="C68" s="45"/>
      <c r="D68" s="46"/>
      <c r="E68" s="46"/>
      <c r="F68" s="46"/>
      <c r="G68" s="46"/>
      <c r="H68" s="46"/>
      <c r="I68" s="46"/>
      <c r="J68" s="13"/>
      <c r="K68" s="13"/>
      <c r="L68" s="14"/>
      <c r="M68" s="22"/>
      <c r="N68" s="49"/>
      <c r="O68" s="55"/>
      <c r="P68" s="3">
        <f t="shared" si="2"/>
        <v>0</v>
      </c>
      <c r="W68" s="69" t="s">
        <v>8</v>
      </c>
      <c r="X68" s="69">
        <v>5443.5</v>
      </c>
      <c r="Y68" s="69">
        <v>4335</v>
      </c>
      <c r="Z68" s="85"/>
    </row>
    <row r="69" spans="1:26" ht="15.75">
      <c r="A69" s="10">
        <v>28</v>
      </c>
      <c r="B69" s="24">
        <v>5475</v>
      </c>
      <c r="C69" s="12"/>
      <c r="D69" s="13"/>
      <c r="E69" s="13"/>
      <c r="F69" s="13"/>
      <c r="G69" s="13"/>
      <c r="H69" s="13"/>
      <c r="I69" s="13"/>
      <c r="J69" s="13"/>
      <c r="K69" s="13"/>
      <c r="L69" s="14"/>
      <c r="M69" s="22"/>
      <c r="N69" s="49"/>
      <c r="O69" s="55"/>
      <c r="P69" s="3">
        <f t="shared" si="2"/>
        <v>0</v>
      </c>
      <c r="W69" s="71" t="s">
        <v>8</v>
      </c>
      <c r="X69" s="71">
        <v>5443.5</v>
      </c>
      <c r="Y69" s="71">
        <v>4335</v>
      </c>
      <c r="Z69" s="85"/>
    </row>
    <row r="70" spans="1:26" ht="15.75">
      <c r="A70" s="10">
        <v>29</v>
      </c>
      <c r="B70" s="24">
        <v>5665</v>
      </c>
      <c r="C70" s="12"/>
      <c r="D70" s="13"/>
      <c r="E70" s="13"/>
      <c r="F70" s="13"/>
      <c r="G70" s="13"/>
      <c r="H70" s="13"/>
      <c r="I70" s="13"/>
      <c r="J70" s="13"/>
      <c r="K70" s="13"/>
      <c r="L70" s="14"/>
      <c r="M70" s="22"/>
      <c r="N70" s="49"/>
      <c r="O70" s="55"/>
      <c r="P70" s="3">
        <f t="shared" si="2"/>
        <v>0</v>
      </c>
      <c r="W70" s="71" t="s">
        <v>8</v>
      </c>
      <c r="X70" s="71">
        <v>5223.5</v>
      </c>
      <c r="Y70" s="71">
        <v>4525</v>
      </c>
      <c r="Z70" s="85"/>
    </row>
    <row r="71" spans="1:26" ht="16.5" thickBot="1">
      <c r="A71" s="10">
        <v>30</v>
      </c>
      <c r="B71" s="24">
        <v>5855</v>
      </c>
      <c r="C71" s="16"/>
      <c r="D71" s="37"/>
      <c r="E71" s="37"/>
      <c r="F71" s="37"/>
      <c r="G71" s="37"/>
      <c r="H71" s="37"/>
      <c r="I71" s="37"/>
      <c r="J71" s="37"/>
      <c r="K71" s="37"/>
      <c r="L71" s="17"/>
      <c r="M71" s="22"/>
      <c r="N71" s="49"/>
      <c r="O71" s="55"/>
      <c r="P71" s="3">
        <f t="shared" si="2"/>
        <v>0</v>
      </c>
      <c r="W71" s="71" t="s">
        <v>8</v>
      </c>
      <c r="X71" s="71">
        <v>5223.5</v>
      </c>
      <c r="Y71" s="71">
        <v>4335</v>
      </c>
      <c r="Z71" s="85"/>
    </row>
    <row r="72" spans="1:26" ht="15.75">
      <c r="A72" s="10">
        <v>31</v>
      </c>
      <c r="B72" s="25">
        <v>6045</v>
      </c>
      <c r="C72" s="41"/>
      <c r="D72" s="7"/>
      <c r="E72" s="7"/>
      <c r="F72" s="7"/>
      <c r="G72" s="7"/>
      <c r="H72" s="7"/>
      <c r="I72" s="7"/>
      <c r="J72" s="7"/>
      <c r="K72" s="7"/>
      <c r="L72" s="7"/>
      <c r="M72" s="7"/>
      <c r="N72" s="42"/>
      <c r="O72" s="54"/>
      <c r="P72" s="3">
        <f t="shared" si="2"/>
        <v>0</v>
      </c>
      <c r="W72" s="73" t="s">
        <v>15</v>
      </c>
      <c r="X72" s="73">
        <v>5000</v>
      </c>
      <c r="Y72" s="73">
        <v>6045</v>
      </c>
      <c r="Z72" s="85"/>
    </row>
    <row r="73" spans="1:26" ht="15.75">
      <c r="A73" s="10">
        <v>32</v>
      </c>
      <c r="B73" s="24">
        <v>6235</v>
      </c>
      <c r="C73" s="50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49"/>
      <c r="O73" s="55"/>
      <c r="P73" s="3">
        <f t="shared" si="2"/>
        <v>0</v>
      </c>
      <c r="W73" s="69" t="s">
        <v>10</v>
      </c>
      <c r="X73" s="69">
        <v>2740</v>
      </c>
      <c r="Y73" s="69">
        <v>4335</v>
      </c>
      <c r="Z73" s="85"/>
    </row>
    <row r="74" spans="1:26" ht="16.5" thickBot="1">
      <c r="A74" s="10">
        <v>33</v>
      </c>
      <c r="B74" s="24">
        <v>6425</v>
      </c>
      <c r="C74" s="51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3"/>
      <c r="O74" s="55"/>
      <c r="P74" s="3">
        <f t="shared" si="2"/>
        <v>0</v>
      </c>
      <c r="W74" s="69" t="s">
        <v>10</v>
      </c>
      <c r="X74" s="69">
        <v>2740</v>
      </c>
      <c r="Y74" s="69">
        <v>4335</v>
      </c>
      <c r="Z74" s="85"/>
    </row>
    <row r="75" spans="1:26" ht="15.75">
      <c r="A75" s="10">
        <v>34</v>
      </c>
      <c r="B75" s="24">
        <v>6615</v>
      </c>
      <c r="C75" s="45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14"/>
      <c r="P75" s="3">
        <f t="shared" si="2"/>
        <v>0</v>
      </c>
      <c r="W75" s="71" t="s">
        <v>8</v>
      </c>
      <c r="X75" s="71">
        <v>3000</v>
      </c>
      <c r="Y75" s="71">
        <v>5855</v>
      </c>
      <c r="Z75" s="85"/>
    </row>
    <row r="76" spans="1:26" ht="15.75">
      <c r="A76" s="10">
        <v>35</v>
      </c>
      <c r="B76" s="24">
        <v>6805</v>
      </c>
      <c r="C76" s="12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4"/>
      <c r="P76" s="3">
        <f t="shared" si="2"/>
        <v>0</v>
      </c>
      <c r="W76" s="73" t="s">
        <v>8</v>
      </c>
      <c r="X76" s="73">
        <v>6735</v>
      </c>
      <c r="Y76" s="73">
        <v>5000</v>
      </c>
      <c r="Z76" s="85" t="s">
        <v>21</v>
      </c>
    </row>
    <row r="77" spans="1:26" ht="15.75">
      <c r="A77" s="58">
        <v>36</v>
      </c>
      <c r="B77" s="59">
        <v>6995</v>
      </c>
      <c r="C77" s="60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2"/>
      <c r="P77" s="3">
        <f t="shared" si="2"/>
        <v>0</v>
      </c>
      <c r="W77" s="71" t="s">
        <v>8</v>
      </c>
      <c r="X77" s="71">
        <v>2510</v>
      </c>
      <c r="Y77" s="71">
        <v>5285</v>
      </c>
      <c r="Z77" s="85"/>
    </row>
    <row r="78" spans="1:26" ht="30">
      <c r="A78" s="57" t="s">
        <v>1</v>
      </c>
      <c r="B78" s="63" t="s">
        <v>0</v>
      </c>
      <c r="C78" s="64">
        <v>2000</v>
      </c>
      <c r="D78" s="65">
        <v>2250</v>
      </c>
      <c r="E78" s="64">
        <v>2500</v>
      </c>
      <c r="F78" s="66">
        <v>2750</v>
      </c>
      <c r="G78" s="67">
        <v>3000</v>
      </c>
      <c r="H78" s="66">
        <v>3250</v>
      </c>
      <c r="I78" s="64">
        <v>3500</v>
      </c>
      <c r="J78" s="65">
        <v>3750</v>
      </c>
      <c r="K78" s="64">
        <v>4000</v>
      </c>
      <c r="L78" s="65">
        <v>4250</v>
      </c>
      <c r="M78" s="64">
        <v>4500</v>
      </c>
      <c r="N78" s="65">
        <v>4750</v>
      </c>
      <c r="O78" s="64">
        <v>5000</v>
      </c>
      <c r="P78" s="6"/>
      <c r="W78" s="73" t="s">
        <v>8</v>
      </c>
      <c r="X78" s="73">
        <v>5000</v>
      </c>
      <c r="Y78" s="73">
        <v>5095</v>
      </c>
      <c r="Z78" s="85"/>
    </row>
    <row r="79" spans="1:26">
      <c r="W79" s="73" t="s">
        <v>8</v>
      </c>
      <c r="X79" s="73">
        <v>3250</v>
      </c>
      <c r="Y79" s="73">
        <v>4525</v>
      </c>
      <c r="Z79" s="85"/>
    </row>
    <row r="80" spans="1:26">
      <c r="B80" t="s">
        <v>2</v>
      </c>
      <c r="C80" s="2">
        <f>SUM(C45:C77)</f>
        <v>0</v>
      </c>
      <c r="D80" s="2">
        <f t="shared" ref="D80:O80" si="3">SUM(D45:D77)</f>
        <v>0</v>
      </c>
      <c r="E80" s="2">
        <f t="shared" si="3"/>
        <v>0</v>
      </c>
      <c r="F80" s="2">
        <f t="shared" si="3"/>
        <v>0</v>
      </c>
      <c r="G80" s="2">
        <f t="shared" si="3"/>
        <v>0</v>
      </c>
      <c r="H80" s="2">
        <f t="shared" si="3"/>
        <v>0</v>
      </c>
      <c r="I80" s="2">
        <f t="shared" si="3"/>
        <v>0</v>
      </c>
      <c r="J80" s="2">
        <f t="shared" si="3"/>
        <v>0</v>
      </c>
      <c r="K80" s="2">
        <f t="shared" si="3"/>
        <v>0</v>
      </c>
      <c r="L80" s="2">
        <f t="shared" si="3"/>
        <v>0</v>
      </c>
      <c r="M80" s="2">
        <f t="shared" si="3"/>
        <v>0</v>
      </c>
      <c r="N80" s="2">
        <f t="shared" si="3"/>
        <v>0</v>
      </c>
      <c r="O80" s="2">
        <f t="shared" si="3"/>
        <v>0</v>
      </c>
      <c r="P80" s="2">
        <f>SUM(C80:O80)</f>
        <v>0</v>
      </c>
      <c r="W80" s="73" t="s">
        <v>10</v>
      </c>
      <c r="X80" s="73">
        <v>3000</v>
      </c>
      <c r="Y80" s="73">
        <v>3195</v>
      </c>
      <c r="Z80" s="85"/>
    </row>
    <row r="81" spans="1:26" ht="15.75" thickBot="1">
      <c r="W81" s="73" t="s">
        <v>11</v>
      </c>
      <c r="X81" s="73">
        <v>3000</v>
      </c>
      <c r="Y81" s="73">
        <v>900</v>
      </c>
      <c r="Z81" s="85"/>
    </row>
    <row r="82" spans="1:26" ht="18.75">
      <c r="B82" s="5"/>
      <c r="C82" s="90" t="s">
        <v>5</v>
      </c>
      <c r="D82" s="91"/>
      <c r="E82" s="91"/>
      <c r="F82" s="91"/>
      <c r="G82" s="91"/>
      <c r="H82" s="91"/>
      <c r="I82" s="91"/>
      <c r="J82" s="91"/>
      <c r="K82" s="91"/>
      <c r="L82" s="91"/>
      <c r="M82" s="91"/>
      <c r="N82" s="91"/>
      <c r="O82" s="92"/>
      <c r="W82" s="73" t="s">
        <v>8</v>
      </c>
      <c r="X82" s="73">
        <v>5728</v>
      </c>
      <c r="Y82" s="73">
        <v>5000</v>
      </c>
      <c r="Z82" s="85"/>
    </row>
    <row r="83" spans="1:26" ht="25.5" customHeight="1" thickBot="1">
      <c r="B83" s="1"/>
      <c r="C83" s="82"/>
      <c r="D83" s="83"/>
      <c r="E83" s="83"/>
      <c r="F83" s="83"/>
      <c r="G83" s="83"/>
      <c r="H83" s="83" t="s">
        <v>11</v>
      </c>
      <c r="I83" s="83"/>
      <c r="J83" s="83"/>
      <c r="K83" s="83"/>
      <c r="L83" s="83"/>
      <c r="M83" s="83"/>
      <c r="N83" s="83"/>
      <c r="O83" s="84"/>
      <c r="W83" s="73" t="s">
        <v>8</v>
      </c>
      <c r="X83" s="73">
        <v>3400</v>
      </c>
      <c r="Y83" s="73">
        <v>4715</v>
      </c>
      <c r="Z83" s="85"/>
    </row>
    <row r="84" spans="1:26" ht="30.75" thickBot="1">
      <c r="A84" s="8" t="s">
        <v>1</v>
      </c>
      <c r="B84" s="9" t="s">
        <v>0</v>
      </c>
      <c r="C84" s="26">
        <v>2000</v>
      </c>
      <c r="D84" s="27">
        <v>2250</v>
      </c>
      <c r="E84" s="28">
        <v>2500</v>
      </c>
      <c r="F84" s="29">
        <v>2750</v>
      </c>
      <c r="G84" s="33">
        <v>3000</v>
      </c>
      <c r="H84" s="34">
        <v>3250</v>
      </c>
      <c r="I84" s="35">
        <v>3500</v>
      </c>
      <c r="J84" s="27">
        <v>3750</v>
      </c>
      <c r="K84" s="26">
        <v>4000</v>
      </c>
      <c r="L84" s="27">
        <v>4250</v>
      </c>
      <c r="M84" s="26">
        <v>4500</v>
      </c>
      <c r="N84" s="27">
        <v>4750</v>
      </c>
      <c r="O84" s="56">
        <v>5000</v>
      </c>
      <c r="P84" s="6"/>
      <c r="W84" s="73" t="s">
        <v>15</v>
      </c>
      <c r="X84" s="73">
        <v>3500</v>
      </c>
      <c r="Y84" s="73">
        <v>4525</v>
      </c>
      <c r="Z84" s="85"/>
    </row>
    <row r="85" spans="1:26" ht="15.75">
      <c r="A85" s="10">
        <v>4</v>
      </c>
      <c r="B85" s="24">
        <v>915</v>
      </c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" t="s">
        <v>2</v>
      </c>
      <c r="W85" s="73" t="s">
        <v>8</v>
      </c>
      <c r="X85" s="73">
        <v>2815</v>
      </c>
      <c r="Y85" s="73">
        <v>3195</v>
      </c>
      <c r="Z85" s="85"/>
    </row>
    <row r="86" spans="1:26" ht="15.75">
      <c r="A86" s="10">
        <v>5</v>
      </c>
      <c r="B86" s="25">
        <v>1105</v>
      </c>
      <c r="C86" s="41"/>
      <c r="D86" s="7"/>
      <c r="E86" s="7"/>
      <c r="F86" s="42"/>
      <c r="G86" s="38"/>
      <c r="H86" s="25"/>
      <c r="I86" s="42"/>
      <c r="J86" s="38"/>
      <c r="K86" s="25"/>
      <c r="L86" s="42"/>
      <c r="M86" s="38"/>
      <c r="N86" s="42"/>
      <c r="O86" s="54"/>
      <c r="P86" s="3">
        <f>SUM(C86:O86)</f>
        <v>0</v>
      </c>
      <c r="W86" s="73" t="s">
        <v>8</v>
      </c>
      <c r="X86" s="73">
        <v>4500</v>
      </c>
      <c r="Y86" s="73">
        <v>4665</v>
      </c>
      <c r="Z86" s="85"/>
    </row>
    <row r="87" spans="1:26" ht="15.75">
      <c r="A87" s="10">
        <v>6</v>
      </c>
      <c r="B87" s="24">
        <v>1295</v>
      </c>
      <c r="C87" s="31"/>
      <c r="D87" s="18"/>
      <c r="E87" s="18"/>
      <c r="F87" s="32"/>
      <c r="G87" s="20"/>
      <c r="H87" s="19"/>
      <c r="I87" s="23"/>
      <c r="J87" s="15"/>
      <c r="K87" s="13"/>
      <c r="L87" s="14"/>
      <c r="M87" s="22"/>
      <c r="N87" s="49"/>
      <c r="O87" s="55"/>
      <c r="P87" s="3">
        <f t="shared" ref="P87:P117" si="4">SUM(C87:O87)</f>
        <v>0</v>
      </c>
      <c r="W87" s="73" t="s">
        <v>15</v>
      </c>
      <c r="X87" s="73">
        <v>4000</v>
      </c>
      <c r="Y87" s="73">
        <v>4525</v>
      </c>
      <c r="Z87" s="85"/>
    </row>
    <row r="88" spans="1:26" ht="15.75">
      <c r="A88" s="10">
        <v>7</v>
      </c>
      <c r="B88" s="24">
        <v>1485</v>
      </c>
      <c r="C88" s="31"/>
      <c r="D88" s="18"/>
      <c r="E88" s="18"/>
      <c r="F88" s="32"/>
      <c r="G88" s="20"/>
      <c r="H88" s="19"/>
      <c r="I88" s="23"/>
      <c r="J88" s="15"/>
      <c r="K88" s="13"/>
      <c r="L88" s="14"/>
      <c r="M88" s="22"/>
      <c r="N88" s="49"/>
      <c r="O88" s="55"/>
      <c r="P88" s="3">
        <f t="shared" si="4"/>
        <v>0</v>
      </c>
      <c r="W88" s="73" t="s">
        <v>15</v>
      </c>
      <c r="X88" s="73">
        <v>3450</v>
      </c>
      <c r="Y88" s="73">
        <v>4335</v>
      </c>
      <c r="Z88" s="85"/>
    </row>
    <row r="89" spans="1:26" ht="15.75">
      <c r="A89" s="10">
        <v>8</v>
      </c>
      <c r="B89" s="24">
        <v>1675</v>
      </c>
      <c r="C89" s="31"/>
      <c r="D89" s="18"/>
      <c r="E89" s="18"/>
      <c r="F89" s="32"/>
      <c r="G89" s="20"/>
      <c r="H89" s="19"/>
      <c r="I89" s="23"/>
      <c r="J89" s="15"/>
      <c r="K89" s="13"/>
      <c r="L89" s="14"/>
      <c r="M89" s="22"/>
      <c r="N89" s="49"/>
      <c r="O89" s="55"/>
      <c r="P89" s="3">
        <f t="shared" si="4"/>
        <v>0</v>
      </c>
      <c r="W89" s="69" t="s">
        <v>10</v>
      </c>
      <c r="X89" s="69">
        <v>3000</v>
      </c>
      <c r="Y89" s="69">
        <v>3005</v>
      </c>
      <c r="Z89" s="85"/>
    </row>
    <row r="90" spans="1:26" ht="15.75">
      <c r="A90" s="10">
        <v>9</v>
      </c>
      <c r="B90" s="24">
        <v>1865</v>
      </c>
      <c r="C90" s="31"/>
      <c r="D90" s="18"/>
      <c r="E90" s="18"/>
      <c r="F90" s="32"/>
      <c r="G90" s="20"/>
      <c r="H90" s="19"/>
      <c r="I90" s="23"/>
      <c r="J90" s="15"/>
      <c r="K90" s="13"/>
      <c r="L90" s="14"/>
      <c r="M90" s="22"/>
      <c r="N90" s="49"/>
      <c r="O90" s="55"/>
      <c r="P90" s="3">
        <f t="shared" si="4"/>
        <v>0</v>
      </c>
      <c r="W90" s="69" t="s">
        <v>10</v>
      </c>
      <c r="X90" s="70">
        <v>5710</v>
      </c>
      <c r="Y90" s="70">
        <v>2365</v>
      </c>
      <c r="Z90" s="85" t="s">
        <v>22</v>
      </c>
    </row>
    <row r="91" spans="1:26" ht="15.75">
      <c r="A91" s="10">
        <v>10</v>
      </c>
      <c r="B91" s="25">
        <v>2055</v>
      </c>
      <c r="C91" s="41"/>
      <c r="D91" s="7"/>
      <c r="E91" s="7"/>
      <c r="F91" s="42"/>
      <c r="G91" s="38"/>
      <c r="H91" s="25"/>
      <c r="I91" s="42"/>
      <c r="J91" s="38"/>
      <c r="K91" s="25"/>
      <c r="L91" s="42"/>
      <c r="M91" s="38"/>
      <c r="N91" s="42"/>
      <c r="O91" s="54"/>
      <c r="P91" s="3">
        <f t="shared" si="4"/>
        <v>0</v>
      </c>
      <c r="W91" s="73" t="s">
        <v>15</v>
      </c>
      <c r="X91" s="73">
        <v>5855</v>
      </c>
      <c r="Y91" s="73">
        <v>3380</v>
      </c>
      <c r="Z91" s="85"/>
    </row>
    <row r="92" spans="1:26" ht="15.75">
      <c r="A92" s="10">
        <v>11</v>
      </c>
      <c r="B92" s="24">
        <v>2245</v>
      </c>
      <c r="C92" s="31"/>
      <c r="D92" s="18"/>
      <c r="E92" s="18"/>
      <c r="F92" s="32"/>
      <c r="G92" s="20"/>
      <c r="H92" s="19"/>
      <c r="I92" s="23"/>
      <c r="J92" s="15"/>
      <c r="K92" s="13"/>
      <c r="L92" s="14"/>
      <c r="M92" s="22"/>
      <c r="N92" s="49"/>
      <c r="O92" s="55"/>
      <c r="P92" s="3">
        <f t="shared" si="4"/>
        <v>0</v>
      </c>
      <c r="W92" s="73" t="s">
        <v>8</v>
      </c>
      <c r="X92" s="73">
        <v>4080</v>
      </c>
      <c r="Y92" s="73">
        <v>3195</v>
      </c>
      <c r="Z92" s="85"/>
    </row>
    <row r="93" spans="1:26" ht="15.75">
      <c r="A93" s="10">
        <v>12</v>
      </c>
      <c r="B93" s="24">
        <v>2435</v>
      </c>
      <c r="C93" s="31"/>
      <c r="D93" s="18"/>
      <c r="E93" s="18"/>
      <c r="F93" s="32"/>
      <c r="G93" s="20"/>
      <c r="H93" s="19"/>
      <c r="I93" s="23"/>
      <c r="J93" s="15"/>
      <c r="K93" s="13"/>
      <c r="L93" s="14"/>
      <c r="M93" s="22"/>
      <c r="N93" s="49"/>
      <c r="O93" s="55"/>
      <c r="P93" s="3">
        <f t="shared" si="4"/>
        <v>0</v>
      </c>
      <c r="W93" s="73" t="s">
        <v>8</v>
      </c>
      <c r="X93" s="73">
        <v>1200</v>
      </c>
      <c r="Y93" s="73">
        <v>3005</v>
      </c>
      <c r="Z93" s="85"/>
    </row>
    <row r="94" spans="1:26" ht="15.75">
      <c r="A94" s="10">
        <v>13</v>
      </c>
      <c r="B94" s="24">
        <v>2625</v>
      </c>
      <c r="C94" s="31"/>
      <c r="D94" s="18"/>
      <c r="E94" s="18"/>
      <c r="F94" s="32"/>
      <c r="G94" s="20"/>
      <c r="H94" s="19"/>
      <c r="I94" s="23"/>
      <c r="J94" s="15"/>
      <c r="K94" s="13"/>
      <c r="L94" s="14"/>
      <c r="M94" s="22"/>
      <c r="N94" s="49"/>
      <c r="O94" s="55"/>
      <c r="P94" s="3">
        <f t="shared" si="4"/>
        <v>0</v>
      </c>
      <c r="W94" s="69" t="s">
        <v>8</v>
      </c>
      <c r="X94" s="69">
        <v>3000</v>
      </c>
      <c r="Y94" s="69">
        <v>3005</v>
      </c>
      <c r="Z94" s="85"/>
    </row>
    <row r="95" spans="1:26" ht="15.75">
      <c r="A95" s="10">
        <v>14</v>
      </c>
      <c r="B95" s="24">
        <v>2815</v>
      </c>
      <c r="C95" s="31"/>
      <c r="D95" s="18"/>
      <c r="E95" s="18"/>
      <c r="F95" s="32"/>
      <c r="G95" s="20"/>
      <c r="H95" s="19"/>
      <c r="I95" s="23"/>
      <c r="J95" s="15"/>
      <c r="K95" s="13"/>
      <c r="L95" s="14"/>
      <c r="M95" s="22"/>
      <c r="N95" s="49"/>
      <c r="O95" s="55"/>
      <c r="P95" s="3">
        <f t="shared" si="4"/>
        <v>0</v>
      </c>
      <c r="W95" s="73" t="s">
        <v>8</v>
      </c>
      <c r="X95" s="73">
        <v>1000</v>
      </c>
      <c r="Y95" s="73">
        <v>915</v>
      </c>
      <c r="Z95" s="85"/>
    </row>
    <row r="96" spans="1:26" ht="15.75">
      <c r="A96" s="10">
        <v>15</v>
      </c>
      <c r="B96" s="25">
        <v>3005</v>
      </c>
      <c r="C96" s="41"/>
      <c r="D96" s="7"/>
      <c r="E96" s="7"/>
      <c r="F96" s="42"/>
      <c r="G96" s="38"/>
      <c r="H96" s="25"/>
      <c r="I96" s="42"/>
      <c r="J96" s="38"/>
      <c r="K96" s="25"/>
      <c r="L96" s="42"/>
      <c r="M96" s="38"/>
      <c r="N96" s="42"/>
      <c r="O96" s="54"/>
      <c r="P96" s="3">
        <f t="shared" si="4"/>
        <v>0</v>
      </c>
      <c r="W96" s="69" t="s">
        <v>8</v>
      </c>
      <c r="X96" s="69">
        <v>6615</v>
      </c>
      <c r="Y96" s="69">
        <v>4365</v>
      </c>
      <c r="Z96" s="85"/>
    </row>
    <row r="97" spans="1:26" ht="15.75">
      <c r="A97" s="10">
        <v>16</v>
      </c>
      <c r="B97" s="24">
        <v>3195</v>
      </c>
      <c r="C97" s="31"/>
      <c r="D97" s="18"/>
      <c r="E97" s="18"/>
      <c r="F97" s="32"/>
      <c r="G97" s="20"/>
      <c r="H97" s="19"/>
      <c r="I97" s="23"/>
      <c r="J97" s="15"/>
      <c r="K97" s="13"/>
      <c r="L97" s="14"/>
      <c r="M97" s="22"/>
      <c r="N97" s="49"/>
      <c r="O97" s="55"/>
      <c r="P97" s="3">
        <f t="shared" si="4"/>
        <v>0</v>
      </c>
      <c r="W97" s="72" t="s">
        <v>15</v>
      </c>
      <c r="X97" s="72">
        <v>3600</v>
      </c>
      <c r="Y97" s="72">
        <v>4335</v>
      </c>
      <c r="Z97" s="85"/>
    </row>
    <row r="98" spans="1:26" ht="15.75">
      <c r="A98" s="10">
        <v>17</v>
      </c>
      <c r="B98" s="24">
        <v>3385</v>
      </c>
      <c r="C98" s="31"/>
      <c r="D98" s="18"/>
      <c r="E98" s="18"/>
      <c r="F98" s="32"/>
      <c r="G98" s="20"/>
      <c r="H98" s="19"/>
      <c r="I98" s="23"/>
      <c r="J98" s="15"/>
      <c r="K98" s="13"/>
      <c r="L98" s="14"/>
      <c r="M98" s="22"/>
      <c r="N98" s="49"/>
      <c r="O98" s="55"/>
      <c r="P98" s="3">
        <f t="shared" si="4"/>
        <v>0</v>
      </c>
      <c r="W98" s="69" t="s">
        <v>10</v>
      </c>
      <c r="X98" s="69">
        <v>3000</v>
      </c>
      <c r="Y98" s="69">
        <v>3955</v>
      </c>
      <c r="Z98" s="85"/>
    </row>
    <row r="99" spans="1:26" ht="15.75">
      <c r="A99" s="10">
        <v>18</v>
      </c>
      <c r="B99" s="24">
        <v>3575</v>
      </c>
      <c r="C99" s="31"/>
      <c r="D99" s="18"/>
      <c r="E99" s="18"/>
      <c r="F99" s="32"/>
      <c r="G99" s="20"/>
      <c r="H99" s="19"/>
      <c r="I99" s="23"/>
      <c r="J99" s="15"/>
      <c r="K99" s="13"/>
      <c r="L99" s="14"/>
      <c r="M99" s="22"/>
      <c r="N99" s="49"/>
      <c r="O99" s="55"/>
      <c r="P99" s="3">
        <f t="shared" si="4"/>
        <v>0</v>
      </c>
      <c r="W99" s="73" t="s">
        <v>10</v>
      </c>
      <c r="X99" s="73">
        <v>3000</v>
      </c>
      <c r="Y99" s="73">
        <v>3955</v>
      </c>
      <c r="Z99" s="85"/>
    </row>
    <row r="100" spans="1:26" ht="15.75">
      <c r="A100" s="10">
        <v>19</v>
      </c>
      <c r="B100" s="24">
        <v>3765</v>
      </c>
      <c r="C100" s="31"/>
      <c r="D100" s="18"/>
      <c r="E100" s="18"/>
      <c r="F100" s="32"/>
      <c r="G100" s="20"/>
      <c r="H100" s="19"/>
      <c r="I100" s="23"/>
      <c r="J100" s="15"/>
      <c r="K100" s="13"/>
      <c r="L100" s="14"/>
      <c r="M100" s="22"/>
      <c r="N100" s="49"/>
      <c r="O100" s="55"/>
      <c r="P100" s="3">
        <f t="shared" si="4"/>
        <v>0</v>
      </c>
      <c r="W100" s="73" t="s">
        <v>18</v>
      </c>
      <c r="X100" s="73">
        <v>2495</v>
      </c>
      <c r="Y100" s="73">
        <v>3955</v>
      </c>
      <c r="Z100" s="85"/>
    </row>
    <row r="101" spans="1:26" ht="16.5" thickBot="1">
      <c r="A101" s="10">
        <v>20</v>
      </c>
      <c r="B101" s="25">
        <v>3955</v>
      </c>
      <c r="C101" s="43"/>
      <c r="D101" s="11"/>
      <c r="E101" s="11"/>
      <c r="F101" s="44"/>
      <c r="G101" s="38"/>
      <c r="H101" s="25"/>
      <c r="I101" s="42"/>
      <c r="J101" s="38"/>
      <c r="K101" s="25"/>
      <c r="L101" s="42"/>
      <c r="M101" s="38"/>
      <c r="N101" s="42"/>
      <c r="O101" s="54"/>
      <c r="P101" s="3">
        <f t="shared" si="4"/>
        <v>0</v>
      </c>
      <c r="W101" s="73" t="s">
        <v>10</v>
      </c>
      <c r="X101" s="73">
        <v>2500</v>
      </c>
      <c r="Y101" s="73">
        <v>3005</v>
      </c>
      <c r="Z101" s="85"/>
    </row>
    <row r="102" spans="1:26" ht="15.75">
      <c r="A102" s="10">
        <v>21</v>
      </c>
      <c r="B102" s="24">
        <v>4145</v>
      </c>
      <c r="C102" s="39"/>
      <c r="D102" s="40"/>
      <c r="E102" s="40"/>
      <c r="F102" s="40"/>
      <c r="G102" s="19"/>
      <c r="H102" s="19"/>
      <c r="I102" s="23"/>
      <c r="J102" s="15"/>
      <c r="K102" s="13"/>
      <c r="L102" s="14"/>
      <c r="M102" s="22"/>
      <c r="N102" s="49"/>
      <c r="O102" s="55"/>
      <c r="P102" s="3">
        <f t="shared" si="4"/>
        <v>0</v>
      </c>
      <c r="W102" s="77" t="s">
        <v>8</v>
      </c>
      <c r="X102" s="73">
        <v>4000</v>
      </c>
      <c r="Y102" s="73">
        <v>4525</v>
      </c>
      <c r="Z102" s="85"/>
    </row>
    <row r="103" spans="1:26" ht="15.75">
      <c r="A103" s="10">
        <v>22</v>
      </c>
      <c r="B103" s="24">
        <v>4335</v>
      </c>
      <c r="C103" s="36"/>
      <c r="D103" s="19"/>
      <c r="E103" s="19"/>
      <c r="F103" s="19"/>
      <c r="G103" s="19"/>
      <c r="H103" s="19"/>
      <c r="I103" s="23"/>
      <c r="J103" s="15"/>
      <c r="K103" s="13"/>
      <c r="L103" s="14"/>
      <c r="M103" s="22"/>
      <c r="N103" s="49"/>
      <c r="O103" s="55"/>
      <c r="P103" s="3">
        <f t="shared" si="4"/>
        <v>0</v>
      </c>
      <c r="W103" s="73" t="s">
        <v>10</v>
      </c>
      <c r="X103" s="73">
        <v>3130</v>
      </c>
      <c r="Y103" s="69">
        <v>2480</v>
      </c>
      <c r="Z103" s="85"/>
    </row>
    <row r="104" spans="1:26" ht="15.75">
      <c r="A104" s="10">
        <v>23</v>
      </c>
      <c r="B104" s="24">
        <v>4525</v>
      </c>
      <c r="C104" s="36"/>
      <c r="D104" s="19"/>
      <c r="E104" s="19"/>
      <c r="F104" s="19"/>
      <c r="G104" s="19"/>
      <c r="H104" s="19"/>
      <c r="I104" s="23"/>
      <c r="J104" s="15"/>
      <c r="K104" s="13"/>
      <c r="L104" s="14"/>
      <c r="M104" s="22"/>
      <c r="N104" s="49"/>
      <c r="O104" s="55"/>
      <c r="P104" s="3">
        <f t="shared" si="4"/>
        <v>0</v>
      </c>
      <c r="W104" s="77" t="s">
        <v>8</v>
      </c>
      <c r="X104" s="73">
        <v>3000</v>
      </c>
      <c r="Y104" s="73">
        <v>3955</v>
      </c>
      <c r="Z104" s="85"/>
    </row>
    <row r="105" spans="1:26" ht="15.75">
      <c r="A105" s="10">
        <v>24</v>
      </c>
      <c r="B105" s="24">
        <v>4715</v>
      </c>
      <c r="C105" s="36"/>
      <c r="D105" s="19"/>
      <c r="E105" s="19"/>
      <c r="F105" s="19"/>
      <c r="G105" s="19"/>
      <c r="H105" s="19"/>
      <c r="I105" s="23"/>
      <c r="J105" s="15"/>
      <c r="K105" s="13"/>
      <c r="L105" s="14"/>
      <c r="M105" s="22"/>
      <c r="N105" s="49"/>
      <c r="O105" s="55"/>
      <c r="P105" s="3">
        <f t="shared" si="4"/>
        <v>0</v>
      </c>
      <c r="W105" s="73" t="s">
        <v>8</v>
      </c>
      <c r="X105" s="73">
        <v>2000</v>
      </c>
      <c r="Y105" s="73">
        <v>2435</v>
      </c>
      <c r="Z105" s="85"/>
    </row>
    <row r="106" spans="1:26" ht="15.75">
      <c r="A106" s="10">
        <v>25</v>
      </c>
      <c r="B106" s="24">
        <v>4905</v>
      </c>
      <c r="C106" s="36"/>
      <c r="D106" s="19"/>
      <c r="E106" s="19"/>
      <c r="F106" s="19"/>
      <c r="G106" s="19"/>
      <c r="H106" s="19"/>
      <c r="I106" s="23"/>
      <c r="J106" s="15"/>
      <c r="K106" s="13"/>
      <c r="L106" s="14"/>
      <c r="M106" s="22"/>
      <c r="N106" s="49"/>
      <c r="O106" s="55"/>
      <c r="P106" s="3">
        <f t="shared" si="4"/>
        <v>0</v>
      </c>
      <c r="W106" s="70" t="s">
        <v>8</v>
      </c>
      <c r="X106" s="70">
        <v>3450</v>
      </c>
      <c r="Y106" s="70">
        <v>4145</v>
      </c>
      <c r="Z106" s="85"/>
    </row>
    <row r="107" spans="1:26" ht="16.5" thickBot="1">
      <c r="A107" s="10">
        <v>26</v>
      </c>
      <c r="B107" s="25">
        <v>5095</v>
      </c>
      <c r="C107" s="47"/>
      <c r="D107" s="48"/>
      <c r="E107" s="48"/>
      <c r="F107" s="48"/>
      <c r="G107" s="48"/>
      <c r="H107" s="48"/>
      <c r="I107" s="44"/>
      <c r="J107" s="38"/>
      <c r="K107" s="25"/>
      <c r="L107" s="42"/>
      <c r="M107" s="38"/>
      <c r="N107" s="42"/>
      <c r="O107" s="54"/>
      <c r="P107" s="3">
        <f t="shared" si="4"/>
        <v>0</v>
      </c>
      <c r="W107" s="77" t="s">
        <v>8</v>
      </c>
      <c r="X107" s="77">
        <v>4500</v>
      </c>
      <c r="Y107" s="77">
        <v>6045</v>
      </c>
      <c r="Z107" s="85" t="s">
        <v>23</v>
      </c>
    </row>
    <row r="108" spans="1:26" ht="15.75">
      <c r="A108" s="10">
        <v>27</v>
      </c>
      <c r="B108" s="24">
        <v>5285</v>
      </c>
      <c r="C108" s="45"/>
      <c r="D108" s="46"/>
      <c r="E108" s="46"/>
      <c r="F108" s="46"/>
      <c r="G108" s="46"/>
      <c r="H108" s="46"/>
      <c r="I108" s="46"/>
      <c r="J108" s="13"/>
      <c r="K108" s="13"/>
      <c r="L108" s="14"/>
      <c r="M108" s="22"/>
      <c r="N108" s="49"/>
      <c r="O108" s="55"/>
      <c r="P108" s="3">
        <f t="shared" si="4"/>
        <v>0</v>
      </c>
      <c r="W108" s="77" t="s">
        <v>10</v>
      </c>
      <c r="X108" s="77">
        <v>2000</v>
      </c>
      <c r="Y108" s="77">
        <v>2625</v>
      </c>
      <c r="Z108" s="85"/>
    </row>
    <row r="109" spans="1:26" ht="15.75">
      <c r="A109" s="10">
        <v>28</v>
      </c>
      <c r="B109" s="24">
        <v>5475</v>
      </c>
      <c r="C109" s="12"/>
      <c r="D109" s="13"/>
      <c r="E109" s="13"/>
      <c r="F109" s="13"/>
      <c r="G109" s="13"/>
      <c r="H109" s="13"/>
      <c r="I109" s="13"/>
      <c r="J109" s="13"/>
      <c r="K109" s="13"/>
      <c r="L109" s="14"/>
      <c r="M109" s="22"/>
      <c r="N109" s="49"/>
      <c r="O109" s="55"/>
      <c r="P109" s="3">
        <f t="shared" si="4"/>
        <v>0</v>
      </c>
      <c r="W109" s="73" t="s">
        <v>8</v>
      </c>
      <c r="X109" s="73">
        <v>3410</v>
      </c>
      <c r="Y109" s="73">
        <v>6045</v>
      </c>
      <c r="Z109" s="85"/>
    </row>
    <row r="110" spans="1:26" ht="15.75">
      <c r="A110" s="10">
        <v>29</v>
      </c>
      <c r="B110" s="24">
        <v>5665</v>
      </c>
      <c r="C110" s="12"/>
      <c r="D110" s="13"/>
      <c r="E110" s="13"/>
      <c r="F110" s="13"/>
      <c r="G110" s="13"/>
      <c r="H110" s="13"/>
      <c r="I110" s="13"/>
      <c r="J110" s="13"/>
      <c r="K110" s="13"/>
      <c r="L110" s="14"/>
      <c r="M110" s="22"/>
      <c r="N110" s="49"/>
      <c r="O110" s="55"/>
      <c r="P110" s="3">
        <f t="shared" si="4"/>
        <v>0</v>
      </c>
      <c r="W110" s="73" t="s">
        <v>8</v>
      </c>
      <c r="X110" s="73">
        <v>3500</v>
      </c>
      <c r="Y110" s="73">
        <v>5855</v>
      </c>
      <c r="Z110" s="85"/>
    </row>
    <row r="111" spans="1:26" ht="16.5" thickBot="1">
      <c r="A111" s="10">
        <v>30</v>
      </c>
      <c r="B111" s="24">
        <v>5855</v>
      </c>
      <c r="C111" s="16"/>
      <c r="D111" s="37"/>
      <c r="E111" s="37"/>
      <c r="F111" s="37"/>
      <c r="G111" s="37"/>
      <c r="H111" s="37"/>
      <c r="I111" s="37"/>
      <c r="J111" s="37"/>
      <c r="K111" s="37"/>
      <c r="L111" s="17"/>
      <c r="M111" s="22"/>
      <c r="N111" s="49"/>
      <c r="O111" s="55"/>
      <c r="P111" s="3">
        <f t="shared" si="4"/>
        <v>0</v>
      </c>
      <c r="W111" s="77" t="s">
        <v>8</v>
      </c>
      <c r="X111" s="77">
        <v>4878</v>
      </c>
      <c r="Y111" s="77">
        <v>7755</v>
      </c>
      <c r="Z111" s="85"/>
    </row>
    <row r="112" spans="1:26" ht="15.75">
      <c r="A112" s="10">
        <v>31</v>
      </c>
      <c r="B112" s="25">
        <v>6045</v>
      </c>
      <c r="C112" s="4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42"/>
      <c r="O112" s="54"/>
      <c r="P112" s="3">
        <f t="shared" si="4"/>
        <v>0</v>
      </c>
      <c r="W112" s="73" t="s">
        <v>8</v>
      </c>
      <c r="X112" s="73">
        <v>4000</v>
      </c>
      <c r="Y112" s="73">
        <v>5665</v>
      </c>
      <c r="Z112" s="85"/>
    </row>
    <row r="113" spans="1:26" ht="15.75">
      <c r="A113" s="10">
        <v>32</v>
      </c>
      <c r="B113" s="24">
        <v>6235</v>
      </c>
      <c r="C113" s="50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49"/>
      <c r="O113" s="55"/>
      <c r="P113" s="3">
        <f t="shared" si="4"/>
        <v>0</v>
      </c>
      <c r="W113" s="77" t="s">
        <v>8</v>
      </c>
      <c r="X113" s="77">
        <v>3150</v>
      </c>
      <c r="Y113" s="77">
        <v>3575</v>
      </c>
      <c r="Z113" s="85"/>
    </row>
    <row r="114" spans="1:26" ht="16.5" thickBot="1">
      <c r="A114" s="10">
        <v>33</v>
      </c>
      <c r="B114" s="24">
        <v>6425</v>
      </c>
      <c r="C114" s="51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3"/>
      <c r="O114" s="55"/>
      <c r="P114" s="3">
        <f t="shared" si="4"/>
        <v>0</v>
      </c>
      <c r="W114" s="73" t="s">
        <v>8</v>
      </c>
      <c r="X114" s="73">
        <v>4150</v>
      </c>
      <c r="Y114" s="73">
        <v>6995</v>
      </c>
      <c r="Z114" s="85"/>
    </row>
    <row r="115" spans="1:26" ht="15.75">
      <c r="A115" s="10">
        <v>34</v>
      </c>
      <c r="B115" s="24">
        <v>6615</v>
      </c>
      <c r="C115" s="45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14"/>
      <c r="P115" s="3">
        <f t="shared" si="4"/>
        <v>0</v>
      </c>
      <c r="W115" s="77" t="s">
        <v>8</v>
      </c>
      <c r="X115" s="77">
        <v>4600</v>
      </c>
      <c r="Y115" s="77">
        <v>3955</v>
      </c>
      <c r="Z115" s="85"/>
    </row>
    <row r="116" spans="1:26" ht="15.75">
      <c r="A116" s="10">
        <v>35</v>
      </c>
      <c r="B116" s="24">
        <v>6805</v>
      </c>
      <c r="C116" s="12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4"/>
      <c r="P116" s="3">
        <f t="shared" si="4"/>
        <v>0</v>
      </c>
      <c r="W116" s="73" t="s">
        <v>8</v>
      </c>
      <c r="X116" s="73">
        <v>3000</v>
      </c>
      <c r="Y116" s="73">
        <v>5285</v>
      </c>
      <c r="Z116" s="85"/>
    </row>
    <row r="117" spans="1:26" ht="15.75">
      <c r="A117" s="58">
        <v>36</v>
      </c>
      <c r="B117" s="59">
        <v>6995</v>
      </c>
      <c r="C117" s="60"/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2"/>
      <c r="P117" s="3">
        <f t="shared" si="4"/>
        <v>0</v>
      </c>
      <c r="W117" s="77" t="s">
        <v>8</v>
      </c>
      <c r="X117" s="77">
        <v>3000</v>
      </c>
      <c r="Y117" s="77">
        <v>6425</v>
      </c>
      <c r="Z117" s="85"/>
    </row>
    <row r="118" spans="1:26" ht="30">
      <c r="A118" s="57" t="s">
        <v>1</v>
      </c>
      <c r="B118" s="63" t="s">
        <v>0</v>
      </c>
      <c r="C118" s="64">
        <v>2000</v>
      </c>
      <c r="D118" s="65">
        <v>2250</v>
      </c>
      <c r="E118" s="64">
        <v>2500</v>
      </c>
      <c r="F118" s="66">
        <v>2750</v>
      </c>
      <c r="G118" s="67">
        <v>3000</v>
      </c>
      <c r="H118" s="66">
        <v>3250</v>
      </c>
      <c r="I118" s="64">
        <v>3500</v>
      </c>
      <c r="J118" s="65">
        <v>3750</v>
      </c>
      <c r="K118" s="64">
        <v>4000</v>
      </c>
      <c r="L118" s="65">
        <v>4250</v>
      </c>
      <c r="M118" s="64">
        <v>4500</v>
      </c>
      <c r="N118" s="65">
        <v>4750</v>
      </c>
      <c r="O118" s="64">
        <v>5000</v>
      </c>
      <c r="P118" s="6"/>
      <c r="W118" s="73" t="s">
        <v>8</v>
      </c>
      <c r="X118" s="73">
        <v>3000</v>
      </c>
      <c r="Y118" s="73">
        <v>6045</v>
      </c>
      <c r="Z118" s="85"/>
    </row>
    <row r="119" spans="1:26">
      <c r="W119" s="77" t="s">
        <v>8</v>
      </c>
      <c r="X119" s="77">
        <v>4000</v>
      </c>
      <c r="Y119" s="77">
        <v>4525</v>
      </c>
      <c r="Z119" s="85"/>
    </row>
    <row r="120" spans="1:26">
      <c r="B120" t="s">
        <v>2</v>
      </c>
      <c r="C120" s="2">
        <f>SUM(C85:C117)</f>
        <v>0</v>
      </c>
      <c r="D120" s="2">
        <f t="shared" ref="D120:O120" si="5">SUM(D85:D117)</f>
        <v>0</v>
      </c>
      <c r="E120" s="2">
        <f t="shared" si="5"/>
        <v>0</v>
      </c>
      <c r="F120" s="2">
        <f t="shared" si="5"/>
        <v>0</v>
      </c>
      <c r="G120" s="2">
        <f t="shared" si="5"/>
        <v>0</v>
      </c>
      <c r="H120" s="2">
        <f t="shared" si="5"/>
        <v>0</v>
      </c>
      <c r="I120" s="2">
        <f t="shared" si="5"/>
        <v>0</v>
      </c>
      <c r="J120" s="2">
        <f t="shared" si="5"/>
        <v>0</v>
      </c>
      <c r="K120" s="2">
        <f t="shared" si="5"/>
        <v>0</v>
      </c>
      <c r="L120" s="2">
        <f t="shared" si="5"/>
        <v>0</v>
      </c>
      <c r="M120" s="2">
        <f t="shared" si="5"/>
        <v>0</v>
      </c>
      <c r="N120" s="2">
        <f t="shared" si="5"/>
        <v>0</v>
      </c>
      <c r="O120" s="2">
        <f t="shared" si="5"/>
        <v>0</v>
      </c>
      <c r="P120" s="2">
        <f>SUM(C120:O120)</f>
        <v>0</v>
      </c>
      <c r="W120" s="73" t="s">
        <v>8</v>
      </c>
      <c r="X120" s="73">
        <v>3480</v>
      </c>
      <c r="Y120" s="73">
        <v>6610</v>
      </c>
      <c r="Z120" s="85"/>
    </row>
    <row r="121" spans="1:26">
      <c r="W121" s="77" t="s">
        <v>15</v>
      </c>
      <c r="X121" s="77">
        <v>3250</v>
      </c>
      <c r="Y121" s="77">
        <v>6045</v>
      </c>
      <c r="Z121" s="85"/>
    </row>
    <row r="122" spans="1:26">
      <c r="W122" s="73" t="s">
        <v>8</v>
      </c>
      <c r="X122" s="73">
        <v>6150</v>
      </c>
      <c r="Y122" s="73">
        <v>4000</v>
      </c>
      <c r="Z122" s="85"/>
    </row>
    <row r="123" spans="1:26">
      <c r="W123" s="77" t="s">
        <v>8</v>
      </c>
      <c r="X123" s="77">
        <v>3500</v>
      </c>
      <c r="Y123" s="77">
        <v>4335</v>
      </c>
      <c r="Z123" s="85"/>
    </row>
    <row r="124" spans="1:26" ht="15.75">
      <c r="T124" s="24">
        <v>915</v>
      </c>
      <c r="W124" s="73" t="s">
        <v>8</v>
      </c>
      <c r="X124" s="73">
        <v>3000</v>
      </c>
      <c r="Y124" s="73">
        <v>3955</v>
      </c>
      <c r="Z124" s="85"/>
    </row>
    <row r="125" spans="1:26" ht="15.75">
      <c r="T125" s="25">
        <v>1105</v>
      </c>
      <c r="W125" s="77" t="s">
        <v>8</v>
      </c>
      <c r="X125" s="77">
        <v>3000</v>
      </c>
      <c r="Y125" s="77">
        <v>3955</v>
      </c>
      <c r="Z125" s="85"/>
    </row>
    <row r="126" spans="1:26" ht="15.75">
      <c r="T126" s="24">
        <v>1295</v>
      </c>
      <c r="W126" s="73" t="s">
        <v>8</v>
      </c>
      <c r="X126" s="73">
        <v>3150</v>
      </c>
      <c r="Y126" s="73">
        <v>6995</v>
      </c>
      <c r="Z126" s="85"/>
    </row>
    <row r="127" spans="1:26" ht="15.75">
      <c r="T127" s="24">
        <v>1485</v>
      </c>
      <c r="W127" s="77" t="s">
        <v>8</v>
      </c>
      <c r="X127" s="77">
        <v>3000</v>
      </c>
      <c r="Y127" s="77">
        <v>3955</v>
      </c>
      <c r="Z127" s="85"/>
    </row>
    <row r="128" spans="1:26" ht="15.75">
      <c r="T128" s="24">
        <v>1675</v>
      </c>
      <c r="W128" s="73" t="s">
        <v>8</v>
      </c>
      <c r="X128" s="73">
        <v>3670</v>
      </c>
      <c r="Y128" s="73">
        <v>3500</v>
      </c>
      <c r="Z128" s="85"/>
    </row>
    <row r="129" spans="20:26" ht="15.75">
      <c r="T129" s="24">
        <v>1865</v>
      </c>
      <c r="W129" s="77" t="s">
        <v>8</v>
      </c>
      <c r="X129" s="77">
        <v>4550</v>
      </c>
      <c r="Y129" s="77">
        <v>5475</v>
      </c>
      <c r="Z129" s="85"/>
    </row>
    <row r="130" spans="20:26" ht="15.75">
      <c r="T130" s="25">
        <v>2055</v>
      </c>
      <c r="W130" s="73" t="s">
        <v>8</v>
      </c>
      <c r="X130" s="73">
        <v>4550</v>
      </c>
      <c r="Y130" s="73">
        <v>2815</v>
      </c>
      <c r="Z130" s="85"/>
    </row>
    <row r="131" spans="20:26" ht="15.75">
      <c r="T131" s="24">
        <v>2245</v>
      </c>
      <c r="W131" s="77" t="s">
        <v>15</v>
      </c>
      <c r="X131" s="77">
        <v>4500</v>
      </c>
      <c r="Y131" s="77">
        <v>3300</v>
      </c>
      <c r="Z131" s="85"/>
    </row>
    <row r="132" spans="20:26" ht="15.75">
      <c r="T132" s="24">
        <v>2435</v>
      </c>
      <c r="W132" s="73" t="s">
        <v>8</v>
      </c>
      <c r="X132" s="73">
        <v>3000</v>
      </c>
      <c r="Y132" s="73">
        <v>3955</v>
      </c>
      <c r="Z132" s="85"/>
    </row>
    <row r="133" spans="20:26" ht="15.75">
      <c r="T133" s="24">
        <v>2625</v>
      </c>
      <c r="W133" s="77" t="s">
        <v>8</v>
      </c>
      <c r="X133" s="77">
        <v>1900</v>
      </c>
      <c r="Y133" s="77">
        <v>5665</v>
      </c>
      <c r="Z133" s="85"/>
    </row>
    <row r="134" spans="20:26" ht="15.75">
      <c r="T134" s="24">
        <v>2815</v>
      </c>
      <c r="W134" s="73" t="s">
        <v>8</v>
      </c>
      <c r="X134" s="73">
        <v>3950</v>
      </c>
      <c r="Y134" s="73">
        <v>6235</v>
      </c>
      <c r="Z134" s="85"/>
    </row>
    <row r="135" spans="20:26" ht="15.75">
      <c r="T135" s="25">
        <v>3005</v>
      </c>
      <c r="W135" s="77" t="s">
        <v>8</v>
      </c>
      <c r="X135" s="77">
        <v>3155</v>
      </c>
      <c r="Y135" s="77">
        <v>6995</v>
      </c>
      <c r="Z135" s="85"/>
    </row>
    <row r="136" spans="20:26" ht="15.75">
      <c r="T136" s="24">
        <v>3195</v>
      </c>
      <c r="W136" s="73" t="s">
        <v>8</v>
      </c>
      <c r="X136" s="73">
        <v>3000</v>
      </c>
      <c r="Y136" s="73">
        <v>5095</v>
      </c>
      <c r="Z136" s="85"/>
    </row>
    <row r="137" spans="20:26" ht="15.75">
      <c r="T137" s="24">
        <v>3385</v>
      </c>
      <c r="W137" s="77" t="s">
        <v>15</v>
      </c>
      <c r="X137" s="77">
        <v>4000</v>
      </c>
      <c r="Y137" s="77">
        <v>4905</v>
      </c>
      <c r="Z137" s="85"/>
    </row>
    <row r="138" spans="20:26" ht="15.75">
      <c r="T138" s="24">
        <v>3575</v>
      </c>
      <c r="W138" s="73" t="s">
        <v>8</v>
      </c>
      <c r="X138" s="73">
        <v>2800</v>
      </c>
      <c r="Y138" s="73">
        <v>4335</v>
      </c>
      <c r="Z138" s="85"/>
    </row>
    <row r="139" spans="20:26" ht="15.75">
      <c r="T139" s="24">
        <v>3765</v>
      </c>
      <c r="W139" s="77" t="s">
        <v>8</v>
      </c>
      <c r="X139" s="77">
        <v>4335</v>
      </c>
      <c r="Y139" s="77">
        <v>6805</v>
      </c>
      <c r="Z139" s="85"/>
    </row>
    <row r="140" spans="20:26" ht="15.75">
      <c r="T140" s="25">
        <v>3955</v>
      </c>
      <c r="W140" s="73" t="s">
        <v>8</v>
      </c>
      <c r="X140" s="73">
        <v>7565</v>
      </c>
      <c r="Y140" s="73">
        <v>3650</v>
      </c>
      <c r="Z140" s="85"/>
    </row>
    <row r="141" spans="20:26" ht="15.75">
      <c r="T141" s="24">
        <v>4145</v>
      </c>
      <c r="W141" s="77" t="s">
        <v>8</v>
      </c>
      <c r="X141" s="77">
        <v>3150</v>
      </c>
      <c r="Y141" s="77">
        <v>4525</v>
      </c>
      <c r="Z141" s="85"/>
    </row>
    <row r="142" spans="20:26" ht="15.75">
      <c r="T142" s="24">
        <v>4335</v>
      </c>
      <c r="W142" s="73" t="s">
        <v>8</v>
      </c>
      <c r="X142" s="73">
        <v>3998</v>
      </c>
      <c r="Y142" s="73">
        <v>4525</v>
      </c>
      <c r="Z142" s="85"/>
    </row>
    <row r="143" spans="20:26" ht="15.75">
      <c r="T143" s="24">
        <v>4525</v>
      </c>
      <c r="W143" s="77" t="s">
        <v>8</v>
      </c>
      <c r="X143" s="77">
        <v>3250</v>
      </c>
      <c r="Y143" s="77">
        <v>5665</v>
      </c>
      <c r="Z143" s="85"/>
    </row>
    <row r="144" spans="20:26" ht="15.75">
      <c r="T144" s="24">
        <v>4715</v>
      </c>
      <c r="W144" s="73" t="s">
        <v>8</v>
      </c>
      <c r="X144" s="73">
        <v>3340</v>
      </c>
      <c r="Y144" s="73">
        <v>4715</v>
      </c>
      <c r="Z144" s="85"/>
    </row>
    <row r="145" spans="20:26" ht="15.75">
      <c r="T145" s="24">
        <v>4905</v>
      </c>
      <c r="W145" s="77" t="s">
        <v>8</v>
      </c>
      <c r="X145" s="77">
        <v>6310</v>
      </c>
      <c r="Y145" s="77">
        <v>3400</v>
      </c>
      <c r="Z145" s="85"/>
    </row>
    <row r="146" spans="20:26" ht="15.75">
      <c r="T146" s="25">
        <v>5095</v>
      </c>
      <c r="W146" s="73" t="s">
        <v>10</v>
      </c>
      <c r="X146" s="73">
        <v>4000</v>
      </c>
      <c r="Y146" s="73">
        <v>3195</v>
      </c>
      <c r="Z146" s="85"/>
    </row>
    <row r="147" spans="20:26" ht="15.75">
      <c r="T147" s="24">
        <v>5285</v>
      </c>
      <c r="W147" s="77" t="s">
        <v>8</v>
      </c>
      <c r="X147" s="77">
        <v>2750</v>
      </c>
      <c r="Y147" s="77">
        <v>5665</v>
      </c>
      <c r="Z147" s="85"/>
    </row>
    <row r="148" spans="20:26" ht="15.75">
      <c r="T148" s="24">
        <v>5475</v>
      </c>
      <c r="W148" s="73" t="s">
        <v>8</v>
      </c>
      <c r="X148" s="73">
        <v>3500</v>
      </c>
      <c r="Y148" s="73">
        <v>5095</v>
      </c>
      <c r="Z148" s="85"/>
    </row>
    <row r="149" spans="20:26" ht="15.75">
      <c r="T149" s="24">
        <v>5665</v>
      </c>
      <c r="W149" s="77" t="s">
        <v>8</v>
      </c>
      <c r="X149" s="77">
        <v>4200</v>
      </c>
      <c r="Y149" s="77">
        <v>5285</v>
      </c>
      <c r="Z149" s="85"/>
    </row>
    <row r="150" spans="20:26" ht="15.75">
      <c r="T150" s="24">
        <v>5855</v>
      </c>
      <c r="W150" s="73" t="s">
        <v>8</v>
      </c>
      <c r="X150" s="73">
        <v>2500</v>
      </c>
      <c r="Y150" s="73">
        <v>3575</v>
      </c>
      <c r="Z150" s="85"/>
    </row>
    <row r="151" spans="20:26" ht="15.75">
      <c r="T151" s="25">
        <v>6045</v>
      </c>
      <c r="W151" s="77" t="s">
        <v>8</v>
      </c>
      <c r="X151" s="77">
        <v>2770</v>
      </c>
      <c r="Y151" s="77">
        <v>5285</v>
      </c>
      <c r="Z151" s="85"/>
    </row>
    <row r="152" spans="20:26" ht="15.75">
      <c r="T152" s="24">
        <v>6235</v>
      </c>
      <c r="W152" s="73" t="s">
        <v>15</v>
      </c>
      <c r="X152" s="73">
        <v>2950</v>
      </c>
      <c r="Y152" s="73">
        <v>6995</v>
      </c>
      <c r="Z152" s="85"/>
    </row>
    <row r="153" spans="20:26" ht="15.75">
      <c r="T153" s="24">
        <v>6425</v>
      </c>
      <c r="W153" s="77" t="s">
        <v>8</v>
      </c>
      <c r="X153" s="77">
        <v>4000</v>
      </c>
      <c r="Y153" s="77">
        <v>3700</v>
      </c>
      <c r="Z153" s="85"/>
    </row>
    <row r="154" spans="20:26" ht="15.75">
      <c r="T154" s="24">
        <v>6615</v>
      </c>
      <c r="W154" s="73" t="s">
        <v>8</v>
      </c>
      <c r="X154" s="73">
        <v>4000</v>
      </c>
      <c r="Y154" s="73">
        <v>3700</v>
      </c>
      <c r="Z154" s="85"/>
    </row>
    <row r="155" spans="20:26" ht="15.75">
      <c r="T155" s="24">
        <v>6805</v>
      </c>
      <c r="W155" s="77" t="s">
        <v>8</v>
      </c>
      <c r="X155" s="77">
        <v>3500</v>
      </c>
      <c r="Y155" s="77">
        <v>6695</v>
      </c>
      <c r="Z155" s="85"/>
    </row>
    <row r="156" spans="20:26" ht="15.75">
      <c r="T156" s="59">
        <v>6995</v>
      </c>
    </row>
  </sheetData>
  <mergeCells count="12">
    <mergeCell ref="Z76:Z89"/>
    <mergeCell ref="Z90:Z106"/>
    <mergeCell ref="Z107:Z155"/>
    <mergeCell ref="C1:O1"/>
    <mergeCell ref="C42:N42"/>
    <mergeCell ref="C82:O82"/>
    <mergeCell ref="Z5:Z21"/>
    <mergeCell ref="Z23:Z42"/>
    <mergeCell ref="Z43:Z47"/>
    <mergeCell ref="Z48:Z53"/>
    <mergeCell ref="Z54:Z66"/>
    <mergeCell ref="Z67:Z75"/>
  </mergeCells>
  <pageMargins left="0.23622047244094488" right="0.23622047244094488" top="0" bottom="0" header="0" footer="0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2019-03-18T08:13:00Z</dcterms:modified>
</cp:coreProperties>
</file>