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cuments\Boulangerie\formation\Suivi\suivis 2\"/>
    </mc:Choice>
  </mc:AlternateContent>
  <bookViews>
    <workbookView xWindow="0" yWindow="0" windowWidth="24000" windowHeight="9735" activeTab="1"/>
  </bookViews>
  <sheets>
    <sheet name="Ingredients" sheetId="1" r:id="rId1"/>
    <sheet name="dacquoise fruit" sheetId="2" r:id="rId2"/>
  </sheets>
  <definedNames>
    <definedName name="_xlnm._FilterDatabase" localSheetId="1" hidden="1">'dacquoise fruit'!$B$6:$B$86</definedName>
    <definedName name="_xlnm._FilterDatabase" localSheetId="0" hidden="1">Ingredients!$B$3:$B$80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2" l="1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42" i="2"/>
  <c r="B15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9" i="2"/>
  <c r="B10" i="2"/>
  <c r="B11" i="2"/>
  <c r="B12" i="2"/>
  <c r="B13" i="2"/>
  <c r="B14" i="2"/>
  <c r="B16" i="2"/>
  <c r="B17" i="2"/>
  <c r="B18" i="2"/>
  <c r="B19" i="2"/>
  <c r="B20" i="2"/>
  <c r="B21" i="2"/>
  <c r="B22" i="2"/>
  <c r="B8" i="2"/>
  <c r="E65" i="2" l="1"/>
  <c r="E66" i="2"/>
  <c r="E70" i="2"/>
  <c r="E42" i="2"/>
  <c r="E15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69" i="2"/>
  <c r="E68" i="2"/>
  <c r="E8" i="2" l="1"/>
  <c r="D8" i="2"/>
  <c r="F8" i="2" s="1"/>
  <c r="D65" i="2"/>
  <c r="F33" i="2"/>
  <c r="E33" i="2"/>
  <c r="D13" i="2" l="1"/>
  <c r="F13" i="2" s="1"/>
  <c r="D16" i="2"/>
  <c r="F16" i="2" s="1"/>
  <c r="D14" i="2"/>
  <c r="F14" i="2" s="1"/>
  <c r="D17" i="2"/>
  <c r="F17" i="2" s="1"/>
  <c r="D72" i="2"/>
  <c r="F72" i="2" s="1"/>
  <c r="D18" i="2"/>
  <c r="F18" i="2" s="1"/>
  <c r="D19" i="2"/>
  <c r="F19" i="2" s="1"/>
  <c r="D20" i="2"/>
  <c r="F20" i="2" s="1"/>
  <c r="D21" i="2"/>
  <c r="F21" i="2" s="1"/>
  <c r="D22" i="2"/>
  <c r="F22" i="2" s="1"/>
  <c r="D23" i="2"/>
  <c r="F23" i="2" s="1"/>
  <c r="D24" i="2"/>
  <c r="F24" i="2" s="1"/>
  <c r="D25" i="2"/>
  <c r="F25" i="2" s="1"/>
  <c r="D26" i="2"/>
  <c r="F26" i="2" s="1"/>
  <c r="D27" i="2"/>
  <c r="F27" i="2" s="1"/>
  <c r="D28" i="2"/>
  <c r="F28" i="2" s="1"/>
  <c r="D29" i="2"/>
  <c r="F29" i="2" s="1"/>
  <c r="D30" i="2"/>
  <c r="F30" i="2" s="1"/>
  <c r="D31" i="2"/>
  <c r="F31" i="2" s="1"/>
  <c r="D32" i="2"/>
  <c r="F32" i="2" s="1"/>
  <c r="D35" i="2"/>
  <c r="F35" i="2" s="1"/>
  <c r="F36" i="2"/>
  <c r="D37" i="2"/>
  <c r="F37" i="2" s="1"/>
  <c r="F38" i="2"/>
  <c r="D39" i="2"/>
  <c r="F39" i="2" s="1"/>
  <c r="D40" i="2"/>
  <c r="F40" i="2" s="1"/>
  <c r="D41" i="2"/>
  <c r="F41" i="2" s="1"/>
  <c r="D43" i="2"/>
  <c r="F43" i="2" s="1"/>
  <c r="D44" i="2"/>
  <c r="F44" i="2" s="1"/>
  <c r="D67" i="2"/>
  <c r="F67" i="2" s="1"/>
  <c r="D46" i="2"/>
  <c r="F46" i="2" s="1"/>
  <c r="D47" i="2"/>
  <c r="F47" i="2" s="1"/>
  <c r="D71" i="2"/>
  <c r="F71" i="2" s="1"/>
  <c r="D48" i="2"/>
  <c r="F48" i="2" s="1"/>
  <c r="D49" i="2"/>
  <c r="F49" i="2" s="1"/>
  <c r="D52" i="2"/>
  <c r="F52" i="2" s="1"/>
  <c r="D53" i="2"/>
  <c r="F53" i="2" s="1"/>
  <c r="D54" i="2"/>
  <c r="F54" i="2" s="1"/>
  <c r="D55" i="2"/>
  <c r="F55" i="2" s="1"/>
  <c r="D56" i="2"/>
  <c r="F56" i="2" s="1"/>
  <c r="D57" i="2"/>
  <c r="F57" i="2" s="1"/>
  <c r="D58" i="2"/>
  <c r="F58" i="2" s="1"/>
  <c r="D59" i="2"/>
  <c r="F59" i="2" s="1"/>
  <c r="D60" i="2"/>
  <c r="F60" i="2" s="1"/>
  <c r="D61" i="2"/>
  <c r="F61" i="2" s="1"/>
  <c r="D62" i="2"/>
  <c r="F62" i="2" s="1"/>
  <c r="D63" i="2"/>
  <c r="F63" i="2" s="1"/>
  <c r="D64" i="2"/>
  <c r="F64" i="2" s="1"/>
  <c r="D66" i="2"/>
  <c r="D68" i="2"/>
  <c r="F34" i="2"/>
  <c r="D45" i="2"/>
  <c r="F45" i="2" s="1"/>
  <c r="D69" i="2"/>
  <c r="F69" i="2" s="1"/>
  <c r="D70" i="2"/>
  <c r="F70" i="2" s="1"/>
  <c r="D42" i="2"/>
  <c r="F42" i="2" s="1"/>
  <c r="D15" i="2"/>
  <c r="F15" i="2" s="1"/>
  <c r="D73" i="2"/>
  <c r="F73" i="2" s="1"/>
  <c r="D74" i="2"/>
  <c r="F74" i="2" s="1"/>
  <c r="D75" i="2"/>
  <c r="F75" i="2" s="1"/>
  <c r="D76" i="2"/>
  <c r="F76" i="2" s="1"/>
  <c r="D77" i="2"/>
  <c r="F77" i="2" s="1"/>
  <c r="D78" i="2"/>
  <c r="F78" i="2" s="1"/>
  <c r="D79" i="2"/>
  <c r="F79" i="2" s="1"/>
  <c r="D80" i="2"/>
  <c r="F80" i="2" s="1"/>
  <c r="D81" i="2"/>
  <c r="F81" i="2" s="1"/>
  <c r="D82" i="2"/>
  <c r="F82" i="2" s="1"/>
  <c r="D83" i="2"/>
  <c r="F83" i="2" s="1"/>
  <c r="D84" i="2"/>
  <c r="F84" i="2" s="1"/>
  <c r="D85" i="2"/>
  <c r="F85" i="2" s="1"/>
  <c r="D86" i="2"/>
  <c r="F86" i="2" s="1"/>
  <c r="D10" i="2"/>
  <c r="F10" i="2" s="1"/>
  <c r="D11" i="2"/>
  <c r="F11" i="2" s="1"/>
  <c r="D12" i="2"/>
  <c r="F12" i="2" s="1"/>
  <c r="D9" i="2"/>
  <c r="F9" i="2" s="1"/>
  <c r="F65" i="2" l="1"/>
  <c r="F66" i="2"/>
  <c r="F68" i="2"/>
  <c r="E9" i="2" l="1"/>
  <c r="E34" i="2"/>
  <c r="E45" i="2"/>
  <c r="E10" i="2"/>
  <c r="E11" i="2"/>
  <c r="E12" i="2"/>
  <c r="E13" i="2"/>
  <c r="E14" i="2"/>
  <c r="E16" i="2"/>
  <c r="E17" i="2"/>
  <c r="E72" i="2"/>
  <c r="E18" i="2"/>
  <c r="E19" i="2"/>
  <c r="E20" i="2"/>
  <c r="E21" i="2"/>
  <c r="E22" i="2"/>
  <c r="E23" i="2"/>
  <c r="E24" i="2"/>
  <c r="E25" i="2"/>
  <c r="E26" i="2" l="1"/>
  <c r="E27" i="2"/>
  <c r="E28" i="2"/>
  <c r="E29" i="2"/>
  <c r="E30" i="2"/>
  <c r="E31" i="2"/>
  <c r="E32" i="2"/>
  <c r="E35" i="2"/>
  <c r="E36" i="2"/>
  <c r="E37" i="2"/>
  <c r="E38" i="2"/>
  <c r="E39" i="2"/>
  <c r="E40" i="2"/>
  <c r="E41" i="2"/>
  <c r="E43" i="2"/>
  <c r="E44" i="2"/>
  <c r="E67" i="2"/>
  <c r="E46" i="2"/>
  <c r="E47" i="2"/>
  <c r="E71" i="2"/>
  <c r="E48" i="2"/>
  <c r="E49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D6" i="2" l="1"/>
  <c r="B6" i="2"/>
</calcChain>
</file>

<file path=xl/sharedStrings.xml><?xml version="1.0" encoding="utf-8"?>
<sst xmlns="http://schemas.openxmlformats.org/spreadsheetml/2006/main" count="91" uniqueCount="75">
  <si>
    <t>Ingrédients</t>
  </si>
  <si>
    <t>Désignation</t>
  </si>
  <si>
    <t>Quantité</t>
  </si>
  <si>
    <t>Amande entière Blanche</t>
  </si>
  <si>
    <t>Amandes efffilées</t>
  </si>
  <si>
    <t>Beurre</t>
  </si>
  <si>
    <t>Blanc d'œufs</t>
  </si>
  <si>
    <t>Cacao</t>
  </si>
  <si>
    <t>Cannelle</t>
  </si>
  <si>
    <t xml:space="preserve">Chocolat blanc </t>
  </si>
  <si>
    <t>Chocolat en pépite</t>
  </si>
  <si>
    <t>Chocolat en pistole</t>
  </si>
  <si>
    <t>Citron</t>
  </si>
  <si>
    <t>Confiture de framboise</t>
  </si>
  <si>
    <t>Coulis framboise</t>
  </si>
  <si>
    <t>Coulis mangue</t>
  </si>
  <si>
    <t>Eau</t>
  </si>
  <si>
    <t>Farine mi-crème</t>
  </si>
  <si>
    <t>Farine T45</t>
  </si>
  <si>
    <t>Farine T45 de gruau</t>
  </si>
  <si>
    <t>Farinte T65</t>
  </si>
  <si>
    <t>Framboise</t>
  </si>
  <si>
    <t>Gelatine</t>
  </si>
  <si>
    <t>Gelée d'abricot</t>
  </si>
  <si>
    <t>Gousse de vanille</t>
  </si>
  <si>
    <t>Jaune d'œufs</t>
  </si>
  <si>
    <t>Jus d'orange</t>
  </si>
  <si>
    <t xml:space="preserve">Lait 1/2 écrémé </t>
  </si>
  <si>
    <t>Lait entier</t>
  </si>
  <si>
    <t>Levure boulangère</t>
  </si>
  <si>
    <t>Levure chimique</t>
  </si>
  <si>
    <t>Maizena</t>
  </si>
  <si>
    <t>Mandarine</t>
  </si>
  <si>
    <t>Nappage neutre</t>
  </si>
  <si>
    <t>Noisette en Poudre</t>
  </si>
  <si>
    <t>Noix</t>
  </si>
  <si>
    <t>Noix de coco</t>
  </si>
  <si>
    <t>Œufs entiers</t>
  </si>
  <si>
    <t>Orange</t>
  </si>
  <si>
    <t>Pâte à pistache</t>
  </si>
  <si>
    <t>Poire</t>
  </si>
  <si>
    <t>Pomme</t>
  </si>
  <si>
    <t>Poudre à crème pâtissière</t>
  </si>
  <si>
    <t>Poudre d'amandes</t>
  </si>
  <si>
    <t>Poudre de lait</t>
  </si>
  <si>
    <t>Poudre de noisettes</t>
  </si>
  <si>
    <t>Praliné</t>
  </si>
  <si>
    <t>Quetsches</t>
  </si>
  <si>
    <t>Rhubarbe</t>
  </si>
  <si>
    <t>Sel</t>
  </si>
  <si>
    <t>Sirop de glucose</t>
  </si>
  <si>
    <t>Sucre semoule</t>
  </si>
  <si>
    <t>Quantité :</t>
  </si>
  <si>
    <t>Quantité 1p</t>
  </si>
  <si>
    <t>g</t>
  </si>
  <si>
    <t>zzz</t>
  </si>
  <si>
    <t>Pains</t>
  </si>
  <si>
    <t>Patisserie</t>
  </si>
  <si>
    <t>Snacking</t>
  </si>
  <si>
    <t>Cerise griotte</t>
  </si>
  <si>
    <t>Colorant liquide</t>
  </si>
  <si>
    <t>Farine T55</t>
  </si>
  <si>
    <t>Sucre Glace</t>
  </si>
  <si>
    <t>u</t>
  </si>
  <si>
    <t>Crème liquide</t>
  </si>
  <si>
    <t>Annanas</t>
  </si>
  <si>
    <t>Pêches</t>
  </si>
  <si>
    <t>Nappage abricot</t>
  </si>
  <si>
    <t>Gelatine feuille</t>
  </si>
  <si>
    <t>Abricot</t>
  </si>
  <si>
    <t>Alcool de poire</t>
  </si>
  <si>
    <t>Grand marnier</t>
  </si>
  <si>
    <t>Dacquoise aux fruits</t>
  </si>
  <si>
    <t>Kirsh</t>
  </si>
  <si>
    <t>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</si>
</sst>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p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0" fillId="0" borderId="1" xfId="0" applyFill="1" applyBorder="1"/>
    <xf numFmtId="0" fontId="0" fillId="0" borderId="0" xfId="0" applyBorder="1"/>
    <xf numFmtId="0" fontId="0" fillId="0" borderId="0" xfId="0" applyFill="1" applyBorder="1" applyAlignment="1">
      <alignment horizontal="left"/>
    </xf>
    <xf numFmtId="164" fontId="0" fillId="3" borderId="3" xfId="0" applyNumberFormat="1" applyFill="1" applyBorder="1" applyAlignment="1">
      <alignment horizontal="left"/>
    </xf>
    <xf numFmtId="0" fontId="0" fillId="3" borderId="2" xfId="0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0" fillId="0" borderId="0" xfId="0" applyBorder="1" applyAlignment="1">
      <alignment horizontal="right"/>
    </xf>
    <xf numFmtId="0" fontId="0" fillId="3" borderId="4" xfId="0" applyFill="1" applyBorder="1" applyAlignment="1">
      <alignment horizontal="center"/>
    </xf>
    <xf numFmtId="0" fontId="1" fillId="3" borderId="2" xfId="0" applyFont="1" applyFill="1" applyBorder="1"/>
    <xf numFmtId="0" fontId="0" fillId="4" borderId="6" xfId="0" applyFill="1" applyBorder="1"/>
    <xf numFmtId="0" fontId="0" fillId="4" borderId="6" xfId="0" applyFill="1" applyBorder="1" applyAlignment="1">
      <alignment horizontal="right"/>
    </xf>
    <xf numFmtId="1" fontId="0" fillId="4" borderId="7" xfId="0" applyNumberFormat="1" applyFill="1" applyBorder="1" applyAlignment="1">
      <alignment horizontal="left"/>
    </xf>
    <xf numFmtId="0" fontId="0" fillId="3" borderId="2" xfId="0" applyFill="1" applyBorder="1"/>
    <xf numFmtId="0" fontId="0" fillId="3" borderId="3" xfId="0" applyFill="1" applyBorder="1"/>
    <xf numFmtId="0" fontId="0" fillId="0" borderId="0" xfId="0" applyFill="1" applyBorder="1"/>
    <xf numFmtId="1" fontId="0" fillId="0" borderId="0" xfId="0" applyNumberFormat="1" applyFill="1" applyBorder="1" applyAlignment="1">
      <alignment horizontal="left"/>
    </xf>
    <xf numFmtId="0" fontId="0" fillId="0" borderId="0" xfId="0" applyFill="1"/>
    <xf numFmtId="0" fontId="2" fillId="0" borderId="0" xfId="0" applyFont="1" applyFill="1" applyAlignment="1"/>
    <xf numFmtId="0" fontId="0" fillId="0" borderId="4" xfId="0" applyFill="1" applyBorder="1"/>
    <xf numFmtId="0" fontId="0" fillId="0" borderId="3" xfId="0" applyFill="1" applyBorder="1"/>
    <xf numFmtId="0" fontId="0" fillId="5" borderId="5" xfId="0" applyFill="1" applyBorder="1"/>
    <xf numFmtId="0" fontId="0" fillId="5" borderId="3" xfId="0" applyFill="1" applyBorder="1"/>
    <xf numFmtId="0" fontId="1" fillId="3" borderId="5" xfId="0" applyFont="1" applyFill="1" applyBorder="1"/>
    <xf numFmtId="0" fontId="0" fillId="0" borderId="1" xfId="0" applyFill="1" applyBorder="1" applyAlignment="1">
      <alignment horizontal="left"/>
    </xf>
    <xf numFmtId="2" fontId="0" fillId="6" borderId="0" xfId="0" applyNumberFormat="1" applyFill="1" applyBorder="1" applyAlignment="1">
      <alignment horizontal="left"/>
    </xf>
    <xf numFmtId="2" fontId="0" fillId="7" borderId="0" xfId="0" applyNumberFormat="1" applyFill="1" applyBorder="1" applyAlignment="1">
      <alignment horizontal="left"/>
    </xf>
    <xf numFmtId="2" fontId="0" fillId="8" borderId="0" xfId="0" applyNumberFormat="1" applyFill="1" applyBorder="1" applyAlignment="1">
      <alignment horizontal="left"/>
    </xf>
    <xf numFmtId="0" fontId="0" fillId="3" borderId="2" xfId="0" applyFill="1" applyBorder="1" applyProtection="1">
      <protection locked="0"/>
    </xf>
    <xf numFmtId="0" fontId="0" fillId="0" borderId="2" xfId="0" applyFill="1" applyBorder="1" applyProtection="1">
      <protection locked="0"/>
    </xf>
    <xf numFmtId="0" fontId="0" fillId="5" borderId="2" xfId="0" applyFill="1" applyBorder="1" applyProtection="1">
      <protection hidden="1"/>
    </xf>
    <xf numFmtId="0" fontId="2" fillId="2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49" workbookViewId="0">
      <selection activeCell="B67" sqref="B67"/>
    </sheetView>
  </sheetViews>
  <sheetFormatPr baseColWidth="10" defaultRowHeight="15" x14ac:dyDescent="0.25"/>
  <cols>
    <col min="2" max="2" width="24.28515625" bestFit="1" customWidth="1"/>
  </cols>
  <sheetData>
    <row r="1" spans="1:9" ht="33.75" x14ac:dyDescent="0.5">
      <c r="A1" s="34" t="s">
        <v>0</v>
      </c>
      <c r="B1" s="34"/>
      <c r="C1" s="34"/>
      <c r="D1" s="34"/>
      <c r="E1" s="34"/>
      <c r="F1" s="34"/>
      <c r="G1" s="34"/>
      <c r="H1" s="1"/>
      <c r="I1" s="1"/>
    </row>
    <row r="2" spans="1:9" s="1" customFormat="1" ht="33.75" x14ac:dyDescent="0.5">
      <c r="A2" s="21"/>
      <c r="B2" s="21"/>
      <c r="C2" s="21"/>
      <c r="D2" s="21"/>
      <c r="E2" s="21"/>
      <c r="F2" s="21"/>
      <c r="G2" s="21"/>
    </row>
    <row r="3" spans="1:9" x14ac:dyDescent="0.25">
      <c r="A3" s="1"/>
      <c r="B3" s="11" t="s">
        <v>1</v>
      </c>
      <c r="C3" s="35"/>
      <c r="D3" s="35"/>
      <c r="E3" s="35"/>
      <c r="F3" s="35"/>
      <c r="G3" s="1"/>
      <c r="H3" s="3"/>
      <c r="I3" s="3"/>
    </row>
    <row r="4" spans="1:9" x14ac:dyDescent="0.25">
      <c r="A4" s="4"/>
      <c r="B4" s="22" t="s">
        <v>69</v>
      </c>
      <c r="C4" s="7"/>
      <c r="D4" s="8"/>
      <c r="E4" s="9"/>
      <c r="F4" s="8"/>
      <c r="G4" s="4"/>
      <c r="H4" s="4"/>
      <c r="I4" s="4"/>
    </row>
    <row r="5" spans="1:9" x14ac:dyDescent="0.25">
      <c r="A5" s="1"/>
      <c r="B5" s="2" t="s">
        <v>70</v>
      </c>
      <c r="C5" s="7"/>
      <c r="D5" s="8"/>
      <c r="E5" s="28" t="s">
        <v>56</v>
      </c>
      <c r="F5" s="8"/>
      <c r="G5" s="3"/>
      <c r="H5" s="3"/>
      <c r="I5" s="3"/>
    </row>
    <row r="6" spans="1:9" x14ac:dyDescent="0.25">
      <c r="A6" s="1"/>
      <c r="B6" s="27" t="s">
        <v>3</v>
      </c>
      <c r="C6" s="7"/>
      <c r="D6" s="8"/>
      <c r="E6" s="29" t="s">
        <v>57</v>
      </c>
      <c r="F6" s="8"/>
      <c r="G6" s="1"/>
      <c r="H6" s="1"/>
      <c r="I6" s="1"/>
    </row>
    <row r="7" spans="1:9" x14ac:dyDescent="0.25">
      <c r="A7" s="1"/>
      <c r="B7" s="2" t="s">
        <v>4</v>
      </c>
      <c r="C7" s="7"/>
      <c r="D7" s="8"/>
      <c r="E7" s="30" t="s">
        <v>58</v>
      </c>
      <c r="F7" s="8"/>
      <c r="G7" s="1"/>
      <c r="H7" s="1"/>
      <c r="I7" s="1"/>
    </row>
    <row r="8" spans="1:9" x14ac:dyDescent="0.25">
      <c r="A8" s="1"/>
      <c r="B8" s="2" t="s">
        <v>65</v>
      </c>
      <c r="C8" s="7"/>
      <c r="D8" s="8"/>
      <c r="E8" s="9"/>
      <c r="F8" s="8"/>
      <c r="G8" s="1"/>
      <c r="H8" s="1"/>
      <c r="I8" s="1"/>
    </row>
    <row r="9" spans="1:9" x14ac:dyDescent="0.25">
      <c r="A9" s="1"/>
      <c r="B9" s="2" t="s">
        <v>5</v>
      </c>
      <c r="C9" s="10"/>
      <c r="D9" s="3"/>
      <c r="E9" s="9"/>
      <c r="F9" s="8"/>
      <c r="G9" s="1"/>
      <c r="H9" s="1"/>
      <c r="I9" s="1"/>
    </row>
    <row r="10" spans="1:9" x14ac:dyDescent="0.25">
      <c r="A10" s="1"/>
      <c r="B10" s="2" t="s">
        <v>6</v>
      </c>
      <c r="C10" s="10"/>
      <c r="D10" s="3"/>
      <c r="E10" s="9"/>
      <c r="F10" s="8"/>
      <c r="G10" s="1"/>
      <c r="H10" s="1"/>
      <c r="I10" s="1"/>
    </row>
    <row r="11" spans="1:9" x14ac:dyDescent="0.25">
      <c r="A11" s="1"/>
      <c r="B11" s="2" t="s">
        <v>7</v>
      </c>
      <c r="C11" s="10"/>
      <c r="D11" s="3"/>
      <c r="E11" s="9"/>
      <c r="F11" s="8"/>
      <c r="G11" s="1"/>
      <c r="H11" s="1"/>
      <c r="I11" s="1"/>
    </row>
    <row r="12" spans="1:9" x14ac:dyDescent="0.25">
      <c r="A12" s="1"/>
      <c r="B12" s="2" t="s">
        <v>8</v>
      </c>
      <c r="C12" s="10"/>
      <c r="D12" s="3"/>
      <c r="E12" s="9"/>
      <c r="F12" s="8"/>
      <c r="G12" s="1"/>
      <c r="H12" s="1"/>
      <c r="I12" s="1"/>
    </row>
    <row r="13" spans="1:9" x14ac:dyDescent="0.25">
      <c r="A13" s="1"/>
      <c r="B13" s="2" t="s">
        <v>59</v>
      </c>
      <c r="C13" s="7"/>
      <c r="D13" s="8"/>
      <c r="E13" s="9"/>
      <c r="F13" s="8"/>
      <c r="G13" s="1"/>
      <c r="H13" s="1"/>
      <c r="I13" s="1"/>
    </row>
    <row r="14" spans="1:9" x14ac:dyDescent="0.25">
      <c r="A14" s="1"/>
      <c r="B14" s="2" t="s">
        <v>9</v>
      </c>
      <c r="C14" s="7"/>
      <c r="D14" s="8"/>
      <c r="E14" s="9"/>
      <c r="F14" s="8"/>
      <c r="G14" s="1"/>
      <c r="H14" s="1"/>
      <c r="I14" s="1"/>
    </row>
    <row r="15" spans="1:9" x14ac:dyDescent="0.25">
      <c r="A15" s="1"/>
      <c r="B15" s="2" t="s">
        <v>10</v>
      </c>
      <c r="C15" s="10"/>
      <c r="D15" s="3"/>
      <c r="E15" s="9"/>
      <c r="F15" s="8"/>
      <c r="G15" s="1"/>
      <c r="H15" s="1"/>
      <c r="I15" s="1"/>
    </row>
    <row r="16" spans="1:9" x14ac:dyDescent="0.25">
      <c r="A16" s="1"/>
      <c r="B16" s="2" t="s">
        <v>11</v>
      </c>
      <c r="C16" s="10"/>
      <c r="D16" s="3"/>
      <c r="E16" s="9"/>
      <c r="F16" s="8"/>
      <c r="G16" s="1"/>
      <c r="H16" s="1"/>
      <c r="I16" s="1"/>
    </row>
    <row r="17" spans="1:9" x14ac:dyDescent="0.25">
      <c r="A17" s="1"/>
      <c r="B17" s="2" t="s">
        <v>12</v>
      </c>
      <c r="C17" s="10"/>
      <c r="D17" s="3"/>
      <c r="E17" s="9"/>
      <c r="F17" s="8"/>
      <c r="G17" s="1"/>
      <c r="H17" s="1"/>
      <c r="I17" s="1"/>
    </row>
    <row r="18" spans="1:9" x14ac:dyDescent="0.25">
      <c r="B18" s="2" t="s">
        <v>60</v>
      </c>
      <c r="C18" s="10"/>
      <c r="D18" s="3"/>
      <c r="E18" s="9"/>
      <c r="F18" s="8"/>
    </row>
    <row r="19" spans="1:9" x14ac:dyDescent="0.25">
      <c r="B19" s="2" t="s">
        <v>13</v>
      </c>
      <c r="C19" s="7"/>
      <c r="D19" s="8"/>
      <c r="E19" s="9"/>
      <c r="F19" s="8"/>
    </row>
    <row r="20" spans="1:9" x14ac:dyDescent="0.25">
      <c r="B20" s="2" t="s">
        <v>14</v>
      </c>
      <c r="C20" s="7"/>
      <c r="D20" s="8"/>
      <c r="E20" s="9"/>
      <c r="F20" s="8"/>
    </row>
    <row r="21" spans="1:9" x14ac:dyDescent="0.25">
      <c r="B21" s="2" t="s">
        <v>15</v>
      </c>
      <c r="C21" s="7"/>
      <c r="D21" s="8"/>
      <c r="E21" s="9"/>
      <c r="F21" s="8"/>
    </row>
    <row r="22" spans="1:9" x14ac:dyDescent="0.25">
      <c r="B22" s="2" t="s">
        <v>64</v>
      </c>
      <c r="C22" s="7"/>
      <c r="D22" s="8"/>
      <c r="E22" s="9"/>
      <c r="F22" s="8"/>
    </row>
    <row r="23" spans="1:9" x14ac:dyDescent="0.25">
      <c r="B23" s="2" t="s">
        <v>16</v>
      </c>
      <c r="C23" s="10"/>
      <c r="D23" s="3"/>
      <c r="E23" s="9"/>
      <c r="F23" s="3"/>
    </row>
    <row r="24" spans="1:9" x14ac:dyDescent="0.25">
      <c r="B24" s="2" t="s">
        <v>17</v>
      </c>
      <c r="C24" s="7"/>
      <c r="D24" s="8"/>
      <c r="E24" s="9"/>
      <c r="F24" s="8"/>
    </row>
    <row r="25" spans="1:9" x14ac:dyDescent="0.25">
      <c r="B25" s="2" t="s">
        <v>18</v>
      </c>
      <c r="C25" s="10"/>
      <c r="D25" s="3"/>
      <c r="E25" s="9"/>
      <c r="F25" s="8"/>
    </row>
    <row r="26" spans="1:9" x14ac:dyDescent="0.25">
      <c r="B26" s="2" t="s">
        <v>19</v>
      </c>
      <c r="C26" s="10"/>
      <c r="D26" s="3"/>
      <c r="E26" s="9"/>
      <c r="F26" s="8"/>
    </row>
    <row r="27" spans="1:9" x14ac:dyDescent="0.25">
      <c r="B27" s="2" t="s">
        <v>61</v>
      </c>
      <c r="C27" s="10"/>
      <c r="D27" s="3"/>
      <c r="E27" s="9"/>
      <c r="F27" s="8"/>
    </row>
    <row r="28" spans="1:9" x14ac:dyDescent="0.25">
      <c r="B28" s="2" t="s">
        <v>20</v>
      </c>
      <c r="C28" s="7"/>
      <c r="D28" s="8"/>
      <c r="E28" s="9"/>
      <c r="F28" s="8"/>
    </row>
    <row r="29" spans="1:9" x14ac:dyDescent="0.25">
      <c r="B29" s="2" t="s">
        <v>21</v>
      </c>
      <c r="C29" s="7"/>
      <c r="D29" s="8"/>
      <c r="E29" s="9"/>
      <c r="F29" s="8"/>
    </row>
    <row r="30" spans="1:9" x14ac:dyDescent="0.25">
      <c r="B30" s="2" t="s">
        <v>22</v>
      </c>
      <c r="C30" s="10"/>
      <c r="D30" s="3"/>
      <c r="E30" s="9"/>
      <c r="F30" s="8"/>
    </row>
    <row r="31" spans="1:9" x14ac:dyDescent="0.25">
      <c r="B31" s="2" t="s">
        <v>68</v>
      </c>
      <c r="C31" s="7"/>
      <c r="D31" s="8"/>
      <c r="E31" s="9"/>
      <c r="F31" s="8"/>
    </row>
    <row r="32" spans="1:9" x14ac:dyDescent="0.25">
      <c r="B32" s="2" t="s">
        <v>23</v>
      </c>
      <c r="C32" s="10"/>
      <c r="D32" s="3"/>
      <c r="E32" s="9"/>
      <c r="F32" s="8"/>
    </row>
    <row r="33" spans="2:6" x14ac:dyDescent="0.25">
      <c r="B33" s="2" t="s">
        <v>24</v>
      </c>
      <c r="C33" s="7"/>
      <c r="D33" s="8"/>
      <c r="E33" s="9"/>
      <c r="F33" s="8"/>
    </row>
    <row r="34" spans="2:6" x14ac:dyDescent="0.25">
      <c r="B34" s="2" t="s">
        <v>71</v>
      </c>
      <c r="C34" s="7"/>
      <c r="D34" s="8"/>
      <c r="E34" s="9"/>
      <c r="F34" s="8"/>
    </row>
    <row r="35" spans="2:6" x14ac:dyDescent="0.25">
      <c r="B35" s="2" t="s">
        <v>25</v>
      </c>
      <c r="C35" s="7"/>
      <c r="D35" s="8"/>
      <c r="E35" s="9"/>
      <c r="F35" s="8"/>
    </row>
    <row r="36" spans="2:6" x14ac:dyDescent="0.25">
      <c r="B36" s="2" t="s">
        <v>26</v>
      </c>
      <c r="C36" s="10"/>
      <c r="D36" s="3"/>
      <c r="E36" s="9"/>
      <c r="F36" s="8"/>
    </row>
    <row r="37" spans="2:6" x14ac:dyDescent="0.25">
      <c r="B37" s="2" t="s">
        <v>27</v>
      </c>
      <c r="C37" s="7"/>
      <c r="D37" s="8"/>
      <c r="E37" s="9"/>
      <c r="F37" s="8"/>
    </row>
    <row r="38" spans="2:6" x14ac:dyDescent="0.25">
      <c r="B38" s="2" t="s">
        <v>28</v>
      </c>
      <c r="C38" s="7"/>
      <c r="D38" s="8"/>
      <c r="E38" s="9"/>
      <c r="F38" s="8"/>
    </row>
    <row r="39" spans="2:6" x14ac:dyDescent="0.25">
      <c r="B39" s="2" t="s">
        <v>29</v>
      </c>
      <c r="C39" s="7"/>
      <c r="D39" s="8"/>
      <c r="E39" s="9"/>
      <c r="F39" s="8"/>
    </row>
    <row r="40" spans="2:6" x14ac:dyDescent="0.25">
      <c r="B40" s="2" t="s">
        <v>30</v>
      </c>
      <c r="C40" s="10"/>
      <c r="D40" s="3"/>
      <c r="E40" s="9"/>
      <c r="F40" s="8"/>
    </row>
    <row r="41" spans="2:6" x14ac:dyDescent="0.25">
      <c r="B41" s="2" t="s">
        <v>31</v>
      </c>
      <c r="C41" s="7"/>
      <c r="D41" s="8"/>
      <c r="E41" s="9"/>
      <c r="F41" s="8"/>
    </row>
    <row r="42" spans="2:6" x14ac:dyDescent="0.25">
      <c r="B42" s="2" t="s">
        <v>32</v>
      </c>
      <c r="C42" s="7"/>
      <c r="D42" s="8"/>
      <c r="E42" s="9"/>
      <c r="F42" s="8"/>
    </row>
    <row r="43" spans="2:6" x14ac:dyDescent="0.25">
      <c r="B43" s="2" t="s">
        <v>67</v>
      </c>
      <c r="C43" s="7"/>
      <c r="D43" s="8"/>
      <c r="E43" s="9"/>
      <c r="F43" s="8"/>
    </row>
    <row r="44" spans="2:6" x14ac:dyDescent="0.25">
      <c r="B44" s="2" t="s">
        <v>33</v>
      </c>
      <c r="C44" s="7"/>
      <c r="D44" s="8"/>
      <c r="E44" s="9"/>
      <c r="F44" s="8"/>
    </row>
    <row r="45" spans="2:6" x14ac:dyDescent="0.25">
      <c r="B45" s="2" t="s">
        <v>34</v>
      </c>
      <c r="C45" s="7"/>
      <c r="D45" s="8"/>
      <c r="E45" s="9"/>
      <c r="F45" s="8"/>
    </row>
    <row r="46" spans="2:6" x14ac:dyDescent="0.25">
      <c r="B46" s="2" t="s">
        <v>35</v>
      </c>
      <c r="C46" s="7"/>
      <c r="D46" s="8"/>
      <c r="E46" s="9"/>
      <c r="F46" s="8"/>
    </row>
    <row r="47" spans="2:6" x14ac:dyDescent="0.25">
      <c r="B47" s="2" t="s">
        <v>36</v>
      </c>
      <c r="C47" s="7"/>
      <c r="D47" s="8"/>
      <c r="E47" s="9"/>
      <c r="F47" s="8"/>
    </row>
    <row r="48" spans="2:6" x14ac:dyDescent="0.25">
      <c r="B48" s="2" t="s">
        <v>37</v>
      </c>
      <c r="C48" s="7"/>
      <c r="D48" s="8"/>
      <c r="E48" s="9"/>
      <c r="F48" s="8"/>
    </row>
    <row r="49" spans="2:6" x14ac:dyDescent="0.25">
      <c r="B49" s="2" t="s">
        <v>38</v>
      </c>
      <c r="C49" s="7"/>
      <c r="D49" s="8"/>
      <c r="E49" s="9"/>
      <c r="F49" s="8"/>
    </row>
    <row r="50" spans="2:6" x14ac:dyDescent="0.25">
      <c r="B50" s="2" t="s">
        <v>39</v>
      </c>
      <c r="C50" s="7"/>
      <c r="D50" s="8"/>
      <c r="E50" s="9"/>
      <c r="F50" s="8"/>
    </row>
    <row r="51" spans="2:6" x14ac:dyDescent="0.25">
      <c r="B51" s="2" t="s">
        <v>66</v>
      </c>
      <c r="C51" s="7"/>
      <c r="D51" s="8"/>
      <c r="E51" s="9"/>
      <c r="F51" s="8"/>
    </row>
    <row r="52" spans="2:6" x14ac:dyDescent="0.25">
      <c r="B52" s="2" t="s">
        <v>40</v>
      </c>
      <c r="C52" s="7"/>
      <c r="D52" s="8"/>
      <c r="E52" s="9"/>
      <c r="F52" s="8"/>
    </row>
    <row r="53" spans="2:6" x14ac:dyDescent="0.25">
      <c r="B53" s="2" t="s">
        <v>41</v>
      </c>
      <c r="C53" s="7"/>
      <c r="D53" s="8"/>
      <c r="E53" s="9"/>
      <c r="F53" s="8"/>
    </row>
    <row r="54" spans="2:6" x14ac:dyDescent="0.25">
      <c r="B54" s="2" t="s">
        <v>42</v>
      </c>
      <c r="C54" s="7"/>
      <c r="D54" s="8"/>
      <c r="E54" s="9"/>
      <c r="F54" s="8"/>
    </row>
    <row r="55" spans="2:6" x14ac:dyDescent="0.25">
      <c r="B55" s="2" t="s">
        <v>43</v>
      </c>
      <c r="C55" s="7"/>
      <c r="D55" s="8"/>
      <c r="E55" s="9"/>
      <c r="F55" s="8"/>
    </row>
    <row r="56" spans="2:6" x14ac:dyDescent="0.25">
      <c r="B56" s="2" t="s">
        <v>44</v>
      </c>
      <c r="C56" s="7"/>
      <c r="D56" s="8"/>
      <c r="E56" s="9"/>
      <c r="F56" s="8"/>
    </row>
    <row r="57" spans="2:6" x14ac:dyDescent="0.25">
      <c r="B57" s="2" t="s">
        <v>45</v>
      </c>
      <c r="C57" s="7"/>
      <c r="D57" s="8"/>
      <c r="E57" s="9"/>
      <c r="F57" s="8"/>
    </row>
    <row r="58" spans="2:6" x14ac:dyDescent="0.25">
      <c r="B58" s="2" t="s">
        <v>46</v>
      </c>
      <c r="C58" s="7"/>
      <c r="D58" s="8"/>
      <c r="E58" s="9"/>
      <c r="F58" s="8"/>
    </row>
    <row r="59" spans="2:6" x14ac:dyDescent="0.25">
      <c r="B59" s="22" t="s">
        <v>47</v>
      </c>
    </row>
    <row r="60" spans="2:6" x14ac:dyDescent="0.25">
      <c r="B60" s="22" t="s">
        <v>48</v>
      </c>
    </row>
    <row r="61" spans="2:6" x14ac:dyDescent="0.25">
      <c r="B61" s="22" t="s">
        <v>49</v>
      </c>
    </row>
    <row r="62" spans="2:6" x14ac:dyDescent="0.25">
      <c r="B62" s="22" t="s">
        <v>50</v>
      </c>
    </row>
    <row r="63" spans="2:6" x14ac:dyDescent="0.25">
      <c r="B63" s="22" t="s">
        <v>62</v>
      </c>
    </row>
    <row r="64" spans="2:6" x14ac:dyDescent="0.25">
      <c r="B64" s="22" t="s">
        <v>51</v>
      </c>
    </row>
    <row r="65" spans="2:2" x14ac:dyDescent="0.25">
      <c r="B65" s="22" t="s">
        <v>73</v>
      </c>
    </row>
    <row r="66" spans="2:2" x14ac:dyDescent="0.25">
      <c r="B66" s="22" t="s">
        <v>74</v>
      </c>
    </row>
    <row r="67" spans="2:2" x14ac:dyDescent="0.25">
      <c r="B67" s="22" t="s">
        <v>55</v>
      </c>
    </row>
    <row r="68" spans="2:2" x14ac:dyDescent="0.25">
      <c r="B68" s="22" t="s">
        <v>55</v>
      </c>
    </row>
    <row r="69" spans="2:2" x14ac:dyDescent="0.25">
      <c r="B69" s="22" t="s">
        <v>55</v>
      </c>
    </row>
    <row r="70" spans="2:2" x14ac:dyDescent="0.25">
      <c r="B70" s="22" t="s">
        <v>55</v>
      </c>
    </row>
    <row r="71" spans="2:2" x14ac:dyDescent="0.25">
      <c r="B71" s="22" t="s">
        <v>55</v>
      </c>
    </row>
    <row r="72" spans="2:2" x14ac:dyDescent="0.25">
      <c r="B72" s="22" t="s">
        <v>55</v>
      </c>
    </row>
    <row r="73" spans="2:2" x14ac:dyDescent="0.25">
      <c r="B73" s="22" t="s">
        <v>55</v>
      </c>
    </row>
    <row r="74" spans="2:2" x14ac:dyDescent="0.25">
      <c r="B74" s="22" t="s">
        <v>55</v>
      </c>
    </row>
    <row r="75" spans="2:2" x14ac:dyDescent="0.25">
      <c r="B75" s="22" t="s">
        <v>55</v>
      </c>
    </row>
    <row r="76" spans="2:2" x14ac:dyDescent="0.25">
      <c r="B76" s="22" t="s">
        <v>55</v>
      </c>
    </row>
    <row r="77" spans="2:2" x14ac:dyDescent="0.25">
      <c r="B77" s="22" t="s">
        <v>55</v>
      </c>
    </row>
    <row r="78" spans="2:2" x14ac:dyDescent="0.25">
      <c r="B78" s="22" t="s">
        <v>55</v>
      </c>
    </row>
    <row r="79" spans="2:2" x14ac:dyDescent="0.25">
      <c r="B79" s="22" t="s">
        <v>55</v>
      </c>
    </row>
    <row r="80" spans="2:2" x14ac:dyDescent="0.25">
      <c r="B80" s="22" t="s">
        <v>55</v>
      </c>
    </row>
  </sheetData>
  <autoFilter ref="B3:B80"/>
  <sortState ref="B5:B78">
    <sortCondition ref="B4"/>
  </sortState>
  <mergeCells count="3">
    <mergeCell ref="A1:G1"/>
    <mergeCell ref="C3:D3"/>
    <mergeCell ref="E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G87"/>
  <sheetViews>
    <sheetView tabSelected="1" workbookViewId="0">
      <selection activeCell="K12" sqref="K12"/>
    </sheetView>
  </sheetViews>
  <sheetFormatPr baseColWidth="10" defaultRowHeight="15" x14ac:dyDescent="0.25"/>
  <cols>
    <col min="1" max="1" width="11.42578125" style="1"/>
    <col min="2" max="2" width="24.28515625" bestFit="1" customWidth="1"/>
    <col min="4" max="4" width="4.85546875" customWidth="1"/>
    <col min="6" max="6" width="3.42578125" customWidth="1"/>
  </cols>
  <sheetData>
    <row r="1" spans="1:7" ht="33.75" customHeight="1" x14ac:dyDescent="0.25">
      <c r="A1" s="36" t="s">
        <v>72</v>
      </c>
      <c r="B1" s="36"/>
      <c r="C1" s="36"/>
      <c r="D1" s="36"/>
      <c r="E1" s="36"/>
      <c r="F1" s="36"/>
      <c r="G1" s="36"/>
    </row>
    <row r="2" spans="1:7" ht="15.75" thickBot="1" x14ac:dyDescent="0.3"/>
    <row r="3" spans="1:7" s="1" customFormat="1" ht="15.75" thickBot="1" x14ac:dyDescent="0.3">
      <c r="E3" s="13"/>
      <c r="F3" s="14" t="s">
        <v>52</v>
      </c>
      <c r="G3" s="15">
        <v>80</v>
      </c>
    </row>
    <row r="4" spans="1:7" s="1" customFormat="1" x14ac:dyDescent="0.25">
      <c r="E4" s="18"/>
      <c r="F4" s="7"/>
      <c r="G4" s="19"/>
    </row>
    <row r="6" spans="1:7" x14ac:dyDescent="0.25">
      <c r="B6" s="12" t="str">
        <f>Ingredients!B3</f>
        <v>Désignation</v>
      </c>
      <c r="C6" s="6" t="s">
        <v>2</v>
      </c>
      <c r="D6" s="5">
        <f>G3</f>
        <v>80</v>
      </c>
      <c r="E6" s="16" t="s">
        <v>53</v>
      </c>
      <c r="F6" s="17"/>
    </row>
    <row r="7" spans="1:7" s="1" customFormat="1" hidden="1" x14ac:dyDescent="0.25">
      <c r="B7" s="26"/>
      <c r="C7" s="6"/>
      <c r="D7" s="5"/>
      <c r="E7" s="16"/>
      <c r="F7" s="17"/>
    </row>
    <row r="8" spans="1:7" s="1" customFormat="1" x14ac:dyDescent="0.25">
      <c r="B8" s="24" t="str">
        <f>Ingredients!B4</f>
        <v>Abricot</v>
      </c>
      <c r="C8" s="32"/>
      <c r="D8" s="23" t="str">
        <f>IF(C8="","","g")</f>
        <v/>
      </c>
      <c r="E8" s="33" t="str">
        <f>IF(C8="","",C8/$G$3)</f>
        <v/>
      </c>
      <c r="F8" s="25" t="str">
        <f>D8</f>
        <v/>
      </c>
    </row>
    <row r="9" spans="1:7" x14ac:dyDescent="0.25">
      <c r="B9" s="24" t="str">
        <f>Ingredients!B5</f>
        <v>Alcool de poire</v>
      </c>
      <c r="C9" s="32"/>
      <c r="D9" s="23" t="str">
        <f>IF(C9="","","g")</f>
        <v/>
      </c>
      <c r="E9" s="33" t="str">
        <f>IF(C9="","",C9/$G$3)</f>
        <v/>
      </c>
      <c r="F9" s="25" t="str">
        <f>D9</f>
        <v/>
      </c>
    </row>
    <row r="10" spans="1:7" x14ac:dyDescent="0.25">
      <c r="B10" s="24" t="str">
        <f>Ingredients!B6</f>
        <v>Amande entière Blanche</v>
      </c>
      <c r="C10" s="32"/>
      <c r="D10" s="23" t="str">
        <f>IF(C10="","","g")</f>
        <v/>
      </c>
      <c r="E10" s="33" t="str">
        <f>IF(C10="","",C10/$G$3)</f>
        <v/>
      </c>
      <c r="F10" s="25" t="str">
        <f>D10</f>
        <v/>
      </c>
    </row>
    <row r="11" spans="1:7" x14ac:dyDescent="0.25">
      <c r="B11" s="24" t="str">
        <f>Ingredients!B7</f>
        <v>Amandes efffilées</v>
      </c>
      <c r="C11" s="32"/>
      <c r="D11" s="23" t="str">
        <f>IF(C11="","","g")</f>
        <v/>
      </c>
      <c r="E11" s="33" t="str">
        <f>IF(C11="","",C11/$G$3)</f>
        <v/>
      </c>
      <c r="F11" s="25" t="str">
        <f>D11</f>
        <v/>
      </c>
    </row>
    <row r="12" spans="1:7" x14ac:dyDescent="0.25">
      <c r="B12" s="24" t="str">
        <f>Ingredients!B8</f>
        <v>Annanas</v>
      </c>
      <c r="C12" s="32">
        <v>300</v>
      </c>
      <c r="D12" s="23" t="str">
        <f>IF(C12="","","g")</f>
        <v>g</v>
      </c>
      <c r="E12" s="33">
        <f>IF(C12="","",C12/$G$3)</f>
        <v>3.75</v>
      </c>
      <c r="F12" s="25" t="str">
        <f>D12</f>
        <v>g</v>
      </c>
    </row>
    <row r="13" spans="1:7" x14ac:dyDescent="0.25">
      <c r="B13" s="24" t="str">
        <f>Ingredients!B9</f>
        <v>Beurre</v>
      </c>
      <c r="C13" s="32"/>
      <c r="D13" s="23" t="str">
        <f>IF(C13="","","g")</f>
        <v/>
      </c>
      <c r="E13" s="33" t="str">
        <f>IF(C13="","",C13/$G$3)</f>
        <v/>
      </c>
      <c r="F13" s="25" t="str">
        <f>D13</f>
        <v/>
      </c>
    </row>
    <row r="14" spans="1:7" x14ac:dyDescent="0.25">
      <c r="B14" s="24" t="str">
        <f>Ingredients!B10</f>
        <v>Blanc d'œufs</v>
      </c>
      <c r="C14" s="32">
        <v>600</v>
      </c>
      <c r="D14" s="23" t="str">
        <f>IF(C14="","","g")</f>
        <v>g</v>
      </c>
      <c r="E14" s="33">
        <f>IF(C14="","",C14/$G$3)</f>
        <v>7.5</v>
      </c>
      <c r="F14" s="25" t="str">
        <f>D14</f>
        <v>g</v>
      </c>
    </row>
    <row r="15" spans="1:7" x14ac:dyDescent="0.25">
      <c r="B15" s="24" t="str">
        <f>Ingredients!B66</f>
        <v>but</v>
      </c>
      <c r="C15" s="32"/>
      <c r="D15" s="23" t="str">
        <f>IF(C15="","","g")</f>
        <v/>
      </c>
      <c r="E15" s="33" t="str">
        <f>IF(C15="","",C15/$G$3)</f>
        <v/>
      </c>
      <c r="F15" s="25" t="str">
        <f>D15</f>
        <v/>
      </c>
    </row>
    <row r="16" spans="1:7" x14ac:dyDescent="0.25">
      <c r="B16" s="24" t="str">
        <f>Ingredients!B11</f>
        <v>Cacao</v>
      </c>
      <c r="C16" s="32"/>
      <c r="D16" s="23" t="str">
        <f>IF(C16="","","g")</f>
        <v/>
      </c>
      <c r="E16" s="33" t="str">
        <f>IF(C16="","",C16/$G$3)</f>
        <v/>
      </c>
      <c r="F16" s="25" t="str">
        <f>D16</f>
        <v/>
      </c>
    </row>
    <row r="17" spans="2:6" x14ac:dyDescent="0.25">
      <c r="B17" s="24" t="str">
        <f>Ingredients!B12</f>
        <v>Cannelle</v>
      </c>
      <c r="C17" s="32"/>
      <c r="D17" s="23" t="str">
        <f>IF(C17="","","g")</f>
        <v/>
      </c>
      <c r="E17" s="33" t="str">
        <f>IF(C17="","",C17/$G$3)</f>
        <v/>
      </c>
      <c r="F17" s="25" t="str">
        <f>D17</f>
        <v/>
      </c>
    </row>
    <row r="18" spans="2:6" x14ac:dyDescent="0.25">
      <c r="B18" s="24" t="str">
        <f>Ingredients!B13</f>
        <v>Cerise griotte</v>
      </c>
      <c r="C18" s="32">
        <v>300</v>
      </c>
      <c r="D18" s="23" t="str">
        <f>IF(C18="","","g")</f>
        <v>g</v>
      </c>
      <c r="E18" s="33">
        <f>IF(C18="","",C18/$G$3)</f>
        <v>3.75</v>
      </c>
      <c r="F18" s="25" t="str">
        <f>D18</f>
        <v>g</v>
      </c>
    </row>
    <row r="19" spans="2:6" x14ac:dyDescent="0.25">
      <c r="B19" s="24" t="str">
        <f>Ingredients!B14</f>
        <v xml:space="preserve">Chocolat blanc </v>
      </c>
      <c r="C19" s="32">
        <v>500</v>
      </c>
      <c r="D19" s="23" t="str">
        <f>IF(C19="","","g")</f>
        <v>g</v>
      </c>
      <c r="E19" s="33">
        <f>IF(C19="","",C19/$G$3)</f>
        <v>6.25</v>
      </c>
      <c r="F19" s="25" t="str">
        <f>D19</f>
        <v>g</v>
      </c>
    </row>
    <row r="20" spans="2:6" x14ac:dyDescent="0.25">
      <c r="B20" s="24" t="str">
        <f>Ingredients!B15</f>
        <v>Chocolat en pépite</v>
      </c>
      <c r="C20" s="32"/>
      <c r="D20" s="23" t="str">
        <f>IF(C20="","","g")</f>
        <v/>
      </c>
      <c r="E20" s="33" t="str">
        <f>IF(C20="","",C20/$G$3)</f>
        <v/>
      </c>
      <c r="F20" s="25" t="str">
        <f>D20</f>
        <v/>
      </c>
    </row>
    <row r="21" spans="2:6" x14ac:dyDescent="0.25">
      <c r="B21" s="24" t="str">
        <f>Ingredients!B16</f>
        <v>Chocolat en pistole</v>
      </c>
      <c r="C21" s="32"/>
      <c r="D21" s="23" t="str">
        <f>IF(C21="","","g")</f>
        <v/>
      </c>
      <c r="E21" s="33" t="str">
        <f>IF(C21="","",C21/$G$3)</f>
        <v/>
      </c>
      <c r="F21" s="25" t="str">
        <f>D21</f>
        <v/>
      </c>
    </row>
    <row r="22" spans="2:6" x14ac:dyDescent="0.25">
      <c r="B22" s="24" t="str">
        <f>Ingredients!B17</f>
        <v>Citron</v>
      </c>
      <c r="C22" s="32"/>
      <c r="D22" s="23" t="str">
        <f>IF(C22="","","g")</f>
        <v/>
      </c>
      <c r="E22" s="33" t="str">
        <f>IF(C22="","",C22/$G$3)</f>
        <v/>
      </c>
      <c r="F22" s="25" t="str">
        <f>D22</f>
        <v/>
      </c>
    </row>
    <row r="23" spans="2:6" x14ac:dyDescent="0.25">
      <c r="B23" s="24" t="str">
        <f>Ingredients!B18</f>
        <v>Colorant liquide</v>
      </c>
      <c r="C23" s="32"/>
      <c r="D23" s="23" t="str">
        <f>IF(C23="","","g")</f>
        <v/>
      </c>
      <c r="E23" s="33" t="str">
        <f>IF(C23="","",C23/$G$3)</f>
        <v/>
      </c>
      <c r="F23" s="25" t="str">
        <f>D23</f>
        <v/>
      </c>
    </row>
    <row r="24" spans="2:6" x14ac:dyDescent="0.25">
      <c r="B24" s="24" t="str">
        <f>Ingredients!B19</f>
        <v>Confiture de framboise</v>
      </c>
      <c r="C24" s="32"/>
      <c r="D24" s="23" t="str">
        <f>IF(C24="","","g")</f>
        <v/>
      </c>
      <c r="E24" s="33" t="str">
        <f>IF(C24="","",C24/$G$3)</f>
        <v/>
      </c>
      <c r="F24" s="25" t="str">
        <f>D24</f>
        <v/>
      </c>
    </row>
    <row r="25" spans="2:6" x14ac:dyDescent="0.25">
      <c r="B25" s="24" t="str">
        <f>Ingredients!B20</f>
        <v>Coulis framboise</v>
      </c>
      <c r="C25" s="32"/>
      <c r="D25" s="23" t="str">
        <f>IF(C25="","","g")</f>
        <v/>
      </c>
      <c r="E25" s="33" t="str">
        <f>IF(C25="","",C25/$G$3)</f>
        <v/>
      </c>
      <c r="F25" s="25" t="str">
        <f>D25</f>
        <v/>
      </c>
    </row>
    <row r="26" spans="2:6" x14ac:dyDescent="0.25">
      <c r="B26" s="24" t="str">
        <f>Ingredients!B21</f>
        <v>Coulis mangue</v>
      </c>
      <c r="C26" s="32"/>
      <c r="D26" s="23" t="str">
        <f>IF(C26="","","g")</f>
        <v/>
      </c>
      <c r="E26" s="33" t="str">
        <f>IF(C26="","",C26/$G$3)</f>
        <v/>
      </c>
      <c r="F26" s="25" t="str">
        <f>D26</f>
        <v/>
      </c>
    </row>
    <row r="27" spans="2:6" x14ac:dyDescent="0.25">
      <c r="B27" s="24" t="str">
        <f>Ingredients!B22</f>
        <v>Crème liquide</v>
      </c>
      <c r="C27" s="32">
        <v>380</v>
      </c>
      <c r="D27" s="23" t="str">
        <f>IF(C27="","","g")</f>
        <v>g</v>
      </c>
      <c r="E27" s="33">
        <f>IF(C27="","",C27/$G$3)</f>
        <v>4.75</v>
      </c>
      <c r="F27" s="25" t="str">
        <f>D27</f>
        <v>g</v>
      </c>
    </row>
    <row r="28" spans="2:6" x14ac:dyDescent="0.25">
      <c r="B28" s="24" t="str">
        <f>Ingredients!B23</f>
        <v>Eau</v>
      </c>
      <c r="C28" s="32"/>
      <c r="D28" s="23" t="str">
        <f>IF(C28="","","g")</f>
        <v/>
      </c>
      <c r="E28" s="33" t="str">
        <f>IF(C28="","",C28/$G$3)</f>
        <v/>
      </c>
      <c r="F28" s="25" t="str">
        <f>D28</f>
        <v/>
      </c>
    </row>
    <row r="29" spans="2:6" x14ac:dyDescent="0.25">
      <c r="B29" s="24" t="str">
        <f>Ingredients!B24</f>
        <v>Farine mi-crème</v>
      </c>
      <c r="C29" s="32"/>
      <c r="D29" s="23" t="str">
        <f>IF(C29="","","g")</f>
        <v/>
      </c>
      <c r="E29" s="33" t="str">
        <f>IF(C29="","",C29/$G$3)</f>
        <v/>
      </c>
      <c r="F29" s="25" t="str">
        <f>D29</f>
        <v/>
      </c>
    </row>
    <row r="30" spans="2:6" x14ac:dyDescent="0.25">
      <c r="B30" s="24" t="str">
        <f>Ingredients!B25</f>
        <v>Farine T45</v>
      </c>
      <c r="C30" s="32"/>
      <c r="D30" s="23" t="str">
        <f>IF(C30="","","g")</f>
        <v/>
      </c>
      <c r="E30" s="33" t="str">
        <f>IF(C30="","",C30/$G$3)</f>
        <v/>
      </c>
      <c r="F30" s="25" t="str">
        <f>D30</f>
        <v/>
      </c>
    </row>
    <row r="31" spans="2:6" x14ac:dyDescent="0.25">
      <c r="B31" s="24" t="str">
        <f>Ingredients!B26</f>
        <v>Farine T45 de gruau</v>
      </c>
      <c r="C31" s="32"/>
      <c r="D31" s="23" t="str">
        <f>IF(C31="","","g")</f>
        <v/>
      </c>
      <c r="E31" s="33" t="str">
        <f>IF(C31="","",C31/$G$3)</f>
        <v/>
      </c>
      <c r="F31" s="25" t="str">
        <f>D31</f>
        <v/>
      </c>
    </row>
    <row r="32" spans="2:6" x14ac:dyDescent="0.25">
      <c r="B32" s="24" t="str">
        <f>Ingredients!B27</f>
        <v>Farine T55</v>
      </c>
      <c r="C32" s="32"/>
      <c r="D32" s="23" t="str">
        <f>IF(C32="","","g")</f>
        <v/>
      </c>
      <c r="E32" s="33" t="str">
        <f>IF(C32="","",C32/$G$3)</f>
        <v/>
      </c>
      <c r="F32" s="25" t="str">
        <f>D32</f>
        <v/>
      </c>
    </row>
    <row r="33" spans="2:6" x14ac:dyDescent="0.25">
      <c r="B33" s="24" t="str">
        <f>Ingredients!B28</f>
        <v>Farinte T65</v>
      </c>
      <c r="C33" s="32"/>
      <c r="D33" s="23"/>
      <c r="E33" s="33" t="str">
        <f>IF(C33="","",C33/$G$3)</f>
        <v/>
      </c>
      <c r="F33" s="25">
        <f>D33</f>
        <v>0</v>
      </c>
    </row>
    <row r="34" spans="2:6" x14ac:dyDescent="0.25">
      <c r="B34" s="24" t="str">
        <f>Ingredients!B29</f>
        <v>Framboise</v>
      </c>
      <c r="C34" s="32">
        <v>800</v>
      </c>
      <c r="D34" s="23" t="s">
        <v>54</v>
      </c>
      <c r="E34" s="33">
        <f>IF(C34="","",C34/$G$3)</f>
        <v>10</v>
      </c>
      <c r="F34" s="25" t="str">
        <f>D34</f>
        <v>g</v>
      </c>
    </row>
    <row r="35" spans="2:6" x14ac:dyDescent="0.25">
      <c r="B35" s="24" t="str">
        <f>Ingredients!B30</f>
        <v>Gelatine</v>
      </c>
      <c r="C35" s="32"/>
      <c r="D35" s="23" t="str">
        <f>IF(C35="","","g")</f>
        <v/>
      </c>
      <c r="E35" s="33" t="str">
        <f>IF(C35="","",C35/$G$3)</f>
        <v/>
      </c>
      <c r="F35" s="25" t="str">
        <f>D35</f>
        <v/>
      </c>
    </row>
    <row r="36" spans="2:6" x14ac:dyDescent="0.25">
      <c r="B36" s="24" t="str">
        <f>Ingredients!B31</f>
        <v>Gelatine feuille</v>
      </c>
      <c r="C36" s="32">
        <v>8</v>
      </c>
      <c r="D36" s="23" t="s">
        <v>54</v>
      </c>
      <c r="E36" s="33">
        <f>IF(C36="","",C36/$G$3)</f>
        <v>0.1</v>
      </c>
      <c r="F36" s="25" t="str">
        <f>D36</f>
        <v>g</v>
      </c>
    </row>
    <row r="37" spans="2:6" x14ac:dyDescent="0.25">
      <c r="B37" s="24" t="str">
        <f>Ingredients!B32</f>
        <v>Gelée d'abricot</v>
      </c>
      <c r="C37" s="32"/>
      <c r="D37" s="23" t="str">
        <f>IF(C37="","","g")</f>
        <v/>
      </c>
      <c r="E37" s="33" t="str">
        <f>IF(C37="","",C37/$G$3)</f>
        <v/>
      </c>
      <c r="F37" s="25" t="str">
        <f>D37</f>
        <v/>
      </c>
    </row>
    <row r="38" spans="2:6" x14ac:dyDescent="0.25">
      <c r="B38" s="24" t="str">
        <f>Ingredients!B33</f>
        <v>Gousse de vanille</v>
      </c>
      <c r="C38" s="32">
        <v>2</v>
      </c>
      <c r="D38" s="23" t="s">
        <v>63</v>
      </c>
      <c r="E38" s="33">
        <f>IF(C38="","",C38/$G$3)</f>
        <v>2.5000000000000001E-2</v>
      </c>
      <c r="F38" s="25" t="str">
        <f>D38</f>
        <v>u</v>
      </c>
    </row>
    <row r="39" spans="2:6" x14ac:dyDescent="0.25">
      <c r="B39" s="24" t="str">
        <f>Ingredients!B34</f>
        <v>Grand marnier</v>
      </c>
      <c r="C39" s="32"/>
      <c r="D39" s="23" t="str">
        <f>IF(C39="","","g")</f>
        <v/>
      </c>
      <c r="E39" s="33" t="str">
        <f>IF(C39="","",C39/$G$3)</f>
        <v/>
      </c>
      <c r="F39" s="25" t="str">
        <f>D39</f>
        <v/>
      </c>
    </row>
    <row r="40" spans="2:6" x14ac:dyDescent="0.25">
      <c r="B40" s="24" t="str">
        <f>Ingredients!B35</f>
        <v>Jaune d'œufs</v>
      </c>
      <c r="C40" s="32"/>
      <c r="D40" s="23" t="str">
        <f>IF(C40="","","g")</f>
        <v/>
      </c>
      <c r="E40" s="33" t="str">
        <f>IF(C40="","",C40/$G$3)</f>
        <v/>
      </c>
      <c r="F40" s="25" t="str">
        <f>D40</f>
        <v/>
      </c>
    </row>
    <row r="41" spans="2:6" x14ac:dyDescent="0.25">
      <c r="B41" s="24" t="str">
        <f>Ingredients!B36</f>
        <v>Jus d'orange</v>
      </c>
      <c r="C41" s="32"/>
      <c r="D41" s="23" t="str">
        <f>IF(C41="","","g")</f>
        <v/>
      </c>
      <c r="E41" s="33" t="str">
        <f>IF(C41="","",C41/$G$3)</f>
        <v/>
      </c>
      <c r="F41" s="25" t="str">
        <f>D41</f>
        <v/>
      </c>
    </row>
    <row r="42" spans="2:6" x14ac:dyDescent="0.25">
      <c r="B42" s="24" t="str">
        <f>Ingredients!B65</f>
        <v>Kirsh</v>
      </c>
      <c r="C42" s="32"/>
      <c r="D42" s="23" t="str">
        <f>IF(C42="","","g")</f>
        <v/>
      </c>
      <c r="E42" s="33" t="str">
        <f>IF(C42="","",C42/$G$3)</f>
        <v/>
      </c>
      <c r="F42" s="25" t="str">
        <f>D42</f>
        <v/>
      </c>
    </row>
    <row r="43" spans="2:6" x14ac:dyDescent="0.25">
      <c r="B43" s="24" t="str">
        <f>Ingredients!B37</f>
        <v xml:space="preserve">Lait 1/2 écrémé </v>
      </c>
      <c r="C43" s="32"/>
      <c r="D43" s="23" t="str">
        <f>IF(C43="","","g")</f>
        <v/>
      </c>
      <c r="E43" s="33" t="str">
        <f>IF(C43="","",C43/$G$3)</f>
        <v/>
      </c>
      <c r="F43" s="25" t="str">
        <f>D43</f>
        <v/>
      </c>
    </row>
    <row r="44" spans="2:6" x14ac:dyDescent="0.25">
      <c r="B44" s="24" t="str">
        <f>Ingredients!B38</f>
        <v>Lait entier</v>
      </c>
      <c r="C44" s="32">
        <v>500</v>
      </c>
      <c r="D44" s="23" t="str">
        <f>IF(C44="","","g")</f>
        <v>g</v>
      </c>
      <c r="E44" s="33">
        <f>IF(C44="","",C44/$G$3)</f>
        <v>6.25</v>
      </c>
      <c r="F44" s="25" t="str">
        <f>D44</f>
        <v>g</v>
      </c>
    </row>
    <row r="45" spans="2:6" x14ac:dyDescent="0.25">
      <c r="B45" s="24" t="str">
        <f>Ingredients!B39</f>
        <v>Levure boulangère</v>
      </c>
      <c r="C45" s="32"/>
      <c r="D45" s="23" t="str">
        <f>IF(C45="","","g")</f>
        <v/>
      </c>
      <c r="E45" s="33" t="str">
        <f>IF(C45="","",C45/$G$3)</f>
        <v/>
      </c>
      <c r="F45" s="25" t="str">
        <f>D45</f>
        <v/>
      </c>
    </row>
    <row r="46" spans="2:6" x14ac:dyDescent="0.25">
      <c r="B46" s="24" t="str">
        <f>Ingredients!B40</f>
        <v>Levure chimique</v>
      </c>
      <c r="C46" s="32"/>
      <c r="D46" s="23" t="str">
        <f>IF(C46="","","g")</f>
        <v/>
      </c>
      <c r="E46" s="33" t="str">
        <f>IF(C46="","",C46/$G$3)</f>
        <v/>
      </c>
      <c r="F46" s="25" t="str">
        <f>D46</f>
        <v/>
      </c>
    </row>
    <row r="47" spans="2:6" x14ac:dyDescent="0.25">
      <c r="B47" s="24" t="str">
        <f>Ingredients!B41</f>
        <v>Maizena</v>
      </c>
      <c r="C47" s="32"/>
      <c r="D47" s="23" t="str">
        <f>IF(C47="","","g")</f>
        <v/>
      </c>
      <c r="E47" s="33" t="str">
        <f>IF(C47="","",C47/$G$3)</f>
        <v/>
      </c>
      <c r="F47" s="25" t="str">
        <f>D47</f>
        <v/>
      </c>
    </row>
    <row r="48" spans="2:6" x14ac:dyDescent="0.25">
      <c r="B48" s="24" t="str">
        <f>Ingredients!B42</f>
        <v>Mandarine</v>
      </c>
      <c r="C48" s="32">
        <v>400</v>
      </c>
      <c r="D48" s="23" t="str">
        <f>IF(C48="","","g")</f>
        <v>g</v>
      </c>
      <c r="E48" s="33">
        <f>IF(C48="","",C48/$G$3)</f>
        <v>5</v>
      </c>
      <c r="F48" s="25" t="str">
        <f>D48</f>
        <v>g</v>
      </c>
    </row>
    <row r="49" spans="2:7" x14ac:dyDescent="0.25">
      <c r="B49" s="24" t="str">
        <f>Ingredients!B43</f>
        <v>Nappage abricot</v>
      </c>
      <c r="C49" s="32"/>
      <c r="D49" s="23" t="str">
        <f>IF(C49="","","g")</f>
        <v/>
      </c>
      <c r="E49" s="33" t="str">
        <f>IF(C49="","",C49/$G$3)</f>
        <v/>
      </c>
      <c r="F49" s="25" t="str">
        <f>D49</f>
        <v/>
      </c>
    </row>
    <row r="50" spans="2:7" x14ac:dyDescent="0.25">
      <c r="B50" s="24" t="str">
        <f>Ingredients!B44</f>
        <v>Nappage neutre</v>
      </c>
      <c r="C50" s="32"/>
      <c r="D50" s="23"/>
      <c r="E50" s="33"/>
      <c r="F50" s="25"/>
    </row>
    <row r="51" spans="2:7" x14ac:dyDescent="0.25">
      <c r="B51" s="24" t="str">
        <f>Ingredients!B45</f>
        <v>Noisette en Poudre</v>
      </c>
      <c r="C51" s="32">
        <v>600</v>
      </c>
      <c r="D51" s="23"/>
      <c r="E51" s="33"/>
      <c r="F51" s="25"/>
    </row>
    <row r="52" spans="2:7" x14ac:dyDescent="0.25">
      <c r="B52" s="24" t="str">
        <f>Ingredients!B46</f>
        <v>Noix</v>
      </c>
      <c r="C52" s="32"/>
      <c r="D52" s="23" t="str">
        <f>IF(C52="","","g")</f>
        <v/>
      </c>
      <c r="E52" s="33" t="str">
        <f>IF(C52="","",C52/$G$3)</f>
        <v/>
      </c>
      <c r="F52" s="25" t="str">
        <f>D52</f>
        <v/>
      </c>
    </row>
    <row r="53" spans="2:7" x14ac:dyDescent="0.25">
      <c r="B53" s="24" t="str">
        <f>Ingredients!B47</f>
        <v>Noix de coco</v>
      </c>
      <c r="C53" s="32"/>
      <c r="D53" s="23" t="str">
        <f>IF(C53="","","g")</f>
        <v/>
      </c>
      <c r="E53" s="33" t="str">
        <f>IF(C53="","",C53/$G$3)</f>
        <v/>
      </c>
      <c r="F53" s="25" t="str">
        <f>D53</f>
        <v/>
      </c>
    </row>
    <row r="54" spans="2:7" x14ac:dyDescent="0.25">
      <c r="B54" s="24" t="str">
        <f>Ingredients!B48</f>
        <v>Œufs entiers</v>
      </c>
      <c r="C54" s="32"/>
      <c r="D54" s="23" t="str">
        <f>IF(C54="","","g")</f>
        <v/>
      </c>
      <c r="E54" s="33" t="str">
        <f>IF(C54="","",C54/$G$3)</f>
        <v/>
      </c>
      <c r="F54" s="25" t="str">
        <f>D54</f>
        <v/>
      </c>
    </row>
    <row r="55" spans="2:7" x14ac:dyDescent="0.25">
      <c r="B55" s="24" t="str">
        <f>Ingredients!B49</f>
        <v>Orange</v>
      </c>
      <c r="C55" s="32"/>
      <c r="D55" s="23" t="str">
        <f>IF(C55="","","g")</f>
        <v/>
      </c>
      <c r="E55" s="33" t="str">
        <f>IF(C55="","",C55/$G$3)</f>
        <v/>
      </c>
      <c r="F55" s="25" t="str">
        <f>D55</f>
        <v/>
      </c>
    </row>
    <row r="56" spans="2:7" x14ac:dyDescent="0.25">
      <c r="B56" s="24" t="str">
        <f>Ingredients!B50</f>
        <v>Pâte à pistache</v>
      </c>
      <c r="C56" s="32"/>
      <c r="D56" s="23" t="str">
        <f>IF(C56="","","g")</f>
        <v/>
      </c>
      <c r="E56" s="33" t="str">
        <f>IF(C56="","",C56/$G$3)</f>
        <v/>
      </c>
      <c r="F56" s="25" t="str">
        <f>D56</f>
        <v/>
      </c>
    </row>
    <row r="57" spans="2:7" x14ac:dyDescent="0.25">
      <c r="B57" s="24" t="str">
        <f>Ingredients!B51</f>
        <v>Pêches</v>
      </c>
      <c r="C57" s="32">
        <v>300</v>
      </c>
      <c r="D57" s="23" t="str">
        <f>IF(C57="","","g")</f>
        <v>g</v>
      </c>
      <c r="E57" s="33">
        <f>IF(C57="","",C57/$G$3)</f>
        <v>3.75</v>
      </c>
      <c r="F57" s="25" t="str">
        <f>D57</f>
        <v>g</v>
      </c>
    </row>
    <row r="58" spans="2:7" x14ac:dyDescent="0.25">
      <c r="B58" s="24" t="str">
        <f>Ingredients!B52</f>
        <v>Poire</v>
      </c>
      <c r="C58" s="32">
        <v>300</v>
      </c>
      <c r="D58" s="23" t="str">
        <f>IF(C58="","","g")</f>
        <v>g</v>
      </c>
      <c r="E58" s="33">
        <f>IF(C58="","",C58/$G$3)</f>
        <v>3.75</v>
      </c>
      <c r="F58" s="25" t="str">
        <f>D58</f>
        <v>g</v>
      </c>
    </row>
    <row r="59" spans="2:7" x14ac:dyDescent="0.25">
      <c r="B59" s="24" t="str">
        <f>Ingredients!B53</f>
        <v>Pomme</v>
      </c>
      <c r="C59" s="32"/>
      <c r="D59" s="23" t="str">
        <f>IF(C59="","","g")</f>
        <v/>
      </c>
      <c r="E59" s="33" t="str">
        <f>IF(C59="","",C59/$G$3)</f>
        <v/>
      </c>
      <c r="F59" s="25" t="str">
        <f>D59</f>
        <v/>
      </c>
    </row>
    <row r="60" spans="2:7" x14ac:dyDescent="0.25">
      <c r="B60" s="24" t="str">
        <f>Ingredients!B54</f>
        <v>Poudre à crème pâtissière</v>
      </c>
      <c r="C60" s="32"/>
      <c r="D60" s="23" t="str">
        <f>IF(C60="","","g")</f>
        <v/>
      </c>
      <c r="E60" s="33" t="str">
        <f>IF(C60="","",C60/$G$3)</f>
        <v/>
      </c>
      <c r="F60" s="25" t="str">
        <f>D60</f>
        <v/>
      </c>
    </row>
    <row r="61" spans="2:7" x14ac:dyDescent="0.25">
      <c r="B61" s="24" t="str">
        <f>Ingredients!B55</f>
        <v>Poudre d'amandes</v>
      </c>
      <c r="C61" s="32"/>
      <c r="D61" s="23" t="str">
        <f>IF(C61="","","g")</f>
        <v/>
      </c>
      <c r="E61" s="33" t="str">
        <f>IF(C61="","",C61/$G$3)</f>
        <v/>
      </c>
      <c r="F61" s="25" t="str">
        <f>D61</f>
        <v/>
      </c>
      <c r="G61" s="20"/>
    </row>
    <row r="62" spans="2:7" x14ac:dyDescent="0.25">
      <c r="B62" s="24" t="str">
        <f>Ingredients!B56</f>
        <v>Poudre de lait</v>
      </c>
      <c r="C62" s="32"/>
      <c r="D62" s="23" t="str">
        <f>IF(C62="","","g")</f>
        <v/>
      </c>
      <c r="E62" s="33" t="str">
        <f>IF(C62="","",C62/$G$3)</f>
        <v/>
      </c>
      <c r="F62" s="25" t="str">
        <f>D62</f>
        <v/>
      </c>
      <c r="G62" s="20"/>
    </row>
    <row r="63" spans="2:7" x14ac:dyDescent="0.25">
      <c r="B63" s="24" t="str">
        <f>Ingredients!B57</f>
        <v>Poudre de noisettes</v>
      </c>
      <c r="C63" s="32"/>
      <c r="D63" s="23" t="str">
        <f>IF(C63="","","g")</f>
        <v/>
      </c>
      <c r="E63" s="33" t="str">
        <f>IF(C63="","",C63/$G$3)</f>
        <v/>
      </c>
      <c r="F63" s="25" t="str">
        <f>D63</f>
        <v/>
      </c>
      <c r="G63" s="20"/>
    </row>
    <row r="64" spans="2:7" s="1" customFormat="1" x14ac:dyDescent="0.25">
      <c r="B64" s="24" t="str">
        <f>Ingredients!B58</f>
        <v>Praliné</v>
      </c>
      <c r="C64" s="32"/>
      <c r="D64" s="23" t="str">
        <f>IF(C64="","","g")</f>
        <v/>
      </c>
      <c r="E64" s="33" t="str">
        <f>IF(C64="","",C64/$G$3)</f>
        <v/>
      </c>
      <c r="F64" s="25" t="str">
        <f>D64</f>
        <v/>
      </c>
      <c r="G64" s="20"/>
    </row>
    <row r="65" spans="2:7" x14ac:dyDescent="0.25">
      <c r="B65" s="24" t="str">
        <f>Ingredients!B59</f>
        <v>Quetsches</v>
      </c>
      <c r="C65" s="32"/>
      <c r="D65" s="23" t="str">
        <f>IF(C65="","","g")</f>
        <v/>
      </c>
      <c r="E65" s="33" t="str">
        <f>IF(C65="","",C65/$G$3)</f>
        <v/>
      </c>
      <c r="F65" s="25" t="str">
        <f>D66</f>
        <v/>
      </c>
      <c r="G65" s="20"/>
    </row>
    <row r="66" spans="2:7" x14ac:dyDescent="0.25">
      <c r="B66" s="24" t="str">
        <f>Ingredients!B60</f>
        <v>Rhubarbe</v>
      </c>
      <c r="C66" s="32"/>
      <c r="D66" s="23" t="str">
        <f>IF(C66="","","g")</f>
        <v/>
      </c>
      <c r="E66" s="33" t="str">
        <f>IF(C66="","",C66/$G$3)</f>
        <v/>
      </c>
      <c r="F66" s="25" t="str">
        <f>D66</f>
        <v/>
      </c>
      <c r="G66" s="20"/>
    </row>
    <row r="67" spans="2:7" x14ac:dyDescent="0.25">
      <c r="B67" s="24" t="str">
        <f>Ingredients!B61</f>
        <v>Sel</v>
      </c>
      <c r="C67" s="32"/>
      <c r="D67" s="23" t="str">
        <f>IF(C67="","","g")</f>
        <v/>
      </c>
      <c r="E67" s="33" t="str">
        <f>IF(C67="","",C67/$G$3)</f>
        <v/>
      </c>
      <c r="F67" s="25" t="str">
        <f>D67</f>
        <v/>
      </c>
      <c r="G67" s="20"/>
    </row>
    <row r="68" spans="2:7" x14ac:dyDescent="0.25">
      <c r="B68" s="24" t="str">
        <f>Ingredients!B62</f>
        <v>Sirop de glucose</v>
      </c>
      <c r="C68" s="32"/>
      <c r="D68" s="23" t="str">
        <f>IF(C68="","","g")</f>
        <v/>
      </c>
      <c r="E68" s="33" t="str">
        <f>IF(C68="","",C68/$G$3)</f>
        <v/>
      </c>
      <c r="F68" s="25" t="str">
        <f>D68</f>
        <v/>
      </c>
      <c r="G68" s="20"/>
    </row>
    <row r="69" spans="2:7" x14ac:dyDescent="0.25">
      <c r="B69" s="24" t="str">
        <f>Ingredients!B63</f>
        <v>Sucre Glace</v>
      </c>
      <c r="C69" s="32">
        <v>350</v>
      </c>
      <c r="D69" s="23" t="str">
        <f>IF(C69="","","g")</f>
        <v>g</v>
      </c>
      <c r="E69" s="33">
        <f>IF(C69="","",C69/$G$3)</f>
        <v>4.375</v>
      </c>
      <c r="F69" s="25" t="str">
        <f>D69</f>
        <v>g</v>
      </c>
      <c r="G69" s="20"/>
    </row>
    <row r="70" spans="2:7" x14ac:dyDescent="0.25">
      <c r="B70" s="24" t="str">
        <f>Ingredients!B64</f>
        <v>Sucre semoule</v>
      </c>
      <c r="C70" s="32">
        <v>160</v>
      </c>
      <c r="D70" s="23" t="str">
        <f>IF(C70="","","g")</f>
        <v>g</v>
      </c>
      <c r="E70" s="33">
        <f>IF(C70="","",C70/$G$3)</f>
        <v>2</v>
      </c>
      <c r="F70" s="25" t="str">
        <f>D70</f>
        <v>g</v>
      </c>
      <c r="G70" s="20"/>
    </row>
    <row r="71" spans="2:7" x14ac:dyDescent="0.25">
      <c r="B71" s="24" t="str">
        <f>Ingredients!B67</f>
        <v>zzz</v>
      </c>
      <c r="C71" s="31"/>
      <c r="D71" s="17" t="str">
        <f>IF(C71="","","g")</f>
        <v/>
      </c>
      <c r="E71" s="33" t="str">
        <f>IF(C71="","",C71/$G$3)</f>
        <v/>
      </c>
      <c r="F71" s="25" t="str">
        <f>D71</f>
        <v/>
      </c>
      <c r="G71" s="20"/>
    </row>
    <row r="72" spans="2:7" x14ac:dyDescent="0.25">
      <c r="B72" s="24" t="str">
        <f>Ingredients!B68</f>
        <v>zzz</v>
      </c>
      <c r="C72" s="31"/>
      <c r="D72" s="17" t="str">
        <f>IF(C72="","","g")</f>
        <v/>
      </c>
      <c r="E72" s="33" t="str">
        <f>IF(C72="","",C72/$G$3)</f>
        <v/>
      </c>
      <c r="F72" s="25" t="str">
        <f>D72</f>
        <v/>
      </c>
      <c r="G72" s="20"/>
    </row>
    <row r="73" spans="2:7" x14ac:dyDescent="0.25">
      <c r="B73" s="24" t="str">
        <f>Ingredients!B69</f>
        <v>zzz</v>
      </c>
      <c r="C73" s="31"/>
      <c r="D73" s="17" t="str">
        <f>IF(C73="","","g")</f>
        <v/>
      </c>
      <c r="E73" s="33" t="str">
        <f>IF(C73="","",C73/$G$3)</f>
        <v/>
      </c>
      <c r="F73" s="25" t="str">
        <f>D73</f>
        <v/>
      </c>
      <c r="G73" s="20"/>
    </row>
    <row r="74" spans="2:7" x14ac:dyDescent="0.25">
      <c r="B74" s="24" t="str">
        <f>Ingredients!B70</f>
        <v>zzz</v>
      </c>
      <c r="C74" s="31"/>
      <c r="D74" s="17" t="str">
        <f>IF(C74="","","g")</f>
        <v/>
      </c>
      <c r="E74" s="33" t="str">
        <f>IF(C74="","",C74/$G$3)</f>
        <v/>
      </c>
      <c r="F74" s="25" t="str">
        <f>D74</f>
        <v/>
      </c>
      <c r="G74" s="20"/>
    </row>
    <row r="75" spans="2:7" x14ac:dyDescent="0.25">
      <c r="B75" s="24" t="str">
        <f>Ingredients!B71</f>
        <v>zzz</v>
      </c>
      <c r="C75" s="31"/>
      <c r="D75" s="17" t="str">
        <f>IF(C75="","","g")</f>
        <v/>
      </c>
      <c r="E75" s="33" t="str">
        <f>IF(C75="","",C75/$G$3)</f>
        <v/>
      </c>
      <c r="F75" s="25" t="str">
        <f>D75</f>
        <v/>
      </c>
      <c r="G75" s="20"/>
    </row>
    <row r="76" spans="2:7" x14ac:dyDescent="0.25">
      <c r="B76" s="24" t="str">
        <f>Ingredients!B72</f>
        <v>zzz</v>
      </c>
      <c r="C76" s="31"/>
      <c r="D76" s="17" t="str">
        <f>IF(C76="","","g")</f>
        <v/>
      </c>
      <c r="E76" s="33" t="str">
        <f>IF(C76="","",C76/$G$3)</f>
        <v/>
      </c>
      <c r="F76" s="25" t="str">
        <f>D76</f>
        <v/>
      </c>
      <c r="G76" s="20"/>
    </row>
    <row r="77" spans="2:7" x14ac:dyDescent="0.25">
      <c r="B77" s="24" t="str">
        <f>Ingredients!B73</f>
        <v>zzz</v>
      </c>
      <c r="C77" s="31"/>
      <c r="D77" s="17" t="str">
        <f>IF(C77="","","g")</f>
        <v/>
      </c>
      <c r="E77" s="33" t="str">
        <f>IF(C77="","",C77/$G$3)</f>
        <v/>
      </c>
      <c r="F77" s="25" t="str">
        <f>D77</f>
        <v/>
      </c>
      <c r="G77" s="20"/>
    </row>
    <row r="78" spans="2:7" x14ac:dyDescent="0.25">
      <c r="B78" s="24" t="str">
        <f>Ingredients!B74</f>
        <v>zzz</v>
      </c>
      <c r="C78" s="31"/>
      <c r="D78" s="17" t="str">
        <f>IF(C78="","","g")</f>
        <v/>
      </c>
      <c r="E78" s="33" t="str">
        <f>IF(C78="","",C78/$G$3)</f>
        <v/>
      </c>
      <c r="F78" s="25" t="str">
        <f>D78</f>
        <v/>
      </c>
      <c r="G78" s="20"/>
    </row>
    <row r="79" spans="2:7" x14ac:dyDescent="0.25">
      <c r="B79" s="24" t="str">
        <f>Ingredients!B75</f>
        <v>zzz</v>
      </c>
      <c r="C79" s="31"/>
      <c r="D79" s="17" t="str">
        <f>IF(C79="","","g")</f>
        <v/>
      </c>
      <c r="E79" s="33" t="str">
        <f>IF(C79="","",C79/$G$3)</f>
        <v/>
      </c>
      <c r="F79" s="25" t="str">
        <f>D79</f>
        <v/>
      </c>
      <c r="G79" s="20"/>
    </row>
    <row r="80" spans="2:7" x14ac:dyDescent="0.25">
      <c r="B80" s="24" t="str">
        <f>Ingredients!B76</f>
        <v>zzz</v>
      </c>
      <c r="C80" s="31"/>
      <c r="D80" s="17" t="str">
        <f>IF(C80="","","g")</f>
        <v/>
      </c>
      <c r="E80" s="33" t="str">
        <f>IF(C80="","",C80/$G$3)</f>
        <v/>
      </c>
      <c r="F80" s="25" t="str">
        <f>D80</f>
        <v/>
      </c>
      <c r="G80" s="20"/>
    </row>
    <row r="81" spans="2:7" x14ac:dyDescent="0.25">
      <c r="B81" s="24" t="str">
        <f>Ingredients!B77</f>
        <v>zzz</v>
      </c>
      <c r="C81" s="31"/>
      <c r="D81" s="17" t="str">
        <f>IF(C81="","","g")</f>
        <v/>
      </c>
      <c r="E81" s="33" t="str">
        <f>IF(C81="","",C81/$G$3)</f>
        <v/>
      </c>
      <c r="F81" s="25" t="str">
        <f>D81</f>
        <v/>
      </c>
      <c r="G81" s="20"/>
    </row>
    <row r="82" spans="2:7" x14ac:dyDescent="0.25">
      <c r="B82" s="24" t="str">
        <f>Ingredients!B78</f>
        <v>zzz</v>
      </c>
      <c r="C82" s="31"/>
      <c r="D82" s="17" t="str">
        <f>IF(C82="","","g")</f>
        <v/>
      </c>
      <c r="E82" s="33" t="str">
        <f>IF(C82="","",C82/$G$3)</f>
        <v/>
      </c>
      <c r="F82" s="25" t="str">
        <f>D82</f>
        <v/>
      </c>
      <c r="G82" s="20"/>
    </row>
    <row r="83" spans="2:7" x14ac:dyDescent="0.25">
      <c r="B83" s="24" t="str">
        <f>Ingredients!B79</f>
        <v>zzz</v>
      </c>
      <c r="C83" s="31"/>
      <c r="D83" s="17" t="str">
        <f>IF(C83="","","g")</f>
        <v/>
      </c>
      <c r="E83" s="33" t="str">
        <f>IF(C83="","",C83/$G$3)</f>
        <v/>
      </c>
      <c r="F83" s="25" t="str">
        <f>D83</f>
        <v/>
      </c>
      <c r="G83" s="20"/>
    </row>
    <row r="84" spans="2:7" x14ac:dyDescent="0.25">
      <c r="B84" s="24" t="str">
        <f>Ingredients!B80</f>
        <v>zzz</v>
      </c>
      <c r="C84" s="31"/>
      <c r="D84" s="17" t="str">
        <f>IF(C84="","","g")</f>
        <v/>
      </c>
      <c r="E84" s="33" t="str">
        <f>IF(C84="","",C84/$G$3)</f>
        <v/>
      </c>
      <c r="F84" s="25" t="str">
        <f>D84</f>
        <v/>
      </c>
      <c r="G84" s="20"/>
    </row>
    <row r="85" spans="2:7" x14ac:dyDescent="0.25">
      <c r="B85" s="24" t="s">
        <v>55</v>
      </c>
      <c r="C85" s="31"/>
      <c r="D85" s="17" t="str">
        <f>IF(C85="","","g")</f>
        <v/>
      </c>
      <c r="E85" s="33" t="str">
        <f>IF(C85="","",C85/$G$3)</f>
        <v/>
      </c>
      <c r="F85" s="25" t="str">
        <f>D85</f>
        <v/>
      </c>
    </row>
    <row r="86" spans="2:7" x14ac:dyDescent="0.25">
      <c r="B86" s="24" t="s">
        <v>55</v>
      </c>
      <c r="C86" s="31"/>
      <c r="D86" s="17" t="str">
        <f>IF(C86="","","g")</f>
        <v/>
      </c>
      <c r="E86" s="33" t="str">
        <f>IF(C86="","",C86/$G$3)</f>
        <v/>
      </c>
      <c r="F86" s="25" t="str">
        <f>D86</f>
        <v/>
      </c>
    </row>
    <row r="87" spans="2:7" x14ac:dyDescent="0.25">
      <c r="C87" s="20"/>
      <c r="D87" s="20"/>
      <c r="E87" s="20"/>
      <c r="F87" s="20"/>
    </row>
  </sheetData>
  <autoFilter ref="B6:B86">
    <sortState ref="B8:F86">
      <sortCondition ref="B6:B86"/>
    </sortState>
  </autoFilter>
  <sortState ref="B8:F86">
    <sortCondition ref="B10"/>
  </sortState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Ingredients</vt:lpstr>
      <vt:lpstr>dacquoise fruit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wolpert</dc:creator>
  <cp:lastModifiedBy>caroline wolpert</cp:lastModifiedBy>
  <dcterms:created xsi:type="dcterms:W3CDTF">2018-03-04T20:22:14Z</dcterms:created>
  <dcterms:modified xsi:type="dcterms:W3CDTF">2018-03-15T13:36:46Z</dcterms:modified>
</cp:coreProperties>
</file>