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ocuments\Boulangerie\formation\Suivi\suivis 2\"/>
    </mc:Choice>
  </mc:AlternateContent>
  <bookViews>
    <workbookView xWindow="0" yWindow="0" windowWidth="24000" windowHeight="9735"/>
  </bookViews>
  <sheets>
    <sheet name="Feuil1" sheetId="1" r:id="rId1"/>
  </sheets>
  <externalReferences>
    <externalReference r:id="rId2"/>
  </externalReferences>
  <definedNames>
    <definedName name="_xlnm._FilterDatabase" localSheetId="0" hidden="1">Feuil1!$B$5:$B$84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G35" i="1"/>
  <c r="G8" i="1"/>
  <c r="B51" i="1" l="1"/>
  <c r="G51" i="1"/>
  <c r="G28" i="1" l="1"/>
  <c r="B50" i="1"/>
  <c r="B84" i="1"/>
  <c r="G64" i="1"/>
  <c r="G65" i="1"/>
  <c r="B9" i="1"/>
  <c r="B10" i="1"/>
  <c r="B11" i="1"/>
  <c r="B12" i="1"/>
  <c r="B13" i="1"/>
  <c r="B14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3" i="1"/>
  <c r="B44" i="1"/>
  <c r="B45" i="1"/>
  <c r="B46" i="1"/>
  <c r="B47" i="1"/>
  <c r="B48" i="1"/>
  <c r="B49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42" i="1"/>
  <c r="B15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" i="1"/>
  <c r="G9" i="1"/>
  <c r="G42" i="1" l="1"/>
  <c r="G15" i="1"/>
  <c r="G18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69" i="1"/>
  <c r="G61" i="1"/>
  <c r="G59" i="1"/>
  <c r="G60" i="1"/>
  <c r="G46" i="1"/>
  <c r="G39" i="1"/>
  <c r="G48" i="1"/>
  <c r="G49" i="1"/>
  <c r="G50" i="1"/>
  <c r="G52" i="1"/>
  <c r="G53" i="1"/>
  <c r="G33" i="1"/>
  <c r="G27" i="1"/>
  <c r="G24" i="1"/>
  <c r="G22" i="1"/>
  <c r="G21" i="1"/>
  <c r="G20" i="1"/>
  <c r="G17" i="1"/>
  <c r="G13" i="1"/>
  <c r="G23" i="1" l="1"/>
  <c r="G25" i="1"/>
  <c r="G26" i="1"/>
  <c r="G30" i="1"/>
  <c r="G31" i="1"/>
  <c r="G32" i="1"/>
  <c r="G36" i="1"/>
  <c r="G37" i="1"/>
  <c r="G38" i="1"/>
  <c r="G40" i="1"/>
  <c r="G41" i="1"/>
  <c r="G43" i="1"/>
  <c r="G44" i="1"/>
  <c r="G47" i="1"/>
  <c r="G45" i="1"/>
  <c r="G54" i="1"/>
  <c r="G55" i="1"/>
  <c r="G56" i="1"/>
  <c r="G57" i="1"/>
  <c r="G58" i="1"/>
  <c r="G62" i="1"/>
  <c r="G63" i="1"/>
  <c r="G19" i="1"/>
  <c r="G71" i="1"/>
  <c r="G16" i="1"/>
  <c r="G14" i="1"/>
  <c r="G12" i="1"/>
  <c r="G11" i="1"/>
  <c r="G10" i="1"/>
  <c r="G70" i="1"/>
</calcChain>
</file>

<file path=xl/sharedStrings.xml><?xml version="1.0" encoding="utf-8"?>
<sst xmlns="http://schemas.openxmlformats.org/spreadsheetml/2006/main" count="113" uniqueCount="12">
  <si>
    <t>Ingrédient</t>
  </si>
  <si>
    <t>T.U</t>
  </si>
  <si>
    <t>Tarif</t>
  </si>
  <si>
    <t>Unité</t>
  </si>
  <si>
    <t>kg</t>
  </si>
  <si>
    <t>L</t>
  </si>
  <si>
    <t>g</t>
  </si>
  <si>
    <t>boite</t>
  </si>
  <si>
    <t>ml</t>
  </si>
  <si>
    <t>l</t>
  </si>
  <si>
    <t>sac</t>
  </si>
  <si>
    <t xml:space="preserve">boite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</si>
</sst>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" fontId="0" fillId="0" borderId="0" xfId="0" applyNumberFormat="1"/>
    <xf numFmtId="164" fontId="0" fillId="0" borderId="0" xfId="0" applyNumberFormat="1"/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164" fontId="0" fillId="0" borderId="2" xfId="0" applyNumberFormat="1" applyBorder="1" applyProtection="1">
      <protection locked="0"/>
    </xf>
    <xf numFmtId="0" fontId="0" fillId="0" borderId="3" xfId="0" applyBorder="1" applyProtection="1">
      <protection locked="0"/>
    </xf>
    <xf numFmtId="1" fontId="0" fillId="0" borderId="3" xfId="0" applyNumberFormat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ett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dients"/>
      <sheetName val="dacquoise fruit"/>
    </sheetNames>
    <sheetDataSet>
      <sheetData sheetId="0">
        <row r="4">
          <cell r="B4" t="str">
            <v>Abricot</v>
          </cell>
        </row>
        <row r="5">
          <cell r="B5" t="str">
            <v>Alcool de poire</v>
          </cell>
        </row>
        <row r="6">
          <cell r="B6" t="str">
            <v>Amande entière Blanche</v>
          </cell>
        </row>
        <row r="7">
          <cell r="B7" t="str">
            <v>Amandes efffilées</v>
          </cell>
        </row>
        <row r="8">
          <cell r="B8" t="str">
            <v>Annanas</v>
          </cell>
        </row>
        <row r="9">
          <cell r="B9" t="str">
            <v>Beurre</v>
          </cell>
        </row>
        <row r="10">
          <cell r="B10" t="str">
            <v>Blanc d'œufs</v>
          </cell>
        </row>
        <row r="11">
          <cell r="B11" t="str">
            <v>Cacao</v>
          </cell>
        </row>
        <row r="12">
          <cell r="B12" t="str">
            <v>Cannelle</v>
          </cell>
        </row>
        <row r="13">
          <cell r="B13" t="str">
            <v>Cerise griotte</v>
          </cell>
        </row>
        <row r="14">
          <cell r="B14" t="str">
            <v xml:space="preserve">Chocolat blanc </v>
          </cell>
        </row>
        <row r="15">
          <cell r="B15" t="str">
            <v>Chocolat en pépite</v>
          </cell>
        </row>
        <row r="16">
          <cell r="B16" t="str">
            <v>Chocolat en pistole</v>
          </cell>
        </row>
        <row r="17">
          <cell r="B17" t="str">
            <v>Citron</v>
          </cell>
        </row>
        <row r="18">
          <cell r="B18" t="str">
            <v>Colorant liquide</v>
          </cell>
        </row>
        <row r="19">
          <cell r="B19" t="str">
            <v>Confiture de framboise</v>
          </cell>
        </row>
        <row r="20">
          <cell r="B20" t="str">
            <v>Coulis framboise</v>
          </cell>
        </row>
        <row r="21">
          <cell r="B21" t="str">
            <v>Coulis mangue</v>
          </cell>
        </row>
        <row r="22">
          <cell r="B22" t="str">
            <v>Crème liquide</v>
          </cell>
        </row>
        <row r="23">
          <cell r="B23" t="str">
            <v>Eau</v>
          </cell>
        </row>
        <row r="24">
          <cell r="B24" t="str">
            <v>Farine mi-crème</v>
          </cell>
        </row>
        <row r="25">
          <cell r="B25" t="str">
            <v>Farine T45</v>
          </cell>
        </row>
        <row r="26">
          <cell r="B26" t="str">
            <v>Farine T45 de gruau</v>
          </cell>
        </row>
        <row r="27">
          <cell r="B27" t="str">
            <v>Farine T55</v>
          </cell>
        </row>
        <row r="28">
          <cell r="B28" t="str">
            <v>Farinte T65</v>
          </cell>
        </row>
        <row r="29">
          <cell r="B29" t="str">
            <v>Framboise</v>
          </cell>
        </row>
        <row r="30">
          <cell r="B30" t="str">
            <v>Gelatine</v>
          </cell>
        </row>
        <row r="31">
          <cell r="B31" t="str">
            <v>Gelatine feuille</v>
          </cell>
        </row>
        <row r="32">
          <cell r="B32" t="str">
            <v>Gelée d'abricot</v>
          </cell>
        </row>
        <row r="33">
          <cell r="B33" t="str">
            <v>Gousse de vanille</v>
          </cell>
        </row>
        <row r="34">
          <cell r="B34" t="str">
            <v>Grand marnier</v>
          </cell>
        </row>
        <row r="35">
          <cell r="B35" t="str">
            <v>Jaune d'œufs</v>
          </cell>
        </row>
        <row r="36">
          <cell r="B36" t="str">
            <v>Jus d'orange</v>
          </cell>
        </row>
        <row r="37">
          <cell r="B37" t="str">
            <v xml:space="preserve">Lait 1/2 écrémé </v>
          </cell>
        </row>
        <row r="38">
          <cell r="B38" t="str">
            <v>Lait entier</v>
          </cell>
        </row>
        <row r="39">
          <cell r="B39" t="str">
            <v>Levure boulangère</v>
          </cell>
        </row>
        <row r="40">
          <cell r="B40" t="str">
            <v>Levure chimique</v>
          </cell>
        </row>
        <row r="41">
          <cell r="B41" t="str">
            <v>Maizena</v>
          </cell>
        </row>
        <row r="42">
          <cell r="B42" t="str">
            <v>Mandarine</v>
          </cell>
        </row>
        <row r="43">
          <cell r="B43" t="str">
            <v>Nappage abricot</v>
          </cell>
        </row>
        <row r="44">
          <cell r="B44" t="str">
            <v>Nappage neutre</v>
          </cell>
        </row>
        <row r="45">
          <cell r="B45" t="str">
            <v>Noisette en Poudre</v>
          </cell>
        </row>
        <row r="46">
          <cell r="B46" t="str">
            <v>Noix</v>
          </cell>
        </row>
        <row r="47">
          <cell r="B47" t="str">
            <v>Noix de coco</v>
          </cell>
        </row>
        <row r="48">
          <cell r="B48" t="str">
            <v>Œufs entiers</v>
          </cell>
        </row>
        <row r="49">
          <cell r="B49" t="str">
            <v>Orange</v>
          </cell>
        </row>
        <row r="50">
          <cell r="B50" t="str">
            <v>Pâte à pistache</v>
          </cell>
        </row>
        <row r="51">
          <cell r="B51" t="str">
            <v>Pêches</v>
          </cell>
        </row>
        <row r="52">
          <cell r="B52" t="str">
            <v>Poire</v>
          </cell>
        </row>
        <row r="53">
          <cell r="B53" t="str">
            <v>Pomme</v>
          </cell>
        </row>
        <row r="54">
          <cell r="B54" t="str">
            <v>Poudre à crème pâtissière</v>
          </cell>
        </row>
        <row r="55">
          <cell r="B55" t="str">
            <v>Poudre d'amandes</v>
          </cell>
        </row>
        <row r="56">
          <cell r="B56" t="str">
            <v>Poudre de lait</v>
          </cell>
        </row>
        <row r="57">
          <cell r="B57" t="str">
            <v>Poudre de noisettes</v>
          </cell>
        </row>
        <row r="58">
          <cell r="B58" t="str">
            <v>Praliné</v>
          </cell>
        </row>
        <row r="59">
          <cell r="B59" t="str">
            <v>Quetsches</v>
          </cell>
        </row>
        <row r="60">
          <cell r="B60" t="str">
            <v>Rhubarbe</v>
          </cell>
        </row>
        <row r="61">
          <cell r="B61" t="str">
            <v>Sel</v>
          </cell>
        </row>
        <row r="62">
          <cell r="B62" t="str">
            <v>Sirop de glucose</v>
          </cell>
        </row>
        <row r="63">
          <cell r="B63" t="str">
            <v>Sucre Glace</v>
          </cell>
        </row>
        <row r="64">
          <cell r="B64" t="str">
            <v>Sucre semoule</v>
          </cell>
        </row>
        <row r="65">
          <cell r="B65" t="str">
            <v>Kirsh</v>
          </cell>
        </row>
        <row r="66">
          <cell r="B66" t="str">
            <v>but</v>
          </cell>
        </row>
        <row r="67">
          <cell r="B67" t="str">
            <v>zzz</v>
          </cell>
        </row>
        <row r="68">
          <cell r="B68" t="str">
            <v>zzz</v>
          </cell>
        </row>
        <row r="69">
          <cell r="B69" t="str">
            <v>zzz</v>
          </cell>
        </row>
        <row r="70">
          <cell r="B70" t="str">
            <v>zzz</v>
          </cell>
        </row>
        <row r="71">
          <cell r="B71" t="str">
            <v>zzz</v>
          </cell>
        </row>
        <row r="72">
          <cell r="B72" t="str">
            <v>zzz</v>
          </cell>
        </row>
        <row r="73">
          <cell r="B73" t="str">
            <v>zzz</v>
          </cell>
        </row>
        <row r="74">
          <cell r="B74" t="str">
            <v>zzz</v>
          </cell>
        </row>
        <row r="75">
          <cell r="B75" t="str">
            <v>zzz</v>
          </cell>
        </row>
        <row r="76">
          <cell r="B76" t="str">
            <v>zzz</v>
          </cell>
        </row>
        <row r="77">
          <cell r="B77" t="str">
            <v>zzz</v>
          </cell>
        </row>
        <row r="78">
          <cell r="B78" t="str">
            <v>zzz</v>
          </cell>
        </row>
        <row r="79">
          <cell r="B79" t="str">
            <v>zzz</v>
          </cell>
        </row>
        <row r="80">
          <cell r="B80" t="str">
            <v>zzz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85"/>
  <sheetViews>
    <sheetView tabSelected="1" topLeftCell="A4" workbookViewId="0">
      <selection activeCell="L71" sqref="L71"/>
    </sheetView>
  </sheetViews>
  <sheetFormatPr baseColWidth="10" defaultRowHeight="15" x14ac:dyDescent="0.25"/>
  <cols>
    <col min="2" max="2" width="26.42578125" bestFit="1" customWidth="1"/>
    <col min="3" max="3" width="7" style="2" bestFit="1" customWidth="1"/>
    <col min="4" max="4" width="6.140625" bestFit="1" customWidth="1"/>
    <col min="5" max="5" width="4" style="1" bestFit="1" customWidth="1"/>
    <col min="6" max="6" width="3.42578125" bestFit="1" customWidth="1"/>
    <col min="7" max="7" width="8" style="2" bestFit="1" customWidth="1"/>
    <col min="8" max="8" width="7.7109375" bestFit="1" customWidth="1"/>
  </cols>
  <sheetData>
    <row r="1" spans="2:8" hidden="1" x14ac:dyDescent="0.25"/>
    <row r="2" spans="2:8" hidden="1" x14ac:dyDescent="0.25"/>
    <row r="3" spans="2:8" hidden="1" x14ac:dyDescent="0.25"/>
    <row r="5" spans="2:8" ht="33" customHeight="1" x14ac:dyDescent="0.25">
      <c r="B5" s="15" t="s">
        <v>0</v>
      </c>
      <c r="C5" s="14" t="s">
        <v>2</v>
      </c>
      <c r="D5" s="15"/>
      <c r="E5" s="15"/>
      <c r="F5" s="15"/>
      <c r="G5" s="15" t="s">
        <v>1</v>
      </c>
      <c r="H5" s="15"/>
    </row>
    <row r="6" spans="2:8" ht="33" customHeight="1" x14ac:dyDescent="0.25">
      <c r="B6" s="15"/>
      <c r="C6" s="3" t="s">
        <v>2</v>
      </c>
      <c r="D6" s="15" t="s">
        <v>3</v>
      </c>
      <c r="E6" s="15"/>
      <c r="F6" s="15"/>
      <c r="G6" s="15"/>
      <c r="H6" s="15"/>
    </row>
    <row r="7" spans="2:8" ht="33" hidden="1" customHeight="1" x14ac:dyDescent="0.25">
      <c r="B7" s="5"/>
      <c r="C7" s="6"/>
      <c r="D7" s="6"/>
      <c r="E7" s="6"/>
      <c r="F7" s="4"/>
      <c r="G7" s="7"/>
      <c r="H7" s="4"/>
    </row>
    <row r="8" spans="2:8" x14ac:dyDescent="0.25">
      <c r="B8" s="8" t="str">
        <f>[1]Ingredients!B4</f>
        <v>Abricot</v>
      </c>
      <c r="C8" s="10"/>
      <c r="D8" s="11"/>
      <c r="E8" s="12"/>
      <c r="F8" s="13"/>
      <c r="G8" s="16">
        <f t="shared" ref="G8:G16" si="0">C8</f>
        <v>0</v>
      </c>
      <c r="H8" s="17"/>
    </row>
    <row r="9" spans="2:8" x14ac:dyDescent="0.25">
      <c r="B9" s="8" t="str">
        <f>[1]Ingredients!B5</f>
        <v>Alcool de poire</v>
      </c>
      <c r="C9" s="10"/>
      <c r="D9" s="11"/>
      <c r="E9" s="12"/>
      <c r="F9" s="13"/>
      <c r="G9" s="16">
        <f t="shared" si="0"/>
        <v>0</v>
      </c>
      <c r="H9" s="17" t="s">
        <v>4</v>
      </c>
    </row>
    <row r="10" spans="2:8" x14ac:dyDescent="0.25">
      <c r="B10" s="8" t="str">
        <f>[1]Ingredients!B6</f>
        <v>Amande entière Blanche</v>
      </c>
      <c r="C10" s="10">
        <v>16.02</v>
      </c>
      <c r="D10" s="11" t="s">
        <v>4</v>
      </c>
      <c r="E10" s="12"/>
      <c r="F10" s="13"/>
      <c r="G10" s="16">
        <f t="shared" si="0"/>
        <v>16.02</v>
      </c>
      <c r="H10" s="17" t="s">
        <v>4</v>
      </c>
    </row>
    <row r="11" spans="2:8" x14ac:dyDescent="0.25">
      <c r="B11" s="8" t="str">
        <f>[1]Ingredients!B7</f>
        <v>Amandes efffilées</v>
      </c>
      <c r="C11" s="10">
        <v>13.87</v>
      </c>
      <c r="D11" s="11" t="s">
        <v>4</v>
      </c>
      <c r="E11" s="12"/>
      <c r="F11" s="13"/>
      <c r="G11" s="16">
        <f t="shared" si="0"/>
        <v>13.87</v>
      </c>
      <c r="H11" s="17" t="s">
        <v>5</v>
      </c>
    </row>
    <row r="12" spans="2:8" x14ac:dyDescent="0.25">
      <c r="B12" s="8" t="str">
        <f>[1]Ingredients!B8</f>
        <v>Annanas</v>
      </c>
      <c r="C12" s="10">
        <v>2.6</v>
      </c>
      <c r="D12" s="11" t="s">
        <v>4</v>
      </c>
      <c r="E12" s="12"/>
      <c r="F12" s="13"/>
      <c r="G12" s="16">
        <f t="shared" si="0"/>
        <v>2.6</v>
      </c>
      <c r="H12" s="17" t="s">
        <v>4</v>
      </c>
    </row>
    <row r="13" spans="2:8" x14ac:dyDescent="0.25">
      <c r="B13" s="8" t="str">
        <f>[1]Ingredients!B9</f>
        <v>Beurre</v>
      </c>
      <c r="C13" s="10">
        <v>6</v>
      </c>
      <c r="D13" s="11" t="s">
        <v>4</v>
      </c>
      <c r="E13" s="12"/>
      <c r="F13" s="13"/>
      <c r="G13" s="16">
        <f t="shared" si="0"/>
        <v>6</v>
      </c>
      <c r="H13" s="17" t="s">
        <v>4</v>
      </c>
    </row>
    <row r="14" spans="2:8" x14ac:dyDescent="0.25">
      <c r="B14" s="8" t="str">
        <f>[1]Ingredients!B10</f>
        <v>Blanc d'œufs</v>
      </c>
      <c r="C14" s="10">
        <v>4.08</v>
      </c>
      <c r="D14" s="11" t="s">
        <v>5</v>
      </c>
      <c r="E14" s="12"/>
      <c r="F14" s="13"/>
      <c r="G14" s="16">
        <f t="shared" si="0"/>
        <v>4.08</v>
      </c>
      <c r="H14" s="17" t="s">
        <v>4</v>
      </c>
    </row>
    <row r="15" spans="2:8" x14ac:dyDescent="0.25">
      <c r="B15" s="8" t="str">
        <f>[1]Ingredients!B66</f>
        <v>but</v>
      </c>
      <c r="C15" s="10"/>
      <c r="D15" s="11"/>
      <c r="E15" s="12"/>
      <c r="F15" s="13"/>
      <c r="G15" s="16">
        <f t="shared" si="0"/>
        <v>0</v>
      </c>
      <c r="H15" s="17"/>
    </row>
    <row r="16" spans="2:8" x14ac:dyDescent="0.25">
      <c r="B16" s="8" t="str">
        <f>[1]Ingredients!B11</f>
        <v>Cacao</v>
      </c>
      <c r="C16" s="10">
        <v>7.6</v>
      </c>
      <c r="D16" s="11" t="s">
        <v>4</v>
      </c>
      <c r="E16" s="12"/>
      <c r="F16" s="13"/>
      <c r="G16" s="16">
        <f t="shared" si="0"/>
        <v>7.6</v>
      </c>
      <c r="H16" s="17" t="s">
        <v>4</v>
      </c>
    </row>
    <row r="17" spans="2:8" x14ac:dyDescent="0.25">
      <c r="B17" s="8" t="str">
        <f>[1]Ingredients!B12</f>
        <v>Cannelle</v>
      </c>
      <c r="C17" s="10">
        <v>4.55</v>
      </c>
      <c r="D17" s="11" t="s">
        <v>7</v>
      </c>
      <c r="E17" s="12">
        <v>420</v>
      </c>
      <c r="F17" s="13" t="s">
        <v>6</v>
      </c>
      <c r="G17" s="16">
        <f>1000*C17/E17</f>
        <v>10.833333333333334</v>
      </c>
      <c r="H17" s="17" t="s">
        <v>4</v>
      </c>
    </row>
    <row r="18" spans="2:8" x14ac:dyDescent="0.25">
      <c r="B18" s="8" t="str">
        <f>[1]Ingredients!B13</f>
        <v>Cerise griotte</v>
      </c>
      <c r="C18" s="10">
        <v>0.9</v>
      </c>
      <c r="D18" s="11" t="s">
        <v>4</v>
      </c>
      <c r="E18" s="12"/>
      <c r="F18" s="13"/>
      <c r="G18" s="16">
        <f t="shared" ref="G18:G23" si="1">C18</f>
        <v>0.9</v>
      </c>
      <c r="H18" s="17"/>
    </row>
    <row r="19" spans="2:8" x14ac:dyDescent="0.25">
      <c r="B19" s="8" t="str">
        <f>[1]Ingredients!B14</f>
        <v xml:space="preserve">Chocolat blanc </v>
      </c>
      <c r="C19" s="10">
        <v>3.92</v>
      </c>
      <c r="D19" s="11" t="s">
        <v>5</v>
      </c>
      <c r="E19" s="12"/>
      <c r="F19" s="13"/>
      <c r="G19" s="16">
        <f t="shared" si="1"/>
        <v>3.92</v>
      </c>
      <c r="H19" s="17" t="s">
        <v>4</v>
      </c>
    </row>
    <row r="20" spans="2:8" x14ac:dyDescent="0.25">
      <c r="B20" s="8" t="str">
        <f>[1]Ingredients!B15</f>
        <v>Chocolat en pépite</v>
      </c>
      <c r="C20" s="10">
        <v>7.87</v>
      </c>
      <c r="D20" s="11" t="s">
        <v>4</v>
      </c>
      <c r="E20" s="12"/>
      <c r="F20" s="13"/>
      <c r="G20" s="16">
        <f t="shared" si="1"/>
        <v>7.87</v>
      </c>
      <c r="H20" s="17" t="s">
        <v>4</v>
      </c>
    </row>
    <row r="21" spans="2:8" x14ac:dyDescent="0.25">
      <c r="B21" s="8" t="str">
        <f>[1]Ingredients!B16</f>
        <v>Chocolat en pistole</v>
      </c>
      <c r="C21" s="10">
        <v>3.85</v>
      </c>
      <c r="D21" s="11" t="s">
        <v>4</v>
      </c>
      <c r="E21" s="12"/>
      <c r="F21" s="13"/>
      <c r="G21" s="16">
        <f t="shared" si="1"/>
        <v>3.85</v>
      </c>
      <c r="H21" s="17" t="s">
        <v>4</v>
      </c>
    </row>
    <row r="22" spans="2:8" x14ac:dyDescent="0.25">
      <c r="B22" s="8" t="str">
        <f>[1]Ingredients!B17</f>
        <v>Citron</v>
      </c>
      <c r="C22" s="10">
        <v>8.57</v>
      </c>
      <c r="D22" s="11" t="s">
        <v>4</v>
      </c>
      <c r="E22" s="12"/>
      <c r="F22" s="13"/>
      <c r="G22" s="16">
        <f t="shared" si="1"/>
        <v>8.57</v>
      </c>
      <c r="H22" s="17" t="s">
        <v>4</v>
      </c>
    </row>
    <row r="23" spans="2:8" x14ac:dyDescent="0.25">
      <c r="B23" s="8" t="str">
        <f>[1]Ingredients!B18</f>
        <v>Colorant liquide</v>
      </c>
      <c r="C23" s="10">
        <v>3.99</v>
      </c>
      <c r="D23" s="11" t="s">
        <v>5</v>
      </c>
      <c r="E23" s="12"/>
      <c r="F23" s="13"/>
      <c r="G23" s="16">
        <f t="shared" si="1"/>
        <v>3.99</v>
      </c>
      <c r="H23" s="17" t="s">
        <v>4</v>
      </c>
    </row>
    <row r="24" spans="2:8" x14ac:dyDescent="0.25">
      <c r="B24" s="8" t="str">
        <f>[1]Ingredients!B19</f>
        <v>Confiture de framboise</v>
      </c>
      <c r="C24" s="10">
        <v>6.24</v>
      </c>
      <c r="D24" s="11">
        <v>100</v>
      </c>
      <c r="E24" s="12" t="s">
        <v>8</v>
      </c>
      <c r="F24" s="13"/>
      <c r="G24" s="16">
        <f>1000*C24/D24</f>
        <v>62.4</v>
      </c>
      <c r="H24" s="17" t="s">
        <v>4</v>
      </c>
    </row>
    <row r="25" spans="2:8" x14ac:dyDescent="0.25">
      <c r="B25" s="8" t="str">
        <f>[1]Ingredients!B20</f>
        <v>Coulis framboise</v>
      </c>
      <c r="C25" s="10"/>
      <c r="D25" s="11"/>
      <c r="E25" s="12"/>
      <c r="F25" s="13"/>
      <c r="G25" s="16">
        <f>C25</f>
        <v>0</v>
      </c>
      <c r="H25" s="17" t="s">
        <v>4</v>
      </c>
    </row>
    <row r="26" spans="2:8" x14ac:dyDescent="0.25">
      <c r="B26" s="8" t="str">
        <f>[1]Ingredients!B21</f>
        <v>Coulis mangue</v>
      </c>
      <c r="C26" s="10">
        <v>11.07</v>
      </c>
      <c r="D26" s="11" t="s">
        <v>4</v>
      </c>
      <c r="E26" s="12"/>
      <c r="F26" s="13"/>
      <c r="G26" s="16">
        <f>C26</f>
        <v>11.07</v>
      </c>
      <c r="H26" s="17" t="s">
        <v>4</v>
      </c>
    </row>
    <row r="27" spans="2:8" x14ac:dyDescent="0.25">
      <c r="B27" s="8" t="str">
        <f>[1]Ingredients!B22</f>
        <v>Crème liquide</v>
      </c>
      <c r="C27" s="10">
        <v>9.73</v>
      </c>
      <c r="D27" s="11" t="s">
        <v>4</v>
      </c>
      <c r="E27" s="12"/>
      <c r="F27" s="13"/>
      <c r="G27" s="16">
        <f>C27</f>
        <v>9.73</v>
      </c>
      <c r="H27" s="17" t="s">
        <v>4</v>
      </c>
    </row>
    <row r="28" spans="2:8" x14ac:dyDescent="0.25">
      <c r="B28" s="8" t="str">
        <f>[1]Ingredients!B23</f>
        <v>Eau</v>
      </c>
      <c r="C28" s="10">
        <v>4</v>
      </c>
      <c r="D28" s="11" t="s">
        <v>4</v>
      </c>
      <c r="E28" s="12"/>
      <c r="F28" s="13"/>
      <c r="G28" s="16">
        <f>C28</f>
        <v>4</v>
      </c>
      <c r="H28" s="17" t="s">
        <v>4</v>
      </c>
    </row>
    <row r="29" spans="2:8" x14ac:dyDescent="0.25">
      <c r="B29" s="8" t="str">
        <f>[1]Ingredients!B24</f>
        <v>Farine mi-crème</v>
      </c>
      <c r="C29" s="10"/>
      <c r="D29" s="11"/>
      <c r="E29" s="12"/>
      <c r="F29" s="13"/>
      <c r="G29" s="16">
        <v>0.55000000000000004</v>
      </c>
      <c r="H29" s="17" t="s">
        <v>4</v>
      </c>
    </row>
    <row r="30" spans="2:8" x14ac:dyDescent="0.25">
      <c r="B30" s="8" t="str">
        <f>[1]Ingredients!B25</f>
        <v>Farine T45</v>
      </c>
      <c r="C30" s="10">
        <v>0.97</v>
      </c>
      <c r="D30" s="11" t="s">
        <v>4</v>
      </c>
      <c r="E30" s="12"/>
      <c r="F30" s="13"/>
      <c r="G30" s="16">
        <f>C30</f>
        <v>0.97</v>
      </c>
      <c r="H30" s="17" t="s">
        <v>4</v>
      </c>
    </row>
    <row r="31" spans="2:8" x14ac:dyDescent="0.25">
      <c r="B31" s="8" t="str">
        <f>[1]Ingredients!B26</f>
        <v>Farine T45 de gruau</v>
      </c>
      <c r="C31" s="10"/>
      <c r="D31" s="11"/>
      <c r="E31" s="12"/>
      <c r="F31" s="13"/>
      <c r="G31" s="16">
        <f>C31</f>
        <v>0</v>
      </c>
      <c r="H31" s="17" t="s">
        <v>4</v>
      </c>
    </row>
    <row r="32" spans="2:8" x14ac:dyDescent="0.25">
      <c r="B32" s="8" t="str">
        <f>[1]Ingredients!B27</f>
        <v>Farine T55</v>
      </c>
      <c r="C32" s="10"/>
      <c r="D32" s="11"/>
      <c r="E32" s="12"/>
      <c r="F32" s="13"/>
      <c r="G32" s="16">
        <f>C32</f>
        <v>0</v>
      </c>
      <c r="H32" s="17" t="s">
        <v>4</v>
      </c>
    </row>
    <row r="33" spans="2:8" x14ac:dyDescent="0.25">
      <c r="B33" s="8" t="str">
        <f>[1]Ingredients!B28</f>
        <v>Farinte T65</v>
      </c>
      <c r="C33" s="10">
        <v>0.69</v>
      </c>
      <c r="D33" s="11" t="s">
        <v>4</v>
      </c>
      <c r="E33" s="12"/>
      <c r="F33" s="13"/>
      <c r="G33" s="16">
        <f>C33</f>
        <v>0.69</v>
      </c>
      <c r="H33" s="17" t="s">
        <v>4</v>
      </c>
    </row>
    <row r="34" spans="2:8" x14ac:dyDescent="0.25">
      <c r="B34" s="8" t="str">
        <f>[1]Ingredients!B29</f>
        <v>Framboise</v>
      </c>
      <c r="C34" s="10"/>
      <c r="D34" s="11"/>
      <c r="E34" s="12"/>
      <c r="F34" s="13"/>
      <c r="G34" s="16">
        <f t="shared" ref="G34:G35" si="2">C34</f>
        <v>0</v>
      </c>
      <c r="H34" s="17" t="s">
        <v>4</v>
      </c>
    </row>
    <row r="35" spans="2:8" x14ac:dyDescent="0.25">
      <c r="B35" s="8" t="str">
        <f>[1]Ingredients!B30</f>
        <v>Gelatine</v>
      </c>
      <c r="C35" s="10">
        <v>7</v>
      </c>
      <c r="D35" s="11" t="s">
        <v>4</v>
      </c>
      <c r="E35" s="12"/>
      <c r="F35" s="13"/>
      <c r="G35" s="16">
        <f t="shared" si="2"/>
        <v>7</v>
      </c>
      <c r="H35" s="17" t="s">
        <v>4</v>
      </c>
    </row>
    <row r="36" spans="2:8" x14ac:dyDescent="0.25">
      <c r="B36" s="8" t="str">
        <f>[1]Ingredients!B31</f>
        <v>Gelatine feuille</v>
      </c>
      <c r="C36" s="10"/>
      <c r="D36" s="11"/>
      <c r="E36" s="12"/>
      <c r="F36" s="13"/>
      <c r="G36" s="16">
        <f>C36</f>
        <v>0</v>
      </c>
      <c r="H36" s="17" t="s">
        <v>5</v>
      </c>
    </row>
    <row r="37" spans="2:8" x14ac:dyDescent="0.25">
      <c r="B37" s="8" t="str">
        <f>[1]Ingredients!B32</f>
        <v>Gelée d'abricot</v>
      </c>
      <c r="C37" s="10">
        <v>37.119999999999997</v>
      </c>
      <c r="D37" s="11" t="s">
        <v>4</v>
      </c>
      <c r="E37" s="12"/>
      <c r="F37" s="13"/>
      <c r="G37" s="16">
        <f>C37</f>
        <v>37.119999999999997</v>
      </c>
      <c r="H37" s="17" t="s">
        <v>4</v>
      </c>
    </row>
    <row r="38" spans="2:8" x14ac:dyDescent="0.25">
      <c r="B38" s="8" t="str">
        <f>[1]Ingredients!B33</f>
        <v>Gousse de vanille</v>
      </c>
      <c r="C38" s="10"/>
      <c r="D38" s="11"/>
      <c r="E38" s="12"/>
      <c r="F38" s="13"/>
      <c r="G38" s="16">
        <f>C38</f>
        <v>0</v>
      </c>
      <c r="H38" s="17" t="s">
        <v>5</v>
      </c>
    </row>
    <row r="39" spans="2:8" x14ac:dyDescent="0.25">
      <c r="B39" s="8" t="str">
        <f>[1]Ingredients!B34</f>
        <v>Grand marnier</v>
      </c>
      <c r="C39" s="10">
        <v>45.13</v>
      </c>
      <c r="D39" s="11" t="s">
        <v>11</v>
      </c>
      <c r="E39" s="12">
        <v>250</v>
      </c>
      <c r="F39" s="13" t="s">
        <v>6</v>
      </c>
      <c r="G39" s="16">
        <f>C39/E39*1000</f>
        <v>180.52</v>
      </c>
      <c r="H39" s="17" t="s">
        <v>4</v>
      </c>
    </row>
    <row r="40" spans="2:8" x14ac:dyDescent="0.25">
      <c r="B40" s="8" t="str">
        <f>[1]Ingredients!B35</f>
        <v>Jaune d'œufs</v>
      </c>
      <c r="C40" s="10"/>
      <c r="D40" s="11"/>
      <c r="E40" s="12"/>
      <c r="F40" s="13"/>
      <c r="G40" s="16">
        <f t="shared" ref="G40:G45" si="3">C40</f>
        <v>0</v>
      </c>
      <c r="H40" s="17" t="s">
        <v>4</v>
      </c>
    </row>
    <row r="41" spans="2:8" x14ac:dyDescent="0.25">
      <c r="B41" s="8" t="str">
        <f>[1]Ingredients!B36</f>
        <v>Jus d'orange</v>
      </c>
      <c r="C41" s="10">
        <v>6</v>
      </c>
      <c r="D41" s="11" t="s">
        <v>4</v>
      </c>
      <c r="E41" s="12"/>
      <c r="F41" s="13"/>
      <c r="G41" s="16">
        <f t="shared" si="3"/>
        <v>6</v>
      </c>
      <c r="H41" s="17"/>
    </row>
    <row r="42" spans="2:8" x14ac:dyDescent="0.25">
      <c r="B42" s="8" t="str">
        <f>[1]Ingredients!B65</f>
        <v>Kirsh</v>
      </c>
      <c r="C42" s="10"/>
      <c r="D42" s="11"/>
      <c r="E42" s="12"/>
      <c r="F42" s="13"/>
      <c r="G42" s="16">
        <f t="shared" si="3"/>
        <v>0</v>
      </c>
      <c r="H42" s="17"/>
    </row>
    <row r="43" spans="2:8" x14ac:dyDescent="0.25">
      <c r="B43" s="8" t="str">
        <f>[1]Ingredients!B37</f>
        <v xml:space="preserve">Lait 1/2 écrémé </v>
      </c>
      <c r="C43" s="10">
        <v>1.42</v>
      </c>
      <c r="D43" s="11" t="s">
        <v>9</v>
      </c>
      <c r="E43" s="12"/>
      <c r="F43" s="13"/>
      <c r="G43" s="16">
        <f t="shared" si="3"/>
        <v>1.42</v>
      </c>
      <c r="H43" s="17" t="s">
        <v>4</v>
      </c>
    </row>
    <row r="44" spans="2:8" x14ac:dyDescent="0.25">
      <c r="B44" s="8" t="str">
        <f>[1]Ingredients!B38</f>
        <v>Lait entier</v>
      </c>
      <c r="C44" s="10">
        <v>0.64</v>
      </c>
      <c r="D44" s="11" t="s">
        <v>9</v>
      </c>
      <c r="E44" s="12"/>
      <c r="F44" s="13"/>
      <c r="G44" s="16">
        <f t="shared" si="3"/>
        <v>0.64</v>
      </c>
      <c r="H44" s="17" t="s">
        <v>4</v>
      </c>
    </row>
    <row r="45" spans="2:8" x14ac:dyDescent="0.25">
      <c r="B45" s="8" t="str">
        <f>[1]Ingredients!B39</f>
        <v>Levure boulangère</v>
      </c>
      <c r="C45" s="10">
        <v>0.88</v>
      </c>
      <c r="D45" s="11" t="s">
        <v>9</v>
      </c>
      <c r="E45" s="12"/>
      <c r="F45" s="13"/>
      <c r="G45" s="16">
        <f t="shared" si="3"/>
        <v>0.88</v>
      </c>
      <c r="H45" s="17" t="s">
        <v>4</v>
      </c>
    </row>
    <row r="46" spans="2:8" x14ac:dyDescent="0.25">
      <c r="B46" s="8" t="str">
        <f>[1]Ingredients!B40</f>
        <v>Levure chimique</v>
      </c>
      <c r="C46" s="10">
        <v>2.65</v>
      </c>
      <c r="D46" s="11" t="s">
        <v>7</v>
      </c>
      <c r="E46" s="12">
        <v>504</v>
      </c>
      <c r="F46" s="13" t="s">
        <v>6</v>
      </c>
      <c r="G46" s="16">
        <f>C46*1000/E46</f>
        <v>5.2579365079365079</v>
      </c>
      <c r="H46" s="17" t="s">
        <v>4</v>
      </c>
    </row>
    <row r="47" spans="2:8" x14ac:dyDescent="0.25">
      <c r="B47" s="8" t="str">
        <f>[1]Ingredients!B41</f>
        <v>Maizena</v>
      </c>
      <c r="C47" s="10">
        <v>6.46</v>
      </c>
      <c r="D47" s="11" t="s">
        <v>4</v>
      </c>
      <c r="E47" s="12"/>
      <c r="F47" s="13"/>
      <c r="G47" s="16">
        <f t="shared" ref="G47:G58" si="4">C47</f>
        <v>6.46</v>
      </c>
      <c r="H47" s="17" t="s">
        <v>4</v>
      </c>
    </row>
    <row r="48" spans="2:8" x14ac:dyDescent="0.25">
      <c r="B48" s="8" t="str">
        <f>[1]Ingredients!B42</f>
        <v>Mandarine</v>
      </c>
      <c r="C48" s="10"/>
      <c r="D48" s="11"/>
      <c r="E48" s="12"/>
      <c r="F48" s="13"/>
      <c r="G48" s="16">
        <f t="shared" si="4"/>
        <v>0</v>
      </c>
      <c r="H48" s="17" t="s">
        <v>4</v>
      </c>
    </row>
    <row r="49" spans="2:8" x14ac:dyDescent="0.25">
      <c r="B49" s="8" t="str">
        <f>[1]Ingredients!B43</f>
        <v>Nappage abricot</v>
      </c>
      <c r="C49" s="10">
        <v>2.11</v>
      </c>
      <c r="D49" s="11" t="s">
        <v>4</v>
      </c>
      <c r="E49" s="12"/>
      <c r="F49" s="13"/>
      <c r="G49" s="16">
        <f t="shared" si="4"/>
        <v>2.11</v>
      </c>
      <c r="H49" s="17" t="s">
        <v>4</v>
      </c>
    </row>
    <row r="50" spans="2:8" x14ac:dyDescent="0.25">
      <c r="B50" s="8" t="str">
        <f>[1]Ingredients!B44</f>
        <v>Nappage neutre</v>
      </c>
      <c r="C50" s="10">
        <v>2.11</v>
      </c>
      <c r="D50" s="11" t="s">
        <v>4</v>
      </c>
      <c r="E50" s="12"/>
      <c r="F50" s="13"/>
      <c r="G50" s="16">
        <f t="shared" si="4"/>
        <v>2.11</v>
      </c>
      <c r="H50" s="17" t="s">
        <v>4</v>
      </c>
    </row>
    <row r="51" spans="2:8" x14ac:dyDescent="0.25">
      <c r="B51" s="8" t="str">
        <f>[1]Ingredients!B45</f>
        <v>Noisette en Poudre</v>
      </c>
      <c r="C51" s="10">
        <v>5.83</v>
      </c>
      <c r="D51" s="11" t="s">
        <v>4</v>
      </c>
      <c r="E51" s="12"/>
      <c r="F51" s="13"/>
      <c r="G51" s="16">
        <f t="shared" si="4"/>
        <v>5.83</v>
      </c>
      <c r="H51" s="17" t="s">
        <v>4</v>
      </c>
    </row>
    <row r="52" spans="2:8" x14ac:dyDescent="0.25">
      <c r="B52" s="8" t="str">
        <f>[1]Ingredients!B46</f>
        <v>Noix</v>
      </c>
      <c r="C52" s="10">
        <v>15.45</v>
      </c>
      <c r="D52" s="11" t="s">
        <v>4</v>
      </c>
      <c r="E52" s="12"/>
      <c r="F52" s="13"/>
      <c r="G52" s="16">
        <f t="shared" si="4"/>
        <v>15.45</v>
      </c>
      <c r="H52" s="17" t="s">
        <v>4</v>
      </c>
    </row>
    <row r="53" spans="2:8" x14ac:dyDescent="0.25">
      <c r="B53" s="8" t="str">
        <f>[1]Ingredients!B47</f>
        <v>Noix de coco</v>
      </c>
      <c r="C53" s="10">
        <v>14.8</v>
      </c>
      <c r="D53" s="11" t="s">
        <v>4</v>
      </c>
      <c r="E53" s="12"/>
      <c r="F53" s="13"/>
      <c r="G53" s="16">
        <f t="shared" si="4"/>
        <v>14.8</v>
      </c>
      <c r="H53" s="17" t="s">
        <v>4</v>
      </c>
    </row>
    <row r="54" spans="2:8" x14ac:dyDescent="0.25">
      <c r="B54" s="8" t="str">
        <f>[1]Ingredients!B48</f>
        <v>Œufs entiers</v>
      </c>
      <c r="C54" s="10">
        <v>4.03</v>
      </c>
      <c r="D54" s="11" t="s">
        <v>4</v>
      </c>
      <c r="E54" s="12"/>
      <c r="F54" s="13"/>
      <c r="G54" s="16">
        <f t="shared" si="4"/>
        <v>4.03</v>
      </c>
      <c r="H54" s="17" t="s">
        <v>4</v>
      </c>
    </row>
    <row r="55" spans="2:8" x14ac:dyDescent="0.25">
      <c r="B55" s="8" t="str">
        <f>[1]Ingredients!B49</f>
        <v>Orange</v>
      </c>
      <c r="C55" s="10">
        <v>3.28</v>
      </c>
      <c r="D55" s="11" t="s">
        <v>4</v>
      </c>
      <c r="E55" s="12"/>
      <c r="F55" s="13"/>
      <c r="G55" s="16">
        <f t="shared" si="4"/>
        <v>3.28</v>
      </c>
      <c r="H55" s="17" t="s">
        <v>4</v>
      </c>
    </row>
    <row r="56" spans="2:8" x14ac:dyDescent="0.25">
      <c r="B56" s="8" t="str">
        <f>[1]Ingredients!B50</f>
        <v>Pâte à pistache</v>
      </c>
      <c r="C56" s="10"/>
      <c r="D56" s="11" t="s">
        <v>4</v>
      </c>
      <c r="E56" s="12"/>
      <c r="F56" s="13"/>
      <c r="G56" s="16">
        <f t="shared" si="4"/>
        <v>0</v>
      </c>
      <c r="H56" s="17" t="s">
        <v>4</v>
      </c>
    </row>
    <row r="57" spans="2:8" x14ac:dyDescent="0.25">
      <c r="B57" s="8" t="str">
        <f>[1]Ingredients!B51</f>
        <v>Pêches</v>
      </c>
      <c r="C57" s="10">
        <v>27.18</v>
      </c>
      <c r="D57" s="11" t="s">
        <v>4</v>
      </c>
      <c r="E57" s="12"/>
      <c r="F57" s="13"/>
      <c r="G57" s="16">
        <f t="shared" si="4"/>
        <v>27.18</v>
      </c>
      <c r="H57" s="17" t="s">
        <v>4</v>
      </c>
    </row>
    <row r="58" spans="2:8" x14ac:dyDescent="0.25">
      <c r="B58" s="8" t="str">
        <f>[1]Ingredients!B52</f>
        <v>Poire</v>
      </c>
      <c r="C58" s="10">
        <v>3</v>
      </c>
      <c r="D58" s="11" t="s">
        <v>4</v>
      </c>
      <c r="E58" s="12"/>
      <c r="F58" s="13"/>
      <c r="G58" s="16">
        <f t="shared" si="4"/>
        <v>3</v>
      </c>
      <c r="H58" s="17" t="s">
        <v>4</v>
      </c>
    </row>
    <row r="59" spans="2:8" x14ac:dyDescent="0.25">
      <c r="B59" s="8" t="str">
        <f>[1]Ingredients!B53</f>
        <v>Pomme</v>
      </c>
      <c r="C59" s="10"/>
      <c r="D59" s="11"/>
      <c r="E59" s="12"/>
      <c r="F59" s="13"/>
      <c r="G59" s="16">
        <f t="shared" ref="G59:G65" si="5">C60</f>
        <v>0</v>
      </c>
      <c r="H59" s="17" t="s">
        <v>4</v>
      </c>
    </row>
    <row r="60" spans="2:8" x14ac:dyDescent="0.25">
      <c r="B60" s="8" t="str">
        <f>[1]Ingredients!B54</f>
        <v>Poudre à crème pâtissière</v>
      </c>
      <c r="C60" s="10"/>
      <c r="D60" s="11" t="s">
        <v>4</v>
      </c>
      <c r="E60" s="12"/>
      <c r="F60" s="13"/>
      <c r="G60" s="16">
        <f t="shared" si="5"/>
        <v>1.4</v>
      </c>
      <c r="H60" s="17" t="s">
        <v>4</v>
      </c>
    </row>
    <row r="61" spans="2:8" x14ac:dyDescent="0.25">
      <c r="B61" s="8" t="str">
        <f>[1]Ingredients!B55</f>
        <v>Poudre d'amandes</v>
      </c>
      <c r="C61" s="10">
        <v>1.4</v>
      </c>
      <c r="D61" s="11" t="s">
        <v>4</v>
      </c>
      <c r="E61" s="12"/>
      <c r="F61" s="13"/>
      <c r="G61" s="16">
        <f t="shared" si="5"/>
        <v>4.93</v>
      </c>
      <c r="H61" s="17" t="s">
        <v>4</v>
      </c>
    </row>
    <row r="62" spans="2:8" x14ac:dyDescent="0.25">
      <c r="B62" s="8" t="str">
        <f>[1]Ingredients!B56</f>
        <v>Poudre de lait</v>
      </c>
      <c r="C62" s="10">
        <v>4.93</v>
      </c>
      <c r="D62" s="11" t="s">
        <v>4</v>
      </c>
      <c r="E62" s="12"/>
      <c r="F62" s="13"/>
      <c r="G62" s="16">
        <f t="shared" si="5"/>
        <v>14.22</v>
      </c>
      <c r="H62" s="17" t="s">
        <v>4</v>
      </c>
    </row>
    <row r="63" spans="2:8" x14ac:dyDescent="0.25">
      <c r="B63" s="8" t="str">
        <f>[1]Ingredients!B57</f>
        <v>Poudre de noisettes</v>
      </c>
      <c r="C63" s="10">
        <v>14.22</v>
      </c>
      <c r="D63" s="11" t="s">
        <v>4</v>
      </c>
      <c r="E63" s="12"/>
      <c r="F63" s="13"/>
      <c r="G63" s="16">
        <f t="shared" si="5"/>
        <v>4.7300000000000004</v>
      </c>
      <c r="H63" s="17" t="s">
        <v>4</v>
      </c>
    </row>
    <row r="64" spans="2:8" x14ac:dyDescent="0.25">
      <c r="B64" s="8" t="str">
        <f>[1]Ingredients!B58</f>
        <v>Praliné</v>
      </c>
      <c r="C64" s="10">
        <v>4.7300000000000004</v>
      </c>
      <c r="D64" s="11" t="s">
        <v>4</v>
      </c>
      <c r="E64" s="12"/>
      <c r="F64" s="13"/>
      <c r="G64" s="16">
        <f t="shared" si="5"/>
        <v>15.45</v>
      </c>
      <c r="H64" s="17" t="s">
        <v>4</v>
      </c>
    </row>
    <row r="65" spans="2:8" x14ac:dyDescent="0.25">
      <c r="B65" s="8" t="str">
        <f>[1]Ingredients!B59</f>
        <v>Quetsches</v>
      </c>
      <c r="C65" s="10">
        <v>15.45</v>
      </c>
      <c r="D65" s="11" t="s">
        <v>4</v>
      </c>
      <c r="E65" s="12"/>
      <c r="F65" s="13"/>
      <c r="G65" s="16">
        <f t="shared" si="5"/>
        <v>16.78</v>
      </c>
      <c r="H65" s="17" t="s">
        <v>4</v>
      </c>
    </row>
    <row r="66" spans="2:8" x14ac:dyDescent="0.25">
      <c r="B66" s="8" t="str">
        <f>[1]Ingredients!B60</f>
        <v>Rhubarbe</v>
      </c>
      <c r="C66" s="10">
        <v>16.78</v>
      </c>
      <c r="D66" s="11" t="s">
        <v>4</v>
      </c>
      <c r="E66" s="12"/>
      <c r="F66" s="13"/>
      <c r="G66" s="16"/>
      <c r="H66" s="17" t="s">
        <v>4</v>
      </c>
    </row>
    <row r="67" spans="2:8" x14ac:dyDescent="0.25">
      <c r="B67" s="8" t="str">
        <f>[1]Ingredients!B61</f>
        <v>Sel</v>
      </c>
      <c r="C67" s="10"/>
      <c r="D67" s="11"/>
      <c r="E67" s="12"/>
      <c r="F67" s="13"/>
      <c r="G67" s="16"/>
      <c r="H67" s="17"/>
    </row>
    <row r="68" spans="2:8" x14ac:dyDescent="0.25">
      <c r="B68" s="8" t="str">
        <f>[1]Ingredients!B62</f>
        <v>Sirop de glucose</v>
      </c>
      <c r="C68" s="10"/>
      <c r="D68" s="11"/>
      <c r="E68" s="12"/>
      <c r="F68" s="13"/>
      <c r="G68" s="16"/>
      <c r="H68" s="17"/>
    </row>
    <row r="69" spans="2:8" x14ac:dyDescent="0.25">
      <c r="B69" s="8" t="str">
        <f>[1]Ingredients!B63</f>
        <v>Sucre Glace</v>
      </c>
      <c r="C69" s="10">
        <v>5.15</v>
      </c>
      <c r="D69" s="11" t="s">
        <v>10</v>
      </c>
      <c r="E69" s="12">
        <v>25</v>
      </c>
      <c r="F69" s="13" t="s">
        <v>4</v>
      </c>
      <c r="G69" s="16">
        <f>C69*1/E69</f>
        <v>0.20600000000000002</v>
      </c>
      <c r="H69" s="17" t="s">
        <v>4</v>
      </c>
    </row>
    <row r="70" spans="2:8" x14ac:dyDescent="0.25">
      <c r="B70" s="8" t="str">
        <f>[1]Ingredients!B64</f>
        <v>Sucre semoule</v>
      </c>
      <c r="C70" s="10">
        <v>4</v>
      </c>
      <c r="D70" s="11" t="s">
        <v>4</v>
      </c>
      <c r="E70" s="12"/>
      <c r="F70" s="13"/>
      <c r="G70" s="16">
        <f t="shared" ref="G70:G84" si="6">C70</f>
        <v>4</v>
      </c>
      <c r="H70" s="17" t="s">
        <v>4</v>
      </c>
    </row>
    <row r="71" spans="2:8" x14ac:dyDescent="0.25">
      <c r="B71" s="8" t="str">
        <f>[1]Ingredients!B67</f>
        <v>zzz</v>
      </c>
      <c r="C71" s="10"/>
      <c r="D71" s="11"/>
      <c r="E71" s="12"/>
      <c r="F71" s="13"/>
      <c r="G71" s="16">
        <f t="shared" si="6"/>
        <v>0</v>
      </c>
      <c r="H71" s="17" t="s">
        <v>4</v>
      </c>
    </row>
    <row r="72" spans="2:8" x14ac:dyDescent="0.25">
      <c r="B72" s="8" t="str">
        <f>[1]Ingredients!B68</f>
        <v>zzz</v>
      </c>
      <c r="C72" s="10"/>
      <c r="D72" s="11"/>
      <c r="E72" s="12"/>
      <c r="F72" s="13"/>
      <c r="G72" s="16">
        <f t="shared" si="6"/>
        <v>0</v>
      </c>
      <c r="H72" s="17"/>
    </row>
    <row r="73" spans="2:8" x14ac:dyDescent="0.25">
      <c r="B73" s="8" t="str">
        <f>[1]Ingredients!B69</f>
        <v>zzz</v>
      </c>
      <c r="C73" s="10"/>
      <c r="D73" s="11"/>
      <c r="E73" s="12"/>
      <c r="F73" s="13"/>
      <c r="G73" s="16">
        <f t="shared" si="6"/>
        <v>0</v>
      </c>
      <c r="H73" s="17"/>
    </row>
    <row r="74" spans="2:8" x14ac:dyDescent="0.25">
      <c r="B74" s="8" t="str">
        <f>[1]Ingredients!B70</f>
        <v>zzz</v>
      </c>
      <c r="C74" s="10"/>
      <c r="D74" s="11"/>
      <c r="E74" s="12"/>
      <c r="F74" s="13"/>
      <c r="G74" s="16">
        <f t="shared" si="6"/>
        <v>0</v>
      </c>
      <c r="H74" s="17"/>
    </row>
    <row r="75" spans="2:8" x14ac:dyDescent="0.25">
      <c r="B75" s="8" t="str">
        <f>[1]Ingredients!B71</f>
        <v>zzz</v>
      </c>
      <c r="C75" s="10"/>
      <c r="D75" s="11"/>
      <c r="E75" s="12"/>
      <c r="F75" s="13"/>
      <c r="G75" s="16">
        <f t="shared" si="6"/>
        <v>0</v>
      </c>
      <c r="H75" s="17"/>
    </row>
    <row r="76" spans="2:8" x14ac:dyDescent="0.25">
      <c r="B76" s="8" t="str">
        <f>[1]Ingredients!B72</f>
        <v>zzz</v>
      </c>
      <c r="C76" s="10"/>
      <c r="D76" s="11"/>
      <c r="E76" s="12"/>
      <c r="F76" s="13"/>
      <c r="G76" s="16">
        <f t="shared" si="6"/>
        <v>0</v>
      </c>
      <c r="H76" s="17"/>
    </row>
    <row r="77" spans="2:8" x14ac:dyDescent="0.25">
      <c r="B77" s="8" t="str">
        <f>[1]Ingredients!B73</f>
        <v>zzz</v>
      </c>
      <c r="C77" s="10"/>
      <c r="D77" s="11"/>
      <c r="E77" s="12"/>
      <c r="F77" s="13"/>
      <c r="G77" s="16">
        <f t="shared" si="6"/>
        <v>0</v>
      </c>
      <c r="H77" s="17"/>
    </row>
    <row r="78" spans="2:8" x14ac:dyDescent="0.25">
      <c r="B78" s="8" t="str">
        <f>[1]Ingredients!B74</f>
        <v>zzz</v>
      </c>
      <c r="C78" s="10"/>
      <c r="D78" s="11"/>
      <c r="E78" s="12"/>
      <c r="F78" s="13"/>
      <c r="G78" s="16">
        <f t="shared" si="6"/>
        <v>0</v>
      </c>
      <c r="H78" s="17"/>
    </row>
    <row r="79" spans="2:8" x14ac:dyDescent="0.25">
      <c r="B79" s="8" t="str">
        <f>[1]Ingredients!B75</f>
        <v>zzz</v>
      </c>
      <c r="C79" s="10"/>
      <c r="D79" s="11"/>
      <c r="E79" s="12"/>
      <c r="F79" s="13"/>
      <c r="G79" s="16">
        <f t="shared" si="6"/>
        <v>0</v>
      </c>
      <c r="H79" s="17"/>
    </row>
    <row r="80" spans="2:8" x14ac:dyDescent="0.25">
      <c r="B80" s="8" t="str">
        <f>[1]Ingredients!B76</f>
        <v>zzz</v>
      </c>
      <c r="C80" s="10"/>
      <c r="D80" s="11"/>
      <c r="E80" s="12"/>
      <c r="F80" s="13"/>
      <c r="G80" s="16">
        <f t="shared" si="6"/>
        <v>0</v>
      </c>
      <c r="H80" s="17"/>
    </row>
    <row r="81" spans="2:8" x14ac:dyDescent="0.25">
      <c r="B81" s="8" t="str">
        <f>[1]Ingredients!B77</f>
        <v>zzz</v>
      </c>
      <c r="C81" s="10"/>
      <c r="D81" s="11"/>
      <c r="E81" s="12"/>
      <c r="F81" s="13"/>
      <c r="G81" s="16">
        <f t="shared" si="6"/>
        <v>0</v>
      </c>
      <c r="H81" s="17"/>
    </row>
    <row r="82" spans="2:8" x14ac:dyDescent="0.25">
      <c r="B82" s="8" t="str">
        <f>[1]Ingredients!B78</f>
        <v>zzz</v>
      </c>
      <c r="C82" s="10"/>
      <c r="D82" s="11"/>
      <c r="E82" s="12"/>
      <c r="F82" s="13"/>
      <c r="G82" s="16">
        <f t="shared" si="6"/>
        <v>0</v>
      </c>
      <c r="H82" s="17"/>
    </row>
    <row r="83" spans="2:8" x14ac:dyDescent="0.25">
      <c r="B83" s="8" t="str">
        <f>[1]Ingredients!B79</f>
        <v>zzz</v>
      </c>
      <c r="C83" s="10"/>
      <c r="D83" s="11"/>
      <c r="E83" s="12"/>
      <c r="F83" s="13"/>
      <c r="G83" s="16">
        <f t="shared" si="6"/>
        <v>0</v>
      </c>
      <c r="H83" s="17"/>
    </row>
    <row r="84" spans="2:8" x14ac:dyDescent="0.25">
      <c r="B84" s="8" t="str">
        <f>[1]Ingredients!B80</f>
        <v>zzz</v>
      </c>
      <c r="C84" s="10"/>
      <c r="D84" s="11"/>
      <c r="E84" s="12"/>
      <c r="F84" s="13"/>
      <c r="G84" s="16">
        <f t="shared" si="6"/>
        <v>0</v>
      </c>
      <c r="H84" s="17"/>
    </row>
    <row r="85" spans="2:8" x14ac:dyDescent="0.25">
      <c r="B85" s="9"/>
    </row>
  </sheetData>
  <sheetProtection sheet="1" objects="1" scenarios="1"/>
  <autoFilter ref="B5:B84">
    <sortState ref="B8:H84">
      <sortCondition ref="B5:B84"/>
    </sortState>
  </autoFilter>
  <sortState ref="B8:H84">
    <sortCondition ref="B8"/>
  </sortState>
  <mergeCells count="4">
    <mergeCell ref="C5:F5"/>
    <mergeCell ref="D6:F6"/>
    <mergeCell ref="G5:H6"/>
    <mergeCell ref="B5:B6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caroline wolpert</cp:lastModifiedBy>
  <cp:lastPrinted>2016-02-08T09:17:03Z</cp:lastPrinted>
  <dcterms:created xsi:type="dcterms:W3CDTF">2016-02-08T09:11:34Z</dcterms:created>
  <dcterms:modified xsi:type="dcterms:W3CDTF">2018-03-15T13:48:51Z</dcterms:modified>
</cp:coreProperties>
</file>