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19200" windowHeight="8610"/>
  </bookViews>
  <sheets>
    <sheet name="Feuil1" sheetId="1" r:id="rId1"/>
    <sheet name="Données" sheetId="2" r:id="rId2"/>
  </sheets>
  <calcPr calcId="125725"/>
</workbook>
</file>

<file path=xl/calcChain.xml><?xml version="1.0" encoding="utf-8"?>
<calcChain xmlns="http://schemas.openxmlformats.org/spreadsheetml/2006/main">
  <c r="F20" i="1"/>
  <c r="A20"/>
  <c r="D11"/>
  <c r="D20"/>
  <c r="C20"/>
  <c r="B20"/>
  <c r="H20"/>
  <c r="I7"/>
  <c r="I17"/>
  <c r="I9"/>
  <c r="I18"/>
  <c r="I15"/>
  <c r="I14"/>
  <c r="I10"/>
  <c r="I13"/>
  <c r="I11"/>
  <c r="I16"/>
  <c r="I8"/>
  <c r="I19"/>
  <c r="I20"/>
  <c r="I21"/>
  <c r="I22"/>
  <c r="I23"/>
  <c r="I24"/>
  <c r="I25"/>
  <c r="I26"/>
  <c r="I27"/>
  <c r="I28"/>
  <c r="I29"/>
  <c r="I30"/>
  <c r="I31"/>
  <c r="I32"/>
  <c r="I33"/>
  <c r="H7"/>
  <c r="H17"/>
  <c r="H9"/>
  <c r="H18"/>
  <c r="H15"/>
  <c r="H14"/>
  <c r="H10"/>
  <c r="H13"/>
  <c r="H11"/>
  <c r="H16"/>
  <c r="H8"/>
  <c r="H19"/>
  <c r="H21"/>
  <c r="H22"/>
  <c r="H23"/>
  <c r="H24"/>
  <c r="H25"/>
  <c r="I6"/>
  <c r="H6"/>
  <c r="G7"/>
  <c r="G17"/>
  <c r="G9"/>
  <c r="G18"/>
  <c r="G15"/>
  <c r="G14"/>
  <c r="G10"/>
  <c r="G13"/>
  <c r="G11"/>
  <c r="G16"/>
  <c r="G8"/>
  <c r="G19"/>
  <c r="G20"/>
  <c r="G21"/>
  <c r="G22"/>
  <c r="G23"/>
  <c r="G24"/>
  <c r="G25"/>
  <c r="G26"/>
  <c r="G27"/>
  <c r="G28"/>
  <c r="G29"/>
  <c r="G30"/>
  <c r="G31"/>
  <c r="G6"/>
  <c r="F10"/>
  <c r="F17"/>
  <c r="F16"/>
  <c r="F6"/>
  <c r="F13"/>
  <c r="F15"/>
  <c r="F9"/>
  <c r="F14"/>
  <c r="F18"/>
  <c r="F11"/>
  <c r="F7"/>
  <c r="F8"/>
  <c r="F19"/>
  <c r="F39"/>
  <c r="F45"/>
  <c r="F46"/>
  <c r="F47"/>
  <c r="F43"/>
  <c r="F44"/>
  <c r="F48"/>
  <c r="F12"/>
  <c r="F49"/>
  <c r="F40"/>
  <c r="F42"/>
  <c r="F50"/>
  <c r="F41"/>
  <c r="A49"/>
  <c r="A43"/>
  <c r="A13"/>
  <c r="A18"/>
  <c r="A8"/>
  <c r="A14"/>
  <c r="A42"/>
  <c r="A40"/>
  <c r="A45"/>
  <c r="A46"/>
  <c r="A47"/>
  <c r="A16"/>
  <c r="A44"/>
  <c r="A39"/>
  <c r="A9"/>
  <c r="A41"/>
  <c r="A50"/>
  <c r="A48"/>
  <c r="C48"/>
  <c r="C49"/>
  <c r="C43"/>
  <c r="C13"/>
  <c r="C18"/>
  <c r="C8"/>
  <c r="C14"/>
  <c r="C42"/>
  <c r="C40"/>
  <c r="C45"/>
  <c r="C46"/>
  <c r="C47"/>
  <c r="C16"/>
  <c r="C44"/>
  <c r="C39"/>
  <c r="C9"/>
  <c r="C41"/>
  <c r="C50"/>
  <c r="C10"/>
  <c r="C15"/>
  <c r="C17"/>
  <c r="C6"/>
  <c r="C19"/>
  <c r="C11"/>
  <c r="C7"/>
  <c r="C12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B49"/>
  <c r="B43"/>
  <c r="B13"/>
  <c r="B18"/>
  <c r="B8"/>
  <c r="B14"/>
  <c r="B42"/>
  <c r="B40"/>
  <c r="B45"/>
  <c r="B46"/>
  <c r="B47"/>
  <c r="B16"/>
  <c r="B44"/>
  <c r="B39"/>
  <c r="B9"/>
  <c r="B41"/>
  <c r="B50"/>
  <c r="B10"/>
  <c r="B15"/>
  <c r="B17"/>
  <c r="B6"/>
  <c r="B19"/>
  <c r="B11"/>
  <c r="B7"/>
  <c r="B12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48"/>
  <c r="D49"/>
  <c r="D14"/>
  <c r="D43"/>
  <c r="D42"/>
  <c r="D13"/>
  <c r="D40"/>
  <c r="D18"/>
  <c r="D8"/>
  <c r="D45"/>
  <c r="D46"/>
  <c r="D47"/>
  <c r="D16"/>
  <c r="D44"/>
  <c r="D39"/>
  <c r="D9"/>
  <c r="D41"/>
  <c r="D50"/>
  <c r="D10"/>
  <c r="D15"/>
  <c r="D17"/>
  <c r="D6"/>
  <c r="D19"/>
  <c r="D7"/>
  <c r="D12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A10"/>
  <c r="A15"/>
  <c r="A17"/>
  <c r="A6"/>
  <c r="A19"/>
  <c r="A11"/>
  <c r="A7"/>
  <c r="A12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D48"/>
</calcChain>
</file>

<file path=xl/sharedStrings.xml><?xml version="1.0" encoding="utf-8"?>
<sst xmlns="http://schemas.openxmlformats.org/spreadsheetml/2006/main" count="50" uniqueCount="22">
  <si>
    <t>NOM</t>
  </si>
  <si>
    <t>PANTALON</t>
  </si>
  <si>
    <t xml:space="preserve">VESTE </t>
  </si>
  <si>
    <t>CODE BARRE</t>
  </si>
  <si>
    <t>TYPE V</t>
  </si>
  <si>
    <t>TYPE P</t>
  </si>
  <si>
    <t>DUPONT Michel</t>
  </si>
  <si>
    <t>HENRI Philippe</t>
  </si>
  <si>
    <t>GATES Bill</t>
  </si>
  <si>
    <t>ID</t>
  </si>
  <si>
    <t>T10</t>
  </si>
  <si>
    <t>T32</t>
  </si>
  <si>
    <t>T25</t>
  </si>
  <si>
    <t>code barre "propre"</t>
  </si>
  <si>
    <t>code barre "sale"</t>
  </si>
  <si>
    <t>ENTRETIEN  DES VETEMENTS DE TRAVAIL</t>
  </si>
  <si>
    <t>DATE :</t>
  </si>
  <si>
    <t xml:space="preserve">DATE : </t>
  </si>
  <si>
    <t>SEMAINE :</t>
  </si>
  <si>
    <t>49</t>
  </si>
  <si>
    <t>DEPOT VETEMENTS SALES</t>
  </si>
  <si>
    <t>REPRISE VETEMENTS PROPRES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</si>
</sst>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49" fontId="0" fillId="0" borderId="0" xfId="0" applyNumberFormat="1"/>
    <xf numFmtId="0" fontId="0" fillId="0" borderId="0" xfId="0" applyNumberFormat="1"/>
    <xf numFmtId="49" fontId="0" fillId="0" borderId="0" xfId="0" applyNumberFormat="1" applyAlignment="1">
      <alignment horizontal="center"/>
    </xf>
    <xf numFmtId="0" fontId="2" fillId="2" borderId="0" xfId="0" applyFont="1" applyFill="1" applyAlignment="1"/>
    <xf numFmtId="0" fontId="0" fillId="2" borderId="0" xfId="0" applyFill="1"/>
    <xf numFmtId="0" fontId="0" fillId="2" borderId="0" xfId="0" applyFill="1" applyAlignment="1">
      <alignment horizontal="center" vertical="center"/>
    </xf>
    <xf numFmtId="49" fontId="3" fillId="0" borderId="0" xfId="0" applyNumberFormat="1" applyFont="1" applyAlignment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/>
    </xf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center" vertical="center"/>
    </xf>
  </cellXfs>
  <cellStyles count="1">
    <cellStyle name="Normal" xfId="0" builtinId="0"/>
  </cellStyles>
  <dxfs count="9"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0"/>
  <sheetViews>
    <sheetView showZeros="0" tabSelected="1" view="pageLayout" zoomScaleNormal="100" workbookViewId="0">
      <selection activeCell="I26" sqref="I26"/>
    </sheetView>
  </sheetViews>
  <sheetFormatPr baseColWidth="10" defaultColWidth="11.42578125" defaultRowHeight="15"/>
  <cols>
    <col min="1" max="1" width="16.5703125" style="4" customWidth="1"/>
    <col min="2" max="2" width="16.5703125" customWidth="1"/>
    <col min="3" max="3" width="10.5703125" customWidth="1"/>
    <col min="4" max="4" width="11.5703125" customWidth="1"/>
    <col min="5" max="5" width="2.42578125" customWidth="1"/>
    <col min="6" max="6" width="16.5703125" style="4" customWidth="1"/>
    <col min="12" max="12" width="20" customWidth="1"/>
    <col min="13" max="13" width="17" customWidth="1"/>
  </cols>
  <sheetData>
    <row r="1" spans="1:13" ht="15.75">
      <c r="A1" s="12" t="s">
        <v>15</v>
      </c>
      <c r="B1" s="12"/>
      <c r="C1" s="12"/>
      <c r="D1" s="12"/>
      <c r="E1" s="12"/>
      <c r="F1" s="12"/>
      <c r="G1" s="12"/>
      <c r="H1" s="13" t="s">
        <v>18</v>
      </c>
      <c r="I1" s="13"/>
      <c r="J1" s="14" t="s">
        <v>19</v>
      </c>
    </row>
    <row r="2" spans="1:1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3" ht="15.75">
      <c r="A3" s="10" t="s">
        <v>17</v>
      </c>
      <c r="B3" s="11" t="s">
        <v>20</v>
      </c>
      <c r="C3" s="11"/>
      <c r="D3" s="11"/>
      <c r="E3" s="7"/>
      <c r="F3" s="10" t="s">
        <v>16</v>
      </c>
      <c r="G3" s="11" t="s">
        <v>21</v>
      </c>
      <c r="H3" s="11"/>
      <c r="I3" s="11"/>
    </row>
    <row r="4" spans="1:13">
      <c r="E4" s="8"/>
    </row>
    <row r="5" spans="1:13">
      <c r="A5" s="4" t="s">
        <v>0</v>
      </c>
      <c r="B5" t="s">
        <v>9</v>
      </c>
      <c r="C5" t="s">
        <v>2</v>
      </c>
      <c r="D5" t="s">
        <v>1</v>
      </c>
      <c r="E5" s="8"/>
      <c r="F5" s="4" t="s">
        <v>0</v>
      </c>
      <c r="G5" t="s">
        <v>9</v>
      </c>
      <c r="H5" t="s">
        <v>2</v>
      </c>
      <c r="I5" t="s">
        <v>1</v>
      </c>
      <c r="L5" t="s">
        <v>14</v>
      </c>
      <c r="M5" t="s">
        <v>13</v>
      </c>
    </row>
    <row r="6" spans="1:13">
      <c r="A6" s="4" t="str">
        <f>IF(ISNA(VLOOKUP(L6,Données!$A$2:$D$50,4,FALSE)),"",VLOOKUP(L6,Données!$A$2:$D$50,4,FALSE))</f>
        <v/>
      </c>
      <c r="B6" s="2" t="str">
        <f>IF(ISNA(VLOOKUP(L6,Données!$A$2:$E$50,5,FALSE)),"",VLOOKUP(L6,Données!$A$2:$E$50,5,FALSE))</f>
        <v/>
      </c>
      <c r="C6" s="2" t="str">
        <f>IF(ISNA(VLOOKUP(L6,Données!$A$2:$D$50,2,FALSE)),"",VLOOKUP(L6,Données!$A$2:$D$50,2,FALSE))</f>
        <v/>
      </c>
      <c r="D6" s="2" t="str">
        <f>IF(ISNA(VLOOKUP(L6,Données!$A$2:$D$50,3,FALSE)),"",VLOOKUP(L6,Données!$A$2:$D$50,3,FALSE))</f>
        <v/>
      </c>
      <c r="E6" s="9"/>
      <c r="F6" s="4" t="str">
        <f>IF(ISNA(VLOOKUP(M6,Données!$A$2:$E$50,4,FALSE)),"",VLOOKUP(M6,Données!$A$2:$E$50,4,FALSE))</f>
        <v/>
      </c>
      <c r="G6" t="str">
        <f>IF(ISNA(VLOOKUP(M6,Données!$A$2:$E$50,5,FALSE)),"",VLOOKUP(M6,Données!$A$2:$E$50,5,FALSE))</f>
        <v/>
      </c>
      <c r="H6" t="str">
        <f>IF(ISNA(VLOOKUP(M6,Données!$A$2:$E$50,2,FALSE)),"",VLOOKUP(M6,Données!$A$2:$E$50,2,FALSE))</f>
        <v/>
      </c>
      <c r="I6" t="str">
        <f>IF(ISNA(VLOOKUP(M6,Données!$A$2:$E$50,3,FALSE)),"",VLOOKUP(M6,Données!$A$2:$E$50,3,FALSE))</f>
        <v/>
      </c>
    </row>
    <row r="7" spans="1:13">
      <c r="A7" s="4" t="str">
        <f>IF(ISNA(VLOOKUP(L7,Données!$A$2:$D$50,4,FALSE)),"",VLOOKUP(L7,Données!$A$2:$D$50,4,FALSE))</f>
        <v>DUPONT Michel</v>
      </c>
      <c r="B7" s="2" t="str">
        <f>IF(ISNA(VLOOKUP(L7,Données!$A$2:$E$50,5,FALSE)),"",VLOOKUP(L7,Données!$A$2:$E$50,5,FALSE))</f>
        <v>T10</v>
      </c>
      <c r="C7" s="2">
        <f>IF(ISNA(VLOOKUP(L7,Données!$A$2:$D$50,2,FALSE)),"",VLOOKUP(L7,Données!$A$2:$D$50,2,FALSE))</f>
        <v>11111</v>
      </c>
      <c r="D7" s="2">
        <f>IF(ISNA(VLOOKUP(L7,Données!$A$2:$D$50,3,FALSE)),"",VLOOKUP(L7,Données!$A$2:$D$50,3,FALSE))</f>
        <v>0</v>
      </c>
      <c r="E7" s="9"/>
      <c r="F7" s="4" t="str">
        <f>IF(ISNA(VLOOKUP(M7,Données!$A$2:$E$50,4,FALSE)),"",VLOOKUP(M7,Données!$A$2:$E$50,4,FALSE))</f>
        <v>DUPONT Michel</v>
      </c>
      <c r="G7" t="str">
        <f>IF(ISNA(VLOOKUP(M7,Données!$A$2:$E$50,5,FALSE)),"",VLOOKUP(M7,Données!$A$2:$E$50,5,FALSE))</f>
        <v>T10</v>
      </c>
      <c r="H7">
        <f>IF(ISNA(VLOOKUP(M7,Données!$A$2:$E$50,2,FALSE)),"",VLOOKUP(M7,Données!$A$2:$E$50,2,FALSE))</f>
        <v>22222</v>
      </c>
      <c r="I7">
        <f>IF(ISNA(VLOOKUP(M7,Données!$A$2:$E$50,3,FALSE)),"",VLOOKUP(M7,Données!$A$2:$E$50,3,FALSE))</f>
        <v>0</v>
      </c>
      <c r="L7">
        <v>11111</v>
      </c>
      <c r="M7">
        <v>22222</v>
      </c>
    </row>
    <row r="8" spans="1:13">
      <c r="A8" s="4" t="str">
        <f>IF(ISNA(VLOOKUP(L8,Données!$A$2:$D$50,4,FALSE)),"",VLOOKUP(L8,Données!$A$2:$D$50,4,FALSE))</f>
        <v>DUPONT Michel</v>
      </c>
      <c r="B8" s="2" t="str">
        <f>IF(ISNA(VLOOKUP(L8,Données!$A$2:$E$50,5,FALSE)),"",VLOOKUP(L8,Données!$A$2:$E$50,5,FALSE))</f>
        <v>T10</v>
      </c>
      <c r="C8" s="2">
        <f>IF(ISNA(VLOOKUP(L8,Données!$A$2:$D$50,2,FALSE)),"",VLOOKUP(L8,Données!$A$2:$D$50,2,FALSE))</f>
        <v>0</v>
      </c>
      <c r="D8" s="2">
        <f>IF(ISNA(VLOOKUP(L8,Données!$A$2:$D$50,3,FALSE)),"",VLOOKUP(L8,Données!$A$2:$D$50,3,FALSE))</f>
        <v>44444</v>
      </c>
      <c r="E8" s="9"/>
      <c r="F8" s="4" t="str">
        <f>IF(ISNA(VLOOKUP(M8,Données!$A$2:$E$50,4,FALSE)),"",VLOOKUP(M8,Données!$A$2:$E$50,4,FALSE))</f>
        <v>DUPONT Michel</v>
      </c>
      <c r="G8" t="str">
        <f>IF(ISNA(VLOOKUP(M8,Données!$A$2:$E$50,5,FALSE)),"",VLOOKUP(M8,Données!$A$2:$E$50,5,FALSE))</f>
        <v>T10</v>
      </c>
      <c r="H8">
        <f>IF(ISNA(VLOOKUP(M8,Données!$A$2:$E$50,2,FALSE)),"",VLOOKUP(M8,Données!$A$2:$E$50,2,FALSE))</f>
        <v>33333</v>
      </c>
      <c r="I8">
        <f>IF(ISNA(VLOOKUP(M8,Données!$A$2:$E$50,3,FALSE)),"",VLOOKUP(M8,Données!$A$2:$E$50,3,FALSE))</f>
        <v>0</v>
      </c>
      <c r="L8">
        <v>44444</v>
      </c>
      <c r="M8">
        <v>33333</v>
      </c>
    </row>
    <row r="9" spans="1:13">
      <c r="A9" s="4" t="str">
        <f>IF(ISNA(VLOOKUP(L9,Données!$A$2:$D$50,4,FALSE)),"",VLOOKUP(L9,Données!$A$2:$D$50,4,FALSE))</f>
        <v>DUPONT Michel</v>
      </c>
      <c r="B9" s="2" t="str">
        <f>IF(ISNA(VLOOKUP(L9,Données!$A$2:$E$50,5,FALSE)),"",VLOOKUP(L9,Données!$A$2:$E$50,5,FALSE))</f>
        <v>T10</v>
      </c>
      <c r="C9" s="2">
        <f>IF(ISNA(VLOOKUP(L9,Données!$A$2:$D$50,2,FALSE)),"",VLOOKUP(L9,Données!$A$2:$D$50,2,FALSE))</f>
        <v>0</v>
      </c>
      <c r="D9" s="2">
        <f>IF(ISNA(VLOOKUP(L9,Données!$A$2:$D$50,3,FALSE)),"",VLOOKUP(L9,Données!$A$2:$D$50,3,FALSE))</f>
        <v>66666</v>
      </c>
      <c r="E9" s="9"/>
      <c r="F9" s="5" t="str">
        <f>IF(ISNA(VLOOKUP(M9,Données!$A$2:$E$50,4,FALSE)),"",VLOOKUP(M9,Données!$A$2:$E$50,4,FALSE))</f>
        <v>HENRI Philippe</v>
      </c>
      <c r="G9" t="str">
        <f>IF(ISNA(VLOOKUP(M9,Données!$A$2:$E$50,5,FALSE)),"",VLOOKUP(M9,Données!$A$2:$E$50,5,FALSE))</f>
        <v>T32</v>
      </c>
      <c r="H9">
        <f>IF(ISNA(VLOOKUP(M9,Données!$A$2:$E$50,2,FALSE)),"",VLOOKUP(M9,Données!$A$2:$E$50,2,FALSE))</f>
        <v>0</v>
      </c>
      <c r="I9">
        <f>IF(ISNA(VLOOKUP(M9,Données!$A$2:$E$50,3,FALSE)),"",VLOOKUP(M9,Données!$A$2:$E$50,3,FALSE))</f>
        <v>12345</v>
      </c>
      <c r="L9">
        <v>66666</v>
      </c>
      <c r="M9">
        <v>12345</v>
      </c>
    </row>
    <row r="10" spans="1:13">
      <c r="A10" s="4" t="str">
        <f>IF(ISNA(VLOOKUP(L10,Données!$A$2:$D$50,4,FALSE)),"",VLOOKUP(L10,Données!$A$2:$D$50,4,FALSE))</f>
        <v>DUPONT Michel</v>
      </c>
      <c r="B10" s="2" t="str">
        <f>IF(ISNA(VLOOKUP(L10,Données!$A$2:$E$50,5,FALSE)),"",VLOOKUP(L10,Données!$A$2:$E$50,5,FALSE))</f>
        <v>T10</v>
      </c>
      <c r="C10" s="2">
        <f>IF(ISNA(VLOOKUP(L10,Données!$A$2:$D$50,2,FALSE)),"",VLOOKUP(L10,Données!$A$2:$D$50,2,FALSE))</f>
        <v>22222</v>
      </c>
      <c r="D10" s="2">
        <f>IF(ISNA(VLOOKUP(L10,Données!$A$2:$D$50,3,FALSE)),"",VLOOKUP(L10,Données!$A$2:$D$50,3,FALSE))</f>
        <v>0</v>
      </c>
      <c r="E10" s="9"/>
      <c r="F10" s="5" t="str">
        <f>IF(ISNA(VLOOKUP(M10,Données!$A$2:$E$50,4,FALSE)),"",VLOOKUP(M10,Données!$A$2:$E$50,4,FALSE))</f>
        <v>HENRI Philippe</v>
      </c>
      <c r="G10" t="str">
        <f>IF(ISNA(VLOOKUP(M10,Données!$A$2:$E$50,5,FALSE)),"",VLOOKUP(M10,Données!$A$2:$E$50,5,FALSE))</f>
        <v>T32</v>
      </c>
      <c r="H10">
        <f>IF(ISNA(VLOOKUP(M10,Données!$A$2:$E$50,2,FALSE)),"",VLOOKUP(M10,Données!$A$2:$E$50,2,FALSE))</f>
        <v>0</v>
      </c>
      <c r="I10">
        <f>IF(ISNA(VLOOKUP(M10,Données!$A$2:$E$50,3,FALSE)),"",VLOOKUP(M10,Données!$A$2:$E$50,3,FALSE))</f>
        <v>23456</v>
      </c>
      <c r="L10">
        <v>22222</v>
      </c>
      <c r="M10">
        <v>23456</v>
      </c>
    </row>
    <row r="11" spans="1:13">
      <c r="A11" s="4" t="str">
        <f>IF(ISNA(VLOOKUP(L11,Données!$A$2:$D$50,4,FALSE)),"",VLOOKUP(L11,Données!$A$2:$D$50,4,FALSE))</f>
        <v>GATES Bill</v>
      </c>
      <c r="B11" s="2" t="str">
        <f>IF(ISNA(VLOOKUP(L11,Données!$A$2:$E$50,5,FALSE)),"",VLOOKUP(L11,Données!$A$2:$E$50,5,FALSE))</f>
        <v>T25</v>
      </c>
      <c r="C11" s="2">
        <f>IF(ISNA(VLOOKUP(L11,Données!$A$2:$D$50,2,FALSE)),"",VLOOKUP(L11,Données!$A$2:$D$50,2,FALSE))</f>
        <v>10000</v>
      </c>
      <c r="D11" s="2">
        <f>IF(ISNA(VLOOKUP(L11,Données!$A$2:$D$50,3,FALSE)),"",VLOOKUP(L11,Données!$A$2:$D$50,3,FALSE))</f>
        <v>0</v>
      </c>
      <c r="E11" s="8"/>
      <c r="F11" s="4" t="str">
        <f>IF(ISNA(VLOOKUP(M11,Données!$A$2:$E$50,4,FALSE)),"",VLOOKUP(M11,Données!$A$2:$E$50,4,FALSE))</f>
        <v>DUPONT Michel</v>
      </c>
      <c r="G11" t="str">
        <f>IF(ISNA(VLOOKUP(M11,Données!$A$2:$E$50,5,FALSE)),"",VLOOKUP(M11,Données!$A$2:$E$50,5,FALSE))</f>
        <v>T10</v>
      </c>
      <c r="H11">
        <f>IF(ISNA(VLOOKUP(M11,Données!$A$2:$E$50,2,FALSE)),"",VLOOKUP(M11,Données!$A$2:$E$50,2,FALSE))</f>
        <v>0</v>
      </c>
      <c r="I11">
        <f>IF(ISNA(VLOOKUP(M11,Données!$A$2:$E$50,3,FALSE)),"",VLOOKUP(M11,Données!$A$2:$E$50,3,FALSE))</f>
        <v>44444</v>
      </c>
      <c r="L11">
        <v>10000</v>
      </c>
      <c r="M11">
        <v>44444</v>
      </c>
    </row>
    <row r="12" spans="1:13">
      <c r="A12" s="4" t="str">
        <f>IF(ISNA(VLOOKUP(L12,Données!$A$2:$D$50,4,FALSE)),"",VLOOKUP(L12,Données!$A$2:$D$50,4,FALSE))</f>
        <v>GATES Bill</v>
      </c>
      <c r="B12" s="2" t="str">
        <f>IF(ISNA(VLOOKUP(L12,Données!$A$2:$E$50,5,FALSE)),"",VLOOKUP(L12,Données!$A$2:$E$50,5,FALSE))</f>
        <v>T25</v>
      </c>
      <c r="C12" s="2">
        <f>IF(ISNA(VLOOKUP(L12,Données!$A$2:$D$50,2,FALSE)),"",VLOOKUP(L12,Données!$A$2:$D$50,2,FALSE))</f>
        <v>0</v>
      </c>
      <c r="D12" s="2">
        <f>IF(ISNA(VLOOKUP(L12,Données!$A$2:$D$50,3,FALSE)),"",VLOOKUP(L12,Données!$A$2:$D$50,3,FALSE))</f>
        <v>20000</v>
      </c>
      <c r="E12" s="9"/>
      <c r="F12" s="4" t="str">
        <f>IF(ISNA(VLOOKUP(M12,Données!$A$2:$E$50,4,FALSE)),"",VLOOKUP(M12,Données!$A$2:$E$50,4,FALSE))</f>
        <v>DUPONT Michel</v>
      </c>
      <c r="L12">
        <v>20000</v>
      </c>
      <c r="M12">
        <v>55555</v>
      </c>
    </row>
    <row r="13" spans="1:13">
      <c r="A13" s="4" t="str">
        <f>IF(ISNA(VLOOKUP(L13,Données!$A$2:$D$50,4,FALSE)),"",VLOOKUP(L13,Données!$A$2:$D$50,4,FALSE))</f>
        <v>HENRI Philippe</v>
      </c>
      <c r="B13" s="2" t="str">
        <f>IF(ISNA(VLOOKUP(L13,Données!$A$2:$E$50,5,FALSE)),"",VLOOKUP(L13,Données!$A$2:$E$50,5,FALSE))</f>
        <v>T32</v>
      </c>
      <c r="C13" s="2">
        <f>IF(ISNA(VLOOKUP(L13,Données!$A$2:$D$50,2,FALSE)),"",VLOOKUP(L13,Données!$A$2:$D$50,2,FALSE))</f>
        <v>0</v>
      </c>
      <c r="D13" s="2">
        <f>IF(ISNA(VLOOKUP(L13,Données!$A$2:$D$50,3,FALSE)),"",VLOOKUP(L13,Données!$A$2:$D$50,3,FALSE))</f>
        <v>12345</v>
      </c>
      <c r="E13" s="9"/>
      <c r="F13" s="5" t="str">
        <f>IF(ISNA(VLOOKUP(M13,Données!$A$2:$E$50,4,FALSE)),"",VLOOKUP(M13,Données!$A$2:$E$50,4,FALSE))</f>
        <v>GATES Bill</v>
      </c>
      <c r="G13" t="str">
        <f>IF(ISNA(VLOOKUP(M13,Données!$A$2:$E$50,5,FALSE)),"",VLOOKUP(M13,Données!$A$2:$E$50,5,FALSE))</f>
        <v>T25</v>
      </c>
      <c r="H13">
        <f>IF(ISNA(VLOOKUP(M13,Données!$A$2:$E$50,2,FALSE)),"",VLOOKUP(M13,Données!$A$2:$E$50,2,FALSE))</f>
        <v>10000</v>
      </c>
      <c r="I13">
        <f>IF(ISNA(VLOOKUP(M13,Données!$A$2:$E$50,3,FALSE)),"",VLOOKUP(M13,Données!$A$2:$E$50,3,FALSE))</f>
        <v>0</v>
      </c>
      <c r="L13">
        <v>12345</v>
      </c>
      <c r="M13">
        <v>10000</v>
      </c>
    </row>
    <row r="14" spans="1:13">
      <c r="A14" s="4" t="str">
        <f>IF(ISNA(VLOOKUP(L14,Données!$A$2:$D$50,4,FALSE)),"",VLOOKUP(L14,Données!$A$2:$D$50,4,FALSE))</f>
        <v>HENRI Philippe</v>
      </c>
      <c r="B14" s="2" t="str">
        <f>IF(ISNA(VLOOKUP(L14,Données!$A$2:$E$50,5,FALSE)),"",VLOOKUP(L14,Données!$A$2:$E$50,5,FALSE))</f>
        <v>T32</v>
      </c>
      <c r="C14" s="2">
        <f>IF(ISNA(VLOOKUP(L14,Données!$A$2:$D$50,2,FALSE)),"",VLOOKUP(L14,Données!$A$2:$D$50,2,FALSE))</f>
        <v>0</v>
      </c>
      <c r="D14" s="2">
        <f>IF(ISNA(VLOOKUP(L14,Données!$A$2:$D$50,3,FALSE)),"",VLOOKUP(L14,Données!$A$2:$D$50,3,FALSE))</f>
        <v>23456</v>
      </c>
      <c r="E14" s="9"/>
      <c r="F14" s="5" t="str">
        <f>IF(ISNA(VLOOKUP(M14,Données!$A$2:$E$50,4,FALSE)),"",VLOOKUP(M14,Données!$A$2:$E$50,4,FALSE))</f>
        <v>GATES Bill</v>
      </c>
      <c r="G14" t="str">
        <f>IF(ISNA(VLOOKUP(M14,Données!$A$2:$E$50,5,FALSE)),"",VLOOKUP(M14,Données!$A$2:$E$50,5,FALSE))</f>
        <v>T25</v>
      </c>
      <c r="H14">
        <f>IF(ISNA(VLOOKUP(M14,Données!$A$2:$E$50,2,FALSE)),"",VLOOKUP(M14,Données!$A$2:$E$50,2,FALSE))</f>
        <v>0</v>
      </c>
      <c r="I14">
        <f>IF(ISNA(VLOOKUP(M14,Données!$A$2:$E$50,3,FALSE)),"",VLOOKUP(M14,Données!$A$2:$E$50,3,FALSE))</f>
        <v>20000</v>
      </c>
      <c r="L14">
        <v>23456</v>
      </c>
      <c r="M14">
        <v>20000</v>
      </c>
    </row>
    <row r="15" spans="1:13">
      <c r="A15" s="4" t="str">
        <f>IF(ISNA(VLOOKUP(L15,Données!$A$2:$D$50,4,FALSE)),"",VLOOKUP(L15,Données!$A$2:$D$50,4,FALSE))</f>
        <v>HENRI Philippe</v>
      </c>
      <c r="B15" s="2" t="str">
        <f>IF(ISNA(VLOOKUP(L15,Données!$A$2:$E$50,5,FALSE)),"",VLOOKUP(L15,Données!$A$2:$E$50,5,FALSE))</f>
        <v>T32</v>
      </c>
      <c r="C15" s="2">
        <f>IF(ISNA(VLOOKUP(L15,Données!$A$2:$D$50,2,FALSE)),"",VLOOKUP(L15,Données!$A$2:$D$50,2,FALSE))</f>
        <v>77777</v>
      </c>
      <c r="D15" s="2">
        <f>IF(ISNA(VLOOKUP(L15,Données!$A$2:$D$50,3,FALSE)),"",VLOOKUP(L15,Données!$A$2:$D$50,3,FALSE))</f>
        <v>0</v>
      </c>
      <c r="E15" s="9"/>
      <c r="F15" s="5" t="str">
        <f>IF(ISNA(VLOOKUP(M15,Données!$A$2:$E$50,4,FALSE)),"",VLOOKUP(M15,Données!$A$2:$E$50,4,FALSE))</f>
        <v>DUPONT Michel</v>
      </c>
      <c r="G15" t="str">
        <f>IF(ISNA(VLOOKUP(M15,Données!$A$2:$E$50,5,FALSE)),"",VLOOKUP(M15,Données!$A$2:$E$50,5,FALSE))</f>
        <v>T10</v>
      </c>
      <c r="H15">
        <f>IF(ISNA(VLOOKUP(M15,Données!$A$2:$E$50,2,FALSE)),"",VLOOKUP(M15,Données!$A$2:$E$50,2,FALSE))</f>
        <v>11111</v>
      </c>
      <c r="I15">
        <f>IF(ISNA(VLOOKUP(M15,Données!$A$2:$E$50,3,FALSE)),"",VLOOKUP(M15,Données!$A$2:$E$50,3,FALSE))</f>
        <v>0</v>
      </c>
      <c r="L15">
        <v>77777</v>
      </c>
      <c r="M15">
        <v>11111</v>
      </c>
    </row>
    <row r="16" spans="1:13">
      <c r="A16" s="4" t="str">
        <f>IF(ISNA(VLOOKUP(L16,Données!$A$2:$D$50,4,FALSE)),"",VLOOKUP(L16,Données!$A$2:$D$50,4,FALSE))</f>
        <v>HENRI Philippe</v>
      </c>
      <c r="B16" s="2" t="str">
        <f>IF(ISNA(VLOOKUP(L16,Données!$A$2:$E$50,5,FALSE)),"",VLOOKUP(L16,Données!$A$2:$E$50,5,FALSE))</f>
        <v>T32</v>
      </c>
      <c r="C16" s="2">
        <f>IF(ISNA(VLOOKUP(L16,Données!$A$2:$D$50,2,FALSE)),"",VLOOKUP(L16,Données!$A$2:$D$50,2,FALSE))</f>
        <v>88888</v>
      </c>
      <c r="D16" s="2">
        <f>IF(ISNA(VLOOKUP(L16,Données!$A$2:$D$50,3,FALSE)),"",VLOOKUP(L16,Données!$A$2:$D$50,3,FALSE))</f>
        <v>0</v>
      </c>
      <c r="E16" s="9"/>
      <c r="F16" s="5" t="str">
        <f>IF(ISNA(VLOOKUP(M16,Données!$A$2:$E$50,4,FALSE)),"",VLOOKUP(M16,Données!$A$2:$E$50,4,FALSE))</f>
        <v>DUPONT Michel</v>
      </c>
      <c r="G16" t="str">
        <f>IF(ISNA(VLOOKUP(M16,Données!$A$2:$E$50,5,FALSE)),"",VLOOKUP(M16,Données!$A$2:$E$50,5,FALSE))</f>
        <v>T10</v>
      </c>
      <c r="H16">
        <f>IF(ISNA(VLOOKUP(M16,Données!$A$2:$E$50,2,FALSE)),"",VLOOKUP(M16,Données!$A$2:$E$50,2,FALSE))</f>
        <v>22222</v>
      </c>
      <c r="I16">
        <f>IF(ISNA(VLOOKUP(M16,Données!$A$2:$E$50,3,FALSE)),"",VLOOKUP(M16,Données!$A$2:$E$50,3,FALSE))</f>
        <v>0</v>
      </c>
      <c r="L16">
        <v>88888</v>
      </c>
      <c r="M16">
        <v>22222</v>
      </c>
    </row>
    <row r="17" spans="1:13">
      <c r="A17" s="4" t="str">
        <f>IF(ISNA(VLOOKUP(L17,Données!$A$2:$D$50,4,FALSE)),"",VLOOKUP(L17,Données!$A$2:$D$50,4,FALSE))</f>
        <v>HENRI Philippe</v>
      </c>
      <c r="B17" s="2" t="str">
        <f>IF(ISNA(VLOOKUP(L17,Données!$A$2:$E$50,5,FALSE)),"",VLOOKUP(L17,Données!$A$2:$E$50,5,FALSE))</f>
        <v>T32</v>
      </c>
      <c r="C17" s="2">
        <f>IF(ISNA(VLOOKUP(L17,Données!$A$2:$D$50,2,FALSE)),"",VLOOKUP(L17,Données!$A$2:$D$50,2,FALSE))</f>
        <v>0</v>
      </c>
      <c r="D17" s="2">
        <f>IF(ISNA(VLOOKUP(L17,Données!$A$2:$D$50,3,FALSE)),"",VLOOKUP(L17,Données!$A$2:$D$50,3,FALSE))</f>
        <v>34567</v>
      </c>
      <c r="E17" s="9"/>
      <c r="F17" s="5" t="str">
        <f>IF(ISNA(VLOOKUP(M17,Données!$A$2:$E$50,4,FALSE)),"",VLOOKUP(M17,Données!$A$2:$E$50,4,FALSE))</f>
        <v>DUPONT Michel</v>
      </c>
      <c r="G17" t="str">
        <f>IF(ISNA(VLOOKUP(M17,Données!$A$2:$E$50,5,FALSE)),"",VLOOKUP(M17,Données!$A$2:$E$50,5,FALSE))</f>
        <v>T10</v>
      </c>
      <c r="H17">
        <f>IF(ISNA(VLOOKUP(M17,Données!$A$2:$E$50,2,FALSE)),"",VLOOKUP(M17,Données!$A$2:$E$50,2,FALSE))</f>
        <v>33333</v>
      </c>
      <c r="I17">
        <f>IF(ISNA(VLOOKUP(M17,Données!$A$2:$E$50,3,FALSE)),"",VLOOKUP(M17,Données!$A$2:$E$50,3,FALSE))</f>
        <v>0</v>
      </c>
      <c r="L17">
        <v>34567</v>
      </c>
      <c r="M17">
        <v>33333</v>
      </c>
    </row>
    <row r="18" spans="1:13">
      <c r="A18" s="4" t="str">
        <f>IF(ISNA(VLOOKUP(L18,Données!$A$2:$D$50,4,FALSE)),"",VLOOKUP(L18,Données!$A$2:$D$50,4,FALSE))</f>
        <v>DUPONT Michel</v>
      </c>
      <c r="B18" s="2" t="str">
        <f>IF(ISNA(VLOOKUP(L18,Données!$A$2:$E$50,5,FALSE)),"",VLOOKUP(L18,Données!$A$2:$E$50,5,FALSE))</f>
        <v>T10</v>
      </c>
      <c r="C18" s="2">
        <f>IF(ISNA(VLOOKUP(L18,Données!$A$2:$D$50,2,FALSE)),"",VLOOKUP(L18,Données!$A$2:$D$50,2,FALSE))</f>
        <v>11111</v>
      </c>
      <c r="D18" s="2">
        <f>IF(ISNA(VLOOKUP(L18,Données!$A$2:$D$50,3,FALSE)),"",VLOOKUP(L18,Données!$A$2:$D$50,3,FALSE))</f>
        <v>0</v>
      </c>
      <c r="E18" s="9"/>
      <c r="F18" s="5" t="str">
        <f>IF(ISNA(VLOOKUP(M18,Données!$A$2:$E$50,4,FALSE)),"",VLOOKUP(M18,Données!$A$2:$E$50,4,FALSE))</f>
        <v>HENRI Philippe</v>
      </c>
      <c r="G18" t="str">
        <f>IF(ISNA(VLOOKUP(M18,Données!$A$2:$E$50,5,FALSE)),"",VLOOKUP(M18,Données!$A$2:$E$50,5,FALSE))</f>
        <v>T32</v>
      </c>
      <c r="H18">
        <f>IF(ISNA(VLOOKUP(M18,Données!$A$2:$E$50,2,FALSE)),"",VLOOKUP(M18,Données!$A$2:$E$50,2,FALSE))</f>
        <v>0</v>
      </c>
      <c r="I18">
        <f>IF(ISNA(VLOOKUP(M18,Données!$A$2:$E$50,3,FALSE)),"",VLOOKUP(M18,Données!$A$2:$E$50,3,FALSE))</f>
        <v>12345</v>
      </c>
      <c r="L18">
        <v>11111</v>
      </c>
      <c r="M18">
        <v>12345</v>
      </c>
    </row>
    <row r="19" spans="1:13">
      <c r="A19" s="4" t="str">
        <f>IF(ISNA(VLOOKUP(L19,Données!$A$2:$D$50,4,FALSE)),"",VLOOKUP(L19,Données!$A$2:$D$50,4,FALSE))</f>
        <v>HENRI Philippe</v>
      </c>
      <c r="B19" s="2" t="str">
        <f>IF(ISNA(VLOOKUP(L19,Données!$A$2:$E$50,5,FALSE)),"",VLOOKUP(L19,Données!$A$2:$E$50,5,FALSE))</f>
        <v>T32</v>
      </c>
      <c r="C19" s="2">
        <f>IF(ISNA(VLOOKUP(L19,Données!$A$2:$D$50,2,FALSE)),"",VLOOKUP(L19,Données!$A$2:$D$50,2,FALSE))</f>
        <v>0</v>
      </c>
      <c r="D19" s="2">
        <f>IF(ISNA(VLOOKUP(L19,Données!$A$2:$D$50,3,FALSE)),"",VLOOKUP(L19,Données!$A$2:$D$50,3,FALSE))</f>
        <v>34567</v>
      </c>
      <c r="E19" s="9"/>
      <c r="F19" s="4" t="str">
        <f>IF(ISNA(VLOOKUP(M19,Données!$A$2:$E$50,4,FALSE)),"",VLOOKUP(M19,Données!$A$2:$E$50,4,FALSE))</f>
        <v>GATES Bill</v>
      </c>
      <c r="G19" t="str">
        <f>IF(ISNA(VLOOKUP(M19,Données!$A$2:$E$50,5,FALSE)),"",VLOOKUP(M19,Données!$A$2:$E$50,5,FALSE))</f>
        <v>T25</v>
      </c>
      <c r="H19">
        <f>IF(ISNA(VLOOKUP(M19,Données!$A$2:$E$50,2,FALSE)),"",VLOOKUP(M19,Données!$A$2:$E$50,2,FALSE))</f>
        <v>10000</v>
      </c>
      <c r="I19">
        <f>IF(ISNA(VLOOKUP(M19,Données!$A$2:$E$50,3,FALSE)),"",VLOOKUP(M19,Données!$A$2:$E$50,3,FALSE))</f>
        <v>0</v>
      </c>
      <c r="L19">
        <v>34567</v>
      </c>
      <c r="M19">
        <v>10000</v>
      </c>
    </row>
    <row r="20" spans="1:13">
      <c r="A20" s="4" t="str">
        <f>IF(ISNA(VLOOKUP(L20,Données!$A$2:$D$50,4,FALSE)),"",VLOOKUP(L20,Données!$A$2:$D$50,4,FALSE))</f>
        <v>DUPONT Michel</v>
      </c>
      <c r="B20" s="2" t="str">
        <f>IF(ISNA(VLOOKUP(L20,Données!$A$2:$E$50,5,FALSE)),"",VLOOKUP(L20,Données!$A$2:$E$50,5,FALSE))</f>
        <v>T10</v>
      </c>
      <c r="C20" s="2">
        <f>IF(ISNA(VLOOKUP(L20,Données!$A$2:$D$50,2,FALSE)),"",VLOOKUP(L20,Données!$A$2:$D$50,2,FALSE))</f>
        <v>22222</v>
      </c>
      <c r="D20" s="2">
        <f>IF(ISNA(VLOOKUP(L20,Données!$A$2:$D$50,3,FALSE)),"",VLOOKUP(L20,Données!$A$2:$D$50,3,FALSE))</f>
        <v>0</v>
      </c>
      <c r="E20" s="9"/>
      <c r="F20" s="4" t="str">
        <f>IF(ISNA(VLOOKUP(M20,Données!$A$2:$E$50,4,FALSE)),"",VLOOKUP(M20,Données!$A$2:$E$50,4,FALSE))</f>
        <v>DUPONT Michel</v>
      </c>
      <c r="G20" t="str">
        <f>IF(ISNA(VLOOKUP(M20,Données!$A$2:$E$50,5,FALSE)),"",VLOOKUP(M20,Données!$A$2:$E$50,5,FALSE))</f>
        <v>T10</v>
      </c>
      <c r="H20">
        <f>IF(ISNA(VLOOKUP(M20,Données!$A$2:$E$50,2,FALSE)),"",VLOOKUP(M20,Données!$A$2:$E$50,2,FALSE))</f>
        <v>0</v>
      </c>
      <c r="I20">
        <f>IF(ISNA(VLOOKUP(M20,Données!$A$2:$E$50,3,FALSE)),"",VLOOKUP(M20,Données!$A$2:$E$50,3,FALSE))</f>
        <v>66666</v>
      </c>
      <c r="L20">
        <v>22222</v>
      </c>
      <c r="M20">
        <v>66666</v>
      </c>
    </row>
    <row r="21" spans="1:13">
      <c r="A21" s="4" t="str">
        <f>IF(ISNA(VLOOKUP(L21,Données!$A$2:$D$50,4,FALSE)),"",VLOOKUP(L21,Données!$A$2:$D$50,4,FALSE))</f>
        <v>GATES Bill</v>
      </c>
      <c r="B21" s="2" t="str">
        <f>IF(ISNA(VLOOKUP(L21,Données!$A$2:$E$50,5,FALSE)),"",VLOOKUP(L21,Données!$A$2:$E$50,5,FALSE))</f>
        <v>T25</v>
      </c>
      <c r="C21" s="2">
        <f>IF(ISNA(VLOOKUP(L21,Données!$A$2:$D$50,2,FALSE)),"",VLOOKUP(L21,Données!$A$2:$D$50,2,FALSE))</f>
        <v>10000</v>
      </c>
      <c r="D21" s="2">
        <f>IF(ISNA(VLOOKUP(L21,Données!$A$2:$D$50,3,FALSE)),"",VLOOKUP(L21,Données!$A$2:$D$50,3,FALSE))</f>
        <v>0</v>
      </c>
      <c r="E21" s="9"/>
      <c r="G21" t="str">
        <f>IF(ISNA(VLOOKUP(M21,Données!$A$2:$E$50,5,FALSE)),"",VLOOKUP(M21,Données!$A$2:$E$50,5,FALSE))</f>
        <v/>
      </c>
      <c r="H21" t="str">
        <f>IF(ISNA(VLOOKUP(M21,Données!$A$2:$E$50,2,FALSE)),"",VLOOKUP(M21,Données!$A$2:$E$50,2,FALSE))</f>
        <v/>
      </c>
      <c r="I21" t="str">
        <f>IF(ISNA(VLOOKUP(M21,Données!$A$2:$E$50,3,FALSE)),"",VLOOKUP(M21,Données!$A$2:$E$50,3,FALSE))</f>
        <v/>
      </c>
      <c r="L21">
        <v>10000</v>
      </c>
    </row>
    <row r="22" spans="1:13">
      <c r="A22" s="4" t="str">
        <f>IF(ISNA(VLOOKUP(L22,Données!$A$2:$D$50,4,FALSE)),"",VLOOKUP(L22,Données!$A$2:$D$50,4,FALSE))</f>
        <v/>
      </c>
      <c r="B22" s="2" t="str">
        <f>IF(ISNA(VLOOKUP(L22,Données!$A$2:$E$50,5,FALSE)),"",VLOOKUP(L22,Données!$A$2:$E$50,5,FALSE))</f>
        <v/>
      </c>
      <c r="C22" s="2" t="str">
        <f>IF(ISNA(VLOOKUP(L22,Données!$A$2:$D$50,2,FALSE)),"",VLOOKUP(L22,Données!$A$2:$D$50,2,FALSE))</f>
        <v/>
      </c>
      <c r="D22" s="2" t="str">
        <f>IF(ISNA(VLOOKUP(L22,Données!$A$2:$D$50,3,FALSE)),"",VLOOKUP(L22,Données!$A$2:$D$50,3,FALSE))</f>
        <v/>
      </c>
      <c r="E22" s="9"/>
      <c r="G22" t="str">
        <f>IF(ISNA(VLOOKUP(M22,Données!$A$2:$E$50,5,FALSE)),"",VLOOKUP(M22,Données!$A$2:$E$50,5,FALSE))</f>
        <v/>
      </c>
      <c r="H22" t="str">
        <f>IF(ISNA(VLOOKUP(M22,Données!$A$2:$E$50,2,FALSE)),"",VLOOKUP(M22,Données!$A$2:$E$50,2,FALSE))</f>
        <v/>
      </c>
      <c r="I22" t="str">
        <f>IF(ISNA(VLOOKUP(M22,Données!$A$2:$E$50,3,FALSE)),"",VLOOKUP(M22,Données!$A$2:$E$50,3,FALSE))</f>
        <v/>
      </c>
    </row>
    <row r="23" spans="1:13">
      <c r="A23" s="4" t="str">
        <f>IF(ISNA(VLOOKUP(L23,Données!$A$2:$D$50,4,FALSE)),"",VLOOKUP(L23,Données!$A$2:$D$50,4,FALSE))</f>
        <v/>
      </c>
      <c r="B23" s="2" t="str">
        <f>IF(ISNA(VLOOKUP(L23,Données!$A$2:$E$50,5,FALSE)),"",VLOOKUP(L23,Données!$A$2:$E$50,5,FALSE))</f>
        <v/>
      </c>
      <c r="C23" s="2" t="str">
        <f>IF(ISNA(VLOOKUP(L23,Données!$A$2:$D$50,2,FALSE)),"",VLOOKUP(L23,Données!$A$2:$D$50,2,FALSE))</f>
        <v/>
      </c>
      <c r="D23" s="2" t="str">
        <f>IF(ISNA(VLOOKUP(L23,Données!$A$2:$D$50,3,FALSE)),"",VLOOKUP(L23,Données!$A$2:$D$50,3,FALSE))</f>
        <v/>
      </c>
      <c r="E23" s="9"/>
      <c r="G23" t="str">
        <f>IF(ISNA(VLOOKUP(M23,Données!$A$2:$E$50,5,FALSE)),"",VLOOKUP(M23,Données!$A$2:$E$50,5,FALSE))</f>
        <v/>
      </c>
      <c r="H23" t="str">
        <f>IF(ISNA(VLOOKUP(M23,Données!$A$2:$E$50,2,FALSE)),"",VLOOKUP(M23,Données!$A$2:$E$50,2,FALSE))</f>
        <v/>
      </c>
      <c r="I23" t="str">
        <f>IF(ISNA(VLOOKUP(M23,Données!$A$2:$E$50,3,FALSE)),"",VLOOKUP(M23,Données!$A$2:$E$50,3,FALSE))</f>
        <v/>
      </c>
    </row>
    <row r="24" spans="1:13">
      <c r="A24" s="4" t="str">
        <f>IF(ISNA(VLOOKUP(L24,Données!$A$2:$D$50,4,FALSE)),"",VLOOKUP(L24,Données!$A$2:$D$50,4,FALSE))</f>
        <v/>
      </c>
      <c r="B24" s="2" t="str">
        <f>IF(ISNA(VLOOKUP(L24,Données!$A$2:$E$50,5,FALSE)),"",VLOOKUP(L24,Données!$A$2:$E$50,5,FALSE))</f>
        <v/>
      </c>
      <c r="C24" s="2" t="str">
        <f>IF(ISNA(VLOOKUP(L24,Données!$A$2:$D$50,2,FALSE)),"",VLOOKUP(L24,Données!$A$2:$D$50,2,FALSE))</f>
        <v/>
      </c>
      <c r="D24" s="2" t="str">
        <f>IF(ISNA(VLOOKUP(L24,Données!$A$2:$D$50,3,FALSE)),"",VLOOKUP(L24,Données!$A$2:$D$50,3,FALSE))</f>
        <v/>
      </c>
      <c r="E24" s="9"/>
      <c r="G24" t="str">
        <f>IF(ISNA(VLOOKUP(M24,Données!$A$2:$E$50,5,FALSE)),"",VLOOKUP(M24,Données!$A$2:$E$50,5,FALSE))</f>
        <v/>
      </c>
      <c r="H24" t="str">
        <f>IF(ISNA(VLOOKUP(M24,Données!$A$2:$E$50,2,FALSE)),"",VLOOKUP(M24,Données!$A$2:$E$50,2,FALSE))</f>
        <v/>
      </c>
      <c r="I24" t="str">
        <f>IF(ISNA(VLOOKUP(M24,Données!$A$2:$E$50,3,FALSE)),"",VLOOKUP(M24,Données!$A$2:$E$50,3,FALSE))</f>
        <v/>
      </c>
    </row>
    <row r="25" spans="1:13">
      <c r="A25" s="4" t="str">
        <f>IF(ISNA(VLOOKUP(L25,Données!$A$2:$D$50,4,FALSE)),"",VLOOKUP(L25,Données!$A$2:$D$50,4,FALSE))</f>
        <v/>
      </c>
      <c r="B25" s="2" t="str">
        <f>IF(ISNA(VLOOKUP(L25,Données!$A$2:$E$50,5,FALSE)),"",VLOOKUP(L25,Données!$A$2:$E$50,5,FALSE))</f>
        <v/>
      </c>
      <c r="C25" s="2" t="str">
        <f>IF(ISNA(VLOOKUP(L25,Données!$A$2:$D$50,2,FALSE)),"",VLOOKUP(L25,Données!$A$2:$D$50,2,FALSE))</f>
        <v/>
      </c>
      <c r="D25" s="2" t="str">
        <f>IF(ISNA(VLOOKUP(L25,Données!$A$2:$D$50,3,FALSE)),"",VLOOKUP(L25,Données!$A$2:$D$50,3,FALSE))</f>
        <v/>
      </c>
      <c r="E25" s="9"/>
      <c r="G25" t="str">
        <f>IF(ISNA(VLOOKUP(M25,Données!$A$2:$E$50,5,FALSE)),"",VLOOKUP(M25,Données!$A$2:$E$50,5,FALSE))</f>
        <v/>
      </c>
      <c r="H25" t="str">
        <f>IF(ISNA(VLOOKUP(M25,Données!$A$2:$E$50,2,FALSE)),"",VLOOKUP(M25,Données!$A$2:$E$50,2,FALSE))</f>
        <v/>
      </c>
      <c r="I25" t="str">
        <f>IF(ISNA(VLOOKUP(M25,Données!$A$2:$E$50,3,FALSE)),"",VLOOKUP(M25,Données!$A$2:$E$50,3,FALSE))</f>
        <v/>
      </c>
    </row>
    <row r="26" spans="1:13">
      <c r="A26" s="4" t="str">
        <f>IF(ISNA(VLOOKUP(L26,Données!$A$2:$D$50,4,FALSE)),"",VLOOKUP(L26,Données!$A$2:$D$50,4,FALSE))</f>
        <v/>
      </c>
      <c r="B26" s="2" t="str">
        <f>IF(ISNA(VLOOKUP(L26,Données!$A$2:$E$50,5,FALSE)),"",VLOOKUP(L26,Données!$A$2:$E$50,5,FALSE))</f>
        <v/>
      </c>
      <c r="C26" s="2" t="str">
        <f>IF(ISNA(VLOOKUP(L26,Données!$A$2:$D$50,2,FALSE)),"",VLOOKUP(L26,Données!$A$2:$D$50,2,FALSE))</f>
        <v/>
      </c>
      <c r="D26" s="2" t="str">
        <f>IF(ISNA(VLOOKUP(L26,Données!$A$2:$D$50,3,FALSE)),"",VLOOKUP(L26,Données!$A$2:$D$50,3,FALSE))</f>
        <v/>
      </c>
      <c r="E26" s="9"/>
      <c r="G26" t="str">
        <f>IF(ISNA(VLOOKUP(M26,Données!$A$2:$E$50,5,FALSE)),"",VLOOKUP(M26,Données!$A$2:$E$50,5,FALSE))</f>
        <v/>
      </c>
      <c r="I26" t="str">
        <f>IF(ISNA(VLOOKUP(M26,Données!$A$2:$E$50,3,FALSE)),"",VLOOKUP(M26,Données!$A$2:$E$50,3,FALSE))</f>
        <v/>
      </c>
    </row>
    <row r="27" spans="1:13">
      <c r="A27" s="4" t="str">
        <f>IF(ISNA(VLOOKUP(L27,Données!$A$2:$D$50,4,FALSE)),"",VLOOKUP(L27,Données!$A$2:$D$50,4,FALSE))</f>
        <v/>
      </c>
      <c r="B27" s="2" t="str">
        <f>IF(ISNA(VLOOKUP(L27,Données!$A$2:$E$50,5,FALSE)),"",VLOOKUP(L27,Données!$A$2:$E$50,5,FALSE))</f>
        <v/>
      </c>
      <c r="C27" s="2" t="str">
        <f>IF(ISNA(VLOOKUP(L27,Données!$A$2:$D$50,2,FALSE)),"",VLOOKUP(L27,Données!$A$2:$D$50,2,FALSE))</f>
        <v/>
      </c>
      <c r="D27" s="2" t="str">
        <f>IF(ISNA(VLOOKUP(L27,Données!$A$2:$D$50,3,FALSE)),"",VLOOKUP(L27,Données!$A$2:$D$50,3,FALSE))</f>
        <v/>
      </c>
      <c r="E27" s="9"/>
      <c r="G27" t="str">
        <f>IF(ISNA(VLOOKUP(M27,Données!$A$2:$E$50,5,FALSE)),"",VLOOKUP(M27,Données!$A$2:$E$50,5,FALSE))</f>
        <v/>
      </c>
      <c r="I27" t="str">
        <f>IF(ISNA(VLOOKUP(M27,Données!$A$2:$E$50,3,FALSE)),"",VLOOKUP(M27,Données!$A$2:$E$50,3,FALSE))</f>
        <v/>
      </c>
    </row>
    <row r="28" spans="1:13">
      <c r="A28" s="4" t="str">
        <f>IF(ISNA(VLOOKUP(L28,Données!$A$2:$D$50,4,FALSE)),"",VLOOKUP(L28,Données!$A$2:$D$50,4,FALSE))</f>
        <v/>
      </c>
      <c r="B28" s="2" t="str">
        <f>IF(ISNA(VLOOKUP(L28,Données!$A$2:$E$50,5,FALSE)),"",VLOOKUP(L28,Données!$A$2:$E$50,5,FALSE))</f>
        <v/>
      </c>
      <c r="C28" s="2" t="str">
        <f>IF(ISNA(VLOOKUP(L28,Données!$A$2:$D$50,2,FALSE)),"",VLOOKUP(L28,Données!$A$2:$D$50,2,FALSE))</f>
        <v/>
      </c>
      <c r="D28" s="2" t="str">
        <f>IF(ISNA(VLOOKUP(L28,Données!$A$2:$D$50,3,FALSE)),"",VLOOKUP(L28,Données!$A$2:$D$50,3,FALSE))</f>
        <v/>
      </c>
      <c r="E28" s="9"/>
      <c r="G28" t="str">
        <f>IF(ISNA(VLOOKUP(M28,Données!$A$2:$E$50,5,FALSE)),"",VLOOKUP(M28,Données!$A$2:$E$50,5,FALSE))</f>
        <v/>
      </c>
      <c r="I28" t="str">
        <f>IF(ISNA(VLOOKUP(M28,Données!$A$2:$E$50,3,FALSE)),"",VLOOKUP(M28,Données!$A$2:$E$50,3,FALSE))</f>
        <v/>
      </c>
    </row>
    <row r="29" spans="1:13">
      <c r="A29" s="4" t="str">
        <f>IF(ISNA(VLOOKUP(L29,Données!$A$2:$D$50,4,FALSE)),"",VLOOKUP(L29,Données!$A$2:$D$50,4,FALSE))</f>
        <v/>
      </c>
      <c r="B29" s="2" t="str">
        <f>IF(ISNA(VLOOKUP(L29,Données!$A$2:$E$50,5,FALSE)),"",VLOOKUP(L29,Données!$A$2:$E$50,5,FALSE))</f>
        <v/>
      </c>
      <c r="C29" s="2" t="str">
        <f>IF(ISNA(VLOOKUP(L29,Données!$A$2:$D$50,2,FALSE)),"",VLOOKUP(L29,Données!$A$2:$D$50,2,FALSE))</f>
        <v/>
      </c>
      <c r="D29" s="2" t="str">
        <f>IF(ISNA(VLOOKUP(L29,Données!$A$2:$D$50,3,FALSE)),"",VLOOKUP(L29,Données!$A$2:$D$50,3,FALSE))</f>
        <v/>
      </c>
      <c r="E29" s="9"/>
      <c r="G29" t="str">
        <f>IF(ISNA(VLOOKUP(M29,Données!$A$2:$E$50,5,FALSE)),"",VLOOKUP(M29,Données!$A$2:$E$50,5,FALSE))</f>
        <v/>
      </c>
      <c r="I29" t="str">
        <f>IF(ISNA(VLOOKUP(M29,Données!$A$2:$E$50,3,FALSE)),"",VLOOKUP(M29,Données!$A$2:$E$50,3,FALSE))</f>
        <v/>
      </c>
    </row>
    <row r="30" spans="1:13">
      <c r="A30" s="4" t="str">
        <f>IF(ISNA(VLOOKUP(L30,Données!$A$2:$D$50,4,FALSE)),"",VLOOKUP(L30,Données!$A$2:$D$50,4,FALSE))</f>
        <v/>
      </c>
      <c r="B30" s="2" t="str">
        <f>IF(ISNA(VLOOKUP(L30,Données!$A$2:$E$50,5,FALSE)),"",VLOOKUP(L30,Données!$A$2:$E$50,5,FALSE))</f>
        <v/>
      </c>
      <c r="C30" s="2" t="str">
        <f>IF(ISNA(VLOOKUP(L30,Données!$A$2:$D$50,2,FALSE)),"",VLOOKUP(L30,Données!$A$2:$D$50,2,FALSE))</f>
        <v/>
      </c>
      <c r="D30" s="2" t="str">
        <f>IF(ISNA(VLOOKUP(L30,Données!$A$2:$D$50,3,FALSE)),"",VLOOKUP(L30,Données!$A$2:$D$50,3,FALSE))</f>
        <v/>
      </c>
      <c r="E30" s="9"/>
      <c r="G30" t="str">
        <f>IF(ISNA(VLOOKUP(M30,Données!$A$2:$E$50,5,FALSE)),"",VLOOKUP(M30,Données!$A$2:$E$50,5,FALSE))</f>
        <v/>
      </c>
      <c r="I30" t="str">
        <f>IF(ISNA(VLOOKUP(M30,Données!$A$2:$E$50,3,FALSE)),"",VLOOKUP(M30,Données!$A$2:$E$50,3,FALSE))</f>
        <v/>
      </c>
    </row>
    <row r="31" spans="1:13">
      <c r="A31" s="4" t="str">
        <f>IF(ISNA(VLOOKUP(L31,Données!$A$2:$D$50,4,FALSE)),"",VLOOKUP(L31,Données!$A$2:$D$50,4,FALSE))</f>
        <v/>
      </c>
      <c r="B31" s="2" t="str">
        <f>IF(ISNA(VLOOKUP(L31,Données!$A$2:$E$50,5,FALSE)),"",VLOOKUP(L31,Données!$A$2:$E$50,5,FALSE))</f>
        <v/>
      </c>
      <c r="C31" s="2" t="str">
        <f>IF(ISNA(VLOOKUP(L31,Données!$A$2:$D$50,2,FALSE)),"",VLOOKUP(L31,Données!$A$2:$D$50,2,FALSE))</f>
        <v/>
      </c>
      <c r="D31" s="2" t="str">
        <f>IF(ISNA(VLOOKUP(L31,Données!$A$2:$D$50,3,FALSE)),"",VLOOKUP(L31,Données!$A$2:$D$50,3,FALSE))</f>
        <v/>
      </c>
      <c r="E31" s="9"/>
      <c r="G31" t="str">
        <f>IF(ISNA(VLOOKUP(M31,Données!$A$2:$E$50,5,FALSE)),"",VLOOKUP(M31,Données!$A$2:$E$50,5,FALSE))</f>
        <v/>
      </c>
      <c r="I31" t="str">
        <f>IF(ISNA(VLOOKUP(M31,Données!$A$2:$E$50,3,FALSE)),"",VLOOKUP(M31,Données!$A$2:$E$50,3,FALSE))</f>
        <v/>
      </c>
    </row>
    <row r="32" spans="1:13">
      <c r="A32" s="4" t="str">
        <f>IF(ISNA(VLOOKUP(L32,Données!$A$2:$D$50,4,FALSE)),"",VLOOKUP(L32,Données!$A$2:$D$50,4,FALSE))</f>
        <v/>
      </c>
      <c r="B32" s="2" t="str">
        <f>IF(ISNA(VLOOKUP(L32,Données!$A$2:$E$50,5,FALSE)),"",VLOOKUP(L32,Données!$A$2:$E$50,5,FALSE))</f>
        <v/>
      </c>
      <c r="C32" s="2" t="str">
        <f>IF(ISNA(VLOOKUP(L32,Données!$A$2:$D$50,2,FALSE)),"",VLOOKUP(L32,Données!$A$2:$D$50,2,FALSE))</f>
        <v/>
      </c>
      <c r="D32" s="2" t="str">
        <f>IF(ISNA(VLOOKUP(L32,Données!$A$2:$D$50,3,FALSE)),"",VLOOKUP(L32,Données!$A$2:$D$50,3,FALSE))</f>
        <v/>
      </c>
      <c r="E32" s="9"/>
      <c r="I32" t="str">
        <f>IF(ISNA(VLOOKUP(M32,Données!$A$2:$E$50,3,FALSE)),"",VLOOKUP(M32,Données!$A$2:$E$50,3,FALSE))</f>
        <v/>
      </c>
    </row>
    <row r="33" spans="1:9">
      <c r="A33" s="4" t="str">
        <f>IF(ISNA(VLOOKUP(L33,Données!$A$2:$D$50,4,FALSE)),"",VLOOKUP(L33,Données!$A$2:$D$50,4,FALSE))</f>
        <v/>
      </c>
      <c r="B33" s="2" t="str">
        <f>IF(ISNA(VLOOKUP(L33,Données!$A$2:$E$50,5,FALSE)),"",VLOOKUP(L33,Données!$A$2:$E$50,5,FALSE))</f>
        <v/>
      </c>
      <c r="C33" s="2" t="str">
        <f>IF(ISNA(VLOOKUP(L33,Données!$A$2:$D$50,2,FALSE)),"",VLOOKUP(L33,Données!$A$2:$D$50,2,FALSE))</f>
        <v/>
      </c>
      <c r="D33" s="2" t="str">
        <f>IF(ISNA(VLOOKUP(L33,Données!$A$2:$D$50,3,FALSE)),"",VLOOKUP(L33,Données!$A$2:$D$50,3,FALSE))</f>
        <v/>
      </c>
      <c r="E33" s="2"/>
      <c r="I33" t="str">
        <f>IF(ISNA(VLOOKUP(M33,Données!$A$2:$E$50,3,FALSE)),"",VLOOKUP(M33,Données!$A$2:$E$50,3,FALSE))</f>
        <v/>
      </c>
    </row>
    <row r="34" spans="1:9">
      <c r="A34" s="4" t="str">
        <f>IF(ISNA(VLOOKUP(L34,Données!$A$2:$D$50,4,FALSE)),"",VLOOKUP(L34,Données!$A$2:$D$50,4,FALSE))</f>
        <v/>
      </c>
      <c r="B34" s="2" t="str">
        <f>IF(ISNA(VLOOKUP(L34,Données!$A$2:$E$50,5,FALSE)),"",VLOOKUP(L34,Données!$A$2:$E$50,5,FALSE))</f>
        <v/>
      </c>
      <c r="C34" s="2" t="str">
        <f>IF(ISNA(VLOOKUP(L34,Données!$A$2:$D$50,2,FALSE)),"",VLOOKUP(L34,Données!$A$2:$D$50,2,FALSE))</f>
        <v/>
      </c>
      <c r="D34" s="2" t="str">
        <f>IF(ISNA(VLOOKUP(L34,Données!$A$2:$D$50,3,FALSE)),"",VLOOKUP(L34,Données!$A$2:$D$50,3,FALSE))</f>
        <v/>
      </c>
      <c r="E34" s="2"/>
    </row>
    <row r="35" spans="1:9">
      <c r="A35" s="4" t="str">
        <f>IF(ISNA(VLOOKUP(L35,Données!$A$2:$D$50,4,FALSE)),"",VLOOKUP(L35,Données!$A$2:$D$50,4,FALSE))</f>
        <v/>
      </c>
      <c r="B35" s="2" t="str">
        <f>IF(ISNA(VLOOKUP(L35,Données!$A$2:$E$50,5,FALSE)),"",VLOOKUP(L35,Données!$A$2:$E$50,5,FALSE))</f>
        <v/>
      </c>
      <c r="C35" s="2" t="str">
        <f>IF(ISNA(VLOOKUP(L35,Données!$A$2:$D$50,2,FALSE)),"",VLOOKUP(L35,Données!$A$2:$D$50,2,FALSE))</f>
        <v/>
      </c>
      <c r="D35" s="2" t="str">
        <f>IF(ISNA(VLOOKUP(L35,Données!$A$2:$D$50,3,FALSE)),"",VLOOKUP(L35,Données!$A$2:$D$50,3,FALSE))</f>
        <v/>
      </c>
      <c r="E35" s="2"/>
    </row>
    <row r="36" spans="1:9">
      <c r="A36" s="4" t="str">
        <f>IF(ISNA(VLOOKUP(L36,Données!$A$2:$D$50,4,FALSE)),"",VLOOKUP(L36,Données!$A$2:$D$50,4,FALSE))</f>
        <v/>
      </c>
      <c r="B36" s="2" t="str">
        <f>IF(ISNA(VLOOKUP(L36,Données!$A$2:$E$50,5,FALSE)),"",VLOOKUP(L36,Données!$A$2:$E$50,5,FALSE))</f>
        <v/>
      </c>
      <c r="C36" s="2" t="str">
        <f>IF(ISNA(VLOOKUP(L36,Données!$A$2:$D$50,2,FALSE)),"",VLOOKUP(L36,Données!$A$2:$D$50,2,FALSE))</f>
        <v/>
      </c>
      <c r="D36" s="2" t="str">
        <f>IF(ISNA(VLOOKUP(L36,Données!$A$2:$D$50,3,FALSE)),"",VLOOKUP(L36,Données!$A$2:$D$50,3,FALSE))</f>
        <v/>
      </c>
      <c r="E36" s="2"/>
    </row>
    <row r="37" spans="1:9">
      <c r="A37" s="4" t="str">
        <f>IF(ISNA(VLOOKUP(L37,Données!$A$2:$D$50,4,FALSE)),"",VLOOKUP(L37,Données!$A$2:$D$50,4,FALSE))</f>
        <v/>
      </c>
      <c r="B37" s="2" t="str">
        <f>IF(ISNA(VLOOKUP(L37,Données!$A$2:$E$50,5,FALSE)),"",VLOOKUP(L37,Données!$A$2:$E$50,5,FALSE))</f>
        <v/>
      </c>
      <c r="C37" s="2" t="str">
        <f>IF(ISNA(VLOOKUP(L37,Données!$A$2:$D$50,2,FALSE)),"",VLOOKUP(L37,Données!$A$2:$D$50,2,FALSE))</f>
        <v/>
      </c>
      <c r="D37" s="2" t="str">
        <f>IF(ISNA(VLOOKUP(L37,Données!$A$2:$D$50,3,FALSE)),"",VLOOKUP(L37,Données!$A$2:$D$50,3,FALSE))</f>
        <v/>
      </c>
      <c r="E37" s="2"/>
    </row>
    <row r="38" spans="1:9">
      <c r="A38" s="4" t="str">
        <f>IF(ISNA(VLOOKUP(L38,Données!$A$2:$D$50,4,FALSE)),"",VLOOKUP(L38,Données!$A$2:$D$50,4,FALSE))</f>
        <v/>
      </c>
      <c r="B38" s="2" t="str">
        <f>IF(ISNA(VLOOKUP(L38,Données!$A$2:$E$50,5,FALSE)),"",VLOOKUP(L38,Données!$A$2:$E$50,5,FALSE))</f>
        <v/>
      </c>
      <c r="C38" s="2" t="str">
        <f>IF(ISNA(VLOOKUP(L38,Données!$A$2:$D$50,2,FALSE)),"",VLOOKUP(L38,Données!$A$2:$D$50,2,FALSE))</f>
        <v/>
      </c>
      <c r="D38" s="2" t="str">
        <f>IF(ISNA(VLOOKUP(L38,Données!$A$2:$D$50,3,FALSE)),"",VLOOKUP(L38,Données!$A$2:$D$50,3,FALSE))</f>
        <v/>
      </c>
      <c r="E38" s="2"/>
    </row>
    <row r="39" spans="1:9">
      <c r="A39" s="4" t="str">
        <f>IF(ISNA(VLOOKUP(L39,Données!$A$2:$D$50,4,FALSE)),"",VLOOKUP(L39,Données!$A$2:$D$50,4,FALSE))</f>
        <v/>
      </c>
      <c r="B39" s="2" t="str">
        <f>IF(ISNA(VLOOKUP(L39,Données!$A$2:$E$50,5,FALSE)),"",VLOOKUP(L39,Données!$A$2:$E$50,5,FALSE))</f>
        <v/>
      </c>
      <c r="C39" s="2" t="str">
        <f>IF(ISNA(VLOOKUP(L39,Données!$A$2:$D$50,2,FALSE)),"",VLOOKUP(L39,Données!$A$2:$D$50,2,FALSE))</f>
        <v/>
      </c>
      <c r="D39" s="2" t="str">
        <f>IF(ISNA(VLOOKUP(L39,Données!$A$2:$D$50,3,FALSE)),"",VLOOKUP(L39,Données!$A$2:$D$50,3,FALSE))</f>
        <v/>
      </c>
      <c r="E39" s="2"/>
      <c r="F39" s="4" t="str">
        <f>IF(ISNA(VLOOKUP(M39,Données!$A$2:$E$50,4,FALSE)),"",VLOOKUP(M39,Données!$A$2:$E$50,4,FALSE))</f>
        <v/>
      </c>
    </row>
    <row r="40" spans="1:9">
      <c r="A40" s="4" t="str">
        <f>IF(ISNA(VLOOKUP(L40,Données!$A$2:$D$50,4,FALSE)),"",VLOOKUP(L40,Données!$A$2:$D$50,4,FALSE))</f>
        <v/>
      </c>
      <c r="B40" s="2" t="str">
        <f>IF(ISNA(VLOOKUP(L40,Données!$A$2:$E$50,5,FALSE)),"",VLOOKUP(L40,Données!$A$2:$E$50,5,FALSE))</f>
        <v/>
      </c>
      <c r="C40" s="2" t="str">
        <f>IF(ISNA(VLOOKUP(L40,Données!$A$2:$D$50,2,FALSE)),"",VLOOKUP(L40,Données!$A$2:$D$50,2,FALSE))</f>
        <v/>
      </c>
      <c r="D40" s="2" t="str">
        <f>IF(ISNA(VLOOKUP(L40,Données!$A$2:$D$50,3,FALSE)),"",VLOOKUP(L40,Données!$A$2:$D$50,3,FALSE))</f>
        <v/>
      </c>
      <c r="E40" s="2"/>
      <c r="F40" s="4" t="str">
        <f>IF(ISNA(VLOOKUP(M40,Données!$A$2:$E$50,4,FALSE)),"",VLOOKUP(M40,Données!$A$2:$E$50,4,FALSE))</f>
        <v/>
      </c>
    </row>
    <row r="41" spans="1:9">
      <c r="A41" s="4" t="str">
        <f>IF(ISNA(VLOOKUP(L41,Données!$A$2:$D$50,4,FALSE)),"",VLOOKUP(L41,Données!$A$2:$D$50,4,FALSE))</f>
        <v/>
      </c>
      <c r="B41" s="2" t="str">
        <f>IF(ISNA(VLOOKUP(L41,Données!$A$2:$E$50,5,FALSE)),"",VLOOKUP(L41,Données!$A$2:$E$50,5,FALSE))</f>
        <v/>
      </c>
      <c r="C41" s="2" t="str">
        <f>IF(ISNA(VLOOKUP(L41,Données!$A$2:$D$50,2,FALSE)),"",VLOOKUP(L41,Données!$A$2:$D$50,2,FALSE))</f>
        <v/>
      </c>
      <c r="D41" s="2" t="str">
        <f>IF(ISNA(VLOOKUP(L41,Données!$A$2:$D$50,3,FALSE)),"",VLOOKUP(L41,Données!$A$2:$D$50,3,FALSE))</f>
        <v/>
      </c>
      <c r="E41" s="2"/>
      <c r="F41" s="4" t="str">
        <f>IF(ISNA(VLOOKUP(M41,Données!$A$2:$E$50,4,FALSE)),"",VLOOKUP(M41,Données!$A$2:$E$50,4,FALSE))</f>
        <v/>
      </c>
    </row>
    <row r="42" spans="1:9">
      <c r="A42" s="4" t="str">
        <f>IF(ISNA(VLOOKUP(L42,Données!$A$2:$D$50,4,FALSE)),"",VLOOKUP(L42,Données!$A$2:$D$50,4,FALSE))</f>
        <v/>
      </c>
      <c r="B42" s="2" t="str">
        <f>IF(ISNA(VLOOKUP(L42,Données!$A$2:$E$50,5,FALSE)),"",VLOOKUP(L42,Données!$A$2:$E$50,5,FALSE))</f>
        <v/>
      </c>
      <c r="C42" s="2" t="str">
        <f>IF(ISNA(VLOOKUP(L42,Données!$A$2:$D$50,2,FALSE)),"",VLOOKUP(L42,Données!$A$2:$D$50,2,FALSE))</f>
        <v/>
      </c>
      <c r="D42" s="2" t="str">
        <f>IF(ISNA(VLOOKUP(L42,Données!$A$2:$D$50,3,FALSE)),"",VLOOKUP(L42,Données!$A$2:$D$50,3,FALSE))</f>
        <v/>
      </c>
      <c r="E42" s="2"/>
      <c r="F42" s="4" t="str">
        <f>IF(ISNA(VLOOKUP(M42,Données!$A$2:$E$50,4,FALSE)),"",VLOOKUP(M42,Données!$A$2:$E$50,4,FALSE))</f>
        <v/>
      </c>
    </row>
    <row r="43" spans="1:9">
      <c r="A43" s="4" t="str">
        <f>IF(ISNA(VLOOKUP(L43,Données!$A$2:$D$50,4,FALSE)),"",VLOOKUP(L43,Données!$A$2:$D$50,4,FALSE))</f>
        <v/>
      </c>
      <c r="B43" s="2" t="str">
        <f>IF(ISNA(VLOOKUP(L43,Données!$A$2:$E$50,5,FALSE)),"",VLOOKUP(L43,Données!$A$2:$E$50,5,FALSE))</f>
        <v/>
      </c>
      <c r="C43" s="2" t="str">
        <f>IF(ISNA(VLOOKUP(L43,Données!$A$2:$D$50,2,FALSE)),"",VLOOKUP(L43,Données!$A$2:$D$50,2,FALSE))</f>
        <v/>
      </c>
      <c r="D43" s="2" t="str">
        <f>IF(ISNA(VLOOKUP(L43,Données!$A$2:$D$50,3,FALSE)),"",VLOOKUP(L43,Données!$A$2:$D$50,3,FALSE))</f>
        <v/>
      </c>
      <c r="E43" s="2"/>
      <c r="F43" s="4" t="str">
        <f>IF(ISNA(VLOOKUP(M43,Données!$A$2:$E$50,4,FALSE)),"",VLOOKUP(M43,Données!$A$2:$E$50,4,FALSE))</f>
        <v/>
      </c>
    </row>
    <row r="44" spans="1:9">
      <c r="A44" s="4" t="str">
        <f>IF(ISNA(VLOOKUP(L44,Données!$A$2:$D$50,4,FALSE)),"",VLOOKUP(L44,Données!$A$2:$D$50,4,FALSE))</f>
        <v/>
      </c>
      <c r="B44" s="2" t="str">
        <f>IF(ISNA(VLOOKUP(L44,Données!$A$2:$E$50,5,FALSE)),"",VLOOKUP(L44,Données!$A$2:$E$50,5,FALSE))</f>
        <v/>
      </c>
      <c r="C44" s="2" t="str">
        <f>IF(ISNA(VLOOKUP(L44,Données!$A$2:$D$50,2,FALSE)),"",VLOOKUP(L44,Données!$A$2:$D$50,2,FALSE))</f>
        <v/>
      </c>
      <c r="D44" s="2" t="str">
        <f>IF(ISNA(VLOOKUP(L44,Données!$A$2:$D$50,3,FALSE)),"",VLOOKUP(L44,Données!$A$2:$D$50,3,FALSE))</f>
        <v/>
      </c>
      <c r="E44" s="2"/>
      <c r="F44" s="4" t="str">
        <f>IF(ISNA(VLOOKUP(M44,Données!$A$2:$E$50,4,FALSE)),"",VLOOKUP(M44,Données!$A$2:$E$50,4,FALSE))</f>
        <v/>
      </c>
    </row>
    <row r="45" spans="1:9">
      <c r="A45" s="4" t="str">
        <f>IF(ISNA(VLOOKUP(L45,Données!$A$2:$D$50,4,FALSE)),"",VLOOKUP(L45,Données!$A$2:$D$50,4,FALSE))</f>
        <v/>
      </c>
      <c r="B45" s="2" t="str">
        <f>IF(ISNA(VLOOKUP(L45,Données!$A$2:$E$50,5,FALSE)),"",VLOOKUP(L45,Données!$A$2:$E$50,5,FALSE))</f>
        <v/>
      </c>
      <c r="C45" s="2" t="str">
        <f>IF(ISNA(VLOOKUP(L45,Données!$A$2:$D$50,2,FALSE)),"",VLOOKUP(L45,Données!$A$2:$D$50,2,FALSE))</f>
        <v/>
      </c>
      <c r="D45" s="2" t="str">
        <f>IF(ISNA(VLOOKUP(L45,Données!$A$2:$D$50,3,FALSE)),"",VLOOKUP(L45,Données!$A$2:$D$50,3,FALSE))</f>
        <v/>
      </c>
      <c r="E45" s="2"/>
      <c r="F45" s="4" t="str">
        <f>IF(ISNA(VLOOKUP(M45,Données!$A$2:$E$50,4,FALSE)),"",VLOOKUP(M45,Données!$A$2:$E$50,4,FALSE))</f>
        <v/>
      </c>
    </row>
    <row r="46" spans="1:9">
      <c r="A46" s="4" t="str">
        <f>IF(ISNA(VLOOKUP(L46,Données!$A$2:$D$50,4,FALSE)),"",VLOOKUP(L46,Données!$A$2:$D$50,4,FALSE))</f>
        <v/>
      </c>
      <c r="B46" s="2" t="str">
        <f>IF(ISNA(VLOOKUP(L46,Données!$A$2:$E$50,5,FALSE)),"",VLOOKUP(L46,Données!$A$2:$E$50,5,FALSE))</f>
        <v/>
      </c>
      <c r="C46" s="2" t="str">
        <f>IF(ISNA(VLOOKUP(L46,Données!$A$2:$D$50,2,FALSE)),"",VLOOKUP(L46,Données!$A$2:$D$50,2,FALSE))</f>
        <v/>
      </c>
      <c r="D46" s="2" t="str">
        <f>IF(ISNA(VLOOKUP(L46,Données!$A$2:$D$50,3,FALSE)),"",VLOOKUP(L46,Données!$A$2:$D$50,3,FALSE))</f>
        <v/>
      </c>
      <c r="E46" s="2"/>
      <c r="F46" s="4" t="str">
        <f>IF(ISNA(VLOOKUP(M46,Données!$A$2:$E$50,4,FALSE)),"",VLOOKUP(M46,Données!$A$2:$E$50,4,FALSE))</f>
        <v/>
      </c>
    </row>
    <row r="47" spans="1:9">
      <c r="A47" s="4" t="str">
        <f>IF(ISNA(VLOOKUP(L47,Données!$A$2:$D$50,4,FALSE)),"",VLOOKUP(L47,Données!$A$2:$D$50,4,FALSE))</f>
        <v/>
      </c>
      <c r="B47" s="2" t="str">
        <f>IF(ISNA(VLOOKUP(L47,Données!$A$2:$E$50,5,FALSE)),"",VLOOKUP(L47,Données!$A$2:$E$50,5,FALSE))</f>
        <v/>
      </c>
      <c r="C47" s="2" t="str">
        <f>IF(ISNA(VLOOKUP(L47,Données!$A$2:$D$50,2,FALSE)),"",VLOOKUP(L47,Données!$A$2:$D$50,2,FALSE))</f>
        <v/>
      </c>
      <c r="D47" s="2" t="str">
        <f>IF(ISNA(VLOOKUP(L47,Données!$A$2:$D$50,3,FALSE)),"",VLOOKUP(L47,Données!$A$2:$D$50,3,FALSE))</f>
        <v/>
      </c>
      <c r="E47" s="2"/>
      <c r="F47" s="4" t="str">
        <f>IF(ISNA(VLOOKUP(M47,Données!$A$2:$E$50,4,FALSE)),"",VLOOKUP(M47,Données!$A$2:$E$50,4,FALSE))</f>
        <v/>
      </c>
    </row>
    <row r="48" spans="1:9">
      <c r="A48" s="4" t="str">
        <f>IF(ISNA(VLOOKUP(L48,Données!$A$2:$D$50,4,FALSE)),"",VLOOKUP(L48,Données!$A$2:$D$50,4,FALSE))</f>
        <v/>
      </c>
      <c r="B48" s="2" t="str">
        <f>IF(ISNA(VLOOKUP(L48,Données!$A$2:$E$50,5,FALSE)),"",VLOOKUP(L48,Données!$A$2:$E$50,5,FALSE))</f>
        <v/>
      </c>
      <c r="C48" s="2" t="str">
        <f>IF(ISNA(VLOOKUP(L48,Données!$A$2:$D$50,2,FALSE)),"",VLOOKUP(L48,Données!$A$2:$D$50,2,FALSE))</f>
        <v/>
      </c>
      <c r="D48" s="2" t="str">
        <f>IF(ISNA(VLOOKUP(L48,Données!$A$2:$D$50,3,FALSE)),"",VLOOKUP(L48,Données!$A$2:$D$50,3,FALSE))</f>
        <v/>
      </c>
      <c r="E48" s="2"/>
      <c r="F48" s="4" t="str">
        <f>IF(ISNA(VLOOKUP(M48,Données!$A$2:$E$50,4,FALSE)),"",VLOOKUP(M48,Données!$A$2:$E$50,4,FALSE))</f>
        <v/>
      </c>
    </row>
    <row r="49" spans="1:6">
      <c r="A49" s="4" t="str">
        <f>IF(ISNA(VLOOKUP(L49,Données!$A$2:$D$50,4,FALSE)),"",VLOOKUP(L49,Données!$A$2:$D$50,4,FALSE))</f>
        <v/>
      </c>
      <c r="B49" s="2" t="str">
        <f>IF(ISNA(VLOOKUP(L49,Données!$A$2:$E$50,5,FALSE)),"",VLOOKUP(L49,Données!$A$2:$E$50,5,FALSE))</f>
        <v/>
      </c>
      <c r="C49" s="2" t="str">
        <f>IF(ISNA(VLOOKUP(L49,Données!$A$2:$D$50,2,FALSE)),"",VLOOKUP(L49,Données!$A$2:$D$50,2,FALSE))</f>
        <v/>
      </c>
      <c r="D49" s="2" t="str">
        <f>IF(ISNA(VLOOKUP(L49,Données!$A$2:$D$50,3,FALSE)),"",VLOOKUP(L49,Données!$A$2:$D$50,3,FALSE))</f>
        <v/>
      </c>
      <c r="E49" s="2"/>
      <c r="F49" s="4" t="str">
        <f>IF(ISNA(VLOOKUP(M49,Données!$A$2:$E$50,4,FALSE)),"",VLOOKUP(M49,Données!$A$2:$E$50,4,FALSE))</f>
        <v/>
      </c>
    </row>
    <row r="50" spans="1:6">
      <c r="A50" s="4" t="str">
        <f>IF(ISNA(VLOOKUP(L50,Données!$A$2:$D$50,4,FALSE)),"",VLOOKUP(L50,Données!$A$2:$D$50,4,FALSE))</f>
        <v/>
      </c>
      <c r="B50" s="2" t="str">
        <f>IF(ISNA(VLOOKUP(L50,Données!$A$2:$E$50,5,FALSE)),"",VLOOKUP(L50,Données!$A$2:$E$50,5,FALSE))</f>
        <v/>
      </c>
      <c r="C50" s="2" t="str">
        <f>IF(ISNA(VLOOKUP(L50,Données!$A$2:$D$50,2,FALSE)),"",VLOOKUP(L50,Données!$A$2:$D$50,2,FALSE))</f>
        <v/>
      </c>
      <c r="D50" s="2" t="str">
        <f>IF(ISNA(VLOOKUP(L50,Données!$A$2:$D$50,3,FALSE)),"",VLOOKUP(L50,Données!$A$2:$D$50,3,FALSE))</f>
        <v/>
      </c>
      <c r="E50" s="2"/>
      <c r="F50" s="4" t="str">
        <f>IF(ISNA(VLOOKUP(M50,Données!$A$2:$E$50,4,FALSE)),"",VLOOKUP(M50,Données!$A$2:$E$50,4,FALSE))</f>
        <v/>
      </c>
    </row>
  </sheetData>
  <sortState ref="F7:I18">
    <sortCondition ref="F7"/>
  </sortState>
  <mergeCells count="4">
    <mergeCell ref="B3:D3"/>
    <mergeCell ref="G3:I3"/>
    <mergeCell ref="A1:G1"/>
    <mergeCell ref="H1:I1"/>
  </mergeCells>
  <conditionalFormatting sqref="A4:A1048576 F4:F1048576">
    <cfRule type="expression" dxfId="3" priority="8" stopIfTrue="1">
      <formula>A4=A3</formula>
    </cfRule>
  </conditionalFormatting>
  <conditionalFormatting sqref="A1:A2">
    <cfRule type="expression" dxfId="2" priority="9" stopIfTrue="1">
      <formula>A1=#REF!</formula>
    </cfRule>
  </conditionalFormatting>
  <conditionalFormatting sqref="A3 F3">
    <cfRule type="expression" dxfId="1" priority="14" stopIfTrue="1">
      <formula>A3=#REF!</formula>
    </cfRule>
  </conditionalFormatting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7"/>
  <sheetViews>
    <sheetView workbookViewId="0">
      <selection activeCell="H18" sqref="H18"/>
    </sheetView>
  </sheetViews>
  <sheetFormatPr baseColWidth="10" defaultRowHeight="15"/>
  <cols>
    <col min="1" max="1" width="14.7109375" customWidth="1"/>
    <col min="4" max="4" width="20.85546875" customWidth="1"/>
  </cols>
  <sheetData>
    <row r="1" spans="1:5">
      <c r="A1" s="1" t="s">
        <v>3</v>
      </c>
      <c r="B1" s="1" t="s">
        <v>4</v>
      </c>
      <c r="C1" s="1" t="s">
        <v>5</v>
      </c>
      <c r="D1" s="1" t="s">
        <v>0</v>
      </c>
      <c r="E1" s="1" t="s">
        <v>9</v>
      </c>
    </row>
    <row r="2" spans="1:5">
      <c r="A2" s="3">
        <v>11111</v>
      </c>
      <c r="B2" s="3">
        <v>11111</v>
      </c>
      <c r="C2" s="2"/>
      <c r="D2" s="3" t="s">
        <v>6</v>
      </c>
      <c r="E2" t="s">
        <v>10</v>
      </c>
    </row>
    <row r="3" spans="1:5">
      <c r="A3" s="3">
        <v>22222</v>
      </c>
      <c r="B3" s="3">
        <v>22222</v>
      </c>
      <c r="C3" s="2"/>
      <c r="D3" s="3" t="s">
        <v>6</v>
      </c>
      <c r="E3" t="s">
        <v>10</v>
      </c>
    </row>
    <row r="4" spans="1:5">
      <c r="A4" s="3">
        <v>33333</v>
      </c>
      <c r="B4" s="3">
        <v>33333</v>
      </c>
      <c r="C4" s="2"/>
      <c r="D4" s="3" t="s">
        <v>6</v>
      </c>
      <c r="E4" t="s">
        <v>10</v>
      </c>
    </row>
    <row r="5" spans="1:5">
      <c r="A5" s="3">
        <v>44444</v>
      </c>
      <c r="B5" s="2"/>
      <c r="C5" s="3">
        <v>44444</v>
      </c>
      <c r="D5" s="3" t="s">
        <v>6</v>
      </c>
      <c r="E5" t="s">
        <v>10</v>
      </c>
    </row>
    <row r="6" spans="1:5">
      <c r="A6" s="3">
        <v>55555</v>
      </c>
      <c r="B6" s="2"/>
      <c r="C6" s="3">
        <v>55555</v>
      </c>
      <c r="D6" s="3" t="s">
        <v>6</v>
      </c>
      <c r="E6" t="s">
        <v>10</v>
      </c>
    </row>
    <row r="7" spans="1:5">
      <c r="A7" s="3">
        <v>66666</v>
      </c>
      <c r="B7" s="2"/>
      <c r="C7" s="3">
        <v>66666</v>
      </c>
      <c r="D7" s="3" t="s">
        <v>6</v>
      </c>
      <c r="E7" t="s">
        <v>10</v>
      </c>
    </row>
    <row r="8" spans="1:5">
      <c r="A8" s="3">
        <v>77777</v>
      </c>
      <c r="B8" s="3">
        <v>77777</v>
      </c>
      <c r="C8" s="2"/>
      <c r="D8" s="3" t="s">
        <v>7</v>
      </c>
      <c r="E8" t="s">
        <v>11</v>
      </c>
    </row>
    <row r="9" spans="1:5">
      <c r="A9" s="3">
        <v>88888</v>
      </c>
      <c r="B9" s="3">
        <v>88888</v>
      </c>
      <c r="C9" s="2"/>
      <c r="D9" s="3" t="s">
        <v>7</v>
      </c>
      <c r="E9" t="s">
        <v>11</v>
      </c>
    </row>
    <row r="10" spans="1:5">
      <c r="A10" s="3">
        <v>99999</v>
      </c>
      <c r="B10" s="3">
        <v>99999</v>
      </c>
      <c r="C10" s="2"/>
      <c r="D10" s="3" t="s">
        <v>7</v>
      </c>
      <c r="E10" t="s">
        <v>11</v>
      </c>
    </row>
    <row r="11" spans="1:5">
      <c r="A11" s="3">
        <v>12345</v>
      </c>
      <c r="B11" s="2"/>
      <c r="C11" s="3">
        <v>12345</v>
      </c>
      <c r="D11" s="3" t="s">
        <v>7</v>
      </c>
      <c r="E11" t="s">
        <v>11</v>
      </c>
    </row>
    <row r="12" spans="1:5">
      <c r="A12" s="3">
        <v>23456</v>
      </c>
      <c r="B12" s="2"/>
      <c r="C12" s="3">
        <v>23456</v>
      </c>
      <c r="D12" s="3" t="s">
        <v>7</v>
      </c>
      <c r="E12" t="s">
        <v>11</v>
      </c>
    </row>
    <row r="13" spans="1:5">
      <c r="A13" s="3">
        <v>34567</v>
      </c>
      <c r="B13" s="2"/>
      <c r="C13" s="3">
        <v>34567</v>
      </c>
      <c r="D13" s="3" t="s">
        <v>7</v>
      </c>
      <c r="E13" t="s">
        <v>11</v>
      </c>
    </row>
    <row r="14" spans="1:5">
      <c r="B14" s="2"/>
      <c r="C14" s="2"/>
    </row>
    <row r="15" spans="1:5">
      <c r="B15" s="2"/>
      <c r="C15" s="2"/>
    </row>
    <row r="16" spans="1:5">
      <c r="A16" s="3">
        <v>10000</v>
      </c>
      <c r="B16" s="3">
        <v>10000</v>
      </c>
      <c r="C16" s="2"/>
      <c r="D16" s="3" t="s">
        <v>8</v>
      </c>
      <c r="E16" t="s">
        <v>12</v>
      </c>
    </row>
    <row r="17" spans="1:5">
      <c r="A17" s="3">
        <v>20000</v>
      </c>
      <c r="B17" s="2"/>
      <c r="C17" s="3">
        <v>20000</v>
      </c>
      <c r="D17" s="3" t="s">
        <v>8</v>
      </c>
      <c r="E17" t="s">
        <v>12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frantal</cp:lastModifiedBy>
  <cp:lastPrinted>2018-12-09T21:33:36Z</cp:lastPrinted>
  <dcterms:created xsi:type="dcterms:W3CDTF">2018-10-22T20:27:56Z</dcterms:created>
  <dcterms:modified xsi:type="dcterms:W3CDTF">2018-12-09T22:58:47Z</dcterms:modified>
</cp:coreProperties>
</file>