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teau\Desktop\"/>
    </mc:Choice>
  </mc:AlternateContent>
  <bookViews>
    <workbookView xWindow="0" yWindow="0" windowWidth="20490" windowHeight="7530"/>
  </bookViews>
  <sheets>
    <sheet name="Données" sheetId="1" r:id="rId1"/>
    <sheet name="List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F18" i="1"/>
  <c r="F19" i="1"/>
  <c r="F20" i="1"/>
  <c r="F4" i="1"/>
  <c r="F5" i="1"/>
  <c r="F6" i="1"/>
  <c r="F7" i="1"/>
  <c r="F8" i="1"/>
  <c r="F9" i="1"/>
  <c r="F10" i="1"/>
  <c r="F11" i="1"/>
  <c r="F12" i="1"/>
  <c r="F3" i="1"/>
  <c r="F16" i="1"/>
  <c r="F13" i="1"/>
  <c r="F14" i="1"/>
  <c r="F15" i="1"/>
  <c r="D4" i="1" l="1"/>
  <c r="B6" i="1" s="1"/>
</calcChain>
</file>

<file path=xl/sharedStrings.xml><?xml version="1.0" encoding="utf-8"?>
<sst xmlns="http://schemas.openxmlformats.org/spreadsheetml/2006/main" count="69" uniqueCount="35">
  <si>
    <t>Octobre</t>
  </si>
  <si>
    <t>Janvier</t>
  </si>
  <si>
    <t>Février</t>
  </si>
  <si>
    <t>Mars</t>
  </si>
  <si>
    <t>Avril</t>
  </si>
  <si>
    <t>Mai</t>
  </si>
  <si>
    <t>Juin</t>
  </si>
  <si>
    <t>Juillet</t>
  </si>
  <si>
    <t xml:space="preserve">Août </t>
  </si>
  <si>
    <t>Septembre</t>
  </si>
  <si>
    <t>Novembre</t>
  </si>
  <si>
    <t>Décembre</t>
  </si>
  <si>
    <t>Loisirs / Sortie</t>
  </si>
  <si>
    <t>Essence</t>
  </si>
  <si>
    <t>Libellés</t>
  </si>
  <si>
    <t>Alimentation</t>
  </si>
  <si>
    <t>Boulangerie</t>
  </si>
  <si>
    <t>McDO</t>
  </si>
  <si>
    <t>Carburant</t>
  </si>
  <si>
    <t>Retrait</t>
  </si>
  <si>
    <t>Cash</t>
  </si>
  <si>
    <t>Pharmacie</t>
  </si>
  <si>
    <t>Autres</t>
  </si>
  <si>
    <t>Cantine</t>
  </si>
  <si>
    <t>Total</t>
  </si>
  <si>
    <t>Salaire entrant</t>
  </si>
  <si>
    <t>Dépense Janvier</t>
  </si>
  <si>
    <t>Dépense mensuel</t>
  </si>
  <si>
    <t>Assurance Voiture</t>
  </si>
  <si>
    <t>Fitness Park</t>
  </si>
  <si>
    <t>Liste</t>
  </si>
  <si>
    <t>Bières</t>
  </si>
  <si>
    <t>Catégorie</t>
  </si>
  <si>
    <t>Fruit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</si>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</sst>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222222"/>
      <name val="Courier New"/>
      <family val="3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workbookViewId="0">
      <selection activeCell="F3" sqref="F3"/>
    </sheetView>
  </sheetViews>
  <sheetFormatPr baseColWidth="10" defaultRowHeight="15" x14ac:dyDescent="0.25"/>
  <cols>
    <col min="1" max="2" width="16.42578125" style="1" customWidth="1"/>
    <col min="3" max="3" width="18.28515625" style="1" customWidth="1"/>
    <col min="4" max="8" width="19.7109375" style="1" customWidth="1"/>
    <col min="9" max="14" width="11.42578125" style="1"/>
  </cols>
  <sheetData>
    <row r="1" spans="1:20" ht="15.75" thickBot="1" x14ac:dyDescent="0.3">
      <c r="A1" s="7" t="s">
        <v>25</v>
      </c>
      <c r="B1" s="9"/>
      <c r="D1" s="6" t="s">
        <v>27</v>
      </c>
      <c r="E1" s="8"/>
      <c r="F1" s="16" t="s">
        <v>1</v>
      </c>
      <c r="G1" s="17"/>
      <c r="H1" s="18"/>
      <c r="J1" s="1" t="s">
        <v>2</v>
      </c>
      <c r="K1" s="1" t="s">
        <v>3</v>
      </c>
      <c r="L1" s="1" t="s">
        <v>4</v>
      </c>
      <c r="M1" s="1" t="s">
        <v>5</v>
      </c>
      <c r="N1" s="1" t="s">
        <v>6</v>
      </c>
      <c r="O1" s="1" t="s">
        <v>7</v>
      </c>
      <c r="P1" s="1" t="s">
        <v>8</v>
      </c>
      <c r="Q1" s="1" t="s">
        <v>9</v>
      </c>
      <c r="R1" s="1" t="s">
        <v>0</v>
      </c>
      <c r="S1" s="1" t="s">
        <v>10</v>
      </c>
      <c r="T1" s="1" t="s">
        <v>11</v>
      </c>
    </row>
    <row r="2" spans="1:20" ht="15.75" thickBot="1" x14ac:dyDescent="0.3">
      <c r="A2" s="4">
        <v>1014</v>
      </c>
      <c r="B2" s="8"/>
      <c r="C2" s="12" t="s">
        <v>28</v>
      </c>
      <c r="D2" s="10">
        <v>57.03</v>
      </c>
      <c r="E2" s="8"/>
      <c r="F2" s="4" t="s">
        <v>32</v>
      </c>
      <c r="G2" s="4" t="s">
        <v>14</v>
      </c>
      <c r="H2" s="5" t="s">
        <v>34</v>
      </c>
    </row>
    <row r="3" spans="1:20" ht="15.75" thickBot="1" x14ac:dyDescent="0.3">
      <c r="A3" s="8"/>
      <c r="B3" s="8"/>
      <c r="C3" s="13" t="s">
        <v>29</v>
      </c>
      <c r="D3" s="11">
        <v>29.95</v>
      </c>
      <c r="E3" s="8"/>
      <c r="F3" s="8" t="b">
        <f>IF(G3=Liste!B$2:B6,"Alimentation",IF(G3=Liste!C$2,"Retrait",IF(G3=Liste!E$2,"Essence",IF(G3=Liste!F$2,"Autres"))))</f>
        <v>0</v>
      </c>
      <c r="G3" s="8" t="s">
        <v>31</v>
      </c>
      <c r="H3" s="8">
        <v>3.8</v>
      </c>
    </row>
    <row r="4" spans="1:20" ht="15.75" thickBot="1" x14ac:dyDescent="0.3">
      <c r="B4" s="9"/>
      <c r="C4" s="4" t="s">
        <v>24</v>
      </c>
      <c r="D4" s="4">
        <f>SUM(D2,D3)</f>
        <v>86.98</v>
      </c>
      <c r="E4" s="8"/>
      <c r="F4" s="8" t="b">
        <f>IF(G4=Liste!B$2:B7,"Alimentation",IF(G4=Liste!C$2,"Retrait",IF(G4=Liste!E$2,"Essence",IF(G4=Liste!F$2,"Autres"))))</f>
        <v>0</v>
      </c>
      <c r="G4" s="8" t="s">
        <v>16</v>
      </c>
      <c r="H4" s="8">
        <v>6.3</v>
      </c>
    </row>
    <row r="5" spans="1:20" ht="15.75" thickBot="1" x14ac:dyDescent="0.3">
      <c r="F5" s="8" t="str">
        <f>IF(G5=Liste!B$2:B8,"Alimentation",IF(G5=Liste!C$2,"Retrait",IF(G5=Liste!E$2,"Essence",IF(G5=Liste!F$2,"Autres"))))</f>
        <v>Retrait</v>
      </c>
      <c r="G5" s="8" t="s">
        <v>20</v>
      </c>
      <c r="H5" s="8">
        <v>18.5</v>
      </c>
    </row>
    <row r="6" spans="1:20" ht="15.75" thickBot="1" x14ac:dyDescent="0.3">
      <c r="A6" s="7" t="s">
        <v>26</v>
      </c>
      <c r="B6" s="4">
        <f>SUM(B7:B11)-D4</f>
        <v>-86.98</v>
      </c>
      <c r="F6" s="8" t="str">
        <f>IF(G6=Liste!B$2:B9,"Alimentation",IF(G6=Liste!C$2,"Retrait",IF(G6=Liste!E$2,"Essence",IF(G6=Liste!F$2,"Autres"))))</f>
        <v>Essence</v>
      </c>
      <c r="G6" s="8" t="s">
        <v>18</v>
      </c>
      <c r="H6" s="1">
        <v>49.17</v>
      </c>
    </row>
    <row r="7" spans="1:20" x14ac:dyDescent="0.25">
      <c r="A7" s="2" t="s">
        <v>15</v>
      </c>
      <c r="E7" s="19"/>
      <c r="F7" s="8" t="str">
        <f>IF(G7=Liste!B$2:B10,"Alimentation",IF(G7=Liste!C$2,"Retrait",IF(G7=Liste!E$2,"Essence",IF(G7=Liste!F$2,"Autres"))))</f>
        <v>Autres</v>
      </c>
      <c r="G7" s="8" t="s">
        <v>21</v>
      </c>
      <c r="H7" s="1">
        <v>40</v>
      </c>
    </row>
    <row r="8" spans="1:20" x14ac:dyDescent="0.25">
      <c r="A8" s="3" t="s">
        <v>19</v>
      </c>
      <c r="F8" s="8" t="b">
        <f>IF(G8=Liste!B$2:B11,"Alimentation",IF(G8=Liste!C$2,"Retrait",IF(G8=Liste!E$2,"Essence",IF(G8=Liste!F$2,"Autres"))))</f>
        <v>0</v>
      </c>
      <c r="G8" s="8" t="s">
        <v>23</v>
      </c>
      <c r="H8" s="1">
        <v>4.9000000000000004</v>
      </c>
    </row>
    <row r="9" spans="1:20" x14ac:dyDescent="0.25">
      <c r="A9" s="3" t="s">
        <v>12</v>
      </c>
      <c r="D9" s="19"/>
      <c r="E9" s="19"/>
      <c r="F9" s="8" t="str">
        <f>IF(G9=Liste!B$2:B12,"Alimentation",IF(G9=Liste!C$2,"Retrait",IF(G9=Liste!E$2,"Essence",IF(G9=Liste!F$2,"Autres"))))</f>
        <v>Essence</v>
      </c>
      <c r="G9" s="8" t="s">
        <v>18</v>
      </c>
    </row>
    <row r="10" spans="1:20" x14ac:dyDescent="0.25">
      <c r="A10" s="3" t="s">
        <v>13</v>
      </c>
      <c r="F10" s="8" t="str">
        <f>IF(G10=Liste!B$2:B13,"Alimentation",IF(G10=Liste!C$2,"Retrait",IF(G10=Liste!E$2,"Essence",IF(G10=Liste!F$2,"Autres"))))</f>
        <v>Autres</v>
      </c>
      <c r="G10" s="8" t="s">
        <v>21</v>
      </c>
    </row>
    <row r="11" spans="1:20" x14ac:dyDescent="0.25">
      <c r="A11" s="3" t="s">
        <v>22</v>
      </c>
      <c r="C11" s="19"/>
      <c r="F11" s="8" t="b">
        <f>IF(G11=Liste!B$2:B14,"Alimentation",IF(G11=Liste!C$2,"Retrait",IF(G11=Liste!E$2,"Essence",IF(G11=Liste!F$2,"Autres"))))</f>
        <v>0</v>
      </c>
      <c r="G11" s="8" t="s">
        <v>31</v>
      </c>
    </row>
    <row r="12" spans="1:20" x14ac:dyDescent="0.25">
      <c r="F12" s="8" t="b">
        <f>IF(G12=Liste!B$2:B15,"Alimentation",IF(G12=Liste!C$2,"Retrait",IF(G12=Liste!E$2,"Essence",IF(G12=Liste!F$2,"Autres"))))</f>
        <v>0</v>
      </c>
      <c r="G12" s="8" t="s">
        <v>31</v>
      </c>
    </row>
    <row r="13" spans="1:20" x14ac:dyDescent="0.25">
      <c r="F13" s="8" t="b">
        <f>IF(G13=Liste!B$2:B16,"Alimentation",IF(G13=Liste!C$2,"Retrait",IF(G13=Liste!E$2,"Essence",IF(G13=Liste!F$2,"Autres"))))</f>
        <v>0</v>
      </c>
      <c r="G13" s="8" t="s">
        <v>31</v>
      </c>
    </row>
    <row r="14" spans="1:20" x14ac:dyDescent="0.25">
      <c r="F14" s="8" t="b">
        <f>IF(G14=Liste!B$2:B17,"Alimentation",IF(G14=Liste!C$2,"Retrait",IF(G14=Liste!E$2,"Essence",IF(G14=Liste!F$2,"Autres"))))</f>
        <v>0</v>
      </c>
      <c r="G14" s="8" t="s">
        <v>31</v>
      </c>
    </row>
    <row r="15" spans="1:20" x14ac:dyDescent="0.25">
      <c r="F15" s="8" t="b">
        <f>IF(G15=Liste!B$2:B18,"Alimentation",IF(G15=Liste!C$2,"Retrait",IF(G15=Liste!E$2,"Essence",IF(G15=Liste!F$2,"Autres"))))</f>
        <v>0</v>
      </c>
      <c r="G15" s="8" t="s">
        <v>31</v>
      </c>
    </row>
    <row r="16" spans="1:20" x14ac:dyDescent="0.25">
      <c r="F16" s="8" t="str">
        <f>IF(G16=Liste!B$2:B19,"Alimentation",IF(G16=Liste!C$2,"Retrait",IF(G16=Liste!E$2,"Essence",IF(G16=Liste!F$2,"Autres"))))</f>
        <v>Retrait</v>
      </c>
      <c r="G16" s="8" t="s">
        <v>20</v>
      </c>
    </row>
    <row r="17" spans="6:7" x14ac:dyDescent="0.25">
      <c r="F17" s="8" t="b">
        <f>IF(G17=Liste!B$2:B20,"Alimentation",IF(G17=Liste!C$2,"Retrait",IF(G17=Liste!E$2,"Essence",IF(G17=Liste!F$2,"Autres"))))</f>
        <v>0</v>
      </c>
      <c r="G17" s="8" t="s">
        <v>31</v>
      </c>
    </row>
    <row r="18" spans="6:7" x14ac:dyDescent="0.25">
      <c r="F18" s="8" t="b">
        <f>IF(G18=Liste!B$2:B21,"Alimentation",IF(G18=Liste!C$2,"Retrait",IF(G18=Liste!E$2,"Essence",IF(G18=Liste!F$2,"Autres"))))</f>
        <v>0</v>
      </c>
      <c r="G18" s="8" t="s">
        <v>31</v>
      </c>
    </row>
    <row r="19" spans="6:7" x14ac:dyDescent="0.25">
      <c r="F19" s="8" t="str">
        <f>IF(G19=Liste!B$2:B22,"Alimentation",IF(G19=Liste!C$2,"Retrait",IF(G19=Liste!E$2,"Essence",IF(G19=Liste!F$2,"Autres"))))</f>
        <v>Retrait</v>
      </c>
      <c r="G19" s="8" t="s">
        <v>20</v>
      </c>
    </row>
    <row r="20" spans="6:7" x14ac:dyDescent="0.25">
      <c r="F20" s="8" t="b">
        <f>IF(G20=Liste!B$2:B23,"Alimentation",IF(G20=Liste!C$2,"Retrait",IF(G20=Liste!E$2,"Essence",IF(G20=Liste!F$2,"Autres"))))</f>
        <v>0</v>
      </c>
      <c r="G20" s="8" t="s">
        <v>31</v>
      </c>
    </row>
    <row r="21" spans="6:7" x14ac:dyDescent="0.25">
      <c r="G21" s="8" t="s">
        <v>31</v>
      </c>
    </row>
    <row r="22" spans="6:7" x14ac:dyDescent="0.25">
      <c r="G22" s="8" t="s">
        <v>31</v>
      </c>
    </row>
    <row r="23" spans="6:7" x14ac:dyDescent="0.25">
      <c r="G23" s="8" t="s">
        <v>31</v>
      </c>
    </row>
  </sheetData>
  <mergeCells count="1">
    <mergeCell ref="F1:H1"/>
  </mergeCell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Liste!$B$2:$B$5</xm:f>
          </x14:formula1>
          <xm:sqref>G24:G85</xm:sqref>
        </x14:dataValidation>
        <x14:dataValidation type="list" allowBlank="1" showInputMessage="1" showErrorMessage="1">
          <x14:formula1>
            <xm:f>Liste!$A$2:$A$9</xm:f>
          </x14:formula1>
          <xm:sqref>G3:G23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C11" sqref="C11"/>
    </sheetView>
  </sheetViews>
  <sheetFormatPr baseColWidth="10" defaultRowHeight="15" x14ac:dyDescent="0.25"/>
  <cols>
    <col min="1" max="1" width="16.42578125" style="14" customWidth="1"/>
    <col min="2" max="2" width="16.28515625" style="1" customWidth="1"/>
    <col min="3" max="3" width="13.85546875" style="1" customWidth="1"/>
    <col min="4" max="4" width="20" style="1" customWidth="1"/>
    <col min="5" max="5" width="11.5703125" style="1" customWidth="1"/>
    <col min="6" max="6" width="11.42578125" style="1"/>
  </cols>
  <sheetData>
    <row r="1" spans="1:6" s="1" customFormat="1" x14ac:dyDescent="0.25">
      <c r="A1" s="15" t="s">
        <v>30</v>
      </c>
      <c r="B1" s="3" t="s">
        <v>15</v>
      </c>
      <c r="C1" s="3" t="s">
        <v>19</v>
      </c>
      <c r="D1" s="3" t="s">
        <v>12</v>
      </c>
      <c r="E1" s="3" t="s">
        <v>13</v>
      </c>
      <c r="F1" s="3" t="s">
        <v>22</v>
      </c>
    </row>
    <row r="2" spans="1:6" x14ac:dyDescent="0.25">
      <c r="A2" s="8" t="s">
        <v>31</v>
      </c>
      <c r="B2" s="8" t="s">
        <v>31</v>
      </c>
      <c r="C2" s="8" t="s">
        <v>20</v>
      </c>
      <c r="D2" s="8"/>
      <c r="E2" s="8" t="s">
        <v>18</v>
      </c>
      <c r="F2" s="8" t="s">
        <v>21</v>
      </c>
    </row>
    <row r="3" spans="1:6" x14ac:dyDescent="0.25">
      <c r="A3" s="8" t="s">
        <v>16</v>
      </c>
      <c r="B3" s="8" t="s">
        <v>16</v>
      </c>
      <c r="C3" s="8"/>
      <c r="D3" s="8"/>
      <c r="E3" s="8"/>
      <c r="F3" s="8"/>
    </row>
    <row r="4" spans="1:6" x14ac:dyDescent="0.25">
      <c r="A4" s="8" t="s">
        <v>17</v>
      </c>
      <c r="B4" s="8" t="s">
        <v>17</v>
      </c>
      <c r="C4" s="8"/>
      <c r="D4" s="8"/>
      <c r="E4" s="8"/>
      <c r="F4" s="8"/>
    </row>
    <row r="5" spans="1:6" x14ac:dyDescent="0.25">
      <c r="A5" s="8" t="s">
        <v>33</v>
      </c>
      <c r="B5" s="8" t="s">
        <v>33</v>
      </c>
      <c r="C5" s="8"/>
      <c r="D5" s="8"/>
      <c r="E5" s="8"/>
      <c r="F5" s="8"/>
    </row>
    <row r="6" spans="1:6" x14ac:dyDescent="0.25">
      <c r="A6" s="8" t="s">
        <v>23</v>
      </c>
      <c r="B6" s="8" t="s">
        <v>23</v>
      </c>
      <c r="C6" s="8"/>
      <c r="D6" s="8"/>
      <c r="E6" s="8"/>
      <c r="F6" s="8"/>
    </row>
    <row r="7" spans="1:6" x14ac:dyDescent="0.25">
      <c r="A7" s="8" t="s">
        <v>20</v>
      </c>
      <c r="B7" s="8"/>
      <c r="C7" s="8"/>
      <c r="D7" s="8"/>
      <c r="E7" s="8"/>
      <c r="F7" s="8"/>
    </row>
    <row r="8" spans="1:6" x14ac:dyDescent="0.25">
      <c r="A8" s="8" t="s">
        <v>18</v>
      </c>
      <c r="B8" s="8"/>
      <c r="C8" s="8"/>
      <c r="D8" s="8"/>
      <c r="E8" s="8"/>
      <c r="F8" s="8"/>
    </row>
    <row r="9" spans="1:6" x14ac:dyDescent="0.25">
      <c r="A9" s="8" t="s">
        <v>21</v>
      </c>
      <c r="B9" s="8"/>
      <c r="C9" s="8"/>
      <c r="D9" s="8"/>
      <c r="E9" s="8"/>
      <c r="F9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 Maxime</dc:creator>
  <cp:lastModifiedBy>Chateau Maxime</cp:lastModifiedBy>
  <dcterms:created xsi:type="dcterms:W3CDTF">2017-12-26T11:02:58Z</dcterms:created>
  <dcterms:modified xsi:type="dcterms:W3CDTF">2018-01-22T10:21:22Z</dcterms:modified>
</cp:coreProperties>
</file>