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 codeName="{2AF44A5B-4F9A-30C1-5B58-47010ADB2D0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anni\Desktop\DOC YANNICK\"/>
    </mc:Choice>
  </mc:AlternateContent>
  <xr:revisionPtr revIDLastSave="0" documentId="8_{6C26C575-A765-4011-82B4-5121D78470CF}" xr6:coauthVersionLast="38" xr6:coauthVersionMax="38" xr10:uidLastSave="{00000000-0000-0000-0000-000000000000}"/>
  <bookViews>
    <workbookView xWindow="0" yWindow="0" windowWidth="20490" windowHeight="8130" xr2:uid="{00000000-000D-0000-FFFF-FFFF00000000}"/>
  </bookViews>
  <sheets>
    <sheet name="personnel" sheetId="1" r:id="rId1"/>
    <sheet name="equipe" sheetId="2" r:id="rId2"/>
    <sheet name="liste" sheetId="3" r:id="rId3"/>
  </sheets>
  <definedNames>
    <definedName name="agents">personnel!$B$5:$B$34</definedName>
    <definedName name="chef">liste!$B$2:$B$31</definedName>
    <definedName name="Equipier">liste!$D$2:$D$31</definedName>
    <definedName name="PL">liste!$F$2:$F$31</definedName>
    <definedName name="PNR">liste!$E$2:$E$31</definedName>
    <definedName name="Preventeur">liste!$C$2:$C$31</definedName>
    <definedName name="tout">liste!$A$2:$A$31</definedName>
  </definedNames>
  <calcPr calcId="162913"/>
</workbook>
</file>

<file path=xl/calcChain.xml><?xml version="1.0" encoding="utf-8"?>
<calcChain xmlns="http://schemas.openxmlformats.org/spreadsheetml/2006/main">
  <c r="J12" i="2" l="1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11" i="2"/>
  <c r="D3" i="2"/>
  <c r="A12" i="3"/>
  <c r="A13" i="3"/>
  <c r="A14" i="3"/>
  <c r="A15" i="3"/>
  <c r="A16" i="3"/>
  <c r="A17" i="3"/>
  <c r="A8" i="3"/>
  <c r="A18" i="3"/>
  <c r="A19" i="3"/>
  <c r="A20" i="3"/>
  <c r="A5" i="3"/>
  <c r="A11" i="3"/>
  <c r="A10" i="3"/>
  <c r="A9" i="3"/>
  <c r="A7" i="3"/>
  <c r="A4" i="3"/>
  <c r="A3" i="3"/>
  <c r="A2" i="3"/>
  <c r="A21" i="3"/>
  <c r="A22" i="3"/>
  <c r="A23" i="3"/>
  <c r="A24" i="3"/>
  <c r="A25" i="3"/>
  <c r="A26" i="3"/>
  <c r="A27" i="3"/>
  <c r="A28" i="3"/>
  <c r="A29" i="3"/>
  <c r="A30" i="3"/>
  <c r="A31" i="3"/>
  <c r="A32" i="3"/>
  <c r="A6" i="3"/>
  <c r="B8" i="3"/>
  <c r="C16" i="3"/>
  <c r="D26" i="3"/>
  <c r="E11" i="3"/>
  <c r="F12" i="3"/>
  <c r="B7" i="3"/>
  <c r="C17" i="3"/>
  <c r="D27" i="3"/>
  <c r="E10" i="3"/>
  <c r="F13" i="3"/>
  <c r="B4" i="3"/>
  <c r="C11" i="3"/>
  <c r="D28" i="3"/>
  <c r="E4" i="3"/>
  <c r="F14" i="3"/>
  <c r="B2" i="3"/>
  <c r="C18" i="3"/>
  <c r="D29" i="3"/>
  <c r="E2" i="3"/>
  <c r="F15" i="3"/>
  <c r="B5" i="3"/>
  <c r="C19" i="3"/>
  <c r="D30" i="3"/>
  <c r="E20" i="3"/>
  <c r="F16" i="3"/>
  <c r="B3" i="3"/>
  <c r="C20" i="3"/>
  <c r="D31" i="3"/>
  <c r="E15" i="3"/>
  <c r="F17" i="3"/>
  <c r="B14" i="3"/>
  <c r="C5" i="3"/>
  <c r="D3" i="3"/>
  <c r="E9" i="3"/>
  <c r="F8" i="3"/>
  <c r="B18" i="3"/>
  <c r="C4" i="3"/>
  <c r="D5" i="3"/>
  <c r="E6" i="3"/>
  <c r="F18" i="3"/>
  <c r="B19" i="3"/>
  <c r="C3" i="3"/>
  <c r="D14" i="3"/>
  <c r="E5" i="3"/>
  <c r="F19" i="3"/>
  <c r="B20" i="3"/>
  <c r="C2" i="3"/>
  <c r="D12" i="3"/>
  <c r="E3" i="3"/>
  <c r="F20" i="3"/>
  <c r="B12" i="3"/>
  <c r="C9" i="3"/>
  <c r="D9" i="3"/>
  <c r="E7" i="3"/>
  <c r="F5" i="3"/>
  <c r="B17" i="3"/>
  <c r="C14" i="3"/>
  <c r="D23" i="3"/>
  <c r="E19" i="3"/>
  <c r="F11" i="3"/>
  <c r="B16" i="3"/>
  <c r="C13" i="3"/>
  <c r="D21" i="3"/>
  <c r="E18" i="3"/>
  <c r="F10" i="3"/>
  <c r="B15" i="3"/>
  <c r="C12" i="3"/>
  <c r="D2" i="3"/>
  <c r="E17" i="3"/>
  <c r="F9" i="3"/>
  <c r="B13" i="3"/>
  <c r="C10" i="3"/>
  <c r="D4" i="3"/>
  <c r="E16" i="3"/>
  <c r="F7" i="3"/>
  <c r="B11" i="3"/>
  <c r="C8" i="3"/>
  <c r="D10" i="3"/>
  <c r="E14" i="3"/>
  <c r="F4" i="3"/>
  <c r="B10" i="3"/>
  <c r="C7" i="3"/>
  <c r="D19" i="3"/>
  <c r="E13" i="3"/>
  <c r="F3" i="3"/>
  <c r="B9" i="3"/>
  <c r="C6" i="3"/>
  <c r="D16" i="3"/>
  <c r="E12" i="3"/>
  <c r="F2" i="3"/>
  <c r="B21" i="3"/>
  <c r="C21" i="3"/>
  <c r="D24" i="3"/>
  <c r="E21" i="3"/>
  <c r="F21" i="3"/>
  <c r="B22" i="3"/>
  <c r="C22" i="3"/>
  <c r="D22" i="3"/>
  <c r="E22" i="3"/>
  <c r="F22" i="3"/>
  <c r="B23" i="3"/>
  <c r="C23" i="3"/>
  <c r="D7" i="3"/>
  <c r="E23" i="3"/>
  <c r="F23" i="3"/>
  <c r="B24" i="3"/>
  <c r="C24" i="3"/>
  <c r="D11" i="3"/>
  <c r="E24" i="3"/>
  <c r="F24" i="3"/>
  <c r="B25" i="3"/>
  <c r="C25" i="3"/>
  <c r="D20" i="3"/>
  <c r="E25" i="3"/>
  <c r="F25" i="3"/>
  <c r="B26" i="3"/>
  <c r="C26" i="3"/>
  <c r="D18" i="3"/>
  <c r="E26" i="3"/>
  <c r="F26" i="3"/>
  <c r="B27" i="3"/>
  <c r="C27" i="3"/>
  <c r="D8" i="3"/>
  <c r="E27" i="3"/>
  <c r="F27" i="3"/>
  <c r="B28" i="3"/>
  <c r="C28" i="3"/>
  <c r="D17" i="3"/>
  <c r="E28" i="3"/>
  <c r="F28" i="3"/>
  <c r="B29" i="3"/>
  <c r="C29" i="3"/>
  <c r="D15" i="3"/>
  <c r="E29" i="3"/>
  <c r="F29" i="3"/>
  <c r="B30" i="3"/>
  <c r="C30" i="3"/>
  <c r="D13" i="3"/>
  <c r="E30" i="3"/>
  <c r="F30" i="3"/>
  <c r="B31" i="3"/>
  <c r="C31" i="3"/>
  <c r="D6" i="3"/>
  <c r="E31" i="3"/>
  <c r="F31" i="3"/>
  <c r="B32" i="3"/>
  <c r="C32" i="3"/>
  <c r="D32" i="3"/>
  <c r="E32" i="3"/>
  <c r="F32" i="3"/>
  <c r="C15" i="3"/>
  <c r="D25" i="3"/>
  <c r="E8" i="3"/>
  <c r="F6" i="3"/>
  <c r="B6" i="3"/>
  <c r="E7" i="2" l="1"/>
  <c r="F7" i="2"/>
  <c r="G7" i="2"/>
  <c r="H7" i="2"/>
  <c r="D7" i="2"/>
  <c r="E6" i="2"/>
  <c r="F6" i="2"/>
  <c r="G6" i="2"/>
  <c r="H6" i="2"/>
  <c r="D6" i="2"/>
  <c r="E5" i="2"/>
  <c r="F5" i="2"/>
  <c r="G5" i="2"/>
  <c r="H5" i="2"/>
  <c r="D5" i="2"/>
  <c r="E4" i="2"/>
  <c r="F4" i="2"/>
  <c r="G4" i="2"/>
  <c r="H4" i="2"/>
  <c r="D4" i="2"/>
  <c r="E3" i="2"/>
  <c r="F3" i="2"/>
  <c r="G3" i="2"/>
  <c r="H3" i="2"/>
  <c r="D3" i="1" l="1"/>
  <c r="E3" i="1"/>
  <c r="F3" i="1"/>
  <c r="H3" i="1"/>
  <c r="I3" i="1"/>
  <c r="J3" i="1"/>
  <c r="K3" i="1"/>
  <c r="L3" i="1"/>
  <c r="G3" i="1"/>
  <c r="M3" i="1"/>
  <c r="C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SERIS SPR Fbfc (External FBFC)</author>
  </authors>
  <commentList>
    <comment ref="D3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je souhaiterai que si D11 à D16 on trouve un nom de la liste "agent" on vérifie si sur l'onglet "personnel" si en colonne "C" y a un "x" par rapport au non de l'agent
</t>
        </r>
      </text>
    </comment>
    <comment ref="D4" authorId="0" shapeId="0" xr:uid="{00000000-0006-0000-0100-000002000000}">
      <text>
        <r>
          <rPr>
            <sz val="9"/>
            <color indexed="81"/>
            <rFont val="Tahoma"/>
            <family val="2"/>
          </rPr>
          <t xml:space="preserve">je souhaiterai que si D11 à D16 on trouve un nom de la liste "agent" on vérifie si sur l'onglet "personnel" si en colonne "D" y a un "x" par rapport au non de l'agent
</t>
        </r>
      </text>
    </comment>
  </commentList>
</comments>
</file>

<file path=xl/sharedStrings.xml><?xml version="1.0" encoding="utf-8"?>
<sst xmlns="http://schemas.openxmlformats.org/spreadsheetml/2006/main" count="168" uniqueCount="51">
  <si>
    <t>chef d'équipe</t>
  </si>
  <si>
    <t>Préventeur</t>
  </si>
  <si>
    <t>PNR</t>
  </si>
  <si>
    <t>MMI</t>
  </si>
  <si>
    <t>extincteur</t>
  </si>
  <si>
    <t>RIA</t>
  </si>
  <si>
    <t>PCF</t>
  </si>
  <si>
    <t>Poteau</t>
  </si>
  <si>
    <t>exutoire</t>
  </si>
  <si>
    <t>DEMON</t>
  </si>
  <si>
    <t>GONCALVES</t>
  </si>
  <si>
    <t>REVOIL</t>
  </si>
  <si>
    <t>SZENK</t>
  </si>
  <si>
    <t>Poids Lourds</t>
  </si>
  <si>
    <t>VASCHALDE</t>
  </si>
  <si>
    <t>SPIZAK</t>
  </si>
  <si>
    <t>Equipier</t>
  </si>
  <si>
    <t>GARNIER</t>
  </si>
  <si>
    <t>MASSELOT</t>
  </si>
  <si>
    <t>DURAND</t>
  </si>
  <si>
    <t>FINET</t>
  </si>
  <si>
    <t>VINCENT</t>
  </si>
  <si>
    <t>PLUTON</t>
  </si>
  <si>
    <t>MADANGA</t>
  </si>
  <si>
    <t>LOPEZ</t>
  </si>
  <si>
    <t>BIANCO</t>
  </si>
  <si>
    <t>NOGBOUN</t>
  </si>
  <si>
    <t>MARTINEZ</t>
  </si>
  <si>
    <t>BRIER</t>
  </si>
  <si>
    <t>SANTUCCI</t>
  </si>
  <si>
    <t>GOGUYER</t>
  </si>
  <si>
    <t>CASTELLO</t>
  </si>
  <si>
    <t>AUBANEL</t>
  </si>
  <si>
    <t>MALATRE</t>
  </si>
  <si>
    <t>QUINONERO</t>
  </si>
  <si>
    <t>PAQUIEN</t>
  </si>
  <si>
    <t>BAZIN</t>
  </si>
  <si>
    <t>MARTY</t>
  </si>
  <si>
    <t>AGENTS</t>
  </si>
  <si>
    <t>X</t>
  </si>
  <si>
    <t>nouveau1</t>
  </si>
  <si>
    <t>nouveau2</t>
  </si>
  <si>
    <t>besoin par equipe</t>
  </si>
  <si>
    <t>compétences</t>
  </si>
  <si>
    <t>EQUIPE</t>
  </si>
  <si>
    <t>chef</t>
  </si>
  <si>
    <t>Preventeur</t>
  </si>
  <si>
    <t>tout</t>
  </si>
  <si>
    <t>PL</t>
  </si>
  <si>
    <t>liste
AGENTS</t>
  </si>
  <si>
    <t>NOUVEAU3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</si>
</sst>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 textRotation="45"/>
    </xf>
    <xf numFmtId="0" fontId="2" fillId="0" borderId="0" xfId="0" applyFont="1"/>
    <xf numFmtId="0" fontId="0" fillId="0" borderId="0" xfId="0" applyAlignment="1">
      <alignment textRotation="90"/>
    </xf>
    <xf numFmtId="0" fontId="0" fillId="0" borderId="2" xfId="0" applyBorder="1"/>
    <xf numFmtId="0" fontId="0" fillId="0" borderId="4" xfId="0" applyBorder="1"/>
    <xf numFmtId="0" fontId="0" fillId="0" borderId="0" xfId="0" applyBorder="1"/>
    <xf numFmtId="0" fontId="0" fillId="0" borderId="0" xfId="0" applyBorder="1" applyAlignment="1">
      <alignment textRotation="90"/>
    </xf>
    <xf numFmtId="0" fontId="1" fillId="0" borderId="0" xfId="0" applyFont="1" applyBorder="1" applyAlignment="1">
      <alignment horizontal="center" vertical="center" textRotation="45"/>
    </xf>
    <xf numFmtId="0" fontId="0" fillId="0" borderId="0" xfId="0" applyBorder="1" applyAlignment="1">
      <alignment horizontal="center" vertical="center" textRotation="90"/>
    </xf>
    <xf numFmtId="0" fontId="1" fillId="0" borderId="0" xfId="0" applyFont="1" applyBorder="1" applyAlignment="1">
      <alignment horizontal="center" vertical="center" textRotation="135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9" xfId="0" applyBorder="1"/>
    <xf numFmtId="0" fontId="2" fillId="0" borderId="10" xfId="0" applyFont="1" applyBorder="1"/>
    <xf numFmtId="0" fontId="0" fillId="0" borderId="0" xfId="0" applyBorder="1" applyAlignment="1"/>
    <xf numFmtId="0" fontId="0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2" fillId="0" borderId="10" xfId="0" applyFont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2" xfId="0" applyBorder="1" applyProtection="1">
      <protection locked="0"/>
    </xf>
    <xf numFmtId="0" fontId="2" fillId="0" borderId="7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3" xfId="0" applyBorder="1" applyProtection="1">
      <protection locked="0"/>
    </xf>
    <xf numFmtId="0" fontId="2" fillId="0" borderId="8" xfId="0" applyFont="1" applyBorder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  <xf numFmtId="0" fontId="0" fillId="0" borderId="6" xfId="0" applyBorder="1" applyProtection="1"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4"/>
  <sheetViews>
    <sheetView tabSelected="1" workbookViewId="0">
      <pane xSplit="2" ySplit="4" topLeftCell="C18" activePane="bottomRight" state="frozen"/>
      <selection pane="topRight" activeCell="C1" sqref="C1"/>
      <selection pane="bottomLeft" activeCell="A5" sqref="A5"/>
      <selection pane="bottomRight" activeCell="Q27" sqref="Q27"/>
    </sheetView>
  </sheetViews>
  <sheetFormatPr baseColWidth="10" defaultRowHeight="15" x14ac:dyDescent="0.25"/>
  <cols>
    <col min="1" max="1" width="3" bestFit="1" customWidth="1"/>
    <col min="2" max="2" width="12.28515625" bestFit="1" customWidth="1"/>
    <col min="3" max="12" width="3.7109375" style="4" customWidth="1"/>
    <col min="13" max="13" width="3.7109375" customWidth="1"/>
  </cols>
  <sheetData>
    <row r="1" spans="1:13" x14ac:dyDescent="0.25">
      <c r="A1" s="16"/>
      <c r="B1" s="16"/>
      <c r="C1" s="37" t="s">
        <v>43</v>
      </c>
      <c r="D1" s="37"/>
      <c r="E1" s="37"/>
      <c r="F1" s="37"/>
      <c r="G1" s="37"/>
      <c r="H1" s="37"/>
      <c r="I1" s="37"/>
      <c r="J1" s="37"/>
      <c r="K1" s="37"/>
      <c r="L1" s="37"/>
      <c r="M1" s="37"/>
    </row>
    <row r="2" spans="1:13" x14ac:dyDescent="0.25">
      <c r="A2" s="7"/>
      <c r="B2" s="7"/>
      <c r="C2" s="8"/>
      <c r="D2" s="8"/>
      <c r="E2" s="8"/>
      <c r="F2" s="8"/>
      <c r="G2" s="8"/>
      <c r="H2" s="13" t="s">
        <v>3</v>
      </c>
      <c r="I2" s="13"/>
      <c r="J2" s="13"/>
      <c r="K2" s="13"/>
      <c r="L2" s="13"/>
      <c r="M2" s="7"/>
    </row>
    <row r="3" spans="1:13" x14ac:dyDescent="0.25">
      <c r="A3" s="7"/>
      <c r="B3" s="9"/>
      <c r="C3" s="12">
        <f t="shared" ref="C3:M3" si="0">COUNTIF(C5:C34,"x")</f>
        <v>6</v>
      </c>
      <c r="D3" s="12">
        <f t="shared" si="0"/>
        <v>4</v>
      </c>
      <c r="E3" s="12">
        <f t="shared" si="0"/>
        <v>25</v>
      </c>
      <c r="F3" s="12">
        <f t="shared" si="0"/>
        <v>9</v>
      </c>
      <c r="G3" s="12">
        <f t="shared" si="0"/>
        <v>10</v>
      </c>
      <c r="H3" s="12">
        <f t="shared" si="0"/>
        <v>8</v>
      </c>
      <c r="I3" s="12">
        <f t="shared" si="0"/>
        <v>4</v>
      </c>
      <c r="J3" s="12">
        <f t="shared" si="0"/>
        <v>7</v>
      </c>
      <c r="K3" s="12">
        <f t="shared" si="0"/>
        <v>3</v>
      </c>
      <c r="L3" s="12">
        <f t="shared" si="0"/>
        <v>3</v>
      </c>
      <c r="M3" s="12">
        <f t="shared" si="0"/>
        <v>0</v>
      </c>
    </row>
    <row r="4" spans="1:13" ht="69" x14ac:dyDescent="0.25">
      <c r="A4" s="7"/>
      <c r="B4" s="11" t="s">
        <v>38</v>
      </c>
      <c r="C4" s="10" t="s">
        <v>0</v>
      </c>
      <c r="D4" s="10" t="s">
        <v>1</v>
      </c>
      <c r="E4" s="10" t="s">
        <v>16</v>
      </c>
      <c r="F4" s="10" t="s">
        <v>2</v>
      </c>
      <c r="G4" s="10" t="s">
        <v>13</v>
      </c>
      <c r="H4" s="10" t="s">
        <v>4</v>
      </c>
      <c r="I4" s="10" t="s">
        <v>5</v>
      </c>
      <c r="J4" s="10" t="s">
        <v>6</v>
      </c>
      <c r="K4" s="10" t="s">
        <v>7</v>
      </c>
      <c r="L4" s="10" t="s">
        <v>8</v>
      </c>
      <c r="M4" s="7"/>
    </row>
    <row r="5" spans="1:13" x14ac:dyDescent="0.25">
      <c r="A5" s="14">
        <v>1</v>
      </c>
      <c r="B5" s="20" t="s">
        <v>30</v>
      </c>
      <c r="C5" s="21" t="s">
        <v>39</v>
      </c>
      <c r="D5" s="22"/>
      <c r="E5" s="22" t="s">
        <v>39</v>
      </c>
      <c r="F5" s="22" t="s">
        <v>39</v>
      </c>
      <c r="G5" s="22" t="s">
        <v>39</v>
      </c>
      <c r="H5" s="23"/>
      <c r="I5" s="23"/>
      <c r="J5" s="23"/>
      <c r="K5" s="23"/>
      <c r="L5" s="23"/>
      <c r="M5" s="24"/>
    </row>
    <row r="6" spans="1:13" x14ac:dyDescent="0.25">
      <c r="A6" s="5">
        <v>2</v>
      </c>
      <c r="B6" s="25" t="s">
        <v>50</v>
      </c>
      <c r="C6" s="26"/>
      <c r="D6" s="27"/>
      <c r="E6" s="27" t="s">
        <v>39</v>
      </c>
      <c r="F6" s="27"/>
      <c r="G6" s="27"/>
      <c r="H6" s="28"/>
      <c r="I6" s="28"/>
      <c r="J6" s="28"/>
      <c r="K6" s="28"/>
      <c r="L6" s="28"/>
      <c r="M6" s="29"/>
    </row>
    <row r="7" spans="1:13" x14ac:dyDescent="0.25">
      <c r="A7" s="5">
        <v>3</v>
      </c>
      <c r="B7" s="25" t="s">
        <v>9</v>
      </c>
      <c r="C7" s="26" t="s">
        <v>39</v>
      </c>
      <c r="D7" s="27"/>
      <c r="E7" s="27"/>
      <c r="F7" s="27" t="s">
        <v>39</v>
      </c>
      <c r="G7" s="27"/>
      <c r="H7" s="28"/>
      <c r="I7" s="28"/>
      <c r="J7" s="28"/>
      <c r="K7" s="28"/>
      <c r="L7" s="28"/>
      <c r="M7" s="29"/>
    </row>
    <row r="8" spans="1:13" x14ac:dyDescent="0.25">
      <c r="A8" s="5">
        <v>4</v>
      </c>
      <c r="B8" s="25" t="s">
        <v>11</v>
      </c>
      <c r="C8" s="26" t="s">
        <v>39</v>
      </c>
      <c r="D8" s="27"/>
      <c r="E8" s="27"/>
      <c r="F8" s="27" t="s">
        <v>39</v>
      </c>
      <c r="G8" s="27"/>
      <c r="H8" s="28"/>
      <c r="I8" s="28"/>
      <c r="J8" s="28"/>
      <c r="K8" s="28"/>
      <c r="L8" s="28"/>
      <c r="M8" s="29"/>
    </row>
    <row r="9" spans="1:13" x14ac:dyDescent="0.25">
      <c r="A9" s="5">
        <v>5</v>
      </c>
      <c r="B9" s="25" t="s">
        <v>14</v>
      </c>
      <c r="C9" s="26" t="s">
        <v>39</v>
      </c>
      <c r="D9" s="27"/>
      <c r="E9" s="27"/>
      <c r="F9" s="27" t="s">
        <v>39</v>
      </c>
      <c r="G9" s="27"/>
      <c r="H9" s="28"/>
      <c r="I9" s="28"/>
      <c r="J9" s="28"/>
      <c r="K9" s="28"/>
      <c r="L9" s="28"/>
      <c r="M9" s="29"/>
    </row>
    <row r="10" spans="1:13" x14ac:dyDescent="0.25">
      <c r="A10" s="5">
        <v>6</v>
      </c>
      <c r="B10" s="25" t="s">
        <v>10</v>
      </c>
      <c r="C10" s="26" t="s">
        <v>39</v>
      </c>
      <c r="D10" s="27"/>
      <c r="E10" s="27"/>
      <c r="F10" s="27"/>
      <c r="G10" s="27"/>
      <c r="H10" s="28"/>
      <c r="I10" s="28"/>
      <c r="J10" s="28"/>
      <c r="K10" s="28"/>
      <c r="L10" s="28"/>
      <c r="M10" s="29"/>
    </row>
    <row r="11" spans="1:13" x14ac:dyDescent="0.25">
      <c r="A11" s="5">
        <v>7</v>
      </c>
      <c r="B11" s="25" t="s">
        <v>12</v>
      </c>
      <c r="C11" s="26" t="s">
        <v>39</v>
      </c>
      <c r="D11" s="27"/>
      <c r="E11" s="27"/>
      <c r="F11" s="27"/>
      <c r="G11" s="27"/>
      <c r="H11" s="28" t="s">
        <v>39</v>
      </c>
      <c r="I11" s="28" t="s">
        <v>39</v>
      </c>
      <c r="J11" s="28" t="s">
        <v>39</v>
      </c>
      <c r="K11" s="28" t="s">
        <v>39</v>
      </c>
      <c r="L11" s="28" t="s">
        <v>39</v>
      </c>
      <c r="M11" s="29"/>
    </row>
    <row r="12" spans="1:13" x14ac:dyDescent="0.25">
      <c r="A12" s="5">
        <v>8</v>
      </c>
      <c r="B12" s="25" t="s">
        <v>19</v>
      </c>
      <c r="C12" s="26"/>
      <c r="D12" s="27" t="s">
        <v>39</v>
      </c>
      <c r="E12" s="27" t="s">
        <v>39</v>
      </c>
      <c r="F12" s="27" t="s">
        <v>39</v>
      </c>
      <c r="G12" s="27" t="s">
        <v>39</v>
      </c>
      <c r="H12" s="28"/>
      <c r="I12" s="28"/>
      <c r="J12" s="28"/>
      <c r="K12" s="28"/>
      <c r="L12" s="28"/>
      <c r="M12" s="29"/>
    </row>
    <row r="13" spans="1:13" x14ac:dyDescent="0.25">
      <c r="A13" s="5">
        <v>9</v>
      </c>
      <c r="B13" s="25" t="s">
        <v>27</v>
      </c>
      <c r="C13" s="26"/>
      <c r="D13" s="27" t="s">
        <v>39</v>
      </c>
      <c r="E13" s="27" t="s">
        <v>39</v>
      </c>
      <c r="F13" s="27" t="s">
        <v>39</v>
      </c>
      <c r="G13" s="27"/>
      <c r="H13" s="28"/>
      <c r="I13" s="28"/>
      <c r="J13" s="28"/>
      <c r="K13" s="28"/>
      <c r="L13" s="28"/>
      <c r="M13" s="29"/>
    </row>
    <row r="14" spans="1:13" x14ac:dyDescent="0.25">
      <c r="A14" s="5">
        <v>10</v>
      </c>
      <c r="B14" s="25" t="s">
        <v>34</v>
      </c>
      <c r="C14" s="26"/>
      <c r="D14" s="27" t="s">
        <v>39</v>
      </c>
      <c r="E14" s="27" t="s">
        <v>39</v>
      </c>
      <c r="F14" s="27" t="s">
        <v>39</v>
      </c>
      <c r="G14" s="27"/>
      <c r="H14" s="28"/>
      <c r="I14" s="28"/>
      <c r="J14" s="28"/>
      <c r="K14" s="28"/>
      <c r="L14" s="28"/>
      <c r="M14" s="29"/>
    </row>
    <row r="15" spans="1:13" x14ac:dyDescent="0.25">
      <c r="A15" s="5">
        <v>11</v>
      </c>
      <c r="B15" s="25" t="s">
        <v>15</v>
      </c>
      <c r="C15" s="26"/>
      <c r="D15" s="27" t="s">
        <v>39</v>
      </c>
      <c r="E15" s="27" t="s">
        <v>39</v>
      </c>
      <c r="F15" s="27" t="s">
        <v>39</v>
      </c>
      <c r="G15" s="27"/>
      <c r="H15" s="28"/>
      <c r="I15" s="28"/>
      <c r="J15" s="28"/>
      <c r="K15" s="28"/>
      <c r="L15" s="28"/>
      <c r="M15" s="29"/>
    </row>
    <row r="16" spans="1:13" x14ac:dyDescent="0.25">
      <c r="A16" s="5">
        <v>12</v>
      </c>
      <c r="B16" s="25" t="s">
        <v>24</v>
      </c>
      <c r="C16" s="26"/>
      <c r="D16" s="27"/>
      <c r="E16" s="27" t="s">
        <v>39</v>
      </c>
      <c r="F16" s="27" t="s">
        <v>39</v>
      </c>
      <c r="G16" s="27" t="s">
        <v>39</v>
      </c>
      <c r="H16" s="28"/>
      <c r="I16" s="28" t="s">
        <v>39</v>
      </c>
      <c r="J16" s="28"/>
      <c r="K16" s="28"/>
      <c r="L16" s="28"/>
      <c r="M16" s="29"/>
    </row>
    <row r="17" spans="1:13" x14ac:dyDescent="0.25">
      <c r="A17" s="5">
        <v>13</v>
      </c>
      <c r="B17" s="25" t="s">
        <v>36</v>
      </c>
      <c r="C17" s="26"/>
      <c r="D17" s="27"/>
      <c r="E17" s="27" t="s">
        <v>39</v>
      </c>
      <c r="F17" s="27"/>
      <c r="G17" s="27" t="s">
        <v>39</v>
      </c>
      <c r="H17" s="28" t="s">
        <v>39</v>
      </c>
      <c r="I17" s="28"/>
      <c r="J17" s="28"/>
      <c r="K17" s="28"/>
      <c r="L17" s="28"/>
      <c r="M17" s="29"/>
    </row>
    <row r="18" spans="1:13" x14ac:dyDescent="0.25">
      <c r="A18" s="5">
        <v>14</v>
      </c>
      <c r="B18" s="25" t="s">
        <v>28</v>
      </c>
      <c r="C18" s="26"/>
      <c r="D18" s="27"/>
      <c r="E18" s="27" t="s">
        <v>39</v>
      </c>
      <c r="F18" s="27"/>
      <c r="G18" s="27" t="s">
        <v>39</v>
      </c>
      <c r="H18" s="28"/>
      <c r="I18" s="28"/>
      <c r="J18" s="28"/>
      <c r="K18" s="28"/>
      <c r="L18" s="28"/>
      <c r="M18" s="29"/>
    </row>
    <row r="19" spans="1:13" x14ac:dyDescent="0.25">
      <c r="A19" s="5">
        <v>15</v>
      </c>
      <c r="B19" s="25" t="s">
        <v>31</v>
      </c>
      <c r="C19" s="26"/>
      <c r="D19" s="27"/>
      <c r="E19" s="27" t="s">
        <v>39</v>
      </c>
      <c r="F19" s="27"/>
      <c r="G19" s="27" t="s">
        <v>39</v>
      </c>
      <c r="H19" s="28" t="s">
        <v>39</v>
      </c>
      <c r="I19" s="28"/>
      <c r="J19" s="28"/>
      <c r="K19" s="28"/>
      <c r="L19" s="28"/>
      <c r="M19" s="29"/>
    </row>
    <row r="20" spans="1:13" x14ac:dyDescent="0.25">
      <c r="A20" s="5">
        <v>16</v>
      </c>
      <c r="B20" s="25" t="s">
        <v>20</v>
      </c>
      <c r="C20" s="26"/>
      <c r="D20" s="27"/>
      <c r="E20" s="27" t="s">
        <v>39</v>
      </c>
      <c r="F20" s="27"/>
      <c r="G20" s="27" t="s">
        <v>39</v>
      </c>
      <c r="H20" s="28"/>
      <c r="I20" s="28"/>
      <c r="J20" s="28" t="s">
        <v>39</v>
      </c>
      <c r="K20" s="28"/>
      <c r="L20" s="28"/>
      <c r="M20" s="29"/>
    </row>
    <row r="21" spans="1:13" x14ac:dyDescent="0.25">
      <c r="A21" s="5">
        <v>17</v>
      </c>
      <c r="B21" s="25" t="s">
        <v>23</v>
      </c>
      <c r="C21" s="26"/>
      <c r="D21" s="27"/>
      <c r="E21" s="27" t="s">
        <v>39</v>
      </c>
      <c r="F21" s="27"/>
      <c r="G21" s="27" t="s">
        <v>39</v>
      </c>
      <c r="H21" s="28" t="s">
        <v>39</v>
      </c>
      <c r="I21" s="28" t="s">
        <v>39</v>
      </c>
      <c r="J21" s="28" t="s">
        <v>39</v>
      </c>
      <c r="K21" s="28" t="s">
        <v>39</v>
      </c>
      <c r="L21" s="28" t="s">
        <v>39</v>
      </c>
      <c r="M21" s="29"/>
    </row>
    <row r="22" spans="1:13" x14ac:dyDescent="0.25">
      <c r="A22" s="5">
        <v>18</v>
      </c>
      <c r="B22" s="25" t="s">
        <v>18</v>
      </c>
      <c r="C22" s="26"/>
      <c r="D22" s="27"/>
      <c r="E22" s="27" t="s">
        <v>39</v>
      </c>
      <c r="F22" s="27"/>
      <c r="G22" s="27" t="s">
        <v>39</v>
      </c>
      <c r="H22" s="28" t="s">
        <v>39</v>
      </c>
      <c r="I22" s="28" t="s">
        <v>39</v>
      </c>
      <c r="J22" s="28" t="s">
        <v>39</v>
      </c>
      <c r="K22" s="28" t="s">
        <v>39</v>
      </c>
      <c r="L22" s="28" t="s">
        <v>39</v>
      </c>
      <c r="M22" s="29"/>
    </row>
    <row r="23" spans="1:13" x14ac:dyDescent="0.25">
      <c r="A23" s="5">
        <v>19</v>
      </c>
      <c r="B23" s="25" t="s">
        <v>35</v>
      </c>
      <c r="C23" s="26"/>
      <c r="D23" s="27"/>
      <c r="E23" s="27" t="s">
        <v>39</v>
      </c>
      <c r="F23" s="27"/>
      <c r="G23" s="27" t="s">
        <v>39</v>
      </c>
      <c r="H23" s="28"/>
      <c r="I23" s="28"/>
      <c r="J23" s="28" t="s">
        <v>39</v>
      </c>
      <c r="K23" s="28"/>
      <c r="L23" s="28"/>
      <c r="M23" s="29"/>
    </row>
    <row r="24" spans="1:13" x14ac:dyDescent="0.25">
      <c r="A24" s="5">
        <v>20</v>
      </c>
      <c r="B24" s="25" t="s">
        <v>32</v>
      </c>
      <c r="C24" s="26"/>
      <c r="D24" s="27"/>
      <c r="E24" s="27" t="s">
        <v>39</v>
      </c>
      <c r="F24" s="27"/>
      <c r="G24" s="27"/>
      <c r="H24" s="28"/>
      <c r="I24" s="28"/>
      <c r="J24" s="28"/>
      <c r="K24" s="28"/>
      <c r="L24" s="28"/>
      <c r="M24" s="29"/>
    </row>
    <row r="25" spans="1:13" x14ac:dyDescent="0.25">
      <c r="A25" s="5">
        <v>21</v>
      </c>
      <c r="B25" s="25" t="s">
        <v>25</v>
      </c>
      <c r="C25" s="26"/>
      <c r="D25" s="27"/>
      <c r="E25" s="27" t="s">
        <v>39</v>
      </c>
      <c r="F25" s="27"/>
      <c r="G25" s="27"/>
      <c r="H25" s="28"/>
      <c r="I25" s="28"/>
      <c r="J25" s="28"/>
      <c r="K25" s="28"/>
      <c r="L25" s="28"/>
      <c r="M25" s="29"/>
    </row>
    <row r="26" spans="1:13" x14ac:dyDescent="0.25">
      <c r="A26" s="5">
        <v>22</v>
      </c>
      <c r="B26" s="25" t="s">
        <v>17</v>
      </c>
      <c r="C26" s="26"/>
      <c r="D26" s="27"/>
      <c r="E26" s="27" t="s">
        <v>39</v>
      </c>
      <c r="F26" s="27"/>
      <c r="G26" s="27"/>
      <c r="H26" s="28" t="s">
        <v>39</v>
      </c>
      <c r="I26" s="28"/>
      <c r="J26" s="28"/>
      <c r="K26" s="28"/>
      <c r="L26" s="28"/>
      <c r="M26" s="29"/>
    </row>
    <row r="27" spans="1:13" x14ac:dyDescent="0.25">
      <c r="A27" s="5">
        <v>23</v>
      </c>
      <c r="B27" s="25" t="s">
        <v>33</v>
      </c>
      <c r="C27" s="26"/>
      <c r="D27" s="27"/>
      <c r="E27" s="27" t="s">
        <v>39</v>
      </c>
      <c r="F27" s="27"/>
      <c r="G27" s="27"/>
      <c r="H27" s="28"/>
      <c r="I27" s="28"/>
      <c r="J27" s="28" t="s">
        <v>39</v>
      </c>
      <c r="K27" s="28"/>
      <c r="L27" s="28"/>
      <c r="M27" s="29"/>
    </row>
    <row r="28" spans="1:13" x14ac:dyDescent="0.25">
      <c r="A28" s="5">
        <v>24</v>
      </c>
      <c r="B28" s="25" t="s">
        <v>37</v>
      </c>
      <c r="C28" s="26"/>
      <c r="D28" s="27"/>
      <c r="E28" s="27" t="s">
        <v>39</v>
      </c>
      <c r="F28" s="27"/>
      <c r="G28" s="27"/>
      <c r="H28" s="28" t="s">
        <v>39</v>
      </c>
      <c r="I28" s="28"/>
      <c r="J28" s="28"/>
      <c r="K28" s="28"/>
      <c r="L28" s="28"/>
      <c r="M28" s="29"/>
    </row>
    <row r="29" spans="1:13" x14ac:dyDescent="0.25">
      <c r="A29" s="5">
        <v>25</v>
      </c>
      <c r="B29" s="25" t="s">
        <v>26</v>
      </c>
      <c r="C29" s="26"/>
      <c r="D29" s="27"/>
      <c r="E29" s="27" t="s">
        <v>39</v>
      </c>
      <c r="F29" s="27"/>
      <c r="G29" s="27"/>
      <c r="H29" s="28"/>
      <c r="I29" s="28"/>
      <c r="J29" s="28"/>
      <c r="K29" s="28"/>
      <c r="L29" s="28"/>
      <c r="M29" s="29"/>
    </row>
    <row r="30" spans="1:13" x14ac:dyDescent="0.25">
      <c r="A30" s="5">
        <v>26</v>
      </c>
      <c r="B30" s="25" t="s">
        <v>40</v>
      </c>
      <c r="C30" s="26"/>
      <c r="D30" s="27"/>
      <c r="E30" s="27" t="s">
        <v>39</v>
      </c>
      <c r="F30" s="27"/>
      <c r="G30" s="27"/>
      <c r="H30" s="28"/>
      <c r="I30" s="28"/>
      <c r="J30" s="28"/>
      <c r="K30" s="28"/>
      <c r="L30" s="28"/>
      <c r="M30" s="29"/>
    </row>
    <row r="31" spans="1:13" x14ac:dyDescent="0.25">
      <c r="A31" s="5">
        <v>27</v>
      </c>
      <c r="B31" s="25" t="s">
        <v>41</v>
      </c>
      <c r="C31" s="26"/>
      <c r="D31" s="27"/>
      <c r="E31" s="27" t="s">
        <v>39</v>
      </c>
      <c r="F31" s="27"/>
      <c r="G31" s="27"/>
      <c r="H31" s="28"/>
      <c r="I31" s="28"/>
      <c r="J31" s="28"/>
      <c r="K31" s="28"/>
      <c r="L31" s="28"/>
      <c r="M31" s="29"/>
    </row>
    <row r="32" spans="1:13" x14ac:dyDescent="0.25">
      <c r="A32" s="5">
        <v>28</v>
      </c>
      <c r="B32" s="25" t="s">
        <v>22</v>
      </c>
      <c r="C32" s="26"/>
      <c r="D32" s="27"/>
      <c r="E32" s="27" t="s">
        <v>39</v>
      </c>
      <c r="F32" s="27"/>
      <c r="G32" s="27"/>
      <c r="H32" s="28"/>
      <c r="I32" s="28"/>
      <c r="J32" s="28"/>
      <c r="K32" s="28"/>
      <c r="L32" s="28"/>
      <c r="M32" s="29"/>
    </row>
    <row r="33" spans="1:13" x14ac:dyDescent="0.25">
      <c r="A33" s="5">
        <v>29</v>
      </c>
      <c r="B33" s="25" t="s">
        <v>29</v>
      </c>
      <c r="C33" s="26"/>
      <c r="D33" s="27"/>
      <c r="E33" s="27" t="s">
        <v>39</v>
      </c>
      <c r="F33" s="27"/>
      <c r="G33" s="27"/>
      <c r="H33" s="28" t="s">
        <v>39</v>
      </c>
      <c r="I33" s="28"/>
      <c r="J33" s="28" t="s">
        <v>39</v>
      </c>
      <c r="K33" s="28"/>
      <c r="L33" s="28"/>
      <c r="M33" s="29"/>
    </row>
    <row r="34" spans="1:13" ht="15.75" thickBot="1" x14ac:dyDescent="0.3">
      <c r="A34" s="6">
        <v>30</v>
      </c>
      <c r="B34" s="30" t="s">
        <v>21</v>
      </c>
      <c r="C34" s="31"/>
      <c r="D34" s="32"/>
      <c r="E34" s="32" t="s">
        <v>39</v>
      </c>
      <c r="F34" s="32"/>
      <c r="G34" s="32"/>
      <c r="H34" s="33"/>
      <c r="I34" s="33"/>
      <c r="J34" s="33"/>
      <c r="K34" s="33"/>
      <c r="L34" s="33"/>
      <c r="M34" s="34"/>
    </row>
  </sheetData>
  <sheetProtection sheet="1" objects="1" scenarios="1"/>
  <sortState ref="B5:N34">
    <sortCondition ref="C5:C34"/>
    <sortCondition ref="E5:E34"/>
    <sortCondition ref="D5:D34"/>
    <sortCondition ref="F5:F34"/>
  </sortState>
  <mergeCells count="1">
    <mergeCell ref="C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L40"/>
  <sheetViews>
    <sheetView workbookViewId="0">
      <selection activeCell="N13" sqref="N13"/>
    </sheetView>
  </sheetViews>
  <sheetFormatPr baseColWidth="10" defaultRowHeight="15" x14ac:dyDescent="0.25"/>
  <cols>
    <col min="1" max="1" width="3" bestFit="1" customWidth="1"/>
    <col min="2" max="2" width="13.140625" bestFit="1" customWidth="1"/>
    <col min="4" max="4" width="13.28515625" customWidth="1"/>
    <col min="11" max="11" width="2" bestFit="1" customWidth="1"/>
  </cols>
  <sheetData>
    <row r="1" spans="2:12" x14ac:dyDescent="0.25">
      <c r="B1" s="38" t="s">
        <v>42</v>
      </c>
      <c r="C1" s="38"/>
      <c r="D1" s="39" t="s">
        <v>44</v>
      </c>
      <c r="E1" s="39"/>
      <c r="F1" s="39"/>
      <c r="G1" s="39"/>
      <c r="H1" s="39"/>
      <c r="I1" s="1"/>
      <c r="J1" s="1"/>
      <c r="K1" s="1"/>
      <c r="L1" s="1"/>
    </row>
    <row r="2" spans="2:12" x14ac:dyDescent="0.25">
      <c r="D2">
        <v>1</v>
      </c>
      <c r="E2">
        <v>2</v>
      </c>
      <c r="F2">
        <v>3</v>
      </c>
      <c r="G2" s="1">
        <v>4</v>
      </c>
      <c r="H2" s="1">
        <v>5</v>
      </c>
      <c r="I2" s="1"/>
      <c r="J2" s="1"/>
      <c r="K2" s="1"/>
    </row>
    <row r="3" spans="2:12" x14ac:dyDescent="0.25">
      <c r="B3" s="12" t="s">
        <v>0</v>
      </c>
      <c r="C3">
        <v>1</v>
      </c>
      <c r="D3">
        <f>COUNTIFS(personnel!$C$5:$C$34,"x",agents,D$11)+COUNTIFS(personnel!$C$5:$C$34,"x",agents,D$12)+COUNTIFS(personnel!$C$5:$C$34,"x",agents,D$13)+COUNTIFS(personnel!$C$5:$C$34,"x",agents,D$14)+COUNTIFS(personnel!$C$5:$C$34,"x",agents,D$15)+COUNTIFS(personnel!$C$5:$C$34,"x",agents,D$16)</f>
        <v>1</v>
      </c>
      <c r="E3">
        <f>COUNTIFS(personnel!$C$5:$C$34,"x",agents,E$11)+COUNTIFS(personnel!$C$5:$C$34,"x",agents,E$12)+COUNTIFS(personnel!$C$5:$C$34,"x",agents,E$13)+COUNTIFS(personnel!$C$5:$C$34,"x",agents,E$14)+COUNTIFS(personnel!$C$5:$C$34,"x",agents,E$15)+COUNTIFS(personnel!$C$5:$C$34,"x",agents,E$16)</f>
        <v>2</v>
      </c>
      <c r="F3">
        <f>COUNTIFS(personnel!$C$5:$C$34,"x",agents,F$11)+COUNTIFS(personnel!$C$5:$C$34,"x",agents,F$12)+COUNTIFS(personnel!$C$5:$C$34,"x",agents,F$13)+COUNTIFS(personnel!$C$5:$C$34,"x",agents,F$14)+COUNTIFS(personnel!$C$5:$C$34,"x",agents,F$15)+COUNTIFS(personnel!$C$5:$C$34,"x",agents,F$16)</f>
        <v>1</v>
      </c>
      <c r="G3">
        <f>COUNTIFS(personnel!$C$5:$C$34,"x",agents,G$11)+COUNTIFS(personnel!$C$5:$C$34,"x",agents,G$12)+COUNTIFS(personnel!$C$5:$C$34,"x",agents,G$13)+COUNTIFS(personnel!$C$5:$C$34,"x",agents,G$14)+COUNTIFS(personnel!$C$5:$C$34,"x",agents,G$15)+COUNTIFS(personnel!$C$5:$C$34,"x",agents,G$16)</f>
        <v>1</v>
      </c>
      <c r="H3">
        <f>COUNTIFS(personnel!$C$5:$C$34,"x",agents,H$11)+COUNTIFS(personnel!$C$5:$C$34,"x",agents,H$12)+COUNTIFS(personnel!$C$5:$C$34,"x",agents,H$13)+COUNTIFS(personnel!$C$5:$C$34,"x",agents,H$14)+COUNTIFS(personnel!$C$5:$C$34,"x",agents,H$15)+COUNTIFS(personnel!$C$5:$C$34,"x",agents,H$16)</f>
        <v>1</v>
      </c>
      <c r="I3" s="2"/>
      <c r="J3" s="2"/>
      <c r="K3" s="2"/>
      <c r="L3" s="2"/>
    </row>
    <row r="4" spans="2:12" x14ac:dyDescent="0.25">
      <c r="B4" s="12" t="s">
        <v>1</v>
      </c>
      <c r="C4">
        <v>1</v>
      </c>
      <c r="D4">
        <f>COUNTIFS(personnel!$D$5:$D$34,"x",agents,D$11)+COUNTIFS(personnel!$D$5:$D$34,"x",agents,D$12)+COUNTIFS(personnel!$D$5:$D$34,"x",agents,D$13)+COUNTIFS(personnel!$D$5:$D$34,"x",agents,D$14)+COUNTIFS(personnel!$D$5:$D$34,"x",agents,D$15)+COUNTIFS(personnel!$D$5:$D$34,"x",agents,D$16)</f>
        <v>1</v>
      </c>
      <c r="E4">
        <f>COUNTIFS(personnel!$D$5:$D$34,"x",agents,E$11)+COUNTIFS(personnel!$D$5:$D$34,"x",agents,E$12)+COUNTIFS(personnel!$D$5:$D$34,"x",agents,E$13)+COUNTIFS(personnel!$D$5:$D$34,"x",agents,E$14)+COUNTIFS(personnel!$D$5:$D$34,"x",agents,E$15)+COUNTIFS(personnel!$D$5:$D$34,"x",agents,E$16)</f>
        <v>1</v>
      </c>
      <c r="F4">
        <f>COUNTIFS(personnel!$D$5:$D$34,"x",agents,F$11)+COUNTIFS(personnel!$D$5:$D$34,"x",agents,F$12)+COUNTIFS(personnel!$D$5:$D$34,"x",agents,F$13)+COUNTIFS(personnel!$D$5:$D$34,"x",agents,F$14)+COUNTIFS(personnel!$D$5:$D$34,"x",agents,F$15)+COUNTIFS(personnel!$D$5:$D$34,"x",agents,F$16)</f>
        <v>1</v>
      </c>
      <c r="G4">
        <f>COUNTIFS(personnel!$D$5:$D$34,"x",agents,G$11)+COUNTIFS(personnel!$D$5:$D$34,"x",agents,G$12)+COUNTIFS(personnel!$D$5:$D$34,"x",agents,G$13)+COUNTIFS(personnel!$D$5:$D$34,"x",agents,G$14)+COUNTIFS(personnel!$D$5:$D$34,"x",agents,G$15)+COUNTIFS(personnel!$D$5:$D$34,"x",agents,G$16)</f>
        <v>1</v>
      </c>
      <c r="H4">
        <f>COUNTIFS(personnel!$D$5:$D$34,"x",agents,H$11)+COUNTIFS(personnel!$D$5:$D$34,"x",agents,H$12)+COUNTIFS(personnel!$D$5:$D$34,"x",agents,H$13)+COUNTIFS(personnel!$D$5:$D$34,"x",agents,H$14)+COUNTIFS(personnel!$D$5:$D$34,"x",agents,H$15)+COUNTIFS(personnel!$D$5:$D$34,"x",agents,H$16)</f>
        <v>0</v>
      </c>
    </row>
    <row r="5" spans="2:12" x14ac:dyDescent="0.25">
      <c r="B5" s="12" t="s">
        <v>16</v>
      </c>
      <c r="C5">
        <v>5</v>
      </c>
      <c r="D5">
        <f>COUNTIFS(personnel!$E$5:$E$34,"x",agents,D$11)+COUNTIFS(personnel!$E$5:$E$34,"x",agents,D$12)+COUNTIFS(personnel!$E$5:$E$34,"x",agents,D$13)+COUNTIFS(personnel!$E$5:$E$34,"x",agents,D$14)+COUNTIFS(personnel!$E$5:$E$34,"x",agents,D$15)+COUNTIFS(personnel!$E$5:$E$34,"x",agents,D$16)</f>
        <v>5</v>
      </c>
      <c r="E5">
        <f>COUNTIFS(personnel!$E$5:$E$34,"x",agents,E$11)+COUNTIFS(personnel!$E$5:$E$34,"x",agents,E$12)+COUNTIFS(personnel!$E$5:$E$34,"x",agents,E$13)+COUNTIFS(personnel!$E$5:$E$34,"x",agents,E$14)+COUNTIFS(personnel!$E$5:$E$34,"x",agents,E$15)+COUNTIFS(personnel!$E$5:$E$34,"x",agents,E$16)</f>
        <v>5</v>
      </c>
      <c r="F5">
        <f>COUNTIFS(personnel!$E$5:$E$34,"x",agents,F$11)+COUNTIFS(personnel!$E$5:$E$34,"x",agents,F$12)+COUNTIFS(personnel!$E$5:$E$34,"x",agents,F$13)+COUNTIFS(personnel!$E$5:$E$34,"x",agents,F$14)+COUNTIFS(personnel!$E$5:$E$34,"x",agents,F$15)+COUNTIFS(personnel!$E$5:$E$34,"x",agents,F$16)</f>
        <v>5</v>
      </c>
      <c r="G5">
        <f>COUNTIFS(personnel!$E$5:$E$34,"x",agents,G$11)+COUNTIFS(personnel!$E$5:$E$34,"x",agents,G$12)+COUNTIFS(personnel!$E$5:$E$34,"x",agents,G$13)+COUNTIFS(personnel!$E$5:$E$34,"x",agents,G$14)+COUNTIFS(personnel!$E$5:$E$34,"x",agents,G$15)+COUNTIFS(personnel!$E$5:$E$34,"x",agents,G$16)</f>
        <v>5</v>
      </c>
      <c r="H5">
        <f>COUNTIFS(personnel!$E$5:$E$34,"x",agents,H$11)+COUNTIFS(personnel!$E$5:$E$34,"x",agents,H$12)+COUNTIFS(personnel!$E$5:$E$34,"x",agents,H$13)+COUNTIFS(personnel!$E$5:$E$34,"x",agents,H$14)+COUNTIFS(personnel!$E$5:$E$34,"x",agents,H$15)+COUNTIFS(personnel!$E$5:$E$34,"x",agents,H$16)</f>
        <v>5</v>
      </c>
    </row>
    <row r="6" spans="2:12" x14ac:dyDescent="0.25">
      <c r="B6" s="12" t="s">
        <v>2</v>
      </c>
      <c r="C6">
        <v>1</v>
      </c>
      <c r="D6">
        <f>COUNTIFS(personnel!$F$5:$F$34,"x",agents,D$11)+COUNTIFS(personnel!$F$5:$F$34,"x",agents,D$12)+COUNTIFS(personnel!$F$5:$F$34,"x",agents,D$13)+COUNTIFS(personnel!$F$5:$F$34,"x",agents,D$14)+COUNTIFS(personnel!$F$5:$F$34,"x",agents,D$15)+COUNTIFS(personnel!$F$5:$F$34,"x",agents,D$16)</f>
        <v>2</v>
      </c>
      <c r="E6">
        <f>COUNTIFS(personnel!$F$5:$F$34,"x",agents,E$11)+COUNTIFS(personnel!$F$5:$F$34,"x",agents,E$12)+COUNTIFS(personnel!$F$5:$F$34,"x",agents,E$13)+COUNTIFS(personnel!$F$5:$F$34,"x",agents,E$14)+COUNTIFS(personnel!$F$5:$F$34,"x",agents,E$15)+COUNTIFS(personnel!$F$5:$F$34,"x",agents,E$16)</f>
        <v>2</v>
      </c>
      <c r="F6">
        <f>COUNTIFS(personnel!$F$5:$F$34,"x",agents,F$11)+COUNTIFS(personnel!$F$5:$F$34,"x",agents,F$12)+COUNTIFS(personnel!$F$5:$F$34,"x",agents,F$13)+COUNTIFS(personnel!$F$5:$F$34,"x",agents,F$14)+COUNTIFS(personnel!$F$5:$F$34,"x",agents,F$15)+COUNTIFS(personnel!$F$5:$F$34,"x",agents,F$16)</f>
        <v>2</v>
      </c>
      <c r="G6">
        <f>COUNTIFS(personnel!$F$5:$F$34,"x",agents,G$11)+COUNTIFS(personnel!$F$5:$F$34,"x",agents,G$12)+COUNTIFS(personnel!$F$5:$F$34,"x",agents,G$13)+COUNTIFS(personnel!$F$5:$F$34,"x",agents,G$14)+COUNTIFS(personnel!$F$5:$F$34,"x",agents,G$15)+COUNTIFS(personnel!$F$5:$F$34,"x",agents,G$16)</f>
        <v>2</v>
      </c>
      <c r="H6">
        <f>COUNTIFS(personnel!$F$5:$F$34,"x",agents,H$11)+COUNTIFS(personnel!$F$5:$F$34,"x",agents,H$12)+COUNTIFS(personnel!$F$5:$F$34,"x",agents,H$13)+COUNTIFS(personnel!$F$5:$F$34,"x",agents,H$14)+COUNTIFS(personnel!$F$5:$F$34,"x",agents,H$15)+COUNTIFS(personnel!$F$5:$F$34,"x",agents,H$16)</f>
        <v>1</v>
      </c>
    </row>
    <row r="7" spans="2:12" x14ac:dyDescent="0.25">
      <c r="B7" s="12" t="s">
        <v>13</v>
      </c>
      <c r="C7">
        <v>2</v>
      </c>
      <c r="D7">
        <f>COUNTIFS(personnel!$G$5:$G$34,"x",agents,D$11)+COUNTIFS(personnel!$G$5:$G$34,"x",agents,D$12)+COUNTIFS(personnel!$G$5:$G$34,"x",agents,D$13)+COUNTIFS(personnel!$G$5:$G$34,"x",agents,D$14)+COUNTIFS(personnel!$G$5:$G$34,"x",agents,D$15)+COUNTIFS(personnel!$G$5:$G$34,"x",agents,D$16)</f>
        <v>2</v>
      </c>
      <c r="E7">
        <f>COUNTIFS(personnel!$G$5:$G$34,"x",agents,E$11)+COUNTIFS(personnel!$G$5:$G$34,"x",agents,E$12)+COUNTIFS(personnel!$G$5:$G$34,"x",agents,E$13)+COUNTIFS(personnel!$G$5:$G$34,"x",agents,E$14)+COUNTIFS(personnel!$G$5:$G$34,"x",agents,E$15)+COUNTIFS(personnel!$G$5:$G$34,"x",agents,E$16)</f>
        <v>2</v>
      </c>
      <c r="F7">
        <f>COUNTIFS(personnel!$G$5:$G$34,"x",agents,F$11)+COUNTIFS(personnel!$G$5:$G$34,"x",agents,F$12)+COUNTIFS(personnel!$G$5:$G$34,"x",agents,F$13)+COUNTIFS(personnel!$G$5:$G$34,"x",agents,F$14)+COUNTIFS(personnel!$G$5:$G$34,"x",agents,F$15)+COUNTIFS(personnel!$G$5:$G$34,"x",agents,F$16)</f>
        <v>2</v>
      </c>
      <c r="G7">
        <f>COUNTIFS(personnel!$G$5:$G$34,"x",agents,G$11)+COUNTIFS(personnel!$G$5:$G$34,"x",agents,G$12)+COUNTIFS(personnel!$G$5:$G$34,"x",agents,G$13)+COUNTIFS(personnel!$G$5:$G$34,"x",agents,G$14)+COUNTIFS(personnel!$G$5:$G$34,"x",agents,G$15)+COUNTIFS(personnel!$G$5:$G$34,"x",agents,G$16)</f>
        <v>2</v>
      </c>
      <c r="H7">
        <f>COUNTIFS(personnel!$G$5:$G$34,"x",agents,H$11)+COUNTIFS(personnel!$G$5:$G$34,"x",agents,H$12)+COUNTIFS(personnel!$G$5:$G$34,"x",agents,H$13)+COUNTIFS(personnel!$G$5:$G$34,"x",agents,H$14)+COUNTIFS(personnel!$G$5:$G$34,"x",agents,H$15)+COUNTIFS(personnel!$G$5:$G$34,"x",agents,H$16)</f>
        <v>2</v>
      </c>
    </row>
    <row r="8" spans="2:12" x14ac:dyDescent="0.25">
      <c r="B8" s="3"/>
    </row>
    <row r="9" spans="2:12" x14ac:dyDescent="0.25">
      <c r="B9" s="3"/>
      <c r="D9" s="39" t="s">
        <v>44</v>
      </c>
      <c r="E9" s="39"/>
      <c r="F9" s="39"/>
      <c r="G9" s="39"/>
      <c r="H9" s="39"/>
    </row>
    <row r="10" spans="2:12" ht="30" x14ac:dyDescent="0.25">
      <c r="B10" s="19" t="s">
        <v>49</v>
      </c>
      <c r="D10">
        <v>1</v>
      </c>
      <c r="E10">
        <v>2</v>
      </c>
      <c r="F10">
        <v>3</v>
      </c>
      <c r="G10" s="1">
        <v>4</v>
      </c>
      <c r="H10" s="1">
        <v>5</v>
      </c>
    </row>
    <row r="11" spans="2:12" x14ac:dyDescent="0.25">
      <c r="B11" s="35" t="s">
        <v>47</v>
      </c>
      <c r="C11">
        <v>1</v>
      </c>
      <c r="D11" s="36" t="s">
        <v>14</v>
      </c>
      <c r="E11" s="36" t="s">
        <v>12</v>
      </c>
      <c r="F11" s="36" t="s">
        <v>11</v>
      </c>
      <c r="G11" s="36" t="s">
        <v>10</v>
      </c>
      <c r="H11" s="36" t="s">
        <v>9</v>
      </c>
      <c r="J11" s="15" t="str">
        <f>personnel!B5</f>
        <v>GOGUYER</v>
      </c>
    </row>
    <row r="12" spans="2:12" x14ac:dyDescent="0.25">
      <c r="C12">
        <v>2</v>
      </c>
      <c r="D12" s="36" t="s">
        <v>15</v>
      </c>
      <c r="E12" s="36" t="s">
        <v>34</v>
      </c>
      <c r="F12" s="36" t="s">
        <v>27</v>
      </c>
      <c r="G12" s="36" t="s">
        <v>19</v>
      </c>
      <c r="H12" s="36" t="s">
        <v>35</v>
      </c>
      <c r="J12" s="15" t="str">
        <f>personnel!B6</f>
        <v>NOUVEAU3</v>
      </c>
    </row>
    <row r="13" spans="2:12" x14ac:dyDescent="0.25">
      <c r="C13">
        <v>3</v>
      </c>
      <c r="D13" s="36" t="s">
        <v>23</v>
      </c>
      <c r="E13" s="36" t="s">
        <v>20</v>
      </c>
      <c r="F13" s="36" t="s">
        <v>31</v>
      </c>
      <c r="G13" s="36" t="s">
        <v>22</v>
      </c>
      <c r="H13" s="36" t="s">
        <v>36</v>
      </c>
      <c r="J13" s="15" t="str">
        <f>personnel!B7</f>
        <v>DEMON</v>
      </c>
    </row>
    <row r="14" spans="2:12" x14ac:dyDescent="0.25">
      <c r="C14">
        <v>4</v>
      </c>
      <c r="D14" s="36" t="s">
        <v>21</v>
      </c>
      <c r="E14" s="36" t="s">
        <v>26</v>
      </c>
      <c r="F14" s="36" t="s">
        <v>18</v>
      </c>
      <c r="G14" s="36" t="s">
        <v>32</v>
      </c>
      <c r="H14" s="36" t="s">
        <v>29</v>
      </c>
      <c r="J14" s="15" t="str">
        <f>personnel!B8</f>
        <v>REVOIL</v>
      </c>
    </row>
    <row r="15" spans="2:12" x14ac:dyDescent="0.25">
      <c r="C15">
        <v>5</v>
      </c>
      <c r="D15" s="36" t="s">
        <v>25</v>
      </c>
      <c r="E15" s="36" t="s">
        <v>41</v>
      </c>
      <c r="F15" s="36" t="s">
        <v>33</v>
      </c>
      <c r="G15" s="36" t="s">
        <v>37</v>
      </c>
      <c r="H15" s="36" t="s">
        <v>17</v>
      </c>
      <c r="J15" s="15" t="str">
        <f>personnel!B9</f>
        <v>VASCHALDE</v>
      </c>
    </row>
    <row r="16" spans="2:12" x14ac:dyDescent="0.25">
      <c r="C16">
        <v>6</v>
      </c>
      <c r="D16" s="36" t="s">
        <v>28</v>
      </c>
      <c r="E16" s="36" t="s">
        <v>30</v>
      </c>
      <c r="F16" s="36" t="s">
        <v>40</v>
      </c>
      <c r="G16" s="36" t="s">
        <v>24</v>
      </c>
      <c r="H16" s="36" t="s">
        <v>50</v>
      </c>
      <c r="J16" s="15" t="str">
        <f>personnel!B10</f>
        <v>GONCALVES</v>
      </c>
    </row>
    <row r="17" spans="2:10" x14ac:dyDescent="0.25">
      <c r="B17" s="17"/>
      <c r="J17" s="15" t="str">
        <f>personnel!B11</f>
        <v>SZENK</v>
      </c>
    </row>
    <row r="18" spans="2:10" x14ac:dyDescent="0.25">
      <c r="B18" s="3"/>
      <c r="J18" s="15" t="str">
        <f>personnel!B12</f>
        <v>DURAND</v>
      </c>
    </row>
    <row r="19" spans="2:10" x14ac:dyDescent="0.25">
      <c r="B19" s="3"/>
      <c r="J19" s="15" t="str">
        <f>personnel!B13</f>
        <v>MARTINEZ</v>
      </c>
    </row>
    <row r="20" spans="2:10" x14ac:dyDescent="0.25">
      <c r="B20" s="3"/>
      <c r="J20" s="15" t="str">
        <f>personnel!B14</f>
        <v>QUINONERO</v>
      </c>
    </row>
    <row r="21" spans="2:10" x14ac:dyDescent="0.25">
      <c r="B21" s="3"/>
      <c r="J21" s="15" t="str">
        <f>personnel!B15</f>
        <v>SPIZAK</v>
      </c>
    </row>
    <row r="22" spans="2:10" x14ac:dyDescent="0.25">
      <c r="B22" s="3"/>
      <c r="J22" s="15" t="str">
        <f>personnel!B16</f>
        <v>LOPEZ</v>
      </c>
    </row>
    <row r="23" spans="2:10" x14ac:dyDescent="0.25">
      <c r="B23" s="3"/>
      <c r="J23" s="15" t="str">
        <f>personnel!B17</f>
        <v>BAZIN</v>
      </c>
    </row>
    <row r="24" spans="2:10" x14ac:dyDescent="0.25">
      <c r="B24" s="3"/>
      <c r="J24" s="15" t="str">
        <f>personnel!B18</f>
        <v>BRIER</v>
      </c>
    </row>
    <row r="25" spans="2:10" x14ac:dyDescent="0.25">
      <c r="B25" s="3"/>
      <c r="J25" s="15" t="str">
        <f>personnel!B19</f>
        <v>CASTELLO</v>
      </c>
    </row>
    <row r="26" spans="2:10" x14ac:dyDescent="0.25">
      <c r="B26" s="3"/>
      <c r="J26" s="15" t="str">
        <f>personnel!B20</f>
        <v>FINET</v>
      </c>
    </row>
    <row r="27" spans="2:10" x14ac:dyDescent="0.25">
      <c r="B27" s="3"/>
      <c r="J27" s="15" t="str">
        <f>personnel!B21</f>
        <v>MADANGA</v>
      </c>
    </row>
    <row r="28" spans="2:10" x14ac:dyDescent="0.25">
      <c r="B28" s="3"/>
      <c r="J28" s="15" t="str">
        <f>personnel!B22</f>
        <v>MASSELOT</v>
      </c>
    </row>
    <row r="29" spans="2:10" x14ac:dyDescent="0.25">
      <c r="B29" s="3"/>
      <c r="J29" s="15" t="str">
        <f>personnel!B23</f>
        <v>PAQUIEN</v>
      </c>
    </row>
    <row r="30" spans="2:10" x14ac:dyDescent="0.25">
      <c r="B30" s="3"/>
      <c r="J30" s="15" t="str">
        <f>personnel!B24</f>
        <v>AUBANEL</v>
      </c>
    </row>
    <row r="31" spans="2:10" x14ac:dyDescent="0.25">
      <c r="B31" s="3"/>
      <c r="J31" s="15" t="str">
        <f>personnel!B25</f>
        <v>BIANCO</v>
      </c>
    </row>
    <row r="32" spans="2:10" x14ac:dyDescent="0.25">
      <c r="B32" s="3"/>
      <c r="J32" s="15" t="str">
        <f>personnel!B26</f>
        <v>GARNIER</v>
      </c>
    </row>
    <row r="33" spans="2:10" x14ac:dyDescent="0.25">
      <c r="B33" s="3"/>
      <c r="J33" s="15" t="str">
        <f>personnel!B27</f>
        <v>MALATRE</v>
      </c>
    </row>
    <row r="34" spans="2:10" x14ac:dyDescent="0.25">
      <c r="J34" s="15" t="str">
        <f>personnel!B28</f>
        <v>MARTY</v>
      </c>
    </row>
    <row r="35" spans="2:10" x14ac:dyDescent="0.25">
      <c r="J35" s="15" t="str">
        <f>personnel!B29</f>
        <v>NOGBOUN</v>
      </c>
    </row>
    <row r="36" spans="2:10" x14ac:dyDescent="0.25">
      <c r="J36" s="15" t="str">
        <f>personnel!B30</f>
        <v>nouveau1</v>
      </c>
    </row>
    <row r="37" spans="2:10" x14ac:dyDescent="0.25">
      <c r="J37" s="15" t="str">
        <f>personnel!B31</f>
        <v>nouveau2</v>
      </c>
    </row>
    <row r="38" spans="2:10" x14ac:dyDescent="0.25">
      <c r="J38" s="15" t="str">
        <f>personnel!B32</f>
        <v>PLUTON</v>
      </c>
    </row>
    <row r="39" spans="2:10" x14ac:dyDescent="0.25">
      <c r="J39" s="15" t="str">
        <f>personnel!B33</f>
        <v>SANTUCCI</v>
      </c>
    </row>
    <row r="40" spans="2:10" x14ac:dyDescent="0.25">
      <c r="J40" s="15" t="str">
        <f>personnel!B34</f>
        <v>VINCENT</v>
      </c>
    </row>
  </sheetData>
  <sheetProtection sheet="1" objects="1" scenarios="1"/>
  <mergeCells count="3">
    <mergeCell ref="B1:C1"/>
    <mergeCell ref="D9:H9"/>
    <mergeCell ref="D1:H1"/>
  </mergeCells>
  <conditionalFormatting sqref="D3">
    <cfRule type="cellIs" dxfId="15" priority="18" operator="lessThan">
      <formula>$C3</formula>
    </cfRule>
    <cfRule type="cellIs" dxfId="14" priority="19" operator="greaterThan">
      <formula>$C3</formula>
    </cfRule>
    <cfRule type="cellIs" dxfId="13" priority="20" operator="equal">
      <formula>$C3</formula>
    </cfRule>
  </conditionalFormatting>
  <conditionalFormatting sqref="D4:D7">
    <cfRule type="cellIs" dxfId="12" priority="15" operator="lessThan">
      <formula>$C4</formula>
    </cfRule>
    <cfRule type="cellIs" dxfId="11" priority="16" operator="greaterThan">
      <formula>$C4</formula>
    </cfRule>
    <cfRule type="cellIs" dxfId="10" priority="17" operator="equal">
      <formula>$C4</formula>
    </cfRule>
  </conditionalFormatting>
  <conditionalFormatting sqref="E3:H3">
    <cfRule type="cellIs" dxfId="9" priority="12" operator="lessThan">
      <formula>$C3</formula>
    </cfRule>
    <cfRule type="cellIs" dxfId="8" priority="13" operator="greaterThan">
      <formula>$C3</formula>
    </cfRule>
    <cfRule type="cellIs" dxfId="7" priority="14" operator="equal">
      <formula>$C3</formula>
    </cfRule>
  </conditionalFormatting>
  <conditionalFormatting sqref="E4:H7">
    <cfRule type="cellIs" dxfId="6" priority="9" operator="lessThan">
      <formula>$C4</formula>
    </cfRule>
    <cfRule type="cellIs" dxfId="5" priority="10" operator="greaterThan">
      <formula>$C4</formula>
    </cfRule>
    <cfRule type="cellIs" dxfId="4" priority="11" operator="equal">
      <formula>$C4</formula>
    </cfRule>
  </conditionalFormatting>
  <conditionalFormatting sqref="D11:H16">
    <cfRule type="duplicateValues" dxfId="3" priority="7"/>
  </conditionalFormatting>
  <conditionalFormatting sqref="J11:J40">
    <cfRule type="expression" dxfId="2" priority="6">
      <formula>COUNTIF($D$11:$H$16,J11)&gt;1</formula>
    </cfRule>
    <cfRule type="expression" dxfId="1" priority="5">
      <formula>COUNTIF($D$11:$H$16,J11)&lt;1</formula>
    </cfRule>
    <cfRule type="expression" dxfId="0" priority="4">
      <formula>COUNTIF($D$11:$H$16,J11)=1</formula>
    </cfRule>
  </conditionalFormatting>
  <dataValidations count="1">
    <dataValidation type="list" allowBlank="1" showInputMessage="1" showErrorMessage="1" sqref="D11:H16" xr:uid="{00000000-0002-0000-0100-000000000000}">
      <formula1>INDIRECT($B$11)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liste!$A$1:$F$1</xm:f>
          </x14:formula1>
          <xm:sqref>B11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32"/>
  <sheetViews>
    <sheetView workbookViewId="0">
      <selection activeCell="H11" sqref="H11"/>
    </sheetView>
  </sheetViews>
  <sheetFormatPr baseColWidth="10" defaultRowHeight="15" x14ac:dyDescent="0.25"/>
  <sheetData>
    <row r="1" spans="1:6" ht="57.75" x14ac:dyDescent="0.25">
      <c r="A1" s="18" t="s">
        <v>47</v>
      </c>
      <c r="B1" s="10" t="s">
        <v>45</v>
      </c>
      <c r="C1" s="10" t="s">
        <v>46</v>
      </c>
      <c r="D1" s="10" t="s">
        <v>16</v>
      </c>
      <c r="E1" s="10" t="s">
        <v>2</v>
      </c>
      <c r="F1" s="10" t="s">
        <v>48</v>
      </c>
    </row>
    <row r="2" spans="1:6" x14ac:dyDescent="0.25">
      <c r="A2" t="str">
        <f>personnel!B23</f>
        <v>PAQUIEN</v>
      </c>
      <c r="B2" t="str">
        <f>(IF(personnel!C9="x",personnel!$B9,""))</f>
        <v>VASCHALDE</v>
      </c>
      <c r="C2" t="str">
        <f>(IF(personnel!D15="x",personnel!$B15,""))</f>
        <v>SPIZAK</v>
      </c>
      <c r="D2" t="str">
        <f>(IF(personnel!E19="x",personnel!$B19,""))</f>
        <v>CASTELLO</v>
      </c>
      <c r="E2" t="str">
        <f>(IF(personnel!F9="x",personnel!$B9,""))</f>
        <v>VASCHALDE</v>
      </c>
      <c r="F2" t="str">
        <f>(IF(personnel!G23="x",personnel!$B23,""))</f>
        <v>PAQUIEN</v>
      </c>
    </row>
    <row r="3" spans="1:6" x14ac:dyDescent="0.25">
      <c r="A3" t="str">
        <f>personnel!B22</f>
        <v>MASSELOT</v>
      </c>
      <c r="B3" t="str">
        <f>(IF(personnel!C11="x",personnel!$B11,""))</f>
        <v>SZENK</v>
      </c>
      <c r="C3" t="str">
        <f>(IF(personnel!D14="x",personnel!$B14,""))</f>
        <v>QUINONERO</v>
      </c>
      <c r="D3" t="str">
        <f>(IF(personnel!E12="x",personnel!$B12,""))</f>
        <v>DURAND</v>
      </c>
      <c r="E3" t="str">
        <f>(IF(personnel!F15="x",personnel!$B15,""))</f>
        <v>SPIZAK</v>
      </c>
      <c r="F3" t="str">
        <f>(IF(personnel!G22="x",personnel!$B22,""))</f>
        <v>MASSELOT</v>
      </c>
    </row>
    <row r="4" spans="1:6" x14ac:dyDescent="0.25">
      <c r="A4" t="str">
        <f>personnel!B21</f>
        <v>MADANGA</v>
      </c>
      <c r="B4" t="str">
        <f>(IF(personnel!C8="x",personnel!$B8,""))</f>
        <v>REVOIL</v>
      </c>
      <c r="C4" t="str">
        <f>(IF(personnel!D13="x",personnel!$B13,""))</f>
        <v>MARTINEZ</v>
      </c>
      <c r="D4" t="str">
        <f>(IF(personnel!E20="x",personnel!$B20,""))</f>
        <v>FINET</v>
      </c>
      <c r="E4" t="str">
        <f>(IF(personnel!F8="x",personnel!$B8,""))</f>
        <v>REVOIL</v>
      </c>
      <c r="F4" t="str">
        <f>(IF(personnel!G21="x",personnel!$B21,""))</f>
        <v>MADANGA</v>
      </c>
    </row>
    <row r="5" spans="1:6" x14ac:dyDescent="0.25">
      <c r="A5" t="str">
        <f>personnel!B16</f>
        <v>LOPEZ</v>
      </c>
      <c r="B5" t="str">
        <f>(IF(personnel!C10="x",personnel!$B10,""))</f>
        <v>GONCALVES</v>
      </c>
      <c r="C5" t="str">
        <f>(IF(personnel!D12="x",personnel!$B12,""))</f>
        <v>DURAND</v>
      </c>
      <c r="D5" t="str">
        <f>(IF(personnel!E13="x",personnel!$B13,""))</f>
        <v>MARTINEZ</v>
      </c>
      <c r="E5" t="str">
        <f>(IF(personnel!F14="x",personnel!$B14,""))</f>
        <v>QUINONERO</v>
      </c>
      <c r="F5" t="str">
        <f>(IF(personnel!G16="x",personnel!$B16,""))</f>
        <v>LOPEZ</v>
      </c>
    </row>
    <row r="6" spans="1:6" x14ac:dyDescent="0.25">
      <c r="A6" t="str">
        <f>personnel!B5</f>
        <v>GOGUYER</v>
      </c>
      <c r="B6" t="str">
        <f>(IF(personnel!C5="x",personnel!$B5,""))</f>
        <v>GOGUYER</v>
      </c>
      <c r="C6" t="str">
        <f>(IF(personnel!D23="x",personnel!$B23,""))</f>
        <v/>
      </c>
      <c r="D6" t="str">
        <f>(IF(personnel!E34="x",personnel!$B34,""))</f>
        <v>VINCENT</v>
      </c>
      <c r="E6" t="str">
        <f>(IF(personnel!F13="x",personnel!$B13,""))</f>
        <v>MARTINEZ</v>
      </c>
      <c r="F6" t="str">
        <f>(IF(personnel!G5="x",personnel!$B5,""))</f>
        <v>GOGUYER</v>
      </c>
    </row>
    <row r="7" spans="1:6" x14ac:dyDescent="0.25">
      <c r="A7" t="str">
        <f>personnel!B20</f>
        <v>FINET</v>
      </c>
      <c r="B7" t="str">
        <f>(IF(personnel!C7="x",personnel!$B7,""))</f>
        <v>DEMON</v>
      </c>
      <c r="C7" t="str">
        <f>(IF(personnel!D22="x",personnel!$B22,""))</f>
        <v/>
      </c>
      <c r="D7" t="str">
        <f>(IF(personnel!E26="x",personnel!$B26,""))</f>
        <v>GARNIER</v>
      </c>
      <c r="E7" t="str">
        <f>(IF(personnel!F16="x",personnel!$B16,""))</f>
        <v>LOPEZ</v>
      </c>
      <c r="F7" t="str">
        <f>(IF(personnel!G20="x",personnel!$B20,""))</f>
        <v>FINET</v>
      </c>
    </row>
    <row r="8" spans="1:6" x14ac:dyDescent="0.25">
      <c r="A8" t="str">
        <f>personnel!B12</f>
        <v>DURAND</v>
      </c>
      <c r="B8" t="str">
        <f>(IF(personnel!C6="x",personnel!$B6,""))</f>
        <v/>
      </c>
      <c r="C8" t="str">
        <f>(IF(personnel!D21="x",personnel!$B21,""))</f>
        <v/>
      </c>
      <c r="D8" t="str">
        <f>(IF(personnel!E30="x",personnel!$B30,""))</f>
        <v>nouveau1</v>
      </c>
      <c r="E8" t="str">
        <f>(IF(personnel!F5="x",personnel!$B5,""))</f>
        <v>GOGUYER</v>
      </c>
      <c r="F8" t="str">
        <f>(IF(personnel!G12="x",personnel!$B12,""))</f>
        <v>DURAND</v>
      </c>
    </row>
    <row r="9" spans="1:6" x14ac:dyDescent="0.25">
      <c r="A9" t="str">
        <f>personnel!B19</f>
        <v>CASTELLO</v>
      </c>
      <c r="B9" t="str">
        <f>(IF(personnel!C23="x",personnel!$B23,""))</f>
        <v/>
      </c>
      <c r="C9" t="str">
        <f>(IF(personnel!D16="x",personnel!$B16,""))</f>
        <v/>
      </c>
      <c r="D9" t="str">
        <f>(IF(personnel!E16="x",personnel!$B16,""))</f>
        <v>LOPEZ</v>
      </c>
      <c r="E9" t="str">
        <f>(IF(personnel!F12="x",personnel!$B12,""))</f>
        <v>DURAND</v>
      </c>
      <c r="F9" t="str">
        <f>(IF(personnel!G19="x",personnel!$B19,""))</f>
        <v>CASTELLO</v>
      </c>
    </row>
    <row r="10" spans="1:6" x14ac:dyDescent="0.25">
      <c r="A10" t="str">
        <f>personnel!B18</f>
        <v>BRIER</v>
      </c>
      <c r="B10" t="str">
        <f>(IF(personnel!C22="x",personnel!$B22,""))</f>
        <v/>
      </c>
      <c r="C10" t="str">
        <f>(IF(personnel!D20="x",personnel!$B20,""))</f>
        <v/>
      </c>
      <c r="D10" t="str">
        <f>(IF(personnel!E21="x",personnel!$B21,""))</f>
        <v>MADANGA</v>
      </c>
      <c r="E10" t="str">
        <f>(IF(personnel!F7="x",personnel!$B7,""))</f>
        <v>DEMON</v>
      </c>
      <c r="F10" t="str">
        <f>(IF(personnel!G18="x",personnel!$B18,""))</f>
        <v>BRIER</v>
      </c>
    </row>
    <row r="11" spans="1:6" x14ac:dyDescent="0.25">
      <c r="A11" t="str">
        <f>personnel!B17</f>
        <v>BAZIN</v>
      </c>
      <c r="B11" t="str">
        <f>(IF(personnel!C21="x",personnel!$B21,""))</f>
        <v/>
      </c>
      <c r="C11" t="str">
        <f>(IF(personnel!D8="x",personnel!$B8,""))</f>
        <v/>
      </c>
      <c r="D11" t="str">
        <f>(IF(personnel!E27="x",personnel!$B27,""))</f>
        <v>MALATRE</v>
      </c>
      <c r="E11" t="str">
        <f>(IF(personnel!F6="x",personnel!$B6,""))</f>
        <v/>
      </c>
      <c r="F11" t="str">
        <f>(IF(personnel!G17="x",personnel!$B17,""))</f>
        <v>BAZIN</v>
      </c>
    </row>
    <row r="12" spans="1:6" x14ac:dyDescent="0.25">
      <c r="A12" t="str">
        <f>personnel!B6</f>
        <v>NOUVEAU3</v>
      </c>
      <c r="B12" t="str">
        <f>(IF(personnel!C16="x",personnel!$B16,""))</f>
        <v/>
      </c>
      <c r="C12" t="str">
        <f>(IF(personnel!D19="x",personnel!$B19,""))</f>
        <v/>
      </c>
      <c r="D12" t="str">
        <f>(IF(personnel!E15="x",personnel!$B15,""))</f>
        <v>SPIZAK</v>
      </c>
      <c r="E12" t="str">
        <f>(IF(personnel!F23="x",personnel!$B23,""))</f>
        <v/>
      </c>
      <c r="F12" t="str">
        <f>(IF(personnel!G6="x",personnel!$B6,""))</f>
        <v/>
      </c>
    </row>
    <row r="13" spans="1:6" x14ac:dyDescent="0.25">
      <c r="A13" t="str">
        <f>personnel!B7</f>
        <v>DEMON</v>
      </c>
      <c r="B13" t="str">
        <f>(IF(personnel!C20="x",personnel!$B20,""))</f>
        <v/>
      </c>
      <c r="C13" t="str">
        <f>(IF(personnel!D18="x",personnel!$B18,""))</f>
        <v/>
      </c>
      <c r="D13" t="str">
        <f>(IF(personnel!E33="x",personnel!$B33,""))</f>
        <v>SANTUCCI</v>
      </c>
      <c r="E13" t="str">
        <f>(IF(personnel!F22="x",personnel!$B22,""))</f>
        <v/>
      </c>
      <c r="F13" t="str">
        <f>(IF(personnel!G7="x",personnel!$B7,""))</f>
        <v/>
      </c>
    </row>
    <row r="14" spans="1:6" x14ac:dyDescent="0.25">
      <c r="A14" t="str">
        <f>personnel!B8</f>
        <v>REVOIL</v>
      </c>
      <c r="B14" t="str">
        <f>(IF(personnel!C12="x",personnel!$B12,""))</f>
        <v/>
      </c>
      <c r="C14" t="str">
        <f>(IF(personnel!D17="x",personnel!$B17,""))</f>
        <v/>
      </c>
      <c r="D14" t="str">
        <f>(IF(personnel!E14="x",personnel!$B14,""))</f>
        <v>QUINONERO</v>
      </c>
      <c r="E14" t="str">
        <f>(IF(personnel!F21="x",personnel!$B21,""))</f>
        <v/>
      </c>
      <c r="F14" t="str">
        <f>(IF(personnel!G8="x",personnel!$B8,""))</f>
        <v/>
      </c>
    </row>
    <row r="15" spans="1:6" x14ac:dyDescent="0.25">
      <c r="A15" t="str">
        <f>personnel!B9</f>
        <v>VASCHALDE</v>
      </c>
      <c r="B15" t="str">
        <f>(IF(personnel!C19="x",personnel!$B19,""))</f>
        <v/>
      </c>
      <c r="C15" t="str">
        <f>(IF(personnel!D5="x",personnel!$B5,""))</f>
        <v/>
      </c>
      <c r="D15" t="str">
        <f>(IF(personnel!E32="x",personnel!$B32,""))</f>
        <v>PLUTON</v>
      </c>
      <c r="E15" t="str">
        <f>(IF(personnel!F11="x",personnel!$B11,""))</f>
        <v/>
      </c>
      <c r="F15" t="str">
        <f>(IF(personnel!G9="x",personnel!$B9,""))</f>
        <v/>
      </c>
    </row>
    <row r="16" spans="1:6" x14ac:dyDescent="0.25">
      <c r="A16" t="str">
        <f>personnel!B10</f>
        <v>GONCALVES</v>
      </c>
      <c r="B16" t="str">
        <f>(IF(personnel!C18="x",personnel!$B18,""))</f>
        <v/>
      </c>
      <c r="C16" t="str">
        <f>(IF(personnel!D6="x",personnel!$B6,""))</f>
        <v/>
      </c>
      <c r="D16" t="str">
        <f>(IF(personnel!E23="x",personnel!$B23,""))</f>
        <v>PAQUIEN</v>
      </c>
      <c r="E16" t="str">
        <f>(IF(personnel!F20="x",personnel!$B20,""))</f>
        <v/>
      </c>
      <c r="F16" t="str">
        <f>(IF(personnel!G10="x",personnel!$B10,""))</f>
        <v/>
      </c>
    </row>
    <row r="17" spans="1:6" x14ac:dyDescent="0.25">
      <c r="A17" t="str">
        <f>personnel!B11</f>
        <v>SZENK</v>
      </c>
      <c r="B17" t="str">
        <f>(IF(personnel!C17="x",personnel!$B17,""))</f>
        <v/>
      </c>
      <c r="C17" t="str">
        <f>(IF(personnel!D7="x",personnel!$B7,""))</f>
        <v/>
      </c>
      <c r="D17" t="str">
        <f>(IF(personnel!E31="x",personnel!$B31,""))</f>
        <v>nouveau2</v>
      </c>
      <c r="E17" t="str">
        <f>(IF(personnel!F19="x",personnel!$B19,""))</f>
        <v/>
      </c>
      <c r="F17" t="str">
        <f>(IF(personnel!G11="x",personnel!$B11,""))</f>
        <v/>
      </c>
    </row>
    <row r="18" spans="1:6" x14ac:dyDescent="0.25">
      <c r="A18" t="str">
        <f>personnel!B13</f>
        <v>MARTINEZ</v>
      </c>
      <c r="B18" t="str">
        <f>(IF(personnel!C13="x",personnel!$B13,""))</f>
        <v/>
      </c>
      <c r="C18" t="str">
        <f>(IF(personnel!D9="x",personnel!$B9,""))</f>
        <v/>
      </c>
      <c r="D18" t="str">
        <f>(IF(personnel!E29="x",personnel!$B29,""))</f>
        <v>NOGBOUN</v>
      </c>
      <c r="E18" t="str">
        <f>(IF(personnel!F18="x",personnel!$B18,""))</f>
        <v/>
      </c>
      <c r="F18" t="str">
        <f>(IF(personnel!G13="x",personnel!$B13,""))</f>
        <v/>
      </c>
    </row>
    <row r="19" spans="1:6" x14ac:dyDescent="0.25">
      <c r="A19" t="str">
        <f>personnel!B14</f>
        <v>QUINONERO</v>
      </c>
      <c r="B19" t="str">
        <f>(IF(personnel!C14="x",personnel!$B14,""))</f>
        <v/>
      </c>
      <c r="C19" t="str">
        <f>(IF(personnel!D10="x",personnel!$B10,""))</f>
        <v/>
      </c>
      <c r="D19" t="str">
        <f>(IF(personnel!E22="x",personnel!$B22,""))</f>
        <v>MASSELOT</v>
      </c>
      <c r="E19" t="str">
        <f>(IF(personnel!F17="x",personnel!$B17,""))</f>
        <v/>
      </c>
      <c r="F19" t="str">
        <f>(IF(personnel!G14="x",personnel!$B14,""))</f>
        <v/>
      </c>
    </row>
    <row r="20" spans="1:6" x14ac:dyDescent="0.25">
      <c r="A20" t="str">
        <f>personnel!B15</f>
        <v>SPIZAK</v>
      </c>
      <c r="B20" t="str">
        <f>(IF(personnel!C15="x",personnel!$B15,""))</f>
        <v/>
      </c>
      <c r="C20" t="str">
        <f>(IF(personnel!D11="x",personnel!$B11,""))</f>
        <v/>
      </c>
      <c r="D20" t="str">
        <f>(IF(personnel!E28="x",personnel!$B28,""))</f>
        <v>MARTY</v>
      </c>
      <c r="E20" t="str">
        <f>(IF(personnel!F10="x",personnel!$B10,""))</f>
        <v/>
      </c>
      <c r="F20" t="str">
        <f>(IF(personnel!G15="x",personnel!$B15,""))</f>
        <v/>
      </c>
    </row>
    <row r="21" spans="1:6" x14ac:dyDescent="0.25">
      <c r="A21" t="str">
        <f>personnel!B24</f>
        <v>AUBANEL</v>
      </c>
      <c r="B21" t="str">
        <f>(IF(personnel!C24="x",personnel!$B24,""))</f>
        <v/>
      </c>
      <c r="C21" t="str">
        <f>(IF(personnel!D24="x",personnel!$B24,""))</f>
        <v/>
      </c>
      <c r="D21" t="str">
        <f>(IF(personnel!E18="x",personnel!$B18,""))</f>
        <v>BRIER</v>
      </c>
      <c r="E21" t="str">
        <f>(IF(personnel!F24="x",personnel!$B24,""))</f>
        <v/>
      </c>
      <c r="F21" t="str">
        <f>(IF(personnel!G24="x",personnel!$B24,""))</f>
        <v/>
      </c>
    </row>
    <row r="22" spans="1:6" x14ac:dyDescent="0.25">
      <c r="A22" t="str">
        <f>personnel!B25</f>
        <v>BIANCO</v>
      </c>
      <c r="B22" t="str">
        <f>(IF(personnel!C25="x",personnel!$B25,""))</f>
        <v/>
      </c>
      <c r="C22" t="str">
        <f>(IF(personnel!D25="x",personnel!$B25,""))</f>
        <v/>
      </c>
      <c r="D22" t="str">
        <f>(IF(personnel!E25="x",personnel!$B25,""))</f>
        <v>BIANCO</v>
      </c>
      <c r="E22" t="str">
        <f>(IF(personnel!F25="x",personnel!$B25,""))</f>
        <v/>
      </c>
      <c r="F22" t="str">
        <f>(IF(personnel!G25="x",personnel!$B25,""))</f>
        <v/>
      </c>
    </row>
    <row r="23" spans="1:6" x14ac:dyDescent="0.25">
      <c r="A23" t="str">
        <f>personnel!B26</f>
        <v>GARNIER</v>
      </c>
      <c r="B23" t="str">
        <f>(IF(personnel!C26="x",personnel!$B26,""))</f>
        <v/>
      </c>
      <c r="C23" t="str">
        <f>(IF(personnel!D26="x",personnel!$B26,""))</f>
        <v/>
      </c>
      <c r="D23" t="str">
        <f>(IF(personnel!E17="x",personnel!$B17,""))</f>
        <v>BAZIN</v>
      </c>
      <c r="E23" t="str">
        <f>(IF(personnel!F26="x",personnel!$B26,""))</f>
        <v/>
      </c>
      <c r="F23" t="str">
        <f>(IF(personnel!G26="x",personnel!$B26,""))</f>
        <v/>
      </c>
    </row>
    <row r="24" spans="1:6" x14ac:dyDescent="0.25">
      <c r="A24" t="str">
        <f>personnel!B27</f>
        <v>MALATRE</v>
      </c>
      <c r="B24" t="str">
        <f>(IF(personnel!C27="x",personnel!$B27,""))</f>
        <v/>
      </c>
      <c r="C24" t="str">
        <f>(IF(personnel!D27="x",personnel!$B27,""))</f>
        <v/>
      </c>
      <c r="D24" t="str">
        <f>(IF(personnel!E24="x",personnel!$B24,""))</f>
        <v>AUBANEL</v>
      </c>
      <c r="E24" t="str">
        <f>(IF(personnel!F27="x",personnel!$B27,""))</f>
        <v/>
      </c>
      <c r="F24" t="str">
        <f>(IF(personnel!G27="x",personnel!$B27,""))</f>
        <v/>
      </c>
    </row>
    <row r="25" spans="1:6" x14ac:dyDescent="0.25">
      <c r="A25" t="str">
        <f>personnel!B28</f>
        <v>MARTY</v>
      </c>
      <c r="B25" t="str">
        <f>(IF(personnel!C28="x",personnel!$B28,""))</f>
        <v/>
      </c>
      <c r="C25" t="str">
        <f>(IF(personnel!D28="x",personnel!$B28,""))</f>
        <v/>
      </c>
      <c r="D25" t="str">
        <f>(IF(personnel!E5="x",personnel!$B5,""))</f>
        <v>GOGUYER</v>
      </c>
      <c r="E25" t="str">
        <f>(IF(personnel!F28="x",personnel!$B28,""))</f>
        <v/>
      </c>
      <c r="F25" t="str">
        <f>(IF(personnel!G28="x",personnel!$B28,""))</f>
        <v/>
      </c>
    </row>
    <row r="26" spans="1:6" x14ac:dyDescent="0.25">
      <c r="A26" t="str">
        <f>personnel!B29</f>
        <v>NOGBOUN</v>
      </c>
      <c r="B26" t="str">
        <f>(IF(personnel!C29="x",personnel!$B29,""))</f>
        <v/>
      </c>
      <c r="C26" t="str">
        <f>(IF(personnel!D29="x",personnel!$B29,""))</f>
        <v/>
      </c>
      <c r="D26" t="str">
        <f>(IF(personnel!E6="x",personnel!$B6,""))</f>
        <v>NOUVEAU3</v>
      </c>
      <c r="E26" t="str">
        <f>(IF(personnel!F29="x",personnel!$B29,""))</f>
        <v/>
      </c>
      <c r="F26" t="str">
        <f>(IF(personnel!G29="x",personnel!$B29,""))</f>
        <v/>
      </c>
    </row>
    <row r="27" spans="1:6" x14ac:dyDescent="0.25">
      <c r="A27" t="str">
        <f>personnel!B30</f>
        <v>nouveau1</v>
      </c>
      <c r="B27" t="str">
        <f>(IF(personnel!C30="x",personnel!$B30,""))</f>
        <v/>
      </c>
      <c r="C27" t="str">
        <f>(IF(personnel!D30="x",personnel!$B30,""))</f>
        <v/>
      </c>
      <c r="D27" t="str">
        <f>(IF(personnel!E7="x",personnel!$B7,""))</f>
        <v/>
      </c>
      <c r="E27" t="str">
        <f>(IF(personnel!F30="x",personnel!$B30,""))</f>
        <v/>
      </c>
      <c r="F27" t="str">
        <f>(IF(personnel!G30="x",personnel!$B30,""))</f>
        <v/>
      </c>
    </row>
    <row r="28" spans="1:6" x14ac:dyDescent="0.25">
      <c r="A28" t="str">
        <f>personnel!B31</f>
        <v>nouveau2</v>
      </c>
      <c r="B28" t="str">
        <f>(IF(personnel!C31="x",personnel!$B31,""))</f>
        <v/>
      </c>
      <c r="C28" t="str">
        <f>(IF(personnel!D31="x",personnel!$B31,""))</f>
        <v/>
      </c>
      <c r="D28" t="str">
        <f>(IF(personnel!E8="x",personnel!$B8,""))</f>
        <v/>
      </c>
      <c r="E28" t="str">
        <f>(IF(personnel!F31="x",personnel!$B31,""))</f>
        <v/>
      </c>
      <c r="F28" t="str">
        <f>(IF(personnel!G31="x",personnel!$B31,""))</f>
        <v/>
      </c>
    </row>
    <row r="29" spans="1:6" x14ac:dyDescent="0.25">
      <c r="A29" t="str">
        <f>personnel!B32</f>
        <v>PLUTON</v>
      </c>
      <c r="B29" t="str">
        <f>(IF(personnel!C32="x",personnel!$B32,""))</f>
        <v/>
      </c>
      <c r="C29" t="str">
        <f>(IF(personnel!D32="x",personnel!$B32,""))</f>
        <v/>
      </c>
      <c r="D29" t="str">
        <f>(IF(personnel!E9="x",personnel!$B9,""))</f>
        <v/>
      </c>
      <c r="E29" t="str">
        <f>(IF(personnel!F32="x",personnel!$B32,""))</f>
        <v/>
      </c>
      <c r="F29" t="str">
        <f>(IF(personnel!G32="x",personnel!$B32,""))</f>
        <v/>
      </c>
    </row>
    <row r="30" spans="1:6" x14ac:dyDescent="0.25">
      <c r="A30" t="str">
        <f>personnel!B33</f>
        <v>SANTUCCI</v>
      </c>
      <c r="B30" t="str">
        <f>(IF(personnel!C33="x",personnel!$B33,""))</f>
        <v/>
      </c>
      <c r="C30" t="str">
        <f>(IF(personnel!D33="x",personnel!$B33,""))</f>
        <v/>
      </c>
      <c r="D30" t="str">
        <f>(IF(personnel!E10="x",personnel!$B10,""))</f>
        <v/>
      </c>
      <c r="E30" t="str">
        <f>(IF(personnel!F33="x",personnel!$B33,""))</f>
        <v/>
      </c>
      <c r="F30" t="str">
        <f>(IF(personnel!G33="x",personnel!$B33,""))</f>
        <v/>
      </c>
    </row>
    <row r="31" spans="1:6" x14ac:dyDescent="0.25">
      <c r="A31" t="str">
        <f>personnel!B34</f>
        <v>VINCENT</v>
      </c>
      <c r="B31" t="str">
        <f>(IF(personnel!C34="x",personnel!$B34,""))</f>
        <v/>
      </c>
      <c r="C31" t="str">
        <f>(IF(personnel!D34="x",personnel!$B34,""))</f>
        <v/>
      </c>
      <c r="D31" t="str">
        <f>(IF(personnel!E11="x",personnel!$B11,""))</f>
        <v/>
      </c>
      <c r="E31" t="str">
        <f>(IF(personnel!F34="x",personnel!$B34,""))</f>
        <v/>
      </c>
      <c r="F31" t="str">
        <f>(IF(personnel!G34="x",personnel!$B34,""))</f>
        <v/>
      </c>
    </row>
    <row r="32" spans="1:6" x14ac:dyDescent="0.25">
      <c r="A32">
        <f>personnel!B35</f>
        <v>0</v>
      </c>
      <c r="B32" t="str">
        <f>(IF(personnel!C35="x",personnel!$B35,""))</f>
        <v/>
      </c>
      <c r="C32" t="str">
        <f>(IF(personnel!D35="x",personnel!$B35,""))</f>
        <v/>
      </c>
      <c r="D32" t="str">
        <f>(IF(personnel!E35="x",personnel!$B35,""))</f>
        <v/>
      </c>
      <c r="E32" t="str">
        <f>(IF(personnel!F35="x",personnel!$B35,""))</f>
        <v/>
      </c>
      <c r="F32" t="str">
        <f>(IF(personnel!G35="x",personnel!$B35,""))</f>
        <v/>
      </c>
    </row>
  </sheetData>
  <sheetProtection sheet="1" objects="1" scenarios="1"/>
  <sortState ref="E2:E30">
    <sortCondition descending="1" ref="E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personnel</vt:lpstr>
      <vt:lpstr>equipe</vt:lpstr>
      <vt:lpstr>liste</vt:lpstr>
      <vt:lpstr>agents</vt:lpstr>
      <vt:lpstr>chef</vt:lpstr>
      <vt:lpstr>Equipier</vt:lpstr>
      <vt:lpstr>PL</vt:lpstr>
      <vt:lpstr>PNR</vt:lpstr>
      <vt:lpstr>Preventeur</vt:lpstr>
      <vt:lpstr>tout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_ GF-SERIS_CHEF_EQUIPE</dc:creator>
  <cp:lastModifiedBy>yannick pay</cp:lastModifiedBy>
  <dcterms:created xsi:type="dcterms:W3CDTF">2018-10-31T09:03:35Z</dcterms:created>
  <dcterms:modified xsi:type="dcterms:W3CDTF">2018-11-03T20:59:46Z</dcterms:modified>
</cp:coreProperties>
</file>