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2.xml" ContentType="application/vnd.openxmlformats-officedocument.drawing+xml"/>
  <Override PartName="/xl/ctrlProps/ctrlProp52.xml" ContentType="application/vnd.ms-excel.controlproperties+xml"/>
  <Override PartName="/xl/drawings/drawing3.xml" ContentType="application/vnd.openxmlformats-officedocument.drawing+xml"/>
  <Override PartName="/xl/ctrlProps/ctrlProp53.xml" ContentType="application/vnd.ms-excel.controlproperties+xml"/>
  <Override PartName="/xl/drawings/drawing4.xml" ContentType="application/vnd.openxmlformats-officedocument.drawing+xml"/>
  <Override PartName="/xl/ctrlProps/ctrlProp54.xml" ContentType="application/vnd.ms-excel.controlproperties+xml"/>
  <Override PartName="/xl/drawings/drawing5.xml" ContentType="application/vnd.openxmlformats-officedocument.drawing+xml"/>
  <Override PartName="/xl/ctrlProps/ctrlProp55.xml" ContentType="application/vnd.ms-excel.controlproperties+xml"/>
  <Override PartName="/xl/drawings/drawing6.xml" ContentType="application/vnd.openxmlformats-officedocument.drawing+xml"/>
  <Override PartName="/xl/ctrlProps/ctrlProp56.xml" ContentType="application/vnd.ms-excel.controlproperties+xml"/>
  <Override PartName="/xl/drawings/drawing7.xml" ContentType="application/vnd.openxmlformats-officedocument.drawing+xml"/>
  <Override PartName="/xl/ctrlProps/ctrlProp57.xml" ContentType="application/vnd.ms-excel.controlproperties+xml"/>
  <Override PartName="/xl/drawings/drawing8.xml" ContentType="application/vnd.openxmlformats-officedocument.drawing+xml"/>
  <Override PartName="/xl/ctrlProps/ctrlProp58.xml" ContentType="application/vnd.ms-excel.controlproperties+xml"/>
  <Override PartName="/xl/drawings/drawing9.xml" ContentType="application/vnd.openxmlformats-officedocument.drawing+xml"/>
  <Override PartName="/xl/ctrlProps/ctrlProp59.xml" ContentType="application/vnd.ms-excel.controlproperties+xml"/>
  <Override PartName="/xl/drawings/drawing10.xml" ContentType="application/vnd.openxmlformats-officedocument.drawing+xml"/>
  <Override PartName="/xl/ctrlProps/ctrlProp60.xml" ContentType="application/vnd.ms-excel.controlproperties+xml"/>
  <Override PartName="/xl/drawings/drawing11.xml" ContentType="application/vnd.openxmlformats-officedocument.drawing+xml"/>
  <Override PartName="/xl/ctrlProps/ctrlProp61.xml" ContentType="application/vnd.ms-excel.controlproperties+xml"/>
  <Override PartName="/xl/drawings/drawing12.xml" ContentType="application/vnd.openxmlformats-officedocument.drawing+xml"/>
  <Override PartName="/xl/ctrlProps/ctrlProp62.xml" ContentType="application/vnd.ms-excel.controlproperties+xml"/>
  <Override PartName="/xl/drawings/drawing13.xml" ContentType="application/vnd.openxmlformats-officedocument.drawing+xml"/>
  <Override PartName="/xl/ctrlProps/ctrlProp63.xml" ContentType="application/vnd.ms-excel.controlproperties+xml"/>
  <Override PartName="/xl/drawings/drawing14.xml" ContentType="application/vnd.openxmlformats-officedocument.drawing+xml"/>
  <Override PartName="/xl/ctrlProps/ctrlProp64.xml" ContentType="application/vnd.ms-excel.controlproperties+xml"/>
  <Override PartName="/xl/drawings/drawing15.xml" ContentType="application/vnd.openxmlformats-officedocument.drawing+xml"/>
  <Override PartName="/xl/ctrlProps/ctrlProp65.xml" ContentType="application/vnd.ms-excel.controlproperties+xml"/>
  <Override PartName="/xl/drawings/drawing16.xml" ContentType="application/vnd.openxmlformats-officedocument.drawing+xml"/>
  <Override PartName="/xl/ctrlProps/ctrlProp66.xml" ContentType="application/vnd.ms-excel.controlproperties+xml"/>
  <Override PartName="/xl/drawings/drawing17.xml" ContentType="application/vnd.openxmlformats-officedocument.drawing+xml"/>
  <Override PartName="/xl/ctrlProps/ctrlProp67.xml" ContentType="application/vnd.ms-excel.controlproperties+xml"/>
  <Override PartName="/xl/drawings/drawing18.xml" ContentType="application/vnd.openxmlformats-officedocument.drawing+xml"/>
  <Override PartName="/xl/ctrlProps/ctrlProp68.xml" ContentType="application/vnd.ms-excel.controlproperties+xml"/>
  <Override PartName="/xl/drawings/drawing19.xml" ContentType="application/vnd.openxmlformats-officedocument.drawing+xml"/>
  <Override PartName="/xl/ctrlProps/ctrlProp69.xml" ContentType="application/vnd.ms-excel.controlproperties+xml"/>
  <Override PartName="/xl/drawings/drawing20.xml" ContentType="application/vnd.openxmlformats-officedocument.drawing+xml"/>
  <Override PartName="/xl/ctrlProps/ctrlProp70.xml" ContentType="application/vnd.ms-excel.controlproperties+xml"/>
  <Override PartName="/xl/drawings/drawing21.xml" ContentType="application/vnd.openxmlformats-officedocument.drawing+xml"/>
  <Override PartName="/xl/ctrlProps/ctrlProp71.xml" ContentType="application/vnd.ms-excel.controlproperties+xml"/>
  <Override PartName="/xl/drawings/drawing22.xml" ContentType="application/vnd.openxmlformats-officedocument.drawing+xml"/>
  <Override PartName="/xl/ctrlProps/ctrlProp72.xml" ContentType="application/vnd.ms-excel.controlproperties+xml"/>
  <Override PartName="/xl/drawings/drawing23.xml" ContentType="application/vnd.openxmlformats-officedocument.drawing+xml"/>
  <Override PartName="/xl/ctrlProps/ctrlProp73.xml" ContentType="application/vnd.ms-excel.controlproperties+xml"/>
  <Override PartName="/xl/drawings/drawing24.xml" ContentType="application/vnd.openxmlformats-officedocument.drawing+xml"/>
  <Override PartName="/xl/ctrlProps/ctrlProp74.xml" ContentType="application/vnd.ms-excel.controlproperties+xml"/>
  <Override PartName="/xl/drawings/drawing25.xml" ContentType="application/vnd.openxmlformats-officedocument.drawing+xml"/>
  <Override PartName="/xl/ctrlProps/ctrlProp75.xml" ContentType="application/vnd.ms-excel.controlproperties+xml"/>
  <Override PartName="/xl/drawings/drawing26.xml" ContentType="application/vnd.openxmlformats-officedocument.drawing+xml"/>
  <Override PartName="/xl/ctrlProps/ctrlProp76.xml" ContentType="application/vnd.ms-excel.controlproperties+xml"/>
  <Override PartName="/xl/drawings/drawing27.xml" ContentType="application/vnd.openxmlformats-officedocument.drawing+xml"/>
  <Override PartName="/xl/ctrlProps/ctrlProp77.xml" ContentType="application/vnd.ms-excel.controlproperties+xml"/>
  <Override PartName="/xl/drawings/drawing28.xml" ContentType="application/vnd.openxmlformats-officedocument.drawing+xml"/>
  <Override PartName="/xl/ctrlProps/ctrlProp78.xml" ContentType="application/vnd.ms-excel.controlproperties+xml"/>
  <Override PartName="/xl/drawings/drawing29.xml" ContentType="application/vnd.openxmlformats-officedocument.drawing+xml"/>
  <Override PartName="/xl/ctrlProps/ctrlProp79.xml" ContentType="application/vnd.ms-excel.controlproperties+xml"/>
  <Override PartName="/xl/drawings/drawing30.xml" ContentType="application/vnd.openxmlformats-officedocument.drawing+xml"/>
  <Override PartName="/xl/ctrlProps/ctrlProp80.xml" ContentType="application/vnd.ms-excel.controlproperties+xml"/>
  <Override PartName="/xl/drawings/drawing31.xml" ContentType="application/vnd.openxmlformats-officedocument.drawing+xml"/>
  <Override PartName="/xl/ctrlProps/ctrlProp81.xml" ContentType="application/vnd.ms-excel.controlproperties+xml"/>
  <Override PartName="/xl/drawings/drawing32.xml" ContentType="application/vnd.openxmlformats-officedocument.drawing+xml"/>
  <Override PartName="/xl/ctrlProps/ctrlProp82.xml" ContentType="application/vnd.ms-excel.controlproperties+xml"/>
  <Override PartName="/xl/drawings/drawing33.xml" ContentType="application/vnd.openxmlformats-officedocument.drawing+xml"/>
  <Override PartName="/xl/ctrlProps/ctrlProp83.xml" ContentType="application/vnd.ms-excel.controlproperties+xml"/>
  <Override PartName="/xl/drawings/drawing34.xml" ContentType="application/vnd.openxmlformats-officedocument.drawing+xml"/>
  <Override PartName="/xl/ctrlProps/ctrlProp84.xml" ContentType="application/vnd.ms-excel.controlproperties+xml"/>
  <Override PartName="/xl/drawings/drawing35.xml" ContentType="application/vnd.openxmlformats-officedocument.drawing+xml"/>
  <Override PartName="/xl/ctrlProps/ctrlProp85.xml" ContentType="application/vnd.ms-excel.controlproperties+xml"/>
  <Override PartName="/xl/drawings/drawing36.xml" ContentType="application/vnd.openxmlformats-officedocument.drawing+xml"/>
  <Override PartName="/xl/ctrlProps/ctrlProp86.xml" ContentType="application/vnd.ms-excel.controlproperties+xml"/>
  <Override PartName="/xl/drawings/drawing37.xml" ContentType="application/vnd.openxmlformats-officedocument.drawing+xml"/>
  <Override PartName="/xl/ctrlProps/ctrlProp87.xml" ContentType="application/vnd.ms-excel.controlproperties+xml"/>
  <Override PartName="/xl/drawings/drawing38.xml" ContentType="application/vnd.openxmlformats-officedocument.drawing+xml"/>
  <Override PartName="/xl/ctrlProps/ctrlProp88.xml" ContentType="application/vnd.ms-excel.controlproperties+xml"/>
  <Override PartName="/xl/drawings/drawing39.xml" ContentType="application/vnd.openxmlformats-officedocument.drawing+xml"/>
  <Override PartName="/xl/ctrlProps/ctrlProp89.xml" ContentType="application/vnd.ms-excel.controlproperties+xml"/>
  <Override PartName="/xl/drawings/drawing40.xml" ContentType="application/vnd.openxmlformats-officedocument.drawing+xml"/>
  <Override PartName="/xl/ctrlProps/ctrlProp90.xml" ContentType="application/vnd.ms-excel.controlproperties+xml"/>
  <Override PartName="/xl/drawings/drawing41.xml" ContentType="application/vnd.openxmlformats-officedocument.drawing+xml"/>
  <Override PartName="/xl/ctrlProps/ctrlProp91.xml" ContentType="application/vnd.ms-excel.controlproperties+xml"/>
  <Override PartName="/xl/drawings/drawing42.xml" ContentType="application/vnd.openxmlformats-officedocument.drawing+xml"/>
  <Override PartName="/xl/ctrlProps/ctrlProp92.xml" ContentType="application/vnd.ms-excel.controlproperties+xml"/>
  <Override PartName="/xl/drawings/drawing43.xml" ContentType="application/vnd.openxmlformats-officedocument.drawing+xml"/>
  <Override PartName="/xl/ctrlProps/ctrlProp93.xml" ContentType="application/vnd.ms-excel.controlproperties+xml"/>
  <Override PartName="/xl/drawings/drawing44.xml" ContentType="application/vnd.openxmlformats-officedocument.drawing+xml"/>
  <Override PartName="/xl/ctrlProps/ctrlProp94.xml" ContentType="application/vnd.ms-excel.controlproperties+xml"/>
  <Override PartName="/xl/drawings/drawing45.xml" ContentType="application/vnd.openxmlformats-officedocument.drawing+xml"/>
  <Override PartName="/xl/ctrlProps/ctrlProp95.xml" ContentType="application/vnd.ms-excel.controlproperties+xml"/>
  <Override PartName="/xl/drawings/drawing46.xml" ContentType="application/vnd.openxmlformats-officedocument.drawing+xml"/>
  <Override PartName="/xl/ctrlProps/ctrlProp96.xml" ContentType="application/vnd.ms-excel.controlproperties+xml"/>
  <Override PartName="/xl/drawings/drawing47.xml" ContentType="application/vnd.openxmlformats-officedocument.drawing+xml"/>
  <Override PartName="/xl/ctrlProps/ctrlProp97.xml" ContentType="application/vnd.ms-excel.controlproperties+xml"/>
  <Override PartName="/xl/drawings/drawing48.xml" ContentType="application/vnd.openxmlformats-officedocument.drawing+xml"/>
  <Override PartName="/xl/ctrlProps/ctrlProp98.xml" ContentType="application/vnd.ms-excel.controlproperties+xml"/>
  <Override PartName="/xl/drawings/drawing49.xml" ContentType="application/vnd.openxmlformats-officedocument.drawing+xml"/>
  <Override PartName="/xl/ctrlProps/ctrlProp99.xml" ContentType="application/vnd.ms-excel.controlproperties+xml"/>
  <Override PartName="/xl/drawings/drawing50.xml" ContentType="application/vnd.openxmlformats-officedocument.drawing+xml"/>
  <Override PartName="/xl/ctrlProps/ctrlProp100.xml" ContentType="application/vnd.ms-excel.controlproperties+xml"/>
  <Override PartName="/xl/drawings/drawing51.xml" ContentType="application/vnd.openxmlformats-officedocument.drawing+xml"/>
  <Override PartName="/xl/ctrlProps/ctrlProp101.xml" ContentType="application/vnd.ms-excel.controlproperties+xml"/>
  <Override PartName="/xl/drawings/drawing52.xml" ContentType="application/vnd.openxmlformats-officedocument.drawing+xml"/>
  <Override PartName="/xl/ctrlProps/ctrlProp102.xml" ContentType="application/vnd.ms-excel.controlproperties+xml"/>
  <Override PartName="/xl/drawings/drawing53.xml" ContentType="application/vnd.openxmlformats-officedocument.drawing+xml"/>
  <Override PartName="/xl/ctrlProps/ctrlProp103.xml" ContentType="application/vnd.ms-excel.controlproperties+xml"/>
  <Override PartName="/xl/drawings/drawing54.xml" ContentType="application/vnd.openxmlformats-officedocument.drawing+xml"/>
  <Override PartName="/xl/ctrlProps/ctrlProp104.xml" ContentType="application/vnd.ms-excel.controlproperties+xml"/>
  <Override PartName="/xl/drawings/drawing55.xml" ContentType="application/vnd.openxmlformats-officedocument.drawing+xml"/>
  <Override PartName="/xl/ctrlProps/ctrlProp105.xml" ContentType="application/vnd.ms-excel.controlproperties+xml"/>
  <Override PartName="/xl/drawings/drawing56.xml" ContentType="application/vnd.openxmlformats-officedocument.drawing+xml"/>
  <Override PartName="/xl/ctrlProps/ctrlProp106.xml" ContentType="application/vnd.ms-excel.controlproperties+xml"/>
  <Override PartName="/xl/drawings/drawing57.xml" ContentType="application/vnd.openxmlformats-officedocument.drawing+xml"/>
  <Override PartName="/xl/ctrlProps/ctrlProp107.xml" ContentType="application/vnd.ms-excel.controlproperties+xml"/>
  <Override PartName="/xl/drawings/drawing58.xml" ContentType="application/vnd.openxmlformats-officedocument.drawing+xml"/>
  <Override PartName="/xl/ctrlProps/ctrlProp108.xml" ContentType="application/vnd.ms-excel.controlproperties+xml"/>
  <Override PartName="/xl/drawings/drawing59.xml" ContentType="application/vnd.openxmlformats-officedocument.drawing+xml"/>
  <Override PartName="/xl/ctrlProps/ctrlProp109.xml" ContentType="application/vnd.ms-excel.controlproperties+xml"/>
  <Override PartName="/xl/drawings/drawing60.xml" ContentType="application/vnd.openxmlformats-officedocument.drawing+xml"/>
  <Override PartName="/xl/ctrlProps/ctrlProp110.xml" ContentType="application/vnd.ms-excel.controlproperties+xml"/>
  <Override PartName="/xl/drawings/drawing61.xml" ContentType="application/vnd.openxmlformats-officedocument.drawing+xml"/>
  <Override PartName="/xl/ctrlProps/ctrlProp111.xml" ContentType="application/vnd.ms-excel.controlproperties+xml"/>
  <Override PartName="/xl/drawings/drawing62.xml" ContentType="application/vnd.openxmlformats-officedocument.drawing+xml"/>
  <Override PartName="/xl/ctrlProps/ctrlProp112.xml" ContentType="application/vnd.ms-excel.controlproperties+xml"/>
  <Override PartName="/xl/drawings/drawing63.xml" ContentType="application/vnd.openxmlformats-officedocument.drawing+xml"/>
  <Override PartName="/xl/ctrlProps/ctrlProp113.xml" ContentType="application/vnd.ms-excel.controlproperties+xml"/>
  <Override PartName="/xl/drawings/drawing64.xml" ContentType="application/vnd.openxmlformats-officedocument.drawing+xml"/>
  <Override PartName="/xl/ctrlProps/ctrlProp114.xml" ContentType="application/vnd.ms-excel.controlproperties+xml"/>
  <Override PartName="/xl/drawings/drawing65.xml" ContentType="application/vnd.openxmlformats-officedocument.drawing+xml"/>
  <Override PartName="/xl/ctrlProps/ctrlProp115.xml" ContentType="application/vnd.ms-excel.controlproperties+xml"/>
  <Override PartName="/xl/drawings/drawing66.xml" ContentType="application/vnd.openxmlformats-officedocument.drawing+xml"/>
  <Override PartName="/xl/ctrlProps/ctrlProp116.xml" ContentType="application/vnd.ms-excel.controlproperties+xml"/>
  <Override PartName="/xl/drawings/drawing67.xml" ContentType="application/vnd.openxmlformats-officedocument.drawing+xml"/>
  <Override PartName="/xl/ctrlProps/ctrlProp117.xml" ContentType="application/vnd.ms-excel.controlproperties+xml"/>
  <Override PartName="/xl/drawings/drawing68.xml" ContentType="application/vnd.openxmlformats-officedocument.drawing+xml"/>
  <Override PartName="/xl/ctrlProps/ctrlProp118.xml" ContentType="application/vnd.ms-excel.controlproperties+xml"/>
  <Override PartName="/xl/drawings/drawing69.xml" ContentType="application/vnd.openxmlformats-officedocument.drawing+xml"/>
  <Override PartName="/xl/ctrlProps/ctrlProp119.xml" ContentType="application/vnd.ms-excel.controlproperties+xml"/>
  <Override PartName="/xl/drawings/drawing70.xml" ContentType="application/vnd.openxmlformats-officedocument.drawing+xml"/>
  <Override PartName="/xl/ctrlProps/ctrlProp120.xml" ContentType="application/vnd.ms-excel.controlproperties+xml"/>
  <Override PartName="/xl/drawings/drawing71.xml" ContentType="application/vnd.openxmlformats-officedocument.drawing+xml"/>
  <Override PartName="/xl/ctrlProps/ctrlProp121.xml" ContentType="application/vnd.ms-excel.controlproperties+xml"/>
  <Override PartName="/xl/drawings/drawing72.xml" ContentType="application/vnd.openxmlformats-officedocument.drawing+xml"/>
  <Override PartName="/xl/ctrlProps/ctrlProp122.xml" ContentType="application/vnd.ms-excel.controlproperties+xml"/>
  <Override PartName="/xl/drawings/drawing73.xml" ContentType="application/vnd.openxmlformats-officedocument.drawing+xml"/>
  <Override PartName="/xl/ctrlProps/ctrlProp123.xml" ContentType="application/vnd.ms-excel.controlproperties+xml"/>
  <Override PartName="/xl/drawings/drawing74.xml" ContentType="application/vnd.openxmlformats-officedocument.drawing+xml"/>
  <Override PartName="/xl/ctrlProps/ctrlProp124.xml" ContentType="application/vnd.ms-excel.controlproperties+xml"/>
  <Override PartName="/xl/drawings/drawing75.xml" ContentType="application/vnd.openxmlformats-officedocument.drawing+xml"/>
  <Override PartName="/xl/ctrlProps/ctrlProp125.xml" ContentType="application/vnd.ms-excel.controlproperties+xml"/>
  <Override PartName="/xl/drawings/drawing76.xml" ContentType="application/vnd.openxmlformats-officedocument.drawing+xml"/>
  <Override PartName="/xl/ctrlProps/ctrlProp126.xml" ContentType="application/vnd.ms-excel.controlproperties+xml"/>
  <Override PartName="/xl/drawings/drawing77.xml" ContentType="application/vnd.openxmlformats-officedocument.drawing+xml"/>
  <Override PartName="/xl/ctrlProps/ctrlProp127.xml" ContentType="application/vnd.ms-excel.controlproperties+xml"/>
  <Override PartName="/xl/drawings/drawing78.xml" ContentType="application/vnd.openxmlformats-officedocument.drawing+xml"/>
  <Override PartName="/xl/ctrlProps/ctrlProp128.xml" ContentType="application/vnd.ms-excel.controlproperties+xml"/>
  <Override PartName="/xl/drawings/drawing79.xml" ContentType="application/vnd.openxmlformats-officedocument.drawing+xml"/>
  <Override PartName="/xl/ctrlProps/ctrlProp129.xml" ContentType="application/vnd.ms-excel.controlproperties+xml"/>
  <Override PartName="/xl/drawings/drawing80.xml" ContentType="application/vnd.openxmlformats-officedocument.drawing+xml"/>
  <Override PartName="/xl/ctrlProps/ctrlProp130.xml" ContentType="application/vnd.ms-excel.controlproperties+xml"/>
  <Override PartName="/xl/drawings/drawing81.xml" ContentType="application/vnd.openxmlformats-officedocument.drawing+xml"/>
  <Override PartName="/xl/ctrlProps/ctrlProp131.xml" ContentType="application/vnd.ms-excel.controlproperties+xml"/>
  <Override PartName="/xl/drawings/drawing82.xml" ContentType="application/vnd.openxmlformats-officedocument.drawing+xml"/>
  <Override PartName="/xl/ctrlProps/ctrlProp132.xml" ContentType="application/vnd.ms-excel.controlproperties+xml"/>
  <Override PartName="/xl/drawings/drawing83.xml" ContentType="application/vnd.openxmlformats-officedocument.drawing+xml"/>
  <Override PartName="/xl/ctrlProps/ctrlProp133.xml" ContentType="application/vnd.ms-excel.controlproperties+xml"/>
  <Override PartName="/xl/drawings/drawing84.xml" ContentType="application/vnd.openxmlformats-officedocument.drawing+xml"/>
  <Override PartName="/xl/ctrlProps/ctrlProp134.xml" ContentType="application/vnd.ms-excel.controlproperties+xml"/>
  <Override PartName="/xl/drawings/drawing85.xml" ContentType="application/vnd.openxmlformats-officedocument.drawing+xml"/>
  <Override PartName="/xl/ctrlProps/ctrlProp135.xml" ContentType="application/vnd.ms-excel.controlproperties+xml"/>
  <Override PartName="/xl/drawings/drawing86.xml" ContentType="application/vnd.openxmlformats-officedocument.drawing+xml"/>
  <Override PartName="/xl/ctrlProps/ctrlProp136.xml" ContentType="application/vnd.ms-excel.controlproperties+xml"/>
  <Override PartName="/xl/drawings/drawing87.xml" ContentType="application/vnd.openxmlformats-officedocument.drawing+xml"/>
  <Override PartName="/xl/ctrlProps/ctrlProp137.xml" ContentType="application/vnd.ms-excel.controlproperties+xml"/>
  <Override PartName="/xl/drawings/drawing88.xml" ContentType="application/vnd.openxmlformats-officedocument.drawing+xml"/>
  <Override PartName="/xl/ctrlProps/ctrlProp138.xml" ContentType="application/vnd.ms-excel.controlproperties+xml"/>
  <Override PartName="/xl/drawings/drawing89.xml" ContentType="application/vnd.openxmlformats-officedocument.drawing+xml"/>
  <Override PartName="/xl/ctrlProps/ctrlProp139.xml" ContentType="application/vnd.ms-excel.controlproperties+xml"/>
  <Override PartName="/xl/drawings/drawing90.xml" ContentType="application/vnd.openxmlformats-officedocument.drawing+xml"/>
  <Override PartName="/xl/ctrlProps/ctrlProp140.xml" ContentType="application/vnd.ms-excel.controlproperties+xml"/>
  <Override PartName="/xl/drawings/drawing91.xml" ContentType="application/vnd.openxmlformats-officedocument.drawing+xml"/>
  <Override PartName="/xl/ctrlProps/ctrlProp141.xml" ContentType="application/vnd.ms-excel.controlproperties+xml"/>
  <Override PartName="/xl/drawings/drawing92.xml" ContentType="application/vnd.openxmlformats-officedocument.drawing+xml"/>
  <Override PartName="/xl/ctrlProps/ctrlProp142.xml" ContentType="application/vnd.ms-excel.controlproperties+xml"/>
  <Override PartName="/xl/drawings/drawing93.xml" ContentType="application/vnd.openxmlformats-officedocument.drawing+xml"/>
  <Override PartName="/xl/ctrlProps/ctrlProp143.xml" ContentType="application/vnd.ms-excel.controlproperties+xml"/>
  <Override PartName="/xl/drawings/drawing94.xml" ContentType="application/vnd.openxmlformats-officedocument.drawing+xml"/>
  <Override PartName="/xl/ctrlProps/ctrlProp144.xml" ContentType="application/vnd.ms-excel.controlproperties+xml"/>
  <Override PartName="/xl/drawings/drawing95.xml" ContentType="application/vnd.openxmlformats-officedocument.drawing+xml"/>
  <Override PartName="/xl/ctrlProps/ctrlProp145.xml" ContentType="application/vnd.ms-excel.controlproperties+xml"/>
  <Override PartName="/xl/drawings/drawing96.xml" ContentType="application/vnd.openxmlformats-officedocument.drawing+xml"/>
  <Override PartName="/xl/ctrlProps/ctrlProp146.xml" ContentType="application/vnd.ms-excel.controlproperties+xml"/>
  <Override PartName="/xl/drawings/drawing97.xml" ContentType="application/vnd.openxmlformats-officedocument.drawing+xml"/>
  <Override PartName="/xl/ctrlProps/ctrlProp147.xml" ContentType="application/vnd.ms-excel.controlproperties+xml"/>
  <Override PartName="/xl/drawings/drawing98.xml" ContentType="application/vnd.openxmlformats-officedocument.drawing+xml"/>
  <Override PartName="/xl/ctrlProps/ctrlProp148.xml" ContentType="application/vnd.ms-excel.controlproperties+xml"/>
  <Override PartName="/xl/drawings/drawing99.xml" ContentType="application/vnd.openxmlformats-officedocument.drawing+xml"/>
  <Override PartName="/xl/ctrlProps/ctrlProp149.xml" ContentType="application/vnd.ms-excel.controlproperties+xml"/>
  <Override PartName="/xl/drawings/drawing100.xml" ContentType="application/vnd.openxmlformats-officedocument.drawing+xml"/>
  <Override PartName="/xl/ctrlProps/ctrlProp150.xml" ContentType="application/vnd.ms-excel.controlproperties+xml"/>
  <Override PartName="/xl/drawings/drawing101.xml" ContentType="application/vnd.openxmlformats-officedocument.drawing+xml"/>
  <Override PartName="/xl/ctrlProps/ctrlProp15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C:\Users\lhommetk\Desktop\OUTIL TEST\"/>
    </mc:Choice>
  </mc:AlternateContent>
  <xr:revisionPtr revIDLastSave="0" documentId="13_ncr:1_{A305BF95-4446-49D3-8BD4-0766C7155543}" xr6:coauthVersionLast="41" xr6:coauthVersionMax="41" xr10:uidLastSave="{00000000-0000-0000-0000-000000000000}"/>
  <bookViews>
    <workbookView xWindow="-120" yWindow="-120" windowWidth="29040" windowHeight="15840" firstSheet="1" activeTab="1" xr2:uid="{334A99AD-591B-4F3D-AE77-C5AAB5E1F3DD}"/>
  </bookViews>
  <sheets>
    <sheet name="Paramètres" sheetId="3" state="hidden" r:id="rId1"/>
    <sheet name="FRE_OPE" sheetId="1" r:id="rId2"/>
    <sheet name="POSTE 1" sheetId="2" state="hidden" r:id="rId3"/>
    <sheet name="POSTE 2" sheetId="6" state="hidden" r:id="rId4"/>
    <sheet name="POSTE 3" sheetId="7" state="hidden" r:id="rId5"/>
    <sheet name="POSTE 4" sheetId="8" state="hidden" r:id="rId6"/>
    <sheet name="POSTE 5" sheetId="9" state="hidden" r:id="rId7"/>
    <sheet name="POSTE 6" sheetId="10" state="hidden" r:id="rId8"/>
    <sheet name="POSTE 7" sheetId="11" state="hidden" r:id="rId9"/>
    <sheet name="POSTE 8" sheetId="12" state="hidden" r:id="rId10"/>
    <sheet name="POSTE 9" sheetId="13" state="hidden" r:id="rId11"/>
    <sheet name="POSTE 10" sheetId="14" state="hidden" r:id="rId12"/>
    <sheet name="POSTE 11" sheetId="15" state="hidden" r:id="rId13"/>
    <sheet name="POSTE 12" sheetId="16" state="hidden" r:id="rId14"/>
    <sheet name="POSTE 13" sheetId="17" state="hidden" r:id="rId15"/>
    <sheet name="POSTE 14" sheetId="18" state="hidden" r:id="rId16"/>
    <sheet name="POSTE 15" sheetId="19" state="hidden" r:id="rId17"/>
    <sheet name="POSTE 16" sheetId="20" state="hidden" r:id="rId18"/>
    <sheet name="POSTE 17" sheetId="21" state="hidden" r:id="rId19"/>
    <sheet name="POSTE 18" sheetId="22" state="hidden" r:id="rId20"/>
    <sheet name="POSTE 19" sheetId="23" state="hidden" r:id="rId21"/>
    <sheet name="POSTE 20" sheetId="24" state="hidden" r:id="rId22"/>
    <sheet name="POSTE 21" sheetId="25" state="hidden" r:id="rId23"/>
    <sheet name="POSTE 22" sheetId="26" state="hidden" r:id="rId24"/>
    <sheet name="POSTE 23" sheetId="27" state="hidden" r:id="rId25"/>
    <sheet name="POSTE 24" sheetId="28" state="hidden" r:id="rId26"/>
    <sheet name="POSTE 25" sheetId="29" state="hidden" r:id="rId27"/>
    <sheet name="POSTE 26" sheetId="30" state="hidden" r:id="rId28"/>
    <sheet name="POSTE 27" sheetId="31" state="hidden" r:id="rId29"/>
    <sheet name="POSTE 28" sheetId="32" state="hidden" r:id="rId30"/>
    <sheet name="POSTE 29" sheetId="33" state="hidden" r:id="rId31"/>
    <sheet name="POSTE 30" sheetId="34" state="hidden" r:id="rId32"/>
    <sheet name="POSTE 31" sheetId="35" state="hidden" r:id="rId33"/>
    <sheet name="POSTE 32" sheetId="36" state="hidden" r:id="rId34"/>
    <sheet name="POSTE 33" sheetId="37" state="hidden" r:id="rId35"/>
    <sheet name="POSTE 34" sheetId="38" state="hidden" r:id="rId36"/>
    <sheet name="POSTE 35" sheetId="39" state="hidden" r:id="rId37"/>
    <sheet name="POSTE 36" sheetId="40" state="hidden" r:id="rId38"/>
    <sheet name="POSTE 37" sheetId="41" state="hidden" r:id="rId39"/>
    <sheet name="POSTE 38" sheetId="42" state="hidden" r:id="rId40"/>
    <sheet name="POSTE 39" sheetId="43" state="hidden" r:id="rId41"/>
    <sheet name="POSTE 40" sheetId="44" state="hidden" r:id="rId42"/>
    <sheet name="POSTE 41" sheetId="45" state="hidden" r:id="rId43"/>
    <sheet name="POSTE 42" sheetId="46" state="hidden" r:id="rId44"/>
    <sheet name="POSTE 43" sheetId="47" state="hidden" r:id="rId45"/>
    <sheet name="POSTE 44" sheetId="48" state="hidden" r:id="rId46"/>
    <sheet name="POSTE 45" sheetId="49" state="hidden" r:id="rId47"/>
    <sheet name="POSTE 46" sheetId="50" state="hidden" r:id="rId48"/>
    <sheet name="POSTE 47" sheetId="51" state="hidden" r:id="rId49"/>
    <sheet name="POSTE 48" sheetId="52" state="hidden" r:id="rId50"/>
    <sheet name="POSTE 49" sheetId="53" state="hidden" r:id="rId51"/>
    <sheet name="POSTE 50" sheetId="54" state="hidden" r:id="rId52"/>
    <sheet name="POSTE 51" sheetId="55" state="hidden" r:id="rId53"/>
    <sheet name="POSTE 52" sheetId="56" state="hidden" r:id="rId54"/>
    <sheet name="POSTE 53" sheetId="57" state="hidden" r:id="rId55"/>
    <sheet name="POSTE 54" sheetId="58" state="hidden" r:id="rId56"/>
    <sheet name="POSTE 55" sheetId="59" state="hidden" r:id="rId57"/>
    <sheet name="POSTE 56" sheetId="60" state="hidden" r:id="rId58"/>
    <sheet name="POSTE 57" sheetId="61" state="hidden" r:id="rId59"/>
    <sheet name="POSTE 58" sheetId="62" state="hidden" r:id="rId60"/>
    <sheet name="POSTE 59" sheetId="63" state="hidden" r:id="rId61"/>
    <sheet name="POSTE 60" sheetId="64" state="hidden" r:id="rId62"/>
    <sheet name="POSTE 61" sheetId="65" state="hidden" r:id="rId63"/>
    <sheet name="POSTE 62" sheetId="66" state="hidden" r:id="rId64"/>
    <sheet name="POSTE 63" sheetId="67" state="hidden" r:id="rId65"/>
    <sheet name="POSTE 64" sheetId="68" state="hidden" r:id="rId66"/>
    <sheet name="POSTE 65" sheetId="69" state="hidden" r:id="rId67"/>
    <sheet name="POSTE 66" sheetId="70" state="hidden" r:id="rId68"/>
    <sheet name="POSTE 67" sheetId="71" state="hidden" r:id="rId69"/>
    <sheet name="POSTE 68" sheetId="72" state="hidden" r:id="rId70"/>
    <sheet name="POSTE 69" sheetId="73" state="hidden" r:id="rId71"/>
    <sheet name="POSTE 70" sheetId="74" state="hidden" r:id="rId72"/>
    <sheet name="POSTE 71" sheetId="75" state="hidden" r:id="rId73"/>
    <sheet name="POSTE 72" sheetId="76" state="hidden" r:id="rId74"/>
    <sheet name="POSTE 73" sheetId="77" state="hidden" r:id="rId75"/>
    <sheet name="POSTE 74" sheetId="78" state="hidden" r:id="rId76"/>
    <sheet name="POSTE 75" sheetId="79" state="hidden" r:id="rId77"/>
    <sheet name="POSTE 76" sheetId="80" state="hidden" r:id="rId78"/>
    <sheet name="POSTE 77" sheetId="81" state="hidden" r:id="rId79"/>
    <sheet name="POSTE 78" sheetId="82" state="hidden" r:id="rId80"/>
    <sheet name="POSTE 79" sheetId="83" state="hidden" r:id="rId81"/>
    <sheet name="POSTE 80" sheetId="84" state="hidden" r:id="rId82"/>
    <sheet name="POSTE 81" sheetId="85" state="hidden" r:id="rId83"/>
    <sheet name="POSTE 82" sheetId="86" state="hidden" r:id="rId84"/>
    <sheet name="POSTE 83" sheetId="87" state="hidden" r:id="rId85"/>
    <sheet name="POSTE 84" sheetId="88" state="hidden" r:id="rId86"/>
    <sheet name="POSTE 85" sheetId="89" state="hidden" r:id="rId87"/>
    <sheet name="POSTE 86" sheetId="90" state="hidden" r:id="rId88"/>
    <sheet name="POSTE 87" sheetId="91" state="hidden" r:id="rId89"/>
    <sheet name="POSTE 88" sheetId="92" state="hidden" r:id="rId90"/>
    <sheet name="POSTE 89" sheetId="93" state="hidden" r:id="rId91"/>
    <sheet name="POSTE 90" sheetId="94" state="hidden" r:id="rId92"/>
    <sheet name="POSTE 91" sheetId="95" state="hidden" r:id="rId93"/>
    <sheet name="POSTE 92" sheetId="96" state="hidden" r:id="rId94"/>
    <sheet name="POSTE 93" sheetId="97" state="hidden" r:id="rId95"/>
    <sheet name="POSTE 94" sheetId="98" state="hidden" r:id="rId96"/>
    <sheet name="POSTE 95" sheetId="99" state="hidden" r:id="rId97"/>
    <sheet name="POSTE 96" sheetId="100" state="hidden" r:id="rId98"/>
    <sheet name="POSTE 97" sheetId="101" state="hidden" r:id="rId99"/>
    <sheet name="POSTE 98" sheetId="102" state="hidden" r:id="rId100"/>
    <sheet name="POSTE 99" sheetId="103" state="hidden" r:id="rId101"/>
    <sheet name="POSTE 100" sheetId="104" state="hidden" r:id="rId102"/>
  </sheets>
  <externalReferences>
    <externalReference r:id="rId103"/>
  </externalReferences>
  <definedNames>
    <definedName name="_ct2" hidden="1">{#N/A,#N/A,FALSE,"ST.1";#N/A,#N/A,FALSE,"TO";#N/A,#N/A,FALSE,"SL.1";#N/A,#N/A,FALSE,"CL.1";#N/A,#N/A,FALSE,"EL.1";#N/A,#N/A,FALSE,"EL.2"}</definedName>
    <definedName name="annexe" hidden="1">{#N/A,#N/A,FALSE,"ST.1";#N/A,#N/A,FALSE,"TO";#N/A,#N/A,FALSE,"SL.1";#N/A,#N/A,FALSE,"CL.1";#N/A,#N/A,FALSE,"EL.1";#N/A,#N/A,FALSE,"EL.2"}</definedName>
    <definedName name="Annexe1B" hidden="1">{#N/A,#N/A,FALSE,"ST.1";#N/A,#N/A,FALSE,"TO";#N/A,#N/A,FALSE,"SL.1";#N/A,#N/A,FALSE,"CL.1";#N/A,#N/A,FALSE,"EL.1";#N/A,#N/A,FALSE,"EL.2"}</definedName>
    <definedName name="Annexe2B" hidden="1">{#N/A,#N/A,FALSE,"ST.1";#N/A,#N/A,FALSE,"TO";#N/A,#N/A,FALSE,"SL.1";#N/A,#N/A,FALSE,"CL.1";#N/A,#N/A,FALSE,"EL.1";#N/A,#N/A,FALSE,"EL.2"}</definedName>
    <definedName name="Annexe3B" hidden="1">{#N/A,#N/A,FALSE,"ST.1";#N/A,#N/A,FALSE,"TO";#N/A,#N/A,FALSE,"SL.1";#N/A,#N/A,FALSE,"CL.1";#N/A,#N/A,FALSE,"EL.1";#N/A,#N/A,FALSE,"EL.2"}</definedName>
    <definedName name="Annexe4B" hidden="1">{#N/A,#N/A,FALSE,"ST.1";#N/A,#N/A,FALSE,"TO";#N/A,#N/A,FALSE,"SL.1";#N/A,#N/A,FALSE,"CL.1";#N/A,#N/A,FALSE,"EL.1";#N/A,#N/A,FALSE,"EL.2"}</definedName>
    <definedName name="Annexe5" hidden="1">{#N/A,#N/A,FALSE,"ST.1";#N/A,#N/A,FALSE,"TO";#N/A,#N/A,FALSE,"SL.1";#N/A,#N/A,FALSE,"CL.1";#N/A,#N/A,FALSE,"EL.1";#N/A,#N/A,FALSE,"EL.2"}</definedName>
    <definedName name="Annexe6B" hidden="1">{#N/A,#N/A,FALSE,"ST.1";#N/A,#N/A,FALSE,"TO";#N/A,#N/A,FALSE,"SL.1";#N/A,#N/A,FALSE,"CL.1";#N/A,#N/A,FALSE,"EL.1";#N/A,#N/A,FALSE,"EL.2"}</definedName>
    <definedName name="Annexe7B" hidden="1">{#N/A,#N/A,FALSE,"ST.1";#N/A,#N/A,FALSE,"TO";#N/A,#N/A,FALSE,"SL.1";#N/A,#N/A,FALSE,"CL.1";#N/A,#N/A,FALSE,"EL.1";#N/A,#N/A,FALSE,"EL.2"}</definedName>
    <definedName name="Annexe8B" hidden="1">{#N/A,#N/A,FALSE,"ST.1";#N/A,#N/A,FALSE,"TO";#N/A,#N/A,FALSE,"SL.1";#N/A,#N/A,FALSE,"CL.1";#N/A,#N/A,FALSE,"EL.1";#N/A,#N/A,FALSE,"EL.2"}</definedName>
    <definedName name="BatB5orig" hidden="1">{#N/A,#N/A,FALSE,"ST.1";#N/A,#N/A,FALSE,"TO";#N/A,#N/A,FALSE,"SL.1";#N/A,#N/A,FALSE,"CL.1";#N/A,#N/A,FALSE,"EL.1";#N/A,#N/A,FALSE,"EL.2"}</definedName>
    <definedName name="Liste_Frais_Fixes">Paramètres!$B$6:$B$7</definedName>
    <definedName name="Liste_Prorata">Paramètres!$A$6:$A$7</definedName>
    <definedName name="Liste1" localSheetId="11">#REF!</definedName>
    <definedName name="Liste1" localSheetId="101">#REF!</definedName>
    <definedName name="Liste1" localSheetId="13">#REF!</definedName>
    <definedName name="Liste1" localSheetId="14">#REF!</definedName>
    <definedName name="Liste1" localSheetId="16">#REF!</definedName>
    <definedName name="Liste1" localSheetId="17">#REF!</definedName>
    <definedName name="Liste1" localSheetId="18">#REF!</definedName>
    <definedName name="Liste1" localSheetId="19">#REF!</definedName>
    <definedName name="Liste1" localSheetId="20">#REF!</definedName>
    <definedName name="Liste1" localSheetId="3">#REF!</definedName>
    <definedName name="Liste1" localSheetId="21">#REF!</definedName>
    <definedName name="Liste1" localSheetId="23">#REF!</definedName>
    <definedName name="Liste1" localSheetId="24">#REF!</definedName>
    <definedName name="Liste1" localSheetId="26">#REF!</definedName>
    <definedName name="Liste1" localSheetId="27">#REF!</definedName>
    <definedName name="Liste1" localSheetId="28">#REF!</definedName>
    <definedName name="Liste1" localSheetId="29">#REF!</definedName>
    <definedName name="Liste1" localSheetId="30">#REF!</definedName>
    <definedName name="Liste1" localSheetId="4">#REF!</definedName>
    <definedName name="Liste1" localSheetId="31">#REF!</definedName>
    <definedName name="Liste1" localSheetId="33">#REF!</definedName>
    <definedName name="Liste1" localSheetId="34">#REF!</definedName>
    <definedName name="Liste1" localSheetId="36">#REF!</definedName>
    <definedName name="Liste1" localSheetId="37">#REF!</definedName>
    <definedName name="Liste1" localSheetId="38">#REF!</definedName>
    <definedName name="Liste1" localSheetId="39">#REF!</definedName>
    <definedName name="Liste1" localSheetId="40">#REF!</definedName>
    <definedName name="Liste1" localSheetId="41">#REF!</definedName>
    <definedName name="Liste1" localSheetId="43">#REF!</definedName>
    <definedName name="Liste1" localSheetId="44">#REF!</definedName>
    <definedName name="Liste1" localSheetId="46">#REF!</definedName>
    <definedName name="Liste1" localSheetId="47">#REF!</definedName>
    <definedName name="Liste1" localSheetId="48">#REF!</definedName>
    <definedName name="Liste1" localSheetId="49">#REF!</definedName>
    <definedName name="Liste1" localSheetId="50">#REF!</definedName>
    <definedName name="Liste1" localSheetId="6">#REF!</definedName>
    <definedName name="Liste1" localSheetId="52">#REF!</definedName>
    <definedName name="Liste1" localSheetId="53">#REF!</definedName>
    <definedName name="Liste1" localSheetId="55">#REF!</definedName>
    <definedName name="Liste1" localSheetId="56">#REF!</definedName>
    <definedName name="Liste1" localSheetId="57">#REF!</definedName>
    <definedName name="Liste1" localSheetId="58">#REF!</definedName>
    <definedName name="Liste1" localSheetId="59">#REF!</definedName>
    <definedName name="Liste1" localSheetId="60">#REF!</definedName>
    <definedName name="Liste1" localSheetId="7">#REF!</definedName>
    <definedName name="Liste1" localSheetId="62">#REF!</definedName>
    <definedName name="Liste1" localSheetId="63">#REF!</definedName>
    <definedName name="Liste1" localSheetId="65">#REF!</definedName>
    <definedName name="Liste1" localSheetId="66">#REF!</definedName>
    <definedName name="Liste1" localSheetId="67">#REF!</definedName>
    <definedName name="Liste1" localSheetId="68">#REF!</definedName>
    <definedName name="Liste1" localSheetId="69">#REF!</definedName>
    <definedName name="Liste1" localSheetId="70">#REF!</definedName>
    <definedName name="Liste1" localSheetId="8">#REF!</definedName>
    <definedName name="Liste1" localSheetId="72">#REF!</definedName>
    <definedName name="Liste1" localSheetId="73">#REF!</definedName>
    <definedName name="Liste1" localSheetId="75">#REF!</definedName>
    <definedName name="Liste1" localSheetId="76">#REF!</definedName>
    <definedName name="Liste1" localSheetId="77">#REF!</definedName>
    <definedName name="Liste1" localSheetId="78">#REF!</definedName>
    <definedName name="Liste1" localSheetId="79">#REF!</definedName>
    <definedName name="Liste1" localSheetId="80">#REF!</definedName>
    <definedName name="Liste1" localSheetId="9">#REF!</definedName>
    <definedName name="Liste1" localSheetId="82">#REF!</definedName>
    <definedName name="Liste1" localSheetId="83">#REF!</definedName>
    <definedName name="Liste1" localSheetId="85">#REF!</definedName>
    <definedName name="Liste1" localSheetId="86">#REF!</definedName>
    <definedName name="Liste1" localSheetId="87">#REF!</definedName>
    <definedName name="Liste1" localSheetId="88">#REF!</definedName>
    <definedName name="Liste1" localSheetId="89">#REF!</definedName>
    <definedName name="Liste1" localSheetId="90">#REF!</definedName>
    <definedName name="Liste1" localSheetId="10">#REF!</definedName>
    <definedName name="Liste1" localSheetId="92">#REF!</definedName>
    <definedName name="Liste1" localSheetId="93">#REF!</definedName>
    <definedName name="Liste1" localSheetId="95">#REF!</definedName>
    <definedName name="Liste1" localSheetId="96">#REF!</definedName>
    <definedName name="Liste1" localSheetId="97">#REF!</definedName>
    <definedName name="Liste1" localSheetId="98">#REF!</definedName>
    <definedName name="Liste1" localSheetId="99">#REF!</definedName>
    <definedName name="Liste1" localSheetId="100">#REF!</definedName>
    <definedName name="TGBTN1B" hidden="1">{#N/A,#N/A,FALSE,"ST.1";#N/A,#N/A,FALSE,"TO";#N/A,#N/A,FALSE,"SL.1";#N/A,#N/A,FALSE,"CL.1";#N/A,#N/A,FALSE,"EL.1";#N/A,#N/A,FALSE,"EL.2"}</definedName>
    <definedName name="wrn.MSSA._.CONSOMMATEURS." hidden="1">{#N/A,#N/A,FALSE,"ST.1";#N/A,#N/A,FALSE,"TO";#N/A,#N/A,FALSE,"SL.1";#N/A,#N/A,FALSE,"CL.1";#N/A,#N/A,FALSE,"EL.1";#N/A,#N/A,FALSE,"EL.2"}</definedName>
    <definedName name="_xlnm.Print_Area" localSheetId="2">'POSTE 1'!$A$1:$R$61</definedName>
    <definedName name="_xlnm.Print_Area" localSheetId="11">'POSTE 10'!$A$1:$R$61</definedName>
    <definedName name="_xlnm.Print_Area" localSheetId="101">'POSTE 100'!$A$1:$R$61</definedName>
    <definedName name="_xlnm.Print_Area" localSheetId="12">'POSTE 11'!$A$1:$R$61</definedName>
    <definedName name="_xlnm.Print_Area" localSheetId="13">'POSTE 12'!$A$1:$R$61</definedName>
    <definedName name="_xlnm.Print_Area" localSheetId="14">'POSTE 13'!$A$1:$R$61</definedName>
    <definedName name="_xlnm.Print_Area" localSheetId="15">'POSTE 14'!$A$1:$R$61</definedName>
    <definedName name="_xlnm.Print_Area" localSheetId="16">'POSTE 15'!$A$1:$R$61</definedName>
    <definedName name="_xlnm.Print_Area" localSheetId="17">'POSTE 16'!$A$1:$R$61</definedName>
    <definedName name="_xlnm.Print_Area" localSheetId="18">'POSTE 17'!$A$1:$R$61</definedName>
    <definedName name="_xlnm.Print_Area" localSheetId="19">'POSTE 18'!$A$1:$R$61</definedName>
    <definedName name="_xlnm.Print_Area" localSheetId="20">'POSTE 19'!$A$1:$R$61</definedName>
    <definedName name="_xlnm.Print_Area" localSheetId="3">'POSTE 2'!$A$1:$R$61</definedName>
    <definedName name="_xlnm.Print_Area" localSheetId="21">'POSTE 20'!$A$1:$R$61</definedName>
    <definedName name="_xlnm.Print_Area" localSheetId="22">'POSTE 21'!$A$1:$R$61</definedName>
    <definedName name="_xlnm.Print_Area" localSheetId="23">'POSTE 22'!$A$1:$R$61</definedName>
    <definedName name="_xlnm.Print_Area" localSheetId="24">'POSTE 23'!$A$1:$R$61</definedName>
    <definedName name="_xlnm.Print_Area" localSheetId="25">'POSTE 24'!$A$1:$R$61</definedName>
    <definedName name="_xlnm.Print_Area" localSheetId="26">'POSTE 25'!$A$1:$R$61</definedName>
    <definedName name="_xlnm.Print_Area" localSheetId="27">'POSTE 26'!$A$1:$R$61</definedName>
    <definedName name="_xlnm.Print_Area" localSheetId="28">'POSTE 27'!$A$1:$R$61</definedName>
    <definedName name="_xlnm.Print_Area" localSheetId="29">'POSTE 28'!$A$1:$R$61</definedName>
    <definedName name="_xlnm.Print_Area" localSheetId="30">'POSTE 29'!$A$1:$R$61</definedName>
    <definedName name="_xlnm.Print_Area" localSheetId="4">'POSTE 3'!$A$1:$R$61</definedName>
    <definedName name="_xlnm.Print_Area" localSheetId="31">'POSTE 30'!$A$1:$R$61</definedName>
    <definedName name="_xlnm.Print_Area" localSheetId="32">'POSTE 31'!$A$1:$R$61</definedName>
    <definedName name="_xlnm.Print_Area" localSheetId="33">'POSTE 32'!$A$1:$R$61</definedName>
    <definedName name="_xlnm.Print_Area" localSheetId="34">'POSTE 33'!$A$1:$R$61</definedName>
    <definedName name="_xlnm.Print_Area" localSheetId="35">'POSTE 34'!$A$1:$R$61</definedName>
    <definedName name="_xlnm.Print_Area" localSheetId="36">'POSTE 35'!$A$1:$R$61</definedName>
    <definedName name="_xlnm.Print_Area" localSheetId="37">'POSTE 36'!$A$1:$R$61</definedName>
    <definedName name="_xlnm.Print_Area" localSheetId="38">'POSTE 37'!$A$1:$R$61</definedName>
    <definedName name="_xlnm.Print_Area" localSheetId="39">'POSTE 38'!$A$1:$R$61</definedName>
    <definedName name="_xlnm.Print_Area" localSheetId="40">'POSTE 39'!$A$1:$R$61</definedName>
    <definedName name="_xlnm.Print_Area" localSheetId="5">'POSTE 4'!$A$1:$R$61</definedName>
    <definedName name="_xlnm.Print_Area" localSheetId="41">'POSTE 40'!$A$1:$R$61</definedName>
    <definedName name="_xlnm.Print_Area" localSheetId="42">'POSTE 41'!$A$1:$R$61</definedName>
    <definedName name="_xlnm.Print_Area" localSheetId="43">'POSTE 42'!$A$1:$R$61</definedName>
    <definedName name="_xlnm.Print_Area" localSheetId="44">'POSTE 43'!$A$1:$R$61</definedName>
    <definedName name="_xlnm.Print_Area" localSheetId="45">'POSTE 44'!$A$1:$R$61</definedName>
    <definedName name="_xlnm.Print_Area" localSheetId="46">'POSTE 45'!$A$1:$R$61</definedName>
    <definedName name="_xlnm.Print_Area" localSheetId="47">'POSTE 46'!$A$1:$R$61</definedName>
    <definedName name="_xlnm.Print_Area" localSheetId="48">'POSTE 47'!$A$1:$R$61</definedName>
    <definedName name="_xlnm.Print_Area" localSheetId="49">'POSTE 48'!$A$1:$R$61</definedName>
    <definedName name="_xlnm.Print_Area" localSheetId="50">'POSTE 49'!$A$1:$R$61</definedName>
    <definedName name="_xlnm.Print_Area" localSheetId="6">'POSTE 5'!$A$1:$R$61</definedName>
    <definedName name="_xlnm.Print_Area" localSheetId="51">'POSTE 50'!$A$1:$R$61</definedName>
    <definedName name="_xlnm.Print_Area" localSheetId="52">'POSTE 51'!$A$1:$R$61</definedName>
    <definedName name="_xlnm.Print_Area" localSheetId="53">'POSTE 52'!$A$1:$R$61</definedName>
    <definedName name="_xlnm.Print_Area" localSheetId="54">'POSTE 53'!$A$1:$R$61</definedName>
    <definedName name="_xlnm.Print_Area" localSheetId="55">'POSTE 54'!$A$1:$R$61</definedName>
    <definedName name="_xlnm.Print_Area" localSheetId="56">'POSTE 55'!$A$1:$R$61</definedName>
    <definedName name="_xlnm.Print_Area" localSheetId="57">'POSTE 56'!$A$1:$R$61</definedName>
    <definedName name="_xlnm.Print_Area" localSheetId="58">'POSTE 57'!$A$1:$R$61</definedName>
    <definedName name="_xlnm.Print_Area" localSheetId="59">'POSTE 58'!$A$1:$R$61</definedName>
    <definedName name="_xlnm.Print_Area" localSheetId="60">'POSTE 59'!$A$1:$R$61</definedName>
    <definedName name="_xlnm.Print_Area" localSheetId="7">'POSTE 6'!$A$1:$R$61</definedName>
    <definedName name="_xlnm.Print_Area" localSheetId="61">'POSTE 60'!$A$1:$R$61</definedName>
    <definedName name="_xlnm.Print_Area" localSheetId="62">'POSTE 61'!$A$1:$R$61</definedName>
    <definedName name="_xlnm.Print_Area" localSheetId="63">'POSTE 62'!$A$1:$R$61</definedName>
    <definedName name="_xlnm.Print_Area" localSheetId="64">'POSTE 63'!$A$1:$R$61</definedName>
    <definedName name="_xlnm.Print_Area" localSheetId="65">'POSTE 64'!$A$1:$R$61</definedName>
    <definedName name="_xlnm.Print_Area" localSheetId="66">'POSTE 65'!$A$1:$R$61</definedName>
    <definedName name="_xlnm.Print_Area" localSheetId="67">'POSTE 66'!$A$1:$R$61</definedName>
    <definedName name="_xlnm.Print_Area" localSheetId="68">'POSTE 67'!$A$1:$R$61</definedName>
    <definedName name="_xlnm.Print_Area" localSheetId="69">'POSTE 68'!$A$1:$R$61</definedName>
    <definedName name="_xlnm.Print_Area" localSheetId="70">'POSTE 69'!$A$1:$R$61</definedName>
    <definedName name="_xlnm.Print_Area" localSheetId="8">'POSTE 7'!$A$1:$R$61</definedName>
    <definedName name="_xlnm.Print_Area" localSheetId="71">'POSTE 70'!$A$1:$R$61</definedName>
    <definedName name="_xlnm.Print_Area" localSheetId="72">'POSTE 71'!$A$1:$R$61</definedName>
    <definedName name="_xlnm.Print_Area" localSheetId="73">'POSTE 72'!$A$1:$R$61</definedName>
    <definedName name="_xlnm.Print_Area" localSheetId="74">'POSTE 73'!$A$1:$R$61</definedName>
    <definedName name="_xlnm.Print_Area" localSheetId="75">'POSTE 74'!$A$1:$R$61</definedName>
    <definedName name="_xlnm.Print_Area" localSheetId="76">'POSTE 75'!$A$1:$R$61</definedName>
    <definedName name="_xlnm.Print_Area" localSheetId="77">'POSTE 76'!$A$1:$R$61</definedName>
    <definedName name="_xlnm.Print_Area" localSheetId="78">'POSTE 77'!$A$1:$R$61</definedName>
    <definedName name="_xlnm.Print_Area" localSheetId="79">'POSTE 78'!$A$1:$R$61</definedName>
    <definedName name="_xlnm.Print_Area" localSheetId="80">'POSTE 79'!$A$1:$R$61</definedName>
    <definedName name="_xlnm.Print_Area" localSheetId="9">'POSTE 8'!$A$1:$R$61</definedName>
    <definedName name="_xlnm.Print_Area" localSheetId="81">'POSTE 80'!$A$1:$R$61</definedName>
    <definedName name="_xlnm.Print_Area" localSheetId="82">'POSTE 81'!$A$1:$R$61</definedName>
    <definedName name="_xlnm.Print_Area" localSheetId="83">'POSTE 82'!$A$1:$R$61</definedName>
    <definedName name="_xlnm.Print_Area" localSheetId="84">'POSTE 83'!$A$1:$R$61</definedName>
    <definedName name="_xlnm.Print_Area" localSheetId="85">'POSTE 84'!$A$1:$R$61</definedName>
    <definedName name="_xlnm.Print_Area" localSheetId="86">'POSTE 85'!$A$1:$R$61</definedName>
    <definedName name="_xlnm.Print_Area" localSheetId="87">'POSTE 86'!$A$1:$R$61</definedName>
    <definedName name="_xlnm.Print_Area" localSheetId="88">'POSTE 87'!$A$1:$R$61</definedName>
    <definedName name="_xlnm.Print_Area" localSheetId="89">'POSTE 88'!$A$1:$R$61</definedName>
    <definedName name="_xlnm.Print_Area" localSheetId="90">'POSTE 89'!$A$1:$R$61</definedName>
    <definedName name="_xlnm.Print_Area" localSheetId="10">'POSTE 9'!$A$1:$R$61</definedName>
    <definedName name="_xlnm.Print_Area" localSheetId="91">'POSTE 90'!$A$1:$R$61</definedName>
    <definedName name="_xlnm.Print_Area" localSheetId="92">'POSTE 91'!$A$1:$R$61</definedName>
    <definedName name="_xlnm.Print_Area" localSheetId="93">'POSTE 92'!$A$1:$R$61</definedName>
    <definedName name="_xlnm.Print_Area" localSheetId="94">'POSTE 93'!$A$1:$R$61</definedName>
    <definedName name="_xlnm.Print_Area" localSheetId="95">'POSTE 94'!$A$1:$R$61</definedName>
    <definedName name="_xlnm.Print_Area" localSheetId="96">'POSTE 95'!$A$1:$R$61</definedName>
    <definedName name="_xlnm.Print_Area" localSheetId="97">'POSTE 96'!$A$1:$R$61</definedName>
    <definedName name="_xlnm.Print_Area" localSheetId="98">'POSTE 97'!$A$1:$R$61</definedName>
    <definedName name="_xlnm.Print_Area" localSheetId="99">'POSTE 98'!$A$1:$R$61</definedName>
    <definedName name="_xlnm.Print_Area" localSheetId="100">'POSTE 99'!$A$1:$R$61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E112" i="1" l="1"/>
  <c r="AC112" i="1"/>
  <c r="D1" i="104" l="1"/>
  <c r="C1" i="104"/>
  <c r="A1" i="104"/>
  <c r="D1" i="103"/>
  <c r="L1" i="103" s="1"/>
  <c r="C1" i="103"/>
  <c r="K1" i="103" s="1"/>
  <c r="A1" i="103"/>
  <c r="E61" i="104"/>
  <c r="E42" i="104"/>
  <c r="B37" i="104"/>
  <c r="A37" i="104"/>
  <c r="J1" i="104"/>
  <c r="L1" i="104"/>
  <c r="K1" i="104"/>
  <c r="I1" i="104"/>
  <c r="E61" i="103"/>
  <c r="H42" i="103"/>
  <c r="E42" i="103"/>
  <c r="B37" i="103"/>
  <c r="A37" i="103"/>
  <c r="J1" i="103"/>
  <c r="I1" i="103"/>
  <c r="D1" i="102"/>
  <c r="C1" i="102"/>
  <c r="A1" i="102"/>
  <c r="D1" i="101"/>
  <c r="L1" i="101" s="1"/>
  <c r="C1" i="101"/>
  <c r="A1" i="101"/>
  <c r="I1" i="101" s="1"/>
  <c r="D1" i="100"/>
  <c r="L1" i="100" s="1"/>
  <c r="C1" i="100"/>
  <c r="A1" i="100"/>
  <c r="D1" i="99"/>
  <c r="C1" i="99"/>
  <c r="K1" i="99" s="1"/>
  <c r="A1" i="99"/>
  <c r="D1" i="98"/>
  <c r="C1" i="98"/>
  <c r="A1" i="98"/>
  <c r="I1" i="98" s="1"/>
  <c r="D1" i="97"/>
  <c r="C1" i="97"/>
  <c r="A1" i="97"/>
  <c r="D1" i="96"/>
  <c r="L1" i="96" s="1"/>
  <c r="C1" i="96"/>
  <c r="A1" i="96"/>
  <c r="I1" i="96" s="1"/>
  <c r="D1" i="95"/>
  <c r="C1" i="95"/>
  <c r="K1" i="95" s="1"/>
  <c r="A1" i="95"/>
  <c r="D1" i="94"/>
  <c r="L1" i="94" s="1"/>
  <c r="C1" i="94"/>
  <c r="A1" i="94"/>
  <c r="I1" i="94" s="1"/>
  <c r="D1" i="93"/>
  <c r="L1" i="93" s="1"/>
  <c r="C1" i="93"/>
  <c r="A1" i="93"/>
  <c r="D1" i="92"/>
  <c r="L1" i="92" s="1"/>
  <c r="C1" i="92"/>
  <c r="A1" i="92"/>
  <c r="D1" i="91"/>
  <c r="L1" i="91" s="1"/>
  <c r="C1" i="91"/>
  <c r="K1" i="91" s="1"/>
  <c r="A1" i="91"/>
  <c r="I1" i="91" s="1"/>
  <c r="D1" i="90"/>
  <c r="C1" i="90"/>
  <c r="A1" i="90"/>
  <c r="I1" i="90" s="1"/>
  <c r="D1" i="89"/>
  <c r="C1" i="89"/>
  <c r="K1" i="89" s="1"/>
  <c r="A1" i="89"/>
  <c r="D1" i="88"/>
  <c r="L1" i="88" s="1"/>
  <c r="C1" i="88"/>
  <c r="A1" i="88"/>
  <c r="D1" i="87"/>
  <c r="C1" i="87"/>
  <c r="K1" i="87" s="1"/>
  <c r="A1" i="87"/>
  <c r="D1" i="86"/>
  <c r="C1" i="86"/>
  <c r="A1" i="86"/>
  <c r="I1" i="86" s="1"/>
  <c r="D1" i="85"/>
  <c r="C1" i="85"/>
  <c r="A1" i="85"/>
  <c r="I1" i="85" s="1"/>
  <c r="D1" i="84"/>
  <c r="L1" i="84" s="1"/>
  <c r="C1" i="84"/>
  <c r="A1" i="84"/>
  <c r="D1" i="83"/>
  <c r="L1" i="83" s="1"/>
  <c r="C1" i="83"/>
  <c r="A1" i="83"/>
  <c r="D1" i="82"/>
  <c r="C1" i="82"/>
  <c r="A1" i="82"/>
  <c r="I1" i="82" s="1"/>
  <c r="D1" i="81"/>
  <c r="C1" i="81"/>
  <c r="A1" i="81"/>
  <c r="I1" i="81" s="1"/>
  <c r="D1" i="80"/>
  <c r="L1" i="80" s="1"/>
  <c r="C1" i="80"/>
  <c r="A1" i="80"/>
  <c r="D1" i="79"/>
  <c r="C1" i="79"/>
  <c r="K1" i="79" s="1"/>
  <c r="A1" i="79"/>
  <c r="D1" i="78"/>
  <c r="L1" i="78" s="1"/>
  <c r="C1" i="78"/>
  <c r="A1" i="78"/>
  <c r="I1" i="78" s="1"/>
  <c r="D1" i="77"/>
  <c r="L1" i="77" s="1"/>
  <c r="C1" i="77"/>
  <c r="A1" i="77"/>
  <c r="D1" i="76"/>
  <c r="L1" i="76" s="1"/>
  <c r="C1" i="76"/>
  <c r="A1" i="76"/>
  <c r="D1" i="75"/>
  <c r="L1" i="75" s="1"/>
  <c r="C1" i="75"/>
  <c r="K1" i="75" s="1"/>
  <c r="A1" i="75"/>
  <c r="I1" i="75" s="1"/>
  <c r="D1" i="74"/>
  <c r="L1" i="74" s="1"/>
  <c r="C1" i="74"/>
  <c r="A1" i="74"/>
  <c r="I1" i="74" s="1"/>
  <c r="D1" i="73"/>
  <c r="L1" i="73" s="1"/>
  <c r="C1" i="73"/>
  <c r="A1" i="73"/>
  <c r="I1" i="73" s="1"/>
  <c r="D1" i="72"/>
  <c r="C1" i="72"/>
  <c r="A1" i="72"/>
  <c r="D1" i="71"/>
  <c r="L1" i="71" s="1"/>
  <c r="C1" i="71"/>
  <c r="K1" i="71" s="1"/>
  <c r="A1" i="71"/>
  <c r="I1" i="71" s="1"/>
  <c r="D1" i="70"/>
  <c r="C1" i="70"/>
  <c r="A1" i="70"/>
  <c r="I1" i="70" s="1"/>
  <c r="D1" i="69"/>
  <c r="C1" i="69"/>
  <c r="A1" i="69"/>
  <c r="D1" i="68"/>
  <c r="L1" i="68" s="1"/>
  <c r="C1" i="68"/>
  <c r="A1" i="68"/>
  <c r="I1" i="68" s="1"/>
  <c r="D1" i="67"/>
  <c r="C1" i="67"/>
  <c r="K1" i="67" s="1"/>
  <c r="A1" i="67"/>
  <c r="D1" i="66"/>
  <c r="C1" i="66"/>
  <c r="A1" i="66"/>
  <c r="I1" i="66" s="1"/>
  <c r="D1" i="65"/>
  <c r="C1" i="65"/>
  <c r="A1" i="65"/>
  <c r="I1" i="65" s="1"/>
  <c r="D1" i="64"/>
  <c r="L1" i="64" s="1"/>
  <c r="C1" i="64"/>
  <c r="A1" i="64"/>
  <c r="I1" i="64" s="1"/>
  <c r="D1" i="63"/>
  <c r="L1" i="63" s="1"/>
  <c r="C1" i="63"/>
  <c r="A1" i="63"/>
  <c r="D1" i="62"/>
  <c r="C1" i="62"/>
  <c r="A1" i="62"/>
  <c r="I1" i="62" s="1"/>
  <c r="D1" i="61"/>
  <c r="L1" i="61" s="1"/>
  <c r="C1" i="61"/>
  <c r="A1" i="61"/>
  <c r="I1" i="61" s="1"/>
  <c r="D1" i="60"/>
  <c r="L1" i="60" s="1"/>
  <c r="C1" i="60"/>
  <c r="A1" i="60"/>
  <c r="D1" i="59"/>
  <c r="C1" i="59"/>
  <c r="K1" i="59" s="1"/>
  <c r="A1" i="59"/>
  <c r="D1" i="58"/>
  <c r="L1" i="58" s="1"/>
  <c r="C1" i="58"/>
  <c r="A1" i="58"/>
  <c r="I1" i="58" s="1"/>
  <c r="D1" i="57"/>
  <c r="L1" i="57" s="1"/>
  <c r="C1" i="57"/>
  <c r="A1" i="57"/>
  <c r="D1" i="56"/>
  <c r="L1" i="56" s="1"/>
  <c r="C1" i="56"/>
  <c r="A1" i="56"/>
  <c r="D1" i="55"/>
  <c r="L1" i="55" s="1"/>
  <c r="C1" i="55"/>
  <c r="K1" i="55" s="1"/>
  <c r="A1" i="55"/>
  <c r="I1" i="55" s="1"/>
  <c r="D1" i="54"/>
  <c r="L1" i="54" s="1"/>
  <c r="C1" i="54"/>
  <c r="E61" i="102"/>
  <c r="E42" i="102"/>
  <c r="B37" i="102"/>
  <c r="A37" i="102"/>
  <c r="J1" i="102"/>
  <c r="L1" i="102"/>
  <c r="K1" i="102"/>
  <c r="I1" i="102"/>
  <c r="E61" i="101"/>
  <c r="E42" i="101"/>
  <c r="B37" i="101"/>
  <c r="A37" i="101"/>
  <c r="H42" i="101" s="1"/>
  <c r="J1" i="101"/>
  <c r="K1" i="101"/>
  <c r="E61" i="100"/>
  <c r="E42" i="100"/>
  <c r="B37" i="100"/>
  <c r="A37" i="100"/>
  <c r="H42" i="100" s="1"/>
  <c r="J1" i="100"/>
  <c r="I1" i="100"/>
  <c r="K1" i="100"/>
  <c r="E61" i="99"/>
  <c r="E42" i="99"/>
  <c r="B37" i="99"/>
  <c r="A37" i="99"/>
  <c r="F61" i="99" s="1"/>
  <c r="J1" i="99"/>
  <c r="L1" i="99"/>
  <c r="I1" i="99"/>
  <c r="E61" i="98"/>
  <c r="E42" i="98"/>
  <c r="B37" i="98"/>
  <c r="A37" i="98"/>
  <c r="F61" i="98" s="1"/>
  <c r="K1" i="98"/>
  <c r="J1" i="98"/>
  <c r="L1" i="98"/>
  <c r="E61" i="97"/>
  <c r="H42" i="97"/>
  <c r="E42" i="97"/>
  <c r="B37" i="97"/>
  <c r="A37" i="97"/>
  <c r="L1" i="97"/>
  <c r="J1" i="97"/>
  <c r="I1" i="97"/>
  <c r="K1" i="97"/>
  <c r="E61" i="96"/>
  <c r="F61" i="96" s="1"/>
  <c r="E42" i="96"/>
  <c r="B37" i="96"/>
  <c r="A37" i="96"/>
  <c r="J1" i="96"/>
  <c r="K1" i="96"/>
  <c r="E61" i="95"/>
  <c r="E42" i="95"/>
  <c r="B37" i="95"/>
  <c r="A37" i="95"/>
  <c r="F61" i="95" s="1"/>
  <c r="J1" i="95"/>
  <c r="L1" i="95"/>
  <c r="I1" i="95"/>
  <c r="E61" i="94"/>
  <c r="E42" i="94"/>
  <c r="B37" i="94"/>
  <c r="A37" i="94"/>
  <c r="K1" i="94"/>
  <c r="J1" i="94"/>
  <c r="E61" i="93"/>
  <c r="E42" i="93"/>
  <c r="B37" i="93"/>
  <c r="A37" i="93"/>
  <c r="H42" i="93" s="1"/>
  <c r="J1" i="93"/>
  <c r="I1" i="93"/>
  <c r="K1" i="93"/>
  <c r="E61" i="92"/>
  <c r="E42" i="92"/>
  <c r="B37" i="92"/>
  <c r="A37" i="92"/>
  <c r="J1" i="92"/>
  <c r="I1" i="92"/>
  <c r="K1" i="92"/>
  <c r="E61" i="91"/>
  <c r="E42" i="91"/>
  <c r="H42" i="91" s="1"/>
  <c r="B37" i="91"/>
  <c r="A37" i="91"/>
  <c r="F61" i="91" s="1"/>
  <c r="J1" i="91"/>
  <c r="E61" i="90"/>
  <c r="F61" i="90" s="1"/>
  <c r="E42" i="90"/>
  <c r="B37" i="90"/>
  <c r="A37" i="90"/>
  <c r="K1" i="90"/>
  <c r="J1" i="90"/>
  <c r="L1" i="90"/>
  <c r="E61" i="89"/>
  <c r="E42" i="89"/>
  <c r="B37" i="89"/>
  <c r="A37" i="89"/>
  <c r="H42" i="89" s="1"/>
  <c r="L1" i="89"/>
  <c r="J1" i="89"/>
  <c r="I1" i="89"/>
  <c r="E61" i="88"/>
  <c r="E42" i="88"/>
  <c r="B37" i="88"/>
  <c r="A37" i="88"/>
  <c r="H42" i="88" s="1"/>
  <c r="J1" i="88"/>
  <c r="I1" i="88"/>
  <c r="K1" i="88"/>
  <c r="E61" i="87"/>
  <c r="E42" i="87"/>
  <c r="B37" i="87"/>
  <c r="A37" i="87"/>
  <c r="F61" i="87" s="1"/>
  <c r="J1" i="87"/>
  <c r="L1" i="87"/>
  <c r="I1" i="87"/>
  <c r="E61" i="86"/>
  <c r="E42" i="86"/>
  <c r="B37" i="86"/>
  <c r="A37" i="86"/>
  <c r="F61" i="86" s="1"/>
  <c r="K1" i="86"/>
  <c r="J1" i="86"/>
  <c r="L1" i="86"/>
  <c r="E61" i="85"/>
  <c r="E42" i="85"/>
  <c r="B37" i="85"/>
  <c r="A37" i="85"/>
  <c r="H42" i="85" s="1"/>
  <c r="J1" i="85"/>
  <c r="L1" i="85"/>
  <c r="K1" i="85"/>
  <c r="E61" i="84"/>
  <c r="E42" i="84"/>
  <c r="B37" i="84"/>
  <c r="A37" i="84"/>
  <c r="H42" i="84" s="1"/>
  <c r="J1" i="84"/>
  <c r="I1" i="84"/>
  <c r="K1" i="84"/>
  <c r="E61" i="83"/>
  <c r="E42" i="83"/>
  <c r="B37" i="83"/>
  <c r="A37" i="83"/>
  <c r="F61" i="83" s="1"/>
  <c r="J1" i="83"/>
  <c r="K1" i="83"/>
  <c r="I1" i="83"/>
  <c r="E61" i="82"/>
  <c r="E42" i="82"/>
  <c r="B37" i="82"/>
  <c r="A37" i="82"/>
  <c r="F61" i="82" s="1"/>
  <c r="K1" i="82"/>
  <c r="J1" i="82"/>
  <c r="L1" i="82"/>
  <c r="E61" i="81"/>
  <c r="E42" i="81"/>
  <c r="B37" i="81"/>
  <c r="A37" i="81"/>
  <c r="H42" i="81" s="1"/>
  <c r="L1" i="81"/>
  <c r="J1" i="81"/>
  <c r="K1" i="81"/>
  <c r="E61" i="80"/>
  <c r="E42" i="80"/>
  <c r="B37" i="80"/>
  <c r="A37" i="80"/>
  <c r="H42" i="80" s="1"/>
  <c r="J1" i="80"/>
  <c r="I1" i="80"/>
  <c r="K1" i="80"/>
  <c r="E61" i="79"/>
  <c r="E42" i="79"/>
  <c r="B37" i="79"/>
  <c r="A37" i="79"/>
  <c r="F61" i="79" s="1"/>
  <c r="J1" i="79"/>
  <c r="L1" i="79"/>
  <c r="I1" i="79"/>
  <c r="E61" i="78"/>
  <c r="E42" i="78"/>
  <c r="H42" i="78" s="1"/>
  <c r="B37" i="78"/>
  <c r="A37" i="78"/>
  <c r="F61" i="78" s="1"/>
  <c r="J1" i="78"/>
  <c r="K1" i="78"/>
  <c r="E61" i="77"/>
  <c r="E42" i="77"/>
  <c r="B37" i="77"/>
  <c r="A37" i="77"/>
  <c r="H42" i="77" s="1"/>
  <c r="J1" i="77"/>
  <c r="I1" i="77"/>
  <c r="K1" i="77"/>
  <c r="E61" i="76"/>
  <c r="E42" i="76"/>
  <c r="B37" i="76"/>
  <c r="A37" i="76"/>
  <c r="H42" i="76" s="1"/>
  <c r="J1" i="76"/>
  <c r="I1" i="76"/>
  <c r="K1" i="76"/>
  <c r="E61" i="75"/>
  <c r="E42" i="75"/>
  <c r="B37" i="75"/>
  <c r="A37" i="75"/>
  <c r="F61" i="75" s="1"/>
  <c r="J1" i="75"/>
  <c r="E61" i="74"/>
  <c r="E42" i="74"/>
  <c r="B37" i="74"/>
  <c r="A37" i="74"/>
  <c r="F61" i="74" s="1"/>
  <c r="K1" i="74"/>
  <c r="J1" i="74"/>
  <c r="E61" i="73"/>
  <c r="E42" i="73"/>
  <c r="B37" i="73"/>
  <c r="A37" i="73"/>
  <c r="H42" i="73" s="1"/>
  <c r="J1" i="73"/>
  <c r="K1" i="73"/>
  <c r="E61" i="72"/>
  <c r="E42" i="72"/>
  <c r="B37" i="72"/>
  <c r="A37" i="72"/>
  <c r="H42" i="72" s="1"/>
  <c r="J1" i="72"/>
  <c r="I1" i="72"/>
  <c r="L1" i="72"/>
  <c r="K1" i="72"/>
  <c r="E61" i="71"/>
  <c r="E42" i="71"/>
  <c r="B37" i="71"/>
  <c r="A37" i="71"/>
  <c r="F61" i="71" s="1"/>
  <c r="J1" i="71"/>
  <c r="E61" i="70"/>
  <c r="E42" i="70"/>
  <c r="B37" i="70"/>
  <c r="A37" i="70"/>
  <c r="F61" i="70" s="1"/>
  <c r="K1" i="70"/>
  <c r="J1" i="70"/>
  <c r="L1" i="70"/>
  <c r="E61" i="69"/>
  <c r="E42" i="69"/>
  <c r="B37" i="69"/>
  <c r="A37" i="69"/>
  <c r="H42" i="69" s="1"/>
  <c r="J1" i="69"/>
  <c r="I1" i="69"/>
  <c r="L1" i="69"/>
  <c r="K1" i="69"/>
  <c r="E61" i="68"/>
  <c r="E42" i="68"/>
  <c r="B37" i="68"/>
  <c r="A37" i="68"/>
  <c r="H42" i="68" s="1"/>
  <c r="J1" i="68"/>
  <c r="K1" i="68"/>
  <c r="E61" i="67"/>
  <c r="E42" i="67"/>
  <c r="B37" i="67"/>
  <c r="A37" i="67"/>
  <c r="F61" i="67" s="1"/>
  <c r="J1" i="67"/>
  <c r="L1" i="67"/>
  <c r="I1" i="67"/>
  <c r="E61" i="66"/>
  <c r="E42" i="66"/>
  <c r="H42" i="66" s="1"/>
  <c r="B37" i="66"/>
  <c r="A37" i="66"/>
  <c r="F61" i="66" s="1"/>
  <c r="L1" i="66"/>
  <c r="K1" i="66"/>
  <c r="J1" i="66"/>
  <c r="E61" i="65"/>
  <c r="F61" i="65" s="1"/>
  <c r="E42" i="65"/>
  <c r="B37" i="65"/>
  <c r="A37" i="65"/>
  <c r="H42" i="65" s="1"/>
  <c r="J1" i="65"/>
  <c r="L1" i="65"/>
  <c r="K1" i="65"/>
  <c r="E61" i="64"/>
  <c r="E42" i="64"/>
  <c r="B37" i="64"/>
  <c r="A37" i="64"/>
  <c r="H42" i="64" s="1"/>
  <c r="J1" i="64"/>
  <c r="K1" i="64"/>
  <c r="E61" i="63"/>
  <c r="E42" i="63"/>
  <c r="B37" i="63"/>
  <c r="A37" i="63"/>
  <c r="F61" i="63" s="1"/>
  <c r="K1" i="63"/>
  <c r="J1" i="63"/>
  <c r="I1" i="63"/>
  <c r="E61" i="62"/>
  <c r="E42" i="62"/>
  <c r="B37" i="62"/>
  <c r="A37" i="62"/>
  <c r="F61" i="62" s="1"/>
  <c r="K1" i="62"/>
  <c r="J1" i="62"/>
  <c r="L1" i="62"/>
  <c r="E61" i="61"/>
  <c r="E42" i="61"/>
  <c r="B37" i="61"/>
  <c r="A37" i="61"/>
  <c r="H42" i="61" s="1"/>
  <c r="J1" i="61"/>
  <c r="K1" i="61"/>
  <c r="E61" i="60"/>
  <c r="E42" i="60"/>
  <c r="B37" i="60"/>
  <c r="A37" i="60"/>
  <c r="H42" i="60" s="1"/>
  <c r="J1" i="60"/>
  <c r="I1" i="60"/>
  <c r="K1" i="60"/>
  <c r="E61" i="59"/>
  <c r="E42" i="59"/>
  <c r="B37" i="59"/>
  <c r="A37" i="59"/>
  <c r="F61" i="59" s="1"/>
  <c r="J1" i="59"/>
  <c r="L1" i="59"/>
  <c r="I1" i="59"/>
  <c r="E61" i="58"/>
  <c r="E42" i="58"/>
  <c r="B37" i="58"/>
  <c r="A37" i="58"/>
  <c r="F61" i="58" s="1"/>
  <c r="J1" i="58"/>
  <c r="K1" i="58"/>
  <c r="E61" i="57"/>
  <c r="E42" i="57"/>
  <c r="B37" i="57"/>
  <c r="A37" i="57"/>
  <c r="H42" i="57" s="1"/>
  <c r="J1" i="57"/>
  <c r="I1" i="57"/>
  <c r="K1" i="57"/>
  <c r="E61" i="56"/>
  <c r="E42" i="56"/>
  <c r="B37" i="56"/>
  <c r="A37" i="56"/>
  <c r="H42" i="56" s="1"/>
  <c r="J1" i="56"/>
  <c r="I1" i="56"/>
  <c r="K1" i="56"/>
  <c r="E61" i="55"/>
  <c r="E42" i="55"/>
  <c r="B37" i="55"/>
  <c r="A37" i="55"/>
  <c r="F61" i="55" s="1"/>
  <c r="J1" i="55"/>
  <c r="E61" i="54"/>
  <c r="E42" i="54"/>
  <c r="B37" i="54"/>
  <c r="A37" i="54"/>
  <c r="F61" i="54" s="1"/>
  <c r="K1" i="54"/>
  <c r="J1" i="54"/>
  <c r="D1" i="53"/>
  <c r="L1" i="53" s="1"/>
  <c r="C1" i="53"/>
  <c r="D1" i="52"/>
  <c r="L1" i="52" s="1"/>
  <c r="C1" i="52"/>
  <c r="K1" i="52" s="1"/>
  <c r="D1" i="51"/>
  <c r="C1" i="51"/>
  <c r="K1" i="51" s="1"/>
  <c r="D1" i="50"/>
  <c r="L1" i="50" s="1"/>
  <c r="C1" i="50"/>
  <c r="K1" i="50" s="1"/>
  <c r="D1" i="49"/>
  <c r="C1" i="49"/>
  <c r="D1" i="48"/>
  <c r="L1" i="48" s="1"/>
  <c r="C1" i="48"/>
  <c r="D1" i="47"/>
  <c r="C1" i="47"/>
  <c r="K1" i="47" s="1"/>
  <c r="D1" i="46"/>
  <c r="L1" i="46" s="1"/>
  <c r="C1" i="46"/>
  <c r="D1" i="45"/>
  <c r="C1" i="45"/>
  <c r="D1" i="44"/>
  <c r="L1" i="44" s="1"/>
  <c r="C1" i="44"/>
  <c r="K1" i="44" s="1"/>
  <c r="E61" i="53"/>
  <c r="E42" i="53"/>
  <c r="H42" i="53" s="1"/>
  <c r="B37" i="53"/>
  <c r="A37" i="53"/>
  <c r="J1" i="53"/>
  <c r="K1" i="53"/>
  <c r="E61" i="52"/>
  <c r="E42" i="52"/>
  <c r="B37" i="52"/>
  <c r="A37" i="52"/>
  <c r="H42" i="52" s="1"/>
  <c r="J1" i="52"/>
  <c r="E61" i="51"/>
  <c r="E42" i="51"/>
  <c r="B37" i="51"/>
  <c r="A37" i="51"/>
  <c r="H42" i="51" s="1"/>
  <c r="J1" i="51"/>
  <c r="L1" i="51"/>
  <c r="E61" i="50"/>
  <c r="E42" i="50"/>
  <c r="B37" i="50"/>
  <c r="A37" i="50"/>
  <c r="F61" i="50" s="1"/>
  <c r="J1" i="50"/>
  <c r="E61" i="49"/>
  <c r="E42" i="49"/>
  <c r="B37" i="49"/>
  <c r="A37" i="49"/>
  <c r="J1" i="49"/>
  <c r="L1" i="49"/>
  <c r="K1" i="49"/>
  <c r="E61" i="48"/>
  <c r="H42" i="48"/>
  <c r="E42" i="48"/>
  <c r="B37" i="48"/>
  <c r="A37" i="48"/>
  <c r="J1" i="48"/>
  <c r="K1" i="48"/>
  <c r="E61" i="47"/>
  <c r="F61" i="47" s="1"/>
  <c r="E42" i="47"/>
  <c r="B37" i="47"/>
  <c r="A37" i="47"/>
  <c r="J1" i="47"/>
  <c r="L1" i="47"/>
  <c r="E61" i="46"/>
  <c r="E42" i="46"/>
  <c r="H42" i="46" s="1"/>
  <c r="B37" i="46"/>
  <c r="A37" i="46"/>
  <c r="F61" i="46" s="1"/>
  <c r="J1" i="46"/>
  <c r="K1" i="46"/>
  <c r="E61" i="45"/>
  <c r="E42" i="45"/>
  <c r="B37" i="45"/>
  <c r="A37" i="45"/>
  <c r="J1" i="45"/>
  <c r="L1" i="45"/>
  <c r="K1" i="45"/>
  <c r="E61" i="44"/>
  <c r="E42" i="44"/>
  <c r="B37" i="44"/>
  <c r="A37" i="44"/>
  <c r="H42" i="44" s="1"/>
  <c r="J1" i="44"/>
  <c r="D1" i="43"/>
  <c r="L1" i="43" s="1"/>
  <c r="C1" i="43"/>
  <c r="D1" i="42"/>
  <c r="L1" i="42" s="1"/>
  <c r="C1" i="42"/>
  <c r="K1" i="42" s="1"/>
  <c r="D1" i="41"/>
  <c r="C1" i="41"/>
  <c r="D1" i="40"/>
  <c r="L1" i="40" s="1"/>
  <c r="C1" i="40"/>
  <c r="K1" i="40" s="1"/>
  <c r="D1" i="39"/>
  <c r="L1" i="39" s="1"/>
  <c r="C1" i="39"/>
  <c r="D1" i="38"/>
  <c r="C1" i="38"/>
  <c r="K1" i="38" s="1"/>
  <c r="D1" i="37"/>
  <c r="L1" i="37" s="1"/>
  <c r="C1" i="37"/>
  <c r="D1" i="36"/>
  <c r="C1" i="36"/>
  <c r="D1" i="35"/>
  <c r="L1" i="35" s="1"/>
  <c r="C1" i="35"/>
  <c r="K1" i="35" s="1"/>
  <c r="D1" i="34"/>
  <c r="C1" i="34"/>
  <c r="K1" i="34" s="1"/>
  <c r="E61" i="43"/>
  <c r="E42" i="43"/>
  <c r="B37" i="43"/>
  <c r="A37" i="43"/>
  <c r="J1" i="43"/>
  <c r="K1" i="43"/>
  <c r="E61" i="42"/>
  <c r="E42" i="42"/>
  <c r="B37" i="42"/>
  <c r="A37" i="42"/>
  <c r="H42" i="42" s="1"/>
  <c r="J1" i="42"/>
  <c r="E61" i="41"/>
  <c r="E42" i="41"/>
  <c r="H42" i="41" s="1"/>
  <c r="B37" i="41"/>
  <c r="A37" i="41"/>
  <c r="J1" i="41"/>
  <c r="L1" i="41"/>
  <c r="K1" i="41"/>
  <c r="E61" i="40"/>
  <c r="E42" i="40"/>
  <c r="B37" i="40"/>
  <c r="A37" i="40"/>
  <c r="F61" i="40" s="1"/>
  <c r="J1" i="40"/>
  <c r="E61" i="39"/>
  <c r="E42" i="39"/>
  <c r="B37" i="39"/>
  <c r="A37" i="39"/>
  <c r="J1" i="39"/>
  <c r="K1" i="39"/>
  <c r="E61" i="38"/>
  <c r="E42" i="38"/>
  <c r="B37" i="38"/>
  <c r="A37" i="38"/>
  <c r="H42" i="38" s="1"/>
  <c r="J1" i="38"/>
  <c r="L1" i="38"/>
  <c r="E61" i="37"/>
  <c r="E42" i="37"/>
  <c r="B37" i="37"/>
  <c r="A37" i="37"/>
  <c r="J1" i="37"/>
  <c r="K1" i="37"/>
  <c r="E61" i="36"/>
  <c r="E42" i="36"/>
  <c r="H42" i="36" s="1"/>
  <c r="B37" i="36"/>
  <c r="A37" i="36"/>
  <c r="F61" i="36" s="1"/>
  <c r="J1" i="36"/>
  <c r="L1" i="36"/>
  <c r="K1" i="36"/>
  <c r="E61" i="35"/>
  <c r="E42" i="35"/>
  <c r="H42" i="35" s="1"/>
  <c r="B37" i="35"/>
  <c r="A37" i="35"/>
  <c r="J1" i="35"/>
  <c r="E61" i="34"/>
  <c r="E42" i="34"/>
  <c r="B37" i="34"/>
  <c r="A37" i="34"/>
  <c r="H42" i="34" s="1"/>
  <c r="J1" i="34"/>
  <c r="L1" i="34"/>
  <c r="D1" i="33"/>
  <c r="C1" i="33"/>
  <c r="D1" i="32"/>
  <c r="L1" i="32" s="1"/>
  <c r="C1" i="32"/>
  <c r="D1" i="31"/>
  <c r="C1" i="31"/>
  <c r="K1" i="31" s="1"/>
  <c r="D1" i="30"/>
  <c r="L1" i="30" s="1"/>
  <c r="C1" i="30"/>
  <c r="D1" i="29"/>
  <c r="L1" i="29" s="1"/>
  <c r="C1" i="29"/>
  <c r="K1" i="29" s="1"/>
  <c r="D1" i="28"/>
  <c r="L1" i="28" s="1"/>
  <c r="C1" i="28"/>
  <c r="D1" i="27"/>
  <c r="L1" i="27" s="1"/>
  <c r="C1" i="27"/>
  <c r="K1" i="27" s="1"/>
  <c r="D1" i="26"/>
  <c r="L1" i="26" s="1"/>
  <c r="C1" i="26"/>
  <c r="D1" i="25"/>
  <c r="L1" i="25" s="1"/>
  <c r="C1" i="25"/>
  <c r="K1" i="25" s="1"/>
  <c r="E61" i="33"/>
  <c r="E42" i="33"/>
  <c r="H42" i="33" s="1"/>
  <c r="B37" i="33"/>
  <c r="A37" i="33"/>
  <c r="J1" i="33"/>
  <c r="L1" i="33"/>
  <c r="K1" i="33"/>
  <c r="E61" i="32"/>
  <c r="E42" i="32"/>
  <c r="B37" i="32"/>
  <c r="A37" i="32"/>
  <c r="H42" i="32" s="1"/>
  <c r="J1" i="32"/>
  <c r="K1" i="32"/>
  <c r="E61" i="31"/>
  <c r="F61" i="31" s="1"/>
  <c r="E42" i="31"/>
  <c r="B37" i="31"/>
  <c r="A37" i="31"/>
  <c r="H42" i="31" s="1"/>
  <c r="J1" i="31"/>
  <c r="L1" i="31"/>
  <c r="E61" i="30"/>
  <c r="E42" i="30"/>
  <c r="B37" i="30"/>
  <c r="A37" i="30"/>
  <c r="F61" i="30" s="1"/>
  <c r="J1" i="30"/>
  <c r="K1" i="30"/>
  <c r="E61" i="29"/>
  <c r="E42" i="29"/>
  <c r="H42" i="29" s="1"/>
  <c r="B37" i="29"/>
  <c r="A37" i="29"/>
  <c r="F61" i="29" s="1"/>
  <c r="J1" i="29"/>
  <c r="E61" i="28"/>
  <c r="E42" i="28"/>
  <c r="B37" i="28"/>
  <c r="A37" i="28"/>
  <c r="H42" i="28" s="1"/>
  <c r="J1" i="28"/>
  <c r="K1" i="28"/>
  <c r="E61" i="27"/>
  <c r="E42" i="27"/>
  <c r="B37" i="27"/>
  <c r="A37" i="27"/>
  <c r="H42" i="27" s="1"/>
  <c r="J1" i="27"/>
  <c r="E61" i="26"/>
  <c r="E42" i="26"/>
  <c r="H42" i="26" s="1"/>
  <c r="B37" i="26"/>
  <c r="A37" i="26"/>
  <c r="F61" i="26" s="1"/>
  <c r="J1" i="26"/>
  <c r="K1" i="26"/>
  <c r="E61" i="25"/>
  <c r="F61" i="25" s="1"/>
  <c r="E42" i="25"/>
  <c r="H42" i="25" s="1"/>
  <c r="B37" i="25"/>
  <c r="A37" i="25"/>
  <c r="J1" i="25"/>
  <c r="D1" i="24"/>
  <c r="L1" i="24" s="1"/>
  <c r="C1" i="24"/>
  <c r="D1" i="23"/>
  <c r="L1" i="23" s="1"/>
  <c r="C1" i="23"/>
  <c r="D1" i="22"/>
  <c r="L1" i="22" s="1"/>
  <c r="C1" i="22"/>
  <c r="K1" i="22" s="1"/>
  <c r="D1" i="21"/>
  <c r="L1" i="21" s="1"/>
  <c r="C1" i="21"/>
  <c r="D1" i="20"/>
  <c r="C1" i="20"/>
  <c r="D1" i="19"/>
  <c r="L1" i="19" s="1"/>
  <c r="C1" i="19"/>
  <c r="K1" i="19" s="1"/>
  <c r="D1" i="18"/>
  <c r="L1" i="18" s="1"/>
  <c r="C1" i="18"/>
  <c r="D1" i="17"/>
  <c r="L1" i="17" s="1"/>
  <c r="C1" i="17"/>
  <c r="K1" i="17" s="1"/>
  <c r="D1" i="16"/>
  <c r="L1" i="16" s="1"/>
  <c r="C1" i="16"/>
  <c r="K1" i="16" s="1"/>
  <c r="D1" i="15"/>
  <c r="L1" i="15" s="1"/>
  <c r="C1" i="15"/>
  <c r="E61" i="24"/>
  <c r="E42" i="24"/>
  <c r="B37" i="24"/>
  <c r="A37" i="24"/>
  <c r="J1" i="24"/>
  <c r="K1" i="24"/>
  <c r="E61" i="23"/>
  <c r="E42" i="23"/>
  <c r="B37" i="23"/>
  <c r="A37" i="23"/>
  <c r="H42" i="23" s="1"/>
  <c r="J1" i="23"/>
  <c r="K1" i="23"/>
  <c r="E61" i="22"/>
  <c r="E42" i="22"/>
  <c r="B37" i="22"/>
  <c r="A37" i="22"/>
  <c r="J1" i="22"/>
  <c r="E61" i="21"/>
  <c r="E42" i="21"/>
  <c r="B37" i="21"/>
  <c r="A37" i="21"/>
  <c r="F61" i="21" s="1"/>
  <c r="J1" i="21"/>
  <c r="K1" i="21"/>
  <c r="E61" i="20"/>
  <c r="F61" i="20" s="1"/>
  <c r="E42" i="20"/>
  <c r="H42" i="20" s="1"/>
  <c r="B37" i="20"/>
  <c r="A37" i="20"/>
  <c r="J1" i="20"/>
  <c r="L1" i="20"/>
  <c r="K1" i="20"/>
  <c r="E61" i="19"/>
  <c r="E42" i="19"/>
  <c r="B37" i="19"/>
  <c r="A37" i="19"/>
  <c r="H42" i="19" s="1"/>
  <c r="J1" i="19"/>
  <c r="E61" i="18"/>
  <c r="E42" i="18"/>
  <c r="H42" i="18" s="1"/>
  <c r="B37" i="18"/>
  <c r="A37" i="18"/>
  <c r="J1" i="18"/>
  <c r="K1" i="18"/>
  <c r="E61" i="17"/>
  <c r="E42" i="17"/>
  <c r="H42" i="17" s="1"/>
  <c r="B37" i="17"/>
  <c r="A37" i="17"/>
  <c r="F61" i="17" s="1"/>
  <c r="J1" i="17"/>
  <c r="E61" i="16"/>
  <c r="F61" i="16" s="1"/>
  <c r="E42" i="16"/>
  <c r="B37" i="16"/>
  <c r="A37" i="16"/>
  <c r="J1" i="16"/>
  <c r="E61" i="15"/>
  <c r="H42" i="15"/>
  <c r="E42" i="15"/>
  <c r="B37" i="15"/>
  <c r="A37" i="15"/>
  <c r="J1" i="15"/>
  <c r="K1" i="15"/>
  <c r="D1" i="14"/>
  <c r="L1" i="14" s="1"/>
  <c r="C1" i="14"/>
  <c r="K1" i="14" s="1"/>
  <c r="E61" i="14"/>
  <c r="E42" i="14"/>
  <c r="B37" i="14"/>
  <c r="A37" i="14"/>
  <c r="J1" i="14"/>
  <c r="D1" i="13"/>
  <c r="L1" i="13" s="1"/>
  <c r="C1" i="13"/>
  <c r="E61" i="13"/>
  <c r="F61" i="13" s="1"/>
  <c r="E42" i="13"/>
  <c r="B37" i="13"/>
  <c r="A37" i="13"/>
  <c r="J1" i="13"/>
  <c r="K1" i="13"/>
  <c r="D1" i="12"/>
  <c r="L1" i="12" s="1"/>
  <c r="C1" i="12"/>
  <c r="K1" i="12" s="1"/>
  <c r="E61" i="12"/>
  <c r="E42" i="12"/>
  <c r="B37" i="12"/>
  <c r="A37" i="12"/>
  <c r="J1" i="12"/>
  <c r="D1" i="11"/>
  <c r="L1" i="11" s="1"/>
  <c r="C1" i="11"/>
  <c r="E61" i="11"/>
  <c r="F61" i="11" s="1"/>
  <c r="E42" i="11"/>
  <c r="H42" i="11" s="1"/>
  <c r="B37" i="11"/>
  <c r="A37" i="11"/>
  <c r="J1" i="11"/>
  <c r="K1" i="11"/>
  <c r="D1" i="10"/>
  <c r="L1" i="10" s="1"/>
  <c r="C1" i="10"/>
  <c r="K1" i="10" s="1"/>
  <c r="D1" i="9"/>
  <c r="L1" i="9" s="1"/>
  <c r="C1" i="9"/>
  <c r="D1" i="8"/>
  <c r="L1" i="8" s="1"/>
  <c r="C1" i="8"/>
  <c r="K1" i="8" s="1"/>
  <c r="D1" i="7"/>
  <c r="L1" i="7" s="1"/>
  <c r="C1" i="7"/>
  <c r="K1" i="7" s="1"/>
  <c r="D1" i="6"/>
  <c r="L1" i="6" s="1"/>
  <c r="C1" i="6"/>
  <c r="K1" i="6" s="1"/>
  <c r="E61" i="10"/>
  <c r="E42" i="10"/>
  <c r="B37" i="10"/>
  <c r="A37" i="10"/>
  <c r="J1" i="10"/>
  <c r="E61" i="9"/>
  <c r="F61" i="9" s="1"/>
  <c r="E42" i="9"/>
  <c r="H42" i="9" s="1"/>
  <c r="B37" i="9"/>
  <c r="A37" i="9"/>
  <c r="J1" i="9"/>
  <c r="K1" i="9"/>
  <c r="E61" i="8"/>
  <c r="F61" i="8" s="1"/>
  <c r="E42" i="8"/>
  <c r="B37" i="8"/>
  <c r="A37" i="8"/>
  <c r="H42" i="8" s="1"/>
  <c r="J1" i="8"/>
  <c r="E61" i="7"/>
  <c r="F61" i="7" s="1"/>
  <c r="E42" i="7"/>
  <c r="H42" i="7" s="1"/>
  <c r="B37" i="7"/>
  <c r="A37" i="7"/>
  <c r="J1" i="7"/>
  <c r="E61" i="6"/>
  <c r="E42" i="6"/>
  <c r="B37" i="6"/>
  <c r="A37" i="6"/>
  <c r="J1" i="6"/>
  <c r="J112" i="1"/>
  <c r="D1" i="2"/>
  <c r="L1" i="2" s="1"/>
  <c r="C1" i="2"/>
  <c r="K1" i="2" s="1"/>
  <c r="A1" i="2"/>
  <c r="I1" i="2" s="1"/>
  <c r="E61" i="2"/>
  <c r="E42" i="2"/>
  <c r="B37" i="2"/>
  <c r="A37" i="2"/>
  <c r="F61" i="2" s="1"/>
  <c r="J1" i="2"/>
  <c r="F61" i="18" l="1"/>
  <c r="F61" i="32"/>
  <c r="F61" i="33"/>
  <c r="F61" i="41"/>
  <c r="F61" i="53"/>
  <c r="H42" i="58"/>
  <c r="F61" i="60"/>
  <c r="H42" i="86"/>
  <c r="H42" i="6"/>
  <c r="H42" i="10"/>
  <c r="H42" i="12"/>
  <c r="H42" i="24"/>
  <c r="H42" i="39"/>
  <c r="H42" i="49"/>
  <c r="H42" i="74"/>
  <c r="H42" i="94"/>
  <c r="H42" i="95"/>
  <c r="H42" i="98"/>
  <c r="H42" i="104"/>
  <c r="H42" i="13"/>
  <c r="H42" i="37"/>
  <c r="F61" i="44"/>
  <c r="F61" i="45"/>
  <c r="H42" i="47"/>
  <c r="F61" i="49"/>
  <c r="F61" i="51"/>
  <c r="F61" i="94"/>
  <c r="F61" i="88"/>
  <c r="F61" i="34"/>
  <c r="F61" i="6"/>
  <c r="F61" i="10"/>
  <c r="F61" i="12"/>
  <c r="F61" i="15"/>
  <c r="H42" i="16"/>
  <c r="F61" i="24"/>
  <c r="F61" i="35"/>
  <c r="F61" i="37"/>
  <c r="F61" i="39"/>
  <c r="F61" i="48"/>
  <c r="H42" i="50"/>
  <c r="F61" i="52"/>
  <c r="H42" i="67"/>
  <c r="H42" i="71"/>
  <c r="H42" i="75"/>
  <c r="H42" i="79"/>
  <c r="H42" i="82"/>
  <c r="H42" i="83"/>
  <c r="F61" i="103"/>
  <c r="F61" i="104"/>
  <c r="H42" i="14"/>
  <c r="H42" i="22"/>
  <c r="F61" i="38"/>
  <c r="H42" i="40"/>
  <c r="H42" i="43"/>
  <c r="H42" i="55"/>
  <c r="H42" i="62"/>
  <c r="H42" i="63"/>
  <c r="F61" i="64"/>
  <c r="F61" i="68"/>
  <c r="H42" i="70"/>
  <c r="F61" i="73"/>
  <c r="F61" i="80"/>
  <c r="F61" i="81"/>
  <c r="H42" i="87"/>
  <c r="H42" i="92"/>
  <c r="F61" i="97"/>
  <c r="H42" i="99"/>
  <c r="H42" i="102"/>
  <c r="F61" i="89"/>
  <c r="F61" i="14"/>
  <c r="F61" i="19"/>
  <c r="H42" i="21"/>
  <c r="F61" i="22"/>
  <c r="F61" i="23"/>
  <c r="F61" i="27"/>
  <c r="F61" i="28"/>
  <c r="H42" i="30"/>
  <c r="F61" i="42"/>
  <c r="F61" i="43"/>
  <c r="H42" i="45"/>
  <c r="H42" i="54"/>
  <c r="F61" i="56"/>
  <c r="H42" i="59"/>
  <c r="F61" i="61"/>
  <c r="F61" i="69"/>
  <c r="F61" i="72"/>
  <c r="F61" i="77"/>
  <c r="F61" i="84"/>
  <c r="F61" i="85"/>
  <c r="H42" i="90"/>
  <c r="F61" i="92"/>
  <c r="F61" i="93"/>
  <c r="F61" i="101"/>
  <c r="F61" i="102"/>
  <c r="F61" i="57"/>
  <c r="F61" i="76"/>
  <c r="H42" i="96"/>
  <c r="F61" i="100"/>
  <c r="H42" i="2"/>
  <c r="A15" i="1"/>
  <c r="A13" i="1"/>
  <c r="A1" i="6" s="1"/>
  <c r="I1" i="6" s="1"/>
  <c r="A17" i="1" l="1"/>
  <c r="A1" i="7"/>
  <c r="I1" i="7" s="1"/>
  <c r="A19" i="1" l="1"/>
  <c r="A1" i="8"/>
  <c r="I1" i="8" s="1"/>
  <c r="A21" i="1" l="1"/>
  <c r="A1" i="9"/>
  <c r="I1" i="9" s="1"/>
  <c r="A23" i="1" l="1"/>
  <c r="A1" i="10"/>
  <c r="I1" i="10" s="1"/>
  <c r="A25" i="1" l="1"/>
  <c r="A1" i="11"/>
  <c r="I1" i="11" s="1"/>
  <c r="A27" i="1" l="1"/>
  <c r="A1" i="12"/>
  <c r="I1" i="12" s="1"/>
  <c r="A29" i="1" l="1"/>
  <c r="A1" i="13"/>
  <c r="I1" i="13" s="1"/>
  <c r="A31" i="1" l="1"/>
  <c r="A1" i="14"/>
  <c r="I1" i="14" s="1"/>
  <c r="A33" i="1" l="1"/>
  <c r="A1" i="15"/>
  <c r="I1" i="15" s="1"/>
  <c r="A35" i="1" l="1"/>
  <c r="A1" i="16"/>
  <c r="I1" i="16" s="1"/>
  <c r="A37" i="1" l="1"/>
  <c r="A1" i="17"/>
  <c r="I1" i="17" s="1"/>
  <c r="A39" i="1" l="1"/>
  <c r="A1" i="18"/>
  <c r="I1" i="18" s="1"/>
  <c r="A41" i="1" l="1"/>
  <c r="A1" i="19"/>
  <c r="I1" i="19" s="1"/>
  <c r="A43" i="1" l="1"/>
  <c r="A1" i="20"/>
  <c r="I1" i="20" s="1"/>
  <c r="A45" i="1" l="1"/>
  <c r="A1" i="21"/>
  <c r="I1" i="21" s="1"/>
  <c r="A47" i="1" l="1"/>
  <c r="A1" i="22"/>
  <c r="I1" i="22" s="1"/>
  <c r="A49" i="1" l="1"/>
  <c r="A1" i="23"/>
  <c r="I1" i="23" s="1"/>
  <c r="A51" i="1" l="1"/>
  <c r="A1" i="24"/>
  <c r="I1" i="24" s="1"/>
  <c r="A53" i="1" l="1"/>
  <c r="A1" i="25"/>
  <c r="I1" i="25" s="1"/>
  <c r="A55" i="1" l="1"/>
  <c r="A1" i="26"/>
  <c r="I1" i="26" s="1"/>
  <c r="A57" i="1" l="1"/>
  <c r="A1" i="27"/>
  <c r="I1" i="27" s="1"/>
  <c r="A59" i="1" l="1"/>
  <c r="A1" i="28"/>
  <c r="I1" i="28" s="1"/>
  <c r="A61" i="1" l="1"/>
  <c r="A1" i="29"/>
  <c r="I1" i="29" s="1"/>
  <c r="A63" i="1" l="1"/>
  <c r="A1" i="30"/>
  <c r="I1" i="30" s="1"/>
  <c r="A65" i="1" l="1"/>
  <c r="A1" i="31"/>
  <c r="I1" i="31" s="1"/>
  <c r="A67" i="1" l="1"/>
  <c r="A1" i="32"/>
  <c r="I1" i="32" s="1"/>
  <c r="A69" i="1" l="1"/>
  <c r="A1" i="33"/>
  <c r="I1" i="33" s="1"/>
  <c r="A71" i="1" l="1"/>
  <c r="A1" i="34"/>
  <c r="I1" i="34" s="1"/>
  <c r="A73" i="1" l="1"/>
  <c r="A1" i="35"/>
  <c r="I1" i="35" s="1"/>
  <c r="A75" i="1" l="1"/>
  <c r="A1" i="36"/>
  <c r="I1" i="36" s="1"/>
  <c r="A77" i="1" l="1"/>
  <c r="A1" i="37"/>
  <c r="I1" i="37" s="1"/>
  <c r="A79" i="1" l="1"/>
  <c r="A1" i="38"/>
  <c r="I1" i="38" s="1"/>
  <c r="A81" i="1" l="1"/>
  <c r="A1" i="39"/>
  <c r="I1" i="39" s="1"/>
  <c r="A83" i="1" l="1"/>
  <c r="A1" i="40"/>
  <c r="I1" i="40" s="1"/>
  <c r="A85" i="1" l="1"/>
  <c r="A1" i="41"/>
  <c r="I1" i="41" s="1"/>
  <c r="A87" i="1" l="1"/>
  <c r="A1" i="42"/>
  <c r="I1" i="42" s="1"/>
  <c r="A89" i="1" l="1"/>
  <c r="A1" i="43"/>
  <c r="I1" i="43" s="1"/>
  <c r="A91" i="1" l="1"/>
  <c r="A1" i="44"/>
  <c r="I1" i="44" s="1"/>
  <c r="A93" i="1" l="1"/>
  <c r="A1" i="45"/>
  <c r="I1" i="45" s="1"/>
  <c r="A95" i="1" l="1"/>
  <c r="A1" i="46"/>
  <c r="I1" i="46" s="1"/>
  <c r="A97" i="1" l="1"/>
  <c r="A1" i="47"/>
  <c r="I1" i="47" s="1"/>
  <c r="A99" i="1" l="1"/>
  <c r="A1" i="48"/>
  <c r="I1" i="48" s="1"/>
  <c r="A101" i="1" l="1"/>
  <c r="A1" i="49"/>
  <c r="I1" i="49" s="1"/>
  <c r="A103" i="1" l="1"/>
  <c r="A1" i="50"/>
  <c r="I1" i="50" s="1"/>
  <c r="A105" i="1" l="1"/>
  <c r="A1" i="51"/>
  <c r="I1" i="51" s="1"/>
  <c r="A107" i="1" l="1"/>
  <c r="A1" i="52"/>
  <c r="I1" i="52" s="1"/>
  <c r="A109" i="1" l="1"/>
  <c r="A1" i="54" s="1"/>
  <c r="I1" i="54" s="1"/>
  <c r="A1" i="53"/>
  <c r="I1" i="53" s="1"/>
</calcChain>
</file>

<file path=xl/sharedStrings.xml><?xml version="1.0" encoding="utf-8"?>
<sst xmlns="http://schemas.openxmlformats.org/spreadsheetml/2006/main" count="3045" uniqueCount="54">
  <si>
    <t>Quantité</t>
  </si>
  <si>
    <t>Unité</t>
  </si>
  <si>
    <t>Main d'œuvre</t>
  </si>
  <si>
    <t>T.H.M.</t>
  </si>
  <si>
    <t>Prix de revient</t>
  </si>
  <si>
    <t>Prix de vente</t>
  </si>
  <si>
    <t>Descriptif Général</t>
  </si>
  <si>
    <t>Fourniture</t>
  </si>
  <si>
    <t>Prix unitaire</t>
  </si>
  <si>
    <t>N° DEVIS</t>
  </si>
  <si>
    <t>INTITULE DES TRAVAUX</t>
  </si>
  <si>
    <t>VISUEL POSTE</t>
  </si>
  <si>
    <t>N° POSTE</t>
  </si>
  <si>
    <t>Item DPGF</t>
  </si>
  <si>
    <t>Intitulé</t>
  </si>
  <si>
    <t>Nb Heures</t>
  </si>
  <si>
    <t>Sous-traitance</t>
  </si>
  <si>
    <t>Montant Total H.T.</t>
  </si>
  <si>
    <t>Prorata</t>
  </si>
  <si>
    <t>Frais Fixes</t>
  </si>
  <si>
    <t>Oui/Non</t>
  </si>
  <si>
    <t>Tx Prorata</t>
  </si>
  <si>
    <t>Montant FF</t>
  </si>
  <si>
    <t>Coef 
CM1A</t>
  </si>
  <si>
    <t>Item</t>
  </si>
  <si>
    <t>EXTRAIT CCTP</t>
  </si>
  <si>
    <t>LOCALISATION TRAVAUX</t>
  </si>
  <si>
    <t>QUANTITES</t>
  </si>
  <si>
    <t>QUANTITE</t>
  </si>
  <si>
    <t>UNITE</t>
  </si>
  <si>
    <t>MAIN D'ŒUVRE</t>
  </si>
  <si>
    <t>HORAIRE JOURNALIER</t>
  </si>
  <si>
    <t>RENDEMENT JOUR</t>
  </si>
  <si>
    <t>RENDEMENT HORAIRE</t>
  </si>
  <si>
    <t>NB Hrs</t>
  </si>
  <si>
    <t>m²/Jr/Ho</t>
  </si>
  <si>
    <t>h/m²</t>
  </si>
  <si>
    <t>FOURNITURE</t>
  </si>
  <si>
    <t>LIBELLE</t>
  </si>
  <si>
    <t>QTITE 
UNITE D'OUVRAGE</t>
  </si>
  <si>
    <t>PRIX UNITAIRE</t>
  </si>
  <si>
    <t>PRIX A L'UNITE FINI</t>
  </si>
  <si>
    <t>PRIX TOTAL</t>
  </si>
  <si>
    <t>FOURNISSEUR</t>
  </si>
  <si>
    <t>TOTAL</t>
  </si>
  <si>
    <r>
      <rPr>
        <b/>
        <sz val="10"/>
        <color rgb="FFFF0000"/>
        <rFont val="Arial"/>
        <family val="2"/>
      </rPr>
      <t xml:space="preserve">Coef </t>
    </r>
    <r>
      <rPr>
        <sz val="10"/>
        <rFont val="Arial"/>
        <family val="2"/>
      </rPr>
      <t xml:space="preserve">
CM1A</t>
    </r>
  </si>
  <si>
    <r>
      <rPr>
        <b/>
        <i/>
        <sz val="10"/>
        <color rgb="FF0070C0"/>
        <rFont val="Arial"/>
        <family val="2"/>
      </rPr>
      <t>Rendement Jr/Ho</t>
    </r>
    <r>
      <rPr>
        <sz val="10"/>
        <rFont val="Arial"/>
        <family val="2"/>
      </rPr>
      <t xml:space="preserve">
Rendement un</t>
    </r>
  </si>
  <si>
    <t>Listes déroulantes</t>
  </si>
  <si>
    <t>Oui</t>
  </si>
  <si>
    <t>Non</t>
  </si>
  <si>
    <t>FRE_OPE</t>
  </si>
  <si>
    <t>Insérer l'extrait concerné</t>
  </si>
  <si>
    <t>TYPE OUVRAGE</t>
  </si>
  <si>
    <t>OBSERVATIONS COMPLEMENTAIRES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</si>
</sst>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quot;un/Jr/Ho&quot;"/>
    <numFmt numFmtId="165" formatCode="0.00&quot;h/un&quot;"/>
    <numFmt numFmtId="166" formatCode="0.00&quot; h&quot;"/>
    <numFmt numFmtId="167" formatCode="0.00&quot;€/h&quot;"/>
    <numFmt numFmtId="168" formatCode="#,##0.00\ &quot;€&quot;"/>
    <numFmt numFmtId="169" formatCode="&quot;POSTE&quot;\ 0"/>
    <numFmt numFmtId="170" formatCode="0.00&quot; hrs&quot;"/>
    <numFmt numFmtId="171" formatCode="_-* #,##0.00\ [$€]_-;\-* #,##0.00\ [$€]_-;_-* &quot;-&quot;??\ [$€]_-;_-@_-"/>
    <numFmt numFmtId="172" formatCode="#,##0.000\ &quot;€&quot;"/>
    <numFmt numFmtId="173" formatCode="#,##0.00\ &quot;€&quot;&quot;/un&quot;"/>
  </numFmts>
  <fonts count="2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Arial Black"/>
      <family val="2"/>
    </font>
    <font>
      <b/>
      <sz val="11"/>
      <color theme="1"/>
      <name val="Arial Black"/>
      <family val="2"/>
    </font>
    <font>
      <b/>
      <sz val="10"/>
      <name val="Arial"/>
      <family val="2"/>
    </font>
    <font>
      <i/>
      <sz val="18"/>
      <color theme="1"/>
      <name val="Calibri"/>
      <family val="2"/>
      <scheme val="minor"/>
    </font>
    <font>
      <i/>
      <sz val="14"/>
      <color theme="1"/>
      <name val="Calibri"/>
      <family val="2"/>
      <scheme val="minor"/>
    </font>
    <font>
      <b/>
      <i/>
      <sz val="11"/>
      <name val="Arial"/>
      <family val="2"/>
    </font>
    <font>
      <sz val="11"/>
      <color rgb="FF000000"/>
      <name val="Calibri"/>
      <family val="2"/>
    </font>
    <font>
      <b/>
      <i/>
      <sz val="11"/>
      <color rgb="FF0070C0"/>
      <name val="Calibri"/>
      <family val="2"/>
      <scheme val="minor"/>
    </font>
    <font>
      <i/>
      <sz val="11"/>
      <color theme="1"/>
      <name val="Calibri"/>
      <family val="2"/>
      <scheme val="minor"/>
    </font>
    <font>
      <b/>
      <sz val="11"/>
      <color rgb="FFFF0000"/>
      <name val="Calibri"/>
      <family val="2"/>
      <scheme val="minor"/>
    </font>
    <font>
      <b/>
      <sz val="14"/>
      <color rgb="FF0070C0"/>
      <name val="Calibri"/>
      <family val="2"/>
      <scheme val="minor"/>
    </font>
    <font>
      <b/>
      <i/>
      <sz val="14"/>
      <color rgb="FF0070C0"/>
      <name val="Calibri"/>
      <family val="2"/>
      <scheme val="minor"/>
    </font>
    <font>
      <sz val="11"/>
      <color rgb="FF0070C0"/>
      <name val="Calibri"/>
      <family val="2"/>
      <scheme val="minor"/>
    </font>
    <font>
      <b/>
      <sz val="12"/>
      <color rgb="FF0070C0"/>
      <name val="Calibri"/>
      <family val="2"/>
      <scheme val="minor"/>
    </font>
    <font>
      <i/>
      <sz val="11"/>
      <name val="Calibri"/>
      <family val="2"/>
      <scheme val="minor"/>
    </font>
    <font>
      <b/>
      <sz val="11"/>
      <color theme="1"/>
      <name val="Arial Narrow"/>
      <family val="2"/>
    </font>
    <font>
      <b/>
      <sz val="11"/>
      <name val="Arial Narrow"/>
      <family val="2"/>
    </font>
    <font>
      <sz val="11"/>
      <color theme="1"/>
      <name val="Arial Narrow"/>
      <family val="2"/>
    </font>
    <font>
      <sz val="12"/>
      <name val="Arial Narrow"/>
      <family val="2"/>
    </font>
    <font>
      <b/>
      <sz val="12"/>
      <name val="Arial Narrow"/>
      <family val="2"/>
    </font>
    <font>
      <b/>
      <i/>
      <sz val="12"/>
      <color rgb="FF0070C0"/>
      <name val="Arial Narrow"/>
      <family val="2"/>
    </font>
    <font>
      <b/>
      <sz val="10"/>
      <color rgb="FFFF0000"/>
      <name val="Arial"/>
      <family val="2"/>
    </font>
    <font>
      <b/>
      <i/>
      <sz val="10"/>
      <color rgb="FF0070C0"/>
      <name val="Arial"/>
      <family val="2"/>
    </font>
    <font>
      <b/>
      <sz val="11"/>
      <color rgb="FFFF0000"/>
      <name val="Arial Black"/>
      <family val="2"/>
    </font>
    <font>
      <b/>
      <sz val="12"/>
      <color rgb="FF0000FF"/>
      <name val="Calibri"/>
      <family val="2"/>
    </font>
  </fonts>
  <fills count="13">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4" tint="0.59999389629810485"/>
        <bgColor indexed="64"/>
      </patternFill>
    </fill>
    <fill>
      <gradientFill degree="90">
        <stop position="0">
          <color theme="0"/>
        </stop>
        <stop position="1">
          <color theme="4" tint="0.40000610370189521"/>
        </stop>
      </gradientFill>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bgColor indexed="64"/>
      </patternFill>
    </fill>
  </fills>
  <borders count="4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dashDotDot">
        <color auto="1"/>
      </bottom>
      <diagonal/>
    </border>
    <border>
      <left style="thin">
        <color auto="1"/>
      </left>
      <right style="thin">
        <color auto="1"/>
      </right>
      <top style="dashDotDot">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medium">
        <color rgb="FF0070C0"/>
      </bottom>
      <diagonal/>
    </border>
    <border>
      <left/>
      <right/>
      <top style="medium">
        <color rgb="FF0070C0"/>
      </top>
      <bottom/>
      <diagonal/>
    </border>
    <border>
      <left style="dashDotDot">
        <color auto="1"/>
      </left>
      <right style="dashDotDot">
        <color auto="1"/>
      </right>
      <top style="dashDotDot">
        <color auto="1"/>
      </top>
      <bottom style="dashDotDot">
        <color auto="1"/>
      </bottom>
      <diagonal/>
    </border>
    <border>
      <left style="thin">
        <color auto="1"/>
      </left>
      <right style="dashDotDot">
        <color auto="1"/>
      </right>
      <top style="thin">
        <color auto="1"/>
      </top>
      <bottom style="thin">
        <color auto="1"/>
      </bottom>
      <diagonal/>
    </border>
    <border>
      <left style="dashDotDot">
        <color auto="1"/>
      </left>
      <right style="dashDotDot">
        <color auto="1"/>
      </right>
      <top style="thin">
        <color auto="1"/>
      </top>
      <bottom style="thin">
        <color auto="1"/>
      </bottom>
      <diagonal/>
    </border>
    <border>
      <left style="dashDotDot">
        <color auto="1"/>
      </left>
      <right style="thin">
        <color auto="1"/>
      </right>
      <top style="thin">
        <color auto="1"/>
      </top>
      <bottom style="thin">
        <color auto="1"/>
      </bottom>
      <diagonal/>
    </border>
    <border>
      <left style="thin">
        <color auto="1"/>
      </left>
      <right style="dashDotDot">
        <color auto="1"/>
      </right>
      <top/>
      <bottom style="dashDotDot">
        <color auto="1"/>
      </bottom>
      <diagonal/>
    </border>
    <border>
      <left style="dashDotDot">
        <color auto="1"/>
      </left>
      <right style="dashDotDot">
        <color auto="1"/>
      </right>
      <top/>
      <bottom style="dashDotDot">
        <color auto="1"/>
      </bottom>
      <diagonal/>
    </border>
    <border>
      <left style="dashDotDot">
        <color auto="1"/>
      </left>
      <right style="thin">
        <color auto="1"/>
      </right>
      <top/>
      <bottom style="dashDotDot">
        <color auto="1"/>
      </bottom>
      <diagonal/>
    </border>
    <border>
      <left style="thin">
        <color auto="1"/>
      </left>
      <right style="dashDotDot">
        <color auto="1"/>
      </right>
      <top style="dashDotDot">
        <color auto="1"/>
      </top>
      <bottom style="dashDotDot">
        <color auto="1"/>
      </bottom>
      <diagonal/>
    </border>
    <border>
      <left style="dashDotDot">
        <color auto="1"/>
      </left>
      <right style="thin">
        <color auto="1"/>
      </right>
      <top style="dashDotDot">
        <color auto="1"/>
      </top>
      <bottom style="dashDotDot">
        <color auto="1"/>
      </bottom>
      <diagonal/>
    </border>
    <border>
      <left style="thin">
        <color auto="1"/>
      </left>
      <right style="dashDotDot">
        <color auto="1"/>
      </right>
      <top style="dashDotDot">
        <color auto="1"/>
      </top>
      <bottom style="thin">
        <color auto="1"/>
      </bottom>
      <diagonal/>
    </border>
    <border>
      <left style="dashDotDot">
        <color auto="1"/>
      </left>
      <right style="dashDotDot">
        <color auto="1"/>
      </right>
      <top style="dashDotDot">
        <color auto="1"/>
      </top>
      <bottom style="thin">
        <color auto="1"/>
      </bottom>
      <diagonal/>
    </border>
    <border>
      <left style="dashDotDot">
        <color auto="1"/>
      </left>
      <right style="thin">
        <color auto="1"/>
      </right>
      <top style="dashDotDot">
        <color auto="1"/>
      </top>
      <bottom style="thin">
        <color auto="1"/>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dashDotDot">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dashDotDot">
        <color auto="1"/>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dashDotDot">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4">
    <xf numFmtId="0" fontId="0" fillId="0" borderId="0"/>
    <xf numFmtId="9" fontId="1" fillId="0" borderId="0" applyFont="0" applyFill="0" applyBorder="0" applyAlignment="0" applyProtection="0"/>
    <xf numFmtId="0" fontId="3" fillId="0" borderId="0"/>
    <xf numFmtId="171" fontId="3" fillId="0" borderId="0" applyFont="0" applyFill="0" applyBorder="0" applyAlignment="0" applyProtection="0"/>
  </cellStyleXfs>
  <cellXfs count="199">
    <xf numFmtId="0" fontId="0" fillId="0" borderId="0" xfId="0"/>
    <xf numFmtId="0" fontId="3" fillId="0" borderId="0" xfId="2"/>
    <xf numFmtId="0" fontId="0" fillId="0" borderId="0" xfId="0" applyAlignment="1">
      <alignment horizontal="center" vertical="center"/>
    </xf>
    <xf numFmtId="0" fontId="3" fillId="0" borderId="0" xfId="2" applyAlignment="1">
      <alignment horizontal="center" vertical="center"/>
    </xf>
    <xf numFmtId="0" fontId="3" fillId="0" borderId="0" xfId="2" applyAlignment="1">
      <alignment vertical="center"/>
    </xf>
    <xf numFmtId="0" fontId="0" fillId="0" borderId="0" xfId="0" applyAlignment="1">
      <alignment vertical="center"/>
    </xf>
    <xf numFmtId="0" fontId="9" fillId="0" borderId="0" xfId="2" applyFont="1"/>
    <xf numFmtId="0" fontId="0" fillId="0" borderId="0" xfId="0" applyFill="1"/>
    <xf numFmtId="0" fontId="0" fillId="0" borderId="0" xfId="0" applyBorder="1"/>
    <xf numFmtId="0" fontId="0" fillId="0" borderId="4" xfId="0" applyBorder="1" applyAlignment="1">
      <alignment horizontal="center" vertical="center"/>
    </xf>
    <xf numFmtId="0" fontId="3" fillId="0" borderId="4" xfId="2" applyFill="1" applyBorder="1" applyAlignment="1">
      <alignment horizontal="center" vertical="center"/>
    </xf>
    <xf numFmtId="0" fontId="0" fillId="0" borderId="5" xfId="0" applyBorder="1"/>
    <xf numFmtId="0" fontId="3" fillId="2" borderId="4" xfId="2" applyFill="1" applyBorder="1" applyAlignment="1">
      <alignment horizontal="center" vertical="center"/>
    </xf>
    <xf numFmtId="0" fontId="3" fillId="3" borderId="10" xfId="2" applyFill="1" applyBorder="1" applyAlignment="1">
      <alignment horizontal="center" vertical="center"/>
    </xf>
    <xf numFmtId="0" fontId="3" fillId="3" borderId="9" xfId="2" applyFill="1" applyBorder="1" applyAlignment="1">
      <alignment horizontal="center" vertical="center"/>
    </xf>
    <xf numFmtId="0" fontId="3" fillId="7" borderId="10" xfId="2" applyFill="1" applyBorder="1" applyAlignment="1">
      <alignment horizontal="center" vertical="center"/>
    </xf>
    <xf numFmtId="0" fontId="3" fillId="7" borderId="9" xfId="2" applyFill="1" applyBorder="1" applyAlignment="1">
      <alignment horizontal="center" vertical="center"/>
    </xf>
    <xf numFmtId="0" fontId="3" fillId="8" borderId="10" xfId="2" applyFill="1" applyBorder="1" applyAlignment="1">
      <alignment horizontal="center" vertical="center"/>
    </xf>
    <xf numFmtId="0" fontId="3" fillId="8" borderId="9" xfId="2" applyFill="1" applyBorder="1" applyAlignment="1">
      <alignment horizontal="center" vertical="center"/>
    </xf>
    <xf numFmtId="0" fontId="4" fillId="9" borderId="4" xfId="0" applyFont="1" applyFill="1" applyBorder="1" applyAlignment="1">
      <alignment horizontal="center" vertical="center"/>
    </xf>
    <xf numFmtId="0" fontId="3" fillId="9" borderId="9" xfId="2" applyFill="1" applyBorder="1" applyAlignment="1">
      <alignment horizontal="center" vertical="center"/>
    </xf>
    <xf numFmtId="0" fontId="0" fillId="9" borderId="7" xfId="0" applyFill="1" applyBorder="1"/>
    <xf numFmtId="0" fontId="0" fillId="0" borderId="0" xfId="0" applyFill="1" applyAlignment="1">
      <alignment horizontal="center"/>
    </xf>
    <xf numFmtId="0" fontId="0" fillId="0" borderId="4" xfId="0" applyBorder="1" applyAlignment="1">
      <alignment horizontal="center"/>
    </xf>
    <xf numFmtId="0" fontId="3" fillId="2" borderId="4" xfId="2" applyFill="1" applyBorder="1" applyAlignment="1">
      <alignment horizontal="center" vertical="center" wrapText="1"/>
    </xf>
    <xf numFmtId="164" fontId="11" fillId="2" borderId="6" xfId="0" applyNumberFormat="1" applyFont="1" applyFill="1" applyBorder="1"/>
    <xf numFmtId="165" fontId="12" fillId="2" borderId="7" xfId="0" applyNumberFormat="1" applyFont="1" applyFill="1" applyBorder="1" applyAlignment="1">
      <alignment horizontal="center"/>
    </xf>
    <xf numFmtId="0" fontId="3" fillId="3" borderId="4" xfId="2" applyFill="1" applyBorder="1" applyAlignment="1">
      <alignment horizontal="center" vertical="center" wrapText="1"/>
    </xf>
    <xf numFmtId="0" fontId="3" fillId="7" borderId="4" xfId="2" applyFill="1" applyBorder="1" applyAlignment="1">
      <alignment horizontal="center" vertical="center" wrapText="1"/>
    </xf>
    <xf numFmtId="0" fontId="13" fillId="2" borderId="6" xfId="0" applyFont="1" applyFill="1" applyBorder="1" applyAlignment="1">
      <alignment horizontal="center"/>
    </xf>
    <xf numFmtId="169" fontId="14" fillId="0" borderId="0" xfId="0" applyNumberFormat="1" applyFont="1" applyAlignment="1">
      <alignment horizontal="left"/>
    </xf>
    <xf numFmtId="169" fontId="14" fillId="0" borderId="0" xfId="0" applyNumberFormat="1" applyFont="1"/>
    <xf numFmtId="49" fontId="15" fillId="0" borderId="0" xfId="0" applyNumberFormat="1" applyFont="1" applyAlignment="1">
      <alignment horizontal="left"/>
    </xf>
    <xf numFmtId="0" fontId="17" fillId="0" borderId="11" xfId="0" applyFont="1" applyBorder="1"/>
    <xf numFmtId="0" fontId="0" fillId="0" borderId="11" xfId="0" applyBorder="1"/>
    <xf numFmtId="0" fontId="0" fillId="0" borderId="0" xfId="0" applyAlignment="1">
      <alignment vertical="top"/>
    </xf>
    <xf numFmtId="0" fontId="17" fillId="0" borderId="0" xfId="0" applyFont="1" applyBorder="1"/>
    <xf numFmtId="0" fontId="0" fillId="0" borderId="0" xfId="0" applyBorder="1" applyAlignment="1">
      <alignment vertical="center"/>
    </xf>
    <xf numFmtId="0" fontId="17" fillId="0" borderId="11" xfId="0" applyNumberFormat="1" applyFont="1" applyBorder="1"/>
    <xf numFmtId="0" fontId="0" fillId="0" borderId="11" xfId="0" applyNumberFormat="1" applyBorder="1"/>
    <xf numFmtId="0" fontId="17" fillId="0" borderId="0" xfId="0" applyNumberFormat="1" applyFont="1" applyBorder="1"/>
    <xf numFmtId="0" fontId="0" fillId="0" borderId="0" xfId="0" applyNumberFormat="1" applyBorder="1"/>
    <xf numFmtId="0" fontId="17" fillId="0" borderId="0" xfId="0" applyFont="1"/>
    <xf numFmtId="0" fontId="20" fillId="10" borderId="14" xfId="0" applyFont="1" applyFill="1" applyBorder="1" applyAlignment="1">
      <alignment horizontal="center" vertical="center"/>
    </xf>
    <xf numFmtId="0" fontId="19" fillId="10" borderId="15" xfId="0" applyFont="1" applyFill="1" applyBorder="1" applyAlignment="1">
      <alignment horizontal="center" vertical="center"/>
    </xf>
    <xf numFmtId="0" fontId="19" fillId="10" borderId="15" xfId="0" applyFont="1" applyFill="1" applyBorder="1" applyAlignment="1">
      <alignment horizontal="center" vertical="center" wrapText="1"/>
    </xf>
    <xf numFmtId="0" fontId="19" fillId="10" borderId="16" xfId="0" applyFont="1" applyFill="1" applyBorder="1" applyAlignment="1">
      <alignment horizontal="center" vertical="center"/>
    </xf>
    <xf numFmtId="0" fontId="21" fillId="0" borderId="17" xfId="0" applyFont="1" applyBorder="1" applyAlignment="1">
      <alignment horizontal="center"/>
    </xf>
    <xf numFmtId="0" fontId="21" fillId="0" borderId="18" xfId="0" applyFont="1" applyBorder="1" applyAlignment="1">
      <alignment horizontal="center"/>
    </xf>
    <xf numFmtId="168" fontId="22" fillId="0" borderId="18" xfId="3" applyNumberFormat="1" applyFont="1" applyBorder="1" applyAlignment="1">
      <alignment horizontal="center" vertical="top" wrapText="1"/>
    </xf>
    <xf numFmtId="168" fontId="22" fillId="0" borderId="19" xfId="3" applyNumberFormat="1" applyFont="1" applyBorder="1" applyAlignment="1">
      <alignment horizontal="center" vertical="top" wrapText="1"/>
    </xf>
    <xf numFmtId="0" fontId="21" fillId="0" borderId="20" xfId="0" applyFont="1" applyBorder="1" applyAlignment="1">
      <alignment horizontal="center"/>
    </xf>
    <xf numFmtId="0" fontId="21" fillId="0" borderId="13" xfId="0" applyFont="1" applyBorder="1" applyAlignment="1">
      <alignment horizontal="center"/>
    </xf>
    <xf numFmtId="168" fontId="22" fillId="0" borderId="13" xfId="3" applyNumberFormat="1" applyFont="1" applyBorder="1" applyAlignment="1">
      <alignment horizontal="center" vertical="top" wrapText="1"/>
    </xf>
    <xf numFmtId="168" fontId="22" fillId="0" borderId="21" xfId="3" applyNumberFormat="1" applyFont="1" applyBorder="1" applyAlignment="1">
      <alignment horizontal="center" vertical="top" wrapText="1"/>
    </xf>
    <xf numFmtId="0" fontId="21" fillId="0" borderId="22" xfId="0" applyFont="1" applyBorder="1" applyAlignment="1">
      <alignment horizontal="center"/>
    </xf>
    <xf numFmtId="0" fontId="21" fillId="0" borderId="23" xfId="0" applyFont="1" applyBorder="1" applyAlignment="1">
      <alignment horizontal="center"/>
    </xf>
    <xf numFmtId="168" fontId="22" fillId="0" borderId="23" xfId="3" applyNumberFormat="1" applyFont="1" applyBorder="1" applyAlignment="1">
      <alignment horizontal="center" vertical="top" wrapText="1"/>
    </xf>
    <xf numFmtId="168" fontId="22" fillId="0" borderId="24" xfId="3" applyNumberFormat="1" applyFont="1" applyBorder="1" applyAlignment="1">
      <alignment horizontal="center" vertical="top" wrapText="1"/>
    </xf>
    <xf numFmtId="0" fontId="19" fillId="0" borderId="14" xfId="0" applyFont="1" applyBorder="1" applyAlignment="1">
      <alignment horizontal="center"/>
    </xf>
    <xf numFmtId="168" fontId="23" fillId="0" borderId="15" xfId="3" applyNumberFormat="1" applyFont="1" applyBorder="1" applyAlignment="1">
      <alignment horizontal="center" vertical="top" wrapText="1"/>
    </xf>
    <xf numFmtId="168" fontId="23" fillId="0" borderId="16" xfId="3" applyNumberFormat="1" applyFont="1" applyBorder="1" applyAlignment="1">
      <alignment horizontal="center" vertical="top" wrapText="1"/>
    </xf>
    <xf numFmtId="0" fontId="21" fillId="0" borderId="0" xfId="0" applyFont="1"/>
    <xf numFmtId="0" fontId="21" fillId="0" borderId="0" xfId="0" applyFont="1" applyAlignment="1">
      <alignment horizontal="center"/>
    </xf>
    <xf numFmtId="172" fontId="22" fillId="0" borderId="0" xfId="3" applyNumberFormat="1" applyFont="1" applyBorder="1" applyAlignment="1">
      <alignment horizontal="center" vertical="top" wrapText="1"/>
    </xf>
    <xf numFmtId="168" fontId="24" fillId="0" borderId="0" xfId="3" applyNumberFormat="1" applyFont="1" applyBorder="1" applyAlignment="1">
      <alignment horizontal="center" vertical="top" wrapText="1"/>
    </xf>
    <xf numFmtId="10" fontId="0" fillId="2" borderId="7" xfId="1" applyNumberFormat="1" applyFont="1" applyFill="1" applyBorder="1" applyAlignment="1">
      <alignment horizontal="center"/>
    </xf>
    <xf numFmtId="0" fontId="13" fillId="3" borderId="6" xfId="0" applyFont="1" applyFill="1" applyBorder="1" applyAlignment="1">
      <alignment horizontal="center"/>
    </xf>
    <xf numFmtId="10" fontId="0" fillId="3" borderId="7" xfId="1" applyNumberFormat="1" applyFont="1" applyFill="1" applyBorder="1" applyAlignment="1">
      <alignment horizontal="center"/>
    </xf>
    <xf numFmtId="0" fontId="13" fillId="7" borderId="6" xfId="0" applyFont="1" applyFill="1" applyBorder="1" applyAlignment="1">
      <alignment horizontal="center"/>
    </xf>
    <xf numFmtId="10" fontId="0" fillId="7" borderId="7" xfId="1" applyNumberFormat="1" applyFont="1" applyFill="1" applyBorder="1" applyAlignment="1">
      <alignment horizontal="center"/>
    </xf>
    <xf numFmtId="0" fontId="13" fillId="8" borderId="6" xfId="0" applyFont="1" applyFill="1" applyBorder="1" applyAlignment="1">
      <alignment horizontal="center"/>
    </xf>
    <xf numFmtId="10" fontId="0" fillId="8" borderId="7" xfId="1" applyNumberFormat="1" applyFont="1" applyFill="1" applyBorder="1" applyAlignment="1">
      <alignment horizontal="center"/>
    </xf>
    <xf numFmtId="0" fontId="6" fillId="2" borderId="4" xfId="2" applyFont="1" applyFill="1" applyBorder="1" applyAlignment="1">
      <alignment horizontal="center" vertical="center"/>
    </xf>
    <xf numFmtId="0" fontId="12" fillId="0" borderId="7" xfId="0" applyFont="1" applyBorder="1"/>
    <xf numFmtId="0" fontId="0" fillId="11" borderId="0" xfId="0" applyFill="1" applyAlignment="1">
      <alignment horizontal="center"/>
    </xf>
    <xf numFmtId="0" fontId="17" fillId="0" borderId="0" xfId="0" applyFont="1" applyAlignment="1">
      <alignment horizontal="center"/>
    </xf>
    <xf numFmtId="0" fontId="0" fillId="11" borderId="25" xfId="0" applyFill="1" applyBorder="1" applyAlignment="1">
      <alignment horizontal="center"/>
    </xf>
    <xf numFmtId="10" fontId="0" fillId="0" borderId="4" xfId="1" applyNumberFormat="1" applyFont="1" applyBorder="1" applyAlignment="1">
      <alignment horizontal="center"/>
    </xf>
    <xf numFmtId="168" fontId="0" fillId="0" borderId="4" xfId="0" applyNumberFormat="1" applyBorder="1" applyAlignment="1">
      <alignment horizontal="center"/>
    </xf>
    <xf numFmtId="0" fontId="15" fillId="0" borderId="0" xfId="0" applyNumberFormat="1" applyFont="1" applyAlignment="1">
      <alignment horizontal="left"/>
    </xf>
    <xf numFmtId="0" fontId="27" fillId="2" borderId="28" xfId="0" applyFont="1" applyFill="1" applyBorder="1" applyAlignment="1">
      <alignment horizontal="center"/>
    </xf>
    <xf numFmtId="10" fontId="4" fillId="2" borderId="32" xfId="1" applyNumberFormat="1" applyFont="1" applyFill="1" applyBorder="1" applyAlignment="1">
      <alignment horizontal="center"/>
    </xf>
    <xf numFmtId="0" fontId="27" fillId="3" borderId="28" xfId="0" applyFont="1" applyFill="1" applyBorder="1" applyAlignment="1">
      <alignment horizontal="center"/>
    </xf>
    <xf numFmtId="10" fontId="4" fillId="3" borderId="32" xfId="1" applyNumberFormat="1" applyFont="1" applyFill="1" applyBorder="1" applyAlignment="1">
      <alignment horizontal="center"/>
    </xf>
    <xf numFmtId="0" fontId="27" fillId="7" borderId="28" xfId="0" applyFont="1" applyFill="1" applyBorder="1" applyAlignment="1">
      <alignment horizontal="center"/>
    </xf>
    <xf numFmtId="10" fontId="4" fillId="7" borderId="32" xfId="1" applyNumberFormat="1" applyFont="1" applyFill="1" applyBorder="1" applyAlignment="1">
      <alignment horizontal="center"/>
    </xf>
    <xf numFmtId="0" fontId="27" fillId="8" borderId="28" xfId="0" applyFont="1" applyFill="1" applyBorder="1" applyAlignment="1">
      <alignment horizontal="center"/>
    </xf>
    <xf numFmtId="10" fontId="4" fillId="8" borderId="32" xfId="1" applyNumberFormat="1" applyFont="1" applyFill="1" applyBorder="1" applyAlignment="1">
      <alignment horizontal="center"/>
    </xf>
    <xf numFmtId="168" fontId="0" fillId="0" borderId="0" xfId="0" applyNumberFormat="1" applyFill="1"/>
    <xf numFmtId="0" fontId="19" fillId="10" borderId="34" xfId="0" applyFont="1" applyFill="1" applyBorder="1" applyAlignment="1">
      <alignment horizontal="center" vertical="center" wrapText="1"/>
    </xf>
    <xf numFmtId="0" fontId="20" fillId="10" borderId="34" xfId="0" applyFont="1" applyFill="1" applyBorder="1" applyAlignment="1">
      <alignment horizontal="center" vertical="center"/>
    </xf>
    <xf numFmtId="2" fontId="0" fillId="10" borderId="35" xfId="0" applyNumberFormat="1" applyFill="1" applyBorder="1" applyAlignment="1">
      <alignment horizontal="center"/>
    </xf>
    <xf numFmtId="49" fontId="0" fillId="10" borderId="35" xfId="0" applyNumberFormat="1" applyFill="1" applyBorder="1" applyAlignment="1">
      <alignment horizontal="center"/>
    </xf>
    <xf numFmtId="0" fontId="19" fillId="10" borderId="36" xfId="0" applyFont="1" applyFill="1" applyBorder="1" applyAlignment="1">
      <alignment horizontal="center" vertical="center" wrapText="1"/>
    </xf>
    <xf numFmtId="0" fontId="19" fillId="10" borderId="35" xfId="0" applyFont="1" applyFill="1" applyBorder="1" applyAlignment="1">
      <alignment horizontal="center" vertical="center" wrapText="1"/>
    </xf>
    <xf numFmtId="0" fontId="20" fillId="10" borderId="37" xfId="0" applyFont="1" applyFill="1" applyBorder="1" applyAlignment="1">
      <alignment horizontal="center" vertical="center"/>
    </xf>
    <xf numFmtId="0" fontId="20" fillId="10" borderId="38" xfId="0" applyFont="1" applyFill="1" applyBorder="1" applyAlignment="1">
      <alignment horizontal="center" vertical="center"/>
    </xf>
    <xf numFmtId="0" fontId="20" fillId="10" borderId="39" xfId="0" applyFont="1" applyFill="1" applyBorder="1" applyAlignment="1">
      <alignment horizontal="center" vertical="center"/>
    </xf>
    <xf numFmtId="2" fontId="0" fillId="6" borderId="40" xfId="0" applyNumberFormat="1" applyFill="1" applyBorder="1" applyAlignment="1">
      <alignment horizontal="center"/>
    </xf>
    <xf numFmtId="0" fontId="0" fillId="0" borderId="41" xfId="0" applyBorder="1" applyAlignment="1">
      <alignment horizontal="center"/>
    </xf>
    <xf numFmtId="2" fontId="0" fillId="0" borderId="41" xfId="0" applyNumberFormat="1" applyFill="1" applyBorder="1" applyAlignment="1">
      <alignment horizontal="center"/>
    </xf>
    <xf numFmtId="0" fontId="0" fillId="0" borderId="42" xfId="0" applyBorder="1" applyAlignment="1">
      <alignment horizontal="center"/>
    </xf>
    <xf numFmtId="170" fontId="0" fillId="0" borderId="35" xfId="0" applyNumberFormat="1" applyBorder="1" applyAlignment="1">
      <alignment horizontal="center"/>
    </xf>
    <xf numFmtId="169" fontId="14" fillId="12" borderId="0" xfId="0" applyNumberFormat="1" applyFont="1" applyFill="1" applyAlignment="1">
      <alignment horizontal="left"/>
    </xf>
    <xf numFmtId="169" fontId="14" fillId="12" borderId="0" xfId="0" applyNumberFormat="1" applyFont="1" applyFill="1"/>
    <xf numFmtId="0" fontId="15" fillId="12" borderId="0" xfId="0" applyNumberFormat="1" applyFont="1" applyFill="1" applyAlignment="1">
      <alignment horizontal="left"/>
    </xf>
    <xf numFmtId="0" fontId="0" fillId="12" borderId="0" xfId="0" applyFill="1"/>
    <xf numFmtId="0" fontId="17" fillId="12" borderId="11" xfId="0" applyFont="1" applyFill="1" applyBorder="1"/>
    <xf numFmtId="0" fontId="0" fillId="12" borderId="11" xfId="0" applyFill="1" applyBorder="1"/>
    <xf numFmtId="49" fontId="15" fillId="12" borderId="0" xfId="0" applyNumberFormat="1" applyFont="1" applyFill="1" applyAlignment="1">
      <alignment horizontal="left"/>
    </xf>
    <xf numFmtId="0" fontId="0" fillId="12" borderId="0" xfId="0" applyFill="1" applyAlignment="1">
      <alignment vertical="top"/>
    </xf>
    <xf numFmtId="0" fontId="17" fillId="12" borderId="0" xfId="0" applyFont="1" applyFill="1" applyBorder="1"/>
    <xf numFmtId="0" fontId="0" fillId="12" borderId="0" xfId="0" applyFill="1" applyBorder="1"/>
    <xf numFmtId="0" fontId="0" fillId="12" borderId="0" xfId="0" applyFill="1" applyBorder="1" applyAlignment="1">
      <alignment vertical="center"/>
    </xf>
    <xf numFmtId="0" fontId="0" fillId="12" borderId="0" xfId="0" applyFill="1" applyAlignment="1">
      <alignment vertical="center"/>
    </xf>
    <xf numFmtId="0" fontId="0" fillId="12" borderId="11" xfId="0" applyNumberFormat="1" applyFill="1" applyBorder="1"/>
    <xf numFmtId="0" fontId="17" fillId="12" borderId="11" xfId="0" applyNumberFormat="1" applyFont="1" applyFill="1" applyBorder="1"/>
    <xf numFmtId="0" fontId="17" fillId="12" borderId="0" xfId="0" applyNumberFormat="1" applyFont="1" applyFill="1" applyBorder="1"/>
    <xf numFmtId="0" fontId="0" fillId="12" borderId="0" xfId="0" applyNumberFormat="1" applyFill="1" applyBorder="1"/>
    <xf numFmtId="0" fontId="17" fillId="12" borderId="0" xfId="0" applyFont="1" applyFill="1"/>
    <xf numFmtId="0" fontId="0" fillId="9" borderId="5" xfId="0" applyFill="1" applyBorder="1" applyAlignment="1">
      <alignment horizontal="center"/>
    </xf>
    <xf numFmtId="0" fontId="0" fillId="0" borderId="0" xfId="0" applyAlignment="1">
      <alignment horizontal="center"/>
    </xf>
    <xf numFmtId="168" fontId="4" fillId="9" borderId="5" xfId="0" applyNumberFormat="1" applyFont="1" applyFill="1" applyBorder="1" applyAlignment="1">
      <alignment horizontal="center" vertical="center"/>
    </xf>
    <xf numFmtId="168" fontId="4" fillId="9" borderId="9" xfId="0" applyNumberFormat="1" applyFont="1" applyFill="1" applyBorder="1" applyAlignment="1">
      <alignment horizontal="center" vertical="center"/>
    </xf>
    <xf numFmtId="0" fontId="4" fillId="7" borderId="26" xfId="0" applyFont="1" applyFill="1" applyBorder="1" applyAlignment="1">
      <alignment horizontal="center"/>
    </xf>
    <xf numFmtId="0" fontId="4" fillId="7" borderId="30" xfId="0" applyFont="1" applyFill="1" applyBorder="1" applyAlignment="1">
      <alignment horizontal="center"/>
    </xf>
    <xf numFmtId="0" fontId="4" fillId="7" borderId="29" xfId="0" applyFont="1" applyFill="1" applyBorder="1" applyAlignment="1">
      <alignment horizontal="center"/>
    </xf>
    <xf numFmtId="0" fontId="4" fillId="7" borderId="33" xfId="0" applyFont="1" applyFill="1" applyBorder="1" applyAlignment="1">
      <alignment horizontal="center"/>
    </xf>
    <xf numFmtId="0" fontId="4" fillId="8" borderId="26" xfId="0" applyFont="1" applyFill="1" applyBorder="1" applyAlignment="1">
      <alignment horizontal="center"/>
    </xf>
    <xf numFmtId="0" fontId="4" fillId="8" borderId="30" xfId="0" applyFont="1" applyFill="1" applyBorder="1" applyAlignment="1">
      <alignment horizontal="center"/>
    </xf>
    <xf numFmtId="0" fontId="4" fillId="8" borderId="29" xfId="0" applyFont="1" applyFill="1" applyBorder="1" applyAlignment="1">
      <alignment horizontal="center"/>
    </xf>
    <xf numFmtId="0" fontId="4" fillId="8" borderId="33" xfId="0" applyFont="1" applyFill="1" applyBorder="1" applyAlignment="1">
      <alignment horizontal="center"/>
    </xf>
    <xf numFmtId="168" fontId="0" fillId="8" borderId="5" xfId="0" applyNumberFormat="1" applyFill="1" applyBorder="1" applyAlignment="1">
      <alignment horizontal="center"/>
    </xf>
    <xf numFmtId="168" fontId="0" fillId="8" borderId="9" xfId="0" applyNumberFormat="1" applyFill="1" applyBorder="1" applyAlignment="1">
      <alignment horizontal="center"/>
    </xf>
    <xf numFmtId="0" fontId="5" fillId="2" borderId="26" xfId="0" applyFont="1" applyFill="1" applyBorder="1" applyAlignment="1">
      <alignment horizontal="center" vertical="center"/>
    </xf>
    <xf numFmtId="0" fontId="5" fillId="2" borderId="30" xfId="0" applyFont="1" applyFill="1" applyBorder="1" applyAlignment="1">
      <alignment horizontal="center" vertical="center"/>
    </xf>
    <xf numFmtId="166" fontId="4" fillId="2" borderId="27" xfId="0" applyNumberFormat="1" applyFont="1" applyFill="1" applyBorder="1" applyAlignment="1">
      <alignment horizontal="center" vertical="center"/>
    </xf>
    <xf numFmtId="0" fontId="4" fillId="2" borderId="31" xfId="0" applyFont="1" applyFill="1" applyBorder="1" applyAlignment="1">
      <alignment horizontal="center" vertical="center"/>
    </xf>
    <xf numFmtId="0" fontId="0" fillId="2" borderId="27" xfId="0" applyFill="1" applyBorder="1" applyAlignment="1">
      <alignment horizontal="center"/>
    </xf>
    <xf numFmtId="0" fontId="0" fillId="2" borderId="31" xfId="0" applyFill="1" applyBorder="1" applyAlignment="1">
      <alignment horizontal="center"/>
    </xf>
    <xf numFmtId="0" fontId="4" fillId="2" borderId="29" xfId="0" applyFont="1" applyFill="1" applyBorder="1" applyAlignment="1">
      <alignment horizontal="center"/>
    </xf>
    <xf numFmtId="0" fontId="4" fillId="2" borderId="33" xfId="0" applyFont="1" applyFill="1" applyBorder="1" applyAlignment="1">
      <alignment horizontal="center"/>
    </xf>
    <xf numFmtId="0" fontId="5" fillId="3" borderId="26" xfId="0" applyFont="1" applyFill="1" applyBorder="1" applyAlignment="1">
      <alignment horizontal="center" vertical="center"/>
    </xf>
    <xf numFmtId="0" fontId="5" fillId="3" borderId="30" xfId="0" applyFont="1" applyFill="1" applyBorder="1" applyAlignment="1">
      <alignment horizontal="center" vertical="center"/>
    </xf>
    <xf numFmtId="0" fontId="4" fillId="3" borderId="27" xfId="0" applyFont="1" applyFill="1" applyBorder="1" applyAlignment="1">
      <alignment horizontal="center"/>
    </xf>
    <xf numFmtId="0" fontId="4" fillId="3" borderId="31" xfId="0" applyFont="1" applyFill="1" applyBorder="1" applyAlignment="1">
      <alignment horizontal="center"/>
    </xf>
    <xf numFmtId="0" fontId="4" fillId="3" borderId="29" xfId="0" applyFont="1" applyFill="1" applyBorder="1" applyAlignment="1">
      <alignment horizontal="center"/>
    </xf>
    <xf numFmtId="0" fontId="4" fillId="3" borderId="33" xfId="0" applyFont="1" applyFill="1" applyBorder="1" applyAlignment="1">
      <alignment horizontal="center"/>
    </xf>
    <xf numFmtId="167" fontId="0" fillId="2" borderId="5" xfId="0" applyNumberFormat="1" applyFont="1" applyFill="1" applyBorder="1" applyAlignment="1">
      <alignment horizontal="center" vertical="center"/>
    </xf>
    <xf numFmtId="167" fontId="0" fillId="2" borderId="9" xfId="0" applyNumberFormat="1" applyFont="1" applyFill="1" applyBorder="1" applyAlignment="1">
      <alignment horizontal="center" vertical="center"/>
    </xf>
    <xf numFmtId="168" fontId="0" fillId="2" borderId="5" xfId="0" applyNumberFormat="1" applyFill="1" applyBorder="1" applyAlignment="1">
      <alignment horizontal="center" vertical="center"/>
    </xf>
    <xf numFmtId="168" fontId="0" fillId="2" borderId="9" xfId="0" applyNumberFormat="1" applyFill="1" applyBorder="1" applyAlignment="1">
      <alignment horizontal="center" vertical="center"/>
    </xf>
    <xf numFmtId="168" fontId="2" fillId="2" borderId="5" xfId="0" applyNumberFormat="1" applyFont="1" applyFill="1" applyBorder="1" applyAlignment="1">
      <alignment horizontal="center" vertical="center"/>
    </xf>
    <xf numFmtId="168" fontId="2" fillId="2" borderId="9" xfId="0" applyNumberFormat="1" applyFont="1" applyFill="1" applyBorder="1" applyAlignment="1">
      <alignment horizontal="center" vertical="center"/>
    </xf>
    <xf numFmtId="173" fontId="0" fillId="3" borderId="5" xfId="0" applyNumberFormat="1" applyFill="1" applyBorder="1" applyAlignment="1">
      <alignment horizontal="center" vertical="center"/>
    </xf>
    <xf numFmtId="173" fontId="0" fillId="3" borderId="9" xfId="0" applyNumberFormat="1" applyFill="1" applyBorder="1" applyAlignment="1">
      <alignment horizontal="center" vertical="center"/>
    </xf>
    <xf numFmtId="168" fontId="0" fillId="3" borderId="5" xfId="0" applyNumberFormat="1" applyFill="1" applyBorder="1" applyAlignment="1">
      <alignment horizontal="center"/>
    </xf>
    <xf numFmtId="168" fontId="0" fillId="3" borderId="9" xfId="0" applyNumberFormat="1" applyFill="1" applyBorder="1" applyAlignment="1">
      <alignment horizontal="center"/>
    </xf>
    <xf numFmtId="168" fontId="0" fillId="7" borderId="5" xfId="0" applyNumberFormat="1" applyFill="1" applyBorder="1" applyAlignment="1">
      <alignment horizontal="center"/>
    </xf>
    <xf numFmtId="168" fontId="0" fillId="7" borderId="9" xfId="0" applyNumberFormat="1" applyFill="1" applyBorder="1" applyAlignment="1">
      <alignment horizontal="center"/>
    </xf>
    <xf numFmtId="166" fontId="2" fillId="2" borderId="6" xfId="0" applyNumberFormat="1" applyFont="1" applyFill="1" applyBorder="1" applyAlignment="1">
      <alignment horizontal="center" vertical="center"/>
    </xf>
    <xf numFmtId="166" fontId="2" fillId="2" borderId="7" xfId="0" applyNumberFormat="1" applyFont="1" applyFill="1" applyBorder="1" applyAlignment="1">
      <alignment horizontal="center" vertical="center"/>
    </xf>
    <xf numFmtId="0" fontId="4" fillId="4" borderId="5"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0" fillId="0" borderId="5" xfId="0" applyBorder="1" applyAlignment="1">
      <alignment horizontal="center"/>
    </xf>
    <xf numFmtId="0" fontId="12" fillId="0" borderId="7" xfId="0" applyFont="1" applyBorder="1" applyAlignment="1">
      <alignment horizontal="center"/>
    </xf>
    <xf numFmtId="0" fontId="0" fillId="0" borderId="9" xfId="0" applyBorder="1" applyAlignment="1">
      <alignment horizontal="center"/>
    </xf>
    <xf numFmtId="0" fontId="0" fillId="0" borderId="8" xfId="0" applyBorder="1" applyAlignment="1">
      <alignment horizont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7" borderId="1" xfId="0" applyFont="1" applyFill="1" applyBorder="1" applyAlignment="1">
      <alignment horizontal="center" vertical="center"/>
    </xf>
    <xf numFmtId="0" fontId="4" fillId="7" borderId="2" xfId="0" applyFont="1" applyFill="1" applyBorder="1" applyAlignment="1">
      <alignment horizontal="center" vertical="center"/>
    </xf>
    <xf numFmtId="0" fontId="4" fillId="7" borderId="3" xfId="0" applyFont="1" applyFill="1" applyBorder="1" applyAlignment="1">
      <alignment horizontal="center" vertical="center"/>
    </xf>
    <xf numFmtId="0" fontId="8" fillId="5" borderId="0" xfId="0" applyFont="1" applyFill="1" applyAlignment="1">
      <alignment horizontal="center" vertical="center" wrapText="1"/>
    </xf>
    <xf numFmtId="0" fontId="4" fillId="0" borderId="0" xfId="0" applyFont="1" applyAlignment="1">
      <alignment horizontal="center" vertical="center"/>
    </xf>
    <xf numFmtId="0" fontId="7" fillId="5" borderId="0" xfId="0" applyFont="1" applyFill="1" applyAlignment="1">
      <alignment horizontal="center" vertical="center"/>
    </xf>
    <xf numFmtId="0" fontId="4" fillId="0" borderId="4" xfId="0" applyFont="1" applyBorder="1" applyAlignment="1">
      <alignment horizontal="center" vertical="center"/>
    </xf>
    <xf numFmtId="0" fontId="3" fillId="0" borderId="1" xfId="2" applyFill="1" applyBorder="1" applyAlignment="1">
      <alignment horizontal="center" vertical="center"/>
    </xf>
    <xf numFmtId="0" fontId="3" fillId="0" borderId="2" xfId="2" applyFill="1" applyBorder="1" applyAlignment="1">
      <alignment horizontal="center" vertical="center"/>
    </xf>
    <xf numFmtId="0" fontId="3" fillId="0" borderId="3" xfId="2" applyFill="1" applyBorder="1" applyAlignment="1">
      <alignment horizontal="center" vertical="center"/>
    </xf>
    <xf numFmtId="0" fontId="4" fillId="8" borderId="1" xfId="0" applyFont="1" applyFill="1" applyBorder="1" applyAlignment="1">
      <alignment horizontal="center" vertical="center"/>
    </xf>
    <xf numFmtId="0" fontId="4" fillId="8" borderId="2" xfId="0" applyFont="1" applyFill="1" applyBorder="1" applyAlignment="1">
      <alignment horizontal="center" vertical="center"/>
    </xf>
    <xf numFmtId="0" fontId="4" fillId="8" borderId="3" xfId="0" applyFont="1" applyFill="1" applyBorder="1" applyAlignment="1">
      <alignment horizontal="center" vertical="center"/>
    </xf>
    <xf numFmtId="0" fontId="12" fillId="6" borderId="12" xfId="0" applyFont="1" applyFill="1" applyBorder="1" applyAlignment="1">
      <alignment horizontal="center" vertical="center" wrapText="1"/>
    </xf>
    <xf numFmtId="0" fontId="12" fillId="6" borderId="0" xfId="0" applyFont="1" applyFill="1" applyBorder="1" applyAlignment="1">
      <alignment horizontal="center" vertical="center" wrapText="1"/>
    </xf>
    <xf numFmtId="169" fontId="16" fillId="12" borderId="0" xfId="0" applyNumberFormat="1" applyFont="1" applyFill="1" applyAlignment="1">
      <alignment horizontal="center"/>
    </xf>
    <xf numFmtId="0" fontId="18" fillId="6"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8" fillId="6" borderId="12" xfId="0" applyFont="1" applyFill="1" applyBorder="1" applyAlignment="1">
      <alignment horizontal="left" vertical="center" wrapText="1"/>
    </xf>
    <xf numFmtId="0" fontId="18" fillId="6" borderId="0" xfId="0" applyFont="1" applyFill="1" applyAlignment="1">
      <alignment horizontal="left" vertical="center" wrapText="1"/>
    </xf>
    <xf numFmtId="169" fontId="16" fillId="0" borderId="0" xfId="0" applyNumberFormat="1" applyFont="1" applyAlignment="1">
      <alignment horizontal="center"/>
    </xf>
  </cellXfs>
  <cellStyles count="4">
    <cellStyle name="Euro" xfId="3" xr:uid="{0ED87241-FCAB-4A7E-A68E-6C1E00422152}"/>
    <cellStyle name="Normal" xfId="0" builtinId="0"/>
    <cellStyle name="Normal 3" xfId="2" xr:uid="{7078A9A9-59A0-41E8-8DF9-CA92FFD66340}"/>
    <cellStyle name="Pourcentage" xfId="1" builtinId="5"/>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calcChain" Target="calcChain.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externalLink" Target="externalLinks/externalLink1.xml"/><Relationship Id="rId108" Type="http://schemas.microsoft.com/office/2006/relationships/vbaProject" Target="vbaProject.bin"/><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21</xdr:col>
      <xdr:colOff>67235</xdr:colOff>
      <xdr:row>0</xdr:row>
      <xdr:rowOff>23232</xdr:rowOff>
    </xdr:from>
    <xdr:ext cx="5705844" cy="581025"/>
    <xdr:sp macro="" textlink="">
      <xdr:nvSpPr>
        <xdr:cNvPr id="4" name="Rectangle 3">
          <a:extLst>
            <a:ext uri="{FF2B5EF4-FFF2-40B4-BE49-F238E27FC236}">
              <a16:creationId xmlns:a16="http://schemas.microsoft.com/office/drawing/2014/main" id="{00000000-0008-0000-0100-000004000000}"/>
            </a:ext>
          </a:extLst>
        </xdr:cNvPr>
        <xdr:cNvSpPr/>
      </xdr:nvSpPr>
      <xdr:spPr>
        <a:xfrm>
          <a:off x="15063302" y="23232"/>
          <a:ext cx="5705844" cy="581025"/>
        </a:xfrm>
        <a:prstGeom prst="rect">
          <a:avLst/>
        </a:prstGeom>
      </xdr:spPr>
      <xdr:style>
        <a:lnRef idx="1">
          <a:schemeClr val="accent5"/>
        </a:lnRef>
        <a:fillRef idx="2">
          <a:schemeClr val="accent5"/>
        </a:fillRef>
        <a:effectRef idx="1">
          <a:schemeClr val="accent5"/>
        </a:effectRef>
        <a:fontRef idx="minor">
          <a:schemeClr val="dk1"/>
        </a:fontRef>
      </xdr:style>
      <xdr:txBody>
        <a:bodyPr wrap="square" lIns="91440" tIns="45720" rIns="91440" bIns="45720">
          <a:noAutofit/>
        </a:bodyPr>
        <a:lstStyle/>
        <a:p>
          <a:pPr algn="r"/>
          <a:r>
            <a:rPr lang="fr-FR" sz="3200" b="0" i="1" cap="none" spc="0">
              <a:ln w="0"/>
              <a:solidFill>
                <a:schemeClr val="tx1"/>
              </a:solidFill>
              <a:effectLst>
                <a:outerShdw blurRad="38100" dist="19050" dir="2700000" algn="tl" rotWithShape="0">
                  <a:schemeClr val="dk1">
                    <a:alpha val="40000"/>
                  </a:schemeClr>
                </a:outerShdw>
              </a:effectLst>
            </a:rPr>
            <a:t>Fiche</a:t>
          </a:r>
          <a:r>
            <a:rPr lang="fr-FR" sz="3200" b="0" i="1" cap="none" spc="0" baseline="0">
              <a:ln w="0"/>
              <a:solidFill>
                <a:schemeClr val="tx1"/>
              </a:solidFill>
              <a:effectLst>
                <a:outerShdw blurRad="38100" dist="19050" dir="2700000" algn="tl" rotWithShape="0">
                  <a:schemeClr val="dk1">
                    <a:alpha val="40000"/>
                  </a:schemeClr>
                </a:outerShdw>
              </a:effectLst>
            </a:rPr>
            <a:t> Résumé Etude - FORFAIT</a:t>
          </a:r>
          <a:endParaRPr lang="fr-FR" sz="3200" b="0" i="1" cap="none" spc="0">
            <a:ln w="0"/>
            <a:solidFill>
              <a:schemeClr val="accent1"/>
            </a:solidFill>
            <a:effectLst>
              <a:outerShdw blurRad="38100" dist="19050" dir="2700000" algn="tl" rotWithShape="0">
                <a:schemeClr val="dk1">
                  <a:alpha val="40000"/>
                </a:schemeClr>
              </a:outerShdw>
            </a:effectLst>
          </a:endParaRPr>
        </a:p>
      </xdr:txBody>
    </xdr:sp>
    <xdr:clientData/>
  </xdr:oneCellAnchor>
  <mc:AlternateContent xmlns:mc="http://schemas.openxmlformats.org/markup-compatibility/2006">
    <mc:Choice xmlns:a14="http://schemas.microsoft.com/office/drawing/2010/main" Requires="a14">
      <xdr:twoCellAnchor>
        <xdr:from>
          <xdr:col>30</xdr:col>
          <xdr:colOff>0</xdr:colOff>
          <xdr:row>6</xdr:row>
          <xdr:rowOff>85725</xdr:rowOff>
        </xdr:from>
        <xdr:to>
          <xdr:col>31</xdr:col>
          <xdr:colOff>0</xdr:colOff>
          <xdr:row>7</xdr:row>
          <xdr:rowOff>95250</xdr:rowOff>
        </xdr:to>
        <xdr:sp macro="" textlink="">
          <xdr:nvSpPr>
            <xdr:cNvPr id="1130" name="Button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Voir Détails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xdr:row>
          <xdr:rowOff>9525</xdr:rowOff>
        </xdr:from>
        <xdr:to>
          <xdr:col>32</xdr:col>
          <xdr:colOff>9525</xdr:colOff>
          <xdr:row>12</xdr:row>
          <xdr:rowOff>0</xdr:rowOff>
        </xdr:to>
        <xdr:sp macro="" textlink="">
          <xdr:nvSpPr>
            <xdr:cNvPr id="1131" name="Button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12</xdr:row>
          <xdr:rowOff>9525</xdr:rowOff>
        </xdr:from>
        <xdr:to>
          <xdr:col>32</xdr:col>
          <xdr:colOff>9525</xdr:colOff>
          <xdr:row>14</xdr:row>
          <xdr:rowOff>0</xdr:rowOff>
        </xdr:to>
        <xdr:sp macro="" textlink="">
          <xdr:nvSpPr>
            <xdr:cNvPr id="1132" name="Button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14</xdr:row>
          <xdr:rowOff>9525</xdr:rowOff>
        </xdr:from>
        <xdr:to>
          <xdr:col>32</xdr:col>
          <xdr:colOff>9525</xdr:colOff>
          <xdr:row>16</xdr:row>
          <xdr:rowOff>0</xdr:rowOff>
        </xdr:to>
        <xdr:sp macro="" textlink="">
          <xdr:nvSpPr>
            <xdr:cNvPr id="1133" name="Button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16</xdr:row>
          <xdr:rowOff>9525</xdr:rowOff>
        </xdr:from>
        <xdr:to>
          <xdr:col>32</xdr:col>
          <xdr:colOff>9525</xdr:colOff>
          <xdr:row>18</xdr:row>
          <xdr:rowOff>0</xdr:rowOff>
        </xdr:to>
        <xdr:sp macro="" textlink="">
          <xdr:nvSpPr>
            <xdr:cNvPr id="1134" name="Button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18</xdr:row>
          <xdr:rowOff>9525</xdr:rowOff>
        </xdr:from>
        <xdr:to>
          <xdr:col>32</xdr:col>
          <xdr:colOff>9525</xdr:colOff>
          <xdr:row>20</xdr:row>
          <xdr:rowOff>0</xdr:rowOff>
        </xdr:to>
        <xdr:sp macro="" textlink="">
          <xdr:nvSpPr>
            <xdr:cNvPr id="1135" name="Button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20</xdr:row>
          <xdr:rowOff>9525</xdr:rowOff>
        </xdr:from>
        <xdr:to>
          <xdr:col>32</xdr:col>
          <xdr:colOff>9525</xdr:colOff>
          <xdr:row>22</xdr:row>
          <xdr:rowOff>0</xdr:rowOff>
        </xdr:to>
        <xdr:sp macro="" textlink="">
          <xdr:nvSpPr>
            <xdr:cNvPr id="1136" name="Button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22</xdr:row>
          <xdr:rowOff>9525</xdr:rowOff>
        </xdr:from>
        <xdr:to>
          <xdr:col>32</xdr:col>
          <xdr:colOff>9525</xdr:colOff>
          <xdr:row>24</xdr:row>
          <xdr:rowOff>0</xdr:rowOff>
        </xdr:to>
        <xdr:sp macro="" textlink="">
          <xdr:nvSpPr>
            <xdr:cNvPr id="1137" name="Button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24</xdr:row>
          <xdr:rowOff>9525</xdr:rowOff>
        </xdr:from>
        <xdr:to>
          <xdr:col>32</xdr:col>
          <xdr:colOff>9525</xdr:colOff>
          <xdr:row>26</xdr:row>
          <xdr:rowOff>0</xdr:rowOff>
        </xdr:to>
        <xdr:sp macro="" textlink="">
          <xdr:nvSpPr>
            <xdr:cNvPr id="1138" name="Button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26</xdr:row>
          <xdr:rowOff>9525</xdr:rowOff>
        </xdr:from>
        <xdr:to>
          <xdr:col>32</xdr:col>
          <xdr:colOff>9525</xdr:colOff>
          <xdr:row>28</xdr:row>
          <xdr:rowOff>0</xdr:rowOff>
        </xdr:to>
        <xdr:sp macro="" textlink="">
          <xdr:nvSpPr>
            <xdr:cNvPr id="1139" name="Button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28</xdr:row>
          <xdr:rowOff>9525</xdr:rowOff>
        </xdr:from>
        <xdr:to>
          <xdr:col>32</xdr:col>
          <xdr:colOff>9525</xdr:colOff>
          <xdr:row>30</xdr:row>
          <xdr:rowOff>0</xdr:rowOff>
        </xdr:to>
        <xdr:sp macro="" textlink="">
          <xdr:nvSpPr>
            <xdr:cNvPr id="1140" name="Button 116" hidden="1">
              <a:extLst>
                <a:ext uri="{63B3BB69-23CF-44E3-9099-C40C66FF867C}">
                  <a14:compatExt spid="_x0000_s1140"/>
                </a:ext>
                <a:ext uri="{FF2B5EF4-FFF2-40B4-BE49-F238E27FC236}">
                  <a16:creationId xmlns:a16="http://schemas.microsoft.com/office/drawing/2014/main" id="{00000000-0008-0000-0100-00007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30</xdr:row>
          <xdr:rowOff>9525</xdr:rowOff>
        </xdr:from>
        <xdr:to>
          <xdr:col>32</xdr:col>
          <xdr:colOff>9525</xdr:colOff>
          <xdr:row>32</xdr:row>
          <xdr:rowOff>0</xdr:rowOff>
        </xdr:to>
        <xdr:sp macro="" textlink="">
          <xdr:nvSpPr>
            <xdr:cNvPr id="1141" name="Button 117" hidden="1">
              <a:extLst>
                <a:ext uri="{63B3BB69-23CF-44E3-9099-C40C66FF867C}">
                  <a14:compatExt spid="_x0000_s1141"/>
                </a:ext>
                <a:ext uri="{FF2B5EF4-FFF2-40B4-BE49-F238E27FC236}">
                  <a16:creationId xmlns:a16="http://schemas.microsoft.com/office/drawing/2014/main" id="{00000000-0008-0000-0100-00007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32</xdr:row>
          <xdr:rowOff>9525</xdr:rowOff>
        </xdr:from>
        <xdr:to>
          <xdr:col>32</xdr:col>
          <xdr:colOff>9525</xdr:colOff>
          <xdr:row>34</xdr:row>
          <xdr:rowOff>0</xdr:rowOff>
        </xdr:to>
        <xdr:sp macro="" textlink="">
          <xdr:nvSpPr>
            <xdr:cNvPr id="1142" name="Button 118" hidden="1">
              <a:extLst>
                <a:ext uri="{63B3BB69-23CF-44E3-9099-C40C66FF867C}">
                  <a14:compatExt spid="_x0000_s1142"/>
                </a:ext>
                <a:ext uri="{FF2B5EF4-FFF2-40B4-BE49-F238E27FC236}">
                  <a16:creationId xmlns:a16="http://schemas.microsoft.com/office/drawing/2014/main" id="{00000000-0008-0000-0100-00007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34</xdr:row>
          <xdr:rowOff>9525</xdr:rowOff>
        </xdr:from>
        <xdr:to>
          <xdr:col>32</xdr:col>
          <xdr:colOff>9525</xdr:colOff>
          <xdr:row>36</xdr:row>
          <xdr:rowOff>0</xdr:rowOff>
        </xdr:to>
        <xdr:sp macro="" textlink="">
          <xdr:nvSpPr>
            <xdr:cNvPr id="1143" name="Button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36</xdr:row>
          <xdr:rowOff>9525</xdr:rowOff>
        </xdr:from>
        <xdr:to>
          <xdr:col>32</xdr:col>
          <xdr:colOff>9525</xdr:colOff>
          <xdr:row>38</xdr:row>
          <xdr:rowOff>0</xdr:rowOff>
        </xdr:to>
        <xdr:sp macro="" textlink="">
          <xdr:nvSpPr>
            <xdr:cNvPr id="1144" name="Button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38</xdr:row>
          <xdr:rowOff>9525</xdr:rowOff>
        </xdr:from>
        <xdr:to>
          <xdr:col>32</xdr:col>
          <xdr:colOff>9525</xdr:colOff>
          <xdr:row>40</xdr:row>
          <xdr:rowOff>0</xdr:rowOff>
        </xdr:to>
        <xdr:sp macro="" textlink="">
          <xdr:nvSpPr>
            <xdr:cNvPr id="1145" name="Button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40</xdr:row>
          <xdr:rowOff>9525</xdr:rowOff>
        </xdr:from>
        <xdr:to>
          <xdr:col>32</xdr:col>
          <xdr:colOff>9525</xdr:colOff>
          <xdr:row>42</xdr:row>
          <xdr:rowOff>0</xdr:rowOff>
        </xdr:to>
        <xdr:sp macro="" textlink="">
          <xdr:nvSpPr>
            <xdr:cNvPr id="1146" name="Button 122" hidden="1">
              <a:extLst>
                <a:ext uri="{63B3BB69-23CF-44E3-9099-C40C66FF867C}">
                  <a14:compatExt spid="_x0000_s1146"/>
                </a:ext>
                <a:ext uri="{FF2B5EF4-FFF2-40B4-BE49-F238E27FC236}">
                  <a16:creationId xmlns:a16="http://schemas.microsoft.com/office/drawing/2014/main" id="{00000000-0008-0000-0100-00007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42</xdr:row>
          <xdr:rowOff>9525</xdr:rowOff>
        </xdr:from>
        <xdr:to>
          <xdr:col>32</xdr:col>
          <xdr:colOff>9525</xdr:colOff>
          <xdr:row>44</xdr:row>
          <xdr:rowOff>0</xdr:rowOff>
        </xdr:to>
        <xdr:sp macro="" textlink="">
          <xdr:nvSpPr>
            <xdr:cNvPr id="1147" name="Button 123" hidden="1">
              <a:extLst>
                <a:ext uri="{63B3BB69-23CF-44E3-9099-C40C66FF867C}">
                  <a14:compatExt spid="_x0000_s1147"/>
                </a:ext>
                <a:ext uri="{FF2B5EF4-FFF2-40B4-BE49-F238E27FC236}">
                  <a16:creationId xmlns:a16="http://schemas.microsoft.com/office/drawing/2014/main" id="{00000000-0008-0000-0100-00007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44</xdr:row>
          <xdr:rowOff>9525</xdr:rowOff>
        </xdr:from>
        <xdr:to>
          <xdr:col>32</xdr:col>
          <xdr:colOff>9525</xdr:colOff>
          <xdr:row>46</xdr:row>
          <xdr:rowOff>0</xdr:rowOff>
        </xdr:to>
        <xdr:sp macro="" textlink="">
          <xdr:nvSpPr>
            <xdr:cNvPr id="1148" name="Button 124" hidden="1">
              <a:extLst>
                <a:ext uri="{63B3BB69-23CF-44E3-9099-C40C66FF867C}">
                  <a14:compatExt spid="_x0000_s1148"/>
                </a:ext>
                <a:ext uri="{FF2B5EF4-FFF2-40B4-BE49-F238E27FC236}">
                  <a16:creationId xmlns:a16="http://schemas.microsoft.com/office/drawing/2014/main" id="{00000000-0008-0000-0100-00007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46</xdr:row>
          <xdr:rowOff>9525</xdr:rowOff>
        </xdr:from>
        <xdr:to>
          <xdr:col>32</xdr:col>
          <xdr:colOff>9525</xdr:colOff>
          <xdr:row>48</xdr:row>
          <xdr:rowOff>0</xdr:rowOff>
        </xdr:to>
        <xdr:sp macro="" textlink="">
          <xdr:nvSpPr>
            <xdr:cNvPr id="1149" name="Button 125" hidden="1">
              <a:extLst>
                <a:ext uri="{63B3BB69-23CF-44E3-9099-C40C66FF867C}">
                  <a14:compatExt spid="_x0000_s1149"/>
                </a:ext>
                <a:ext uri="{FF2B5EF4-FFF2-40B4-BE49-F238E27FC236}">
                  <a16:creationId xmlns:a16="http://schemas.microsoft.com/office/drawing/2014/main" id="{00000000-0008-0000-0100-00007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48</xdr:row>
          <xdr:rowOff>9525</xdr:rowOff>
        </xdr:from>
        <xdr:to>
          <xdr:col>32</xdr:col>
          <xdr:colOff>9525</xdr:colOff>
          <xdr:row>50</xdr:row>
          <xdr:rowOff>0</xdr:rowOff>
        </xdr:to>
        <xdr:sp macro="" textlink="">
          <xdr:nvSpPr>
            <xdr:cNvPr id="1150" name="Button 126" hidden="1">
              <a:extLst>
                <a:ext uri="{63B3BB69-23CF-44E3-9099-C40C66FF867C}">
                  <a14:compatExt spid="_x0000_s1150"/>
                </a:ext>
                <a:ext uri="{FF2B5EF4-FFF2-40B4-BE49-F238E27FC236}">
                  <a16:creationId xmlns:a16="http://schemas.microsoft.com/office/drawing/2014/main" id="{00000000-0008-0000-0100-00007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50</xdr:row>
          <xdr:rowOff>9525</xdr:rowOff>
        </xdr:from>
        <xdr:to>
          <xdr:col>32</xdr:col>
          <xdr:colOff>9525</xdr:colOff>
          <xdr:row>52</xdr:row>
          <xdr:rowOff>0</xdr:rowOff>
        </xdr:to>
        <xdr:sp macro="" textlink="">
          <xdr:nvSpPr>
            <xdr:cNvPr id="1151" name="Button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52</xdr:row>
          <xdr:rowOff>9525</xdr:rowOff>
        </xdr:from>
        <xdr:to>
          <xdr:col>32</xdr:col>
          <xdr:colOff>9525</xdr:colOff>
          <xdr:row>54</xdr:row>
          <xdr:rowOff>0</xdr:rowOff>
        </xdr:to>
        <xdr:sp macro="" textlink="">
          <xdr:nvSpPr>
            <xdr:cNvPr id="1152" name="Button 128" hidden="1">
              <a:extLst>
                <a:ext uri="{63B3BB69-23CF-44E3-9099-C40C66FF867C}">
                  <a14:compatExt spid="_x0000_s1152"/>
                </a:ext>
                <a:ext uri="{FF2B5EF4-FFF2-40B4-BE49-F238E27FC236}">
                  <a16:creationId xmlns:a16="http://schemas.microsoft.com/office/drawing/2014/main" id="{00000000-0008-0000-0100-00008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54</xdr:row>
          <xdr:rowOff>9525</xdr:rowOff>
        </xdr:from>
        <xdr:to>
          <xdr:col>32</xdr:col>
          <xdr:colOff>9525</xdr:colOff>
          <xdr:row>56</xdr:row>
          <xdr:rowOff>0</xdr:rowOff>
        </xdr:to>
        <xdr:sp macro="" textlink="">
          <xdr:nvSpPr>
            <xdr:cNvPr id="1153" name="Button 129" hidden="1">
              <a:extLst>
                <a:ext uri="{63B3BB69-23CF-44E3-9099-C40C66FF867C}">
                  <a14:compatExt spid="_x0000_s1153"/>
                </a:ext>
                <a:ext uri="{FF2B5EF4-FFF2-40B4-BE49-F238E27FC236}">
                  <a16:creationId xmlns:a16="http://schemas.microsoft.com/office/drawing/2014/main" id="{00000000-0008-0000-0100-00008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56</xdr:row>
          <xdr:rowOff>9525</xdr:rowOff>
        </xdr:from>
        <xdr:to>
          <xdr:col>32</xdr:col>
          <xdr:colOff>9525</xdr:colOff>
          <xdr:row>58</xdr:row>
          <xdr:rowOff>0</xdr:rowOff>
        </xdr:to>
        <xdr:sp macro="" textlink="">
          <xdr:nvSpPr>
            <xdr:cNvPr id="1154" name="Button 130" hidden="1">
              <a:extLst>
                <a:ext uri="{63B3BB69-23CF-44E3-9099-C40C66FF867C}">
                  <a14:compatExt spid="_x0000_s1154"/>
                </a:ext>
                <a:ext uri="{FF2B5EF4-FFF2-40B4-BE49-F238E27FC236}">
                  <a16:creationId xmlns:a16="http://schemas.microsoft.com/office/drawing/2014/main" id="{00000000-0008-0000-0100-00008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58</xdr:row>
          <xdr:rowOff>9525</xdr:rowOff>
        </xdr:from>
        <xdr:to>
          <xdr:col>32</xdr:col>
          <xdr:colOff>9525</xdr:colOff>
          <xdr:row>60</xdr:row>
          <xdr:rowOff>0</xdr:rowOff>
        </xdr:to>
        <xdr:sp macro="" textlink="">
          <xdr:nvSpPr>
            <xdr:cNvPr id="1155" name="Button 131" hidden="1">
              <a:extLst>
                <a:ext uri="{63B3BB69-23CF-44E3-9099-C40C66FF867C}">
                  <a14:compatExt spid="_x0000_s1155"/>
                </a:ext>
                <a:ext uri="{FF2B5EF4-FFF2-40B4-BE49-F238E27FC236}">
                  <a16:creationId xmlns:a16="http://schemas.microsoft.com/office/drawing/2014/main" id="{00000000-0008-0000-0100-00008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60</xdr:row>
          <xdr:rowOff>9525</xdr:rowOff>
        </xdr:from>
        <xdr:to>
          <xdr:col>32</xdr:col>
          <xdr:colOff>9525</xdr:colOff>
          <xdr:row>62</xdr:row>
          <xdr:rowOff>0</xdr:rowOff>
        </xdr:to>
        <xdr:sp macro="" textlink="">
          <xdr:nvSpPr>
            <xdr:cNvPr id="1156" name="Button 132" hidden="1">
              <a:extLst>
                <a:ext uri="{63B3BB69-23CF-44E3-9099-C40C66FF867C}">
                  <a14:compatExt spid="_x0000_s1156"/>
                </a:ext>
                <a:ext uri="{FF2B5EF4-FFF2-40B4-BE49-F238E27FC236}">
                  <a16:creationId xmlns:a16="http://schemas.microsoft.com/office/drawing/2014/main" id="{00000000-0008-0000-0100-00008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62</xdr:row>
          <xdr:rowOff>9525</xdr:rowOff>
        </xdr:from>
        <xdr:to>
          <xdr:col>32</xdr:col>
          <xdr:colOff>9525</xdr:colOff>
          <xdr:row>64</xdr:row>
          <xdr:rowOff>0</xdr:rowOff>
        </xdr:to>
        <xdr:sp macro="" textlink="">
          <xdr:nvSpPr>
            <xdr:cNvPr id="1157" name="Button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64</xdr:row>
          <xdr:rowOff>9525</xdr:rowOff>
        </xdr:from>
        <xdr:to>
          <xdr:col>32</xdr:col>
          <xdr:colOff>9525</xdr:colOff>
          <xdr:row>66</xdr:row>
          <xdr:rowOff>0</xdr:rowOff>
        </xdr:to>
        <xdr:sp macro="" textlink="">
          <xdr:nvSpPr>
            <xdr:cNvPr id="1158" name="Button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66</xdr:row>
          <xdr:rowOff>9525</xdr:rowOff>
        </xdr:from>
        <xdr:to>
          <xdr:col>32</xdr:col>
          <xdr:colOff>9525</xdr:colOff>
          <xdr:row>68</xdr:row>
          <xdr:rowOff>0</xdr:rowOff>
        </xdr:to>
        <xdr:sp macro="" textlink="">
          <xdr:nvSpPr>
            <xdr:cNvPr id="1160" name="Button 136" hidden="1">
              <a:extLst>
                <a:ext uri="{63B3BB69-23CF-44E3-9099-C40C66FF867C}">
                  <a14:compatExt spid="_x0000_s1160"/>
                </a:ext>
                <a:ext uri="{FF2B5EF4-FFF2-40B4-BE49-F238E27FC236}">
                  <a16:creationId xmlns:a16="http://schemas.microsoft.com/office/drawing/2014/main" id="{00000000-0008-0000-0100-00008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68</xdr:row>
          <xdr:rowOff>9525</xdr:rowOff>
        </xdr:from>
        <xdr:to>
          <xdr:col>32</xdr:col>
          <xdr:colOff>9525</xdr:colOff>
          <xdr:row>70</xdr:row>
          <xdr:rowOff>0</xdr:rowOff>
        </xdr:to>
        <xdr:sp macro="" textlink="">
          <xdr:nvSpPr>
            <xdr:cNvPr id="1161" name="Button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70</xdr:row>
          <xdr:rowOff>9525</xdr:rowOff>
        </xdr:from>
        <xdr:to>
          <xdr:col>32</xdr:col>
          <xdr:colOff>9525</xdr:colOff>
          <xdr:row>72</xdr:row>
          <xdr:rowOff>0</xdr:rowOff>
        </xdr:to>
        <xdr:sp macro="" textlink="">
          <xdr:nvSpPr>
            <xdr:cNvPr id="1162" name="Button 138" hidden="1">
              <a:extLst>
                <a:ext uri="{63B3BB69-23CF-44E3-9099-C40C66FF867C}">
                  <a14:compatExt spid="_x0000_s1162"/>
                </a:ext>
                <a:ext uri="{FF2B5EF4-FFF2-40B4-BE49-F238E27FC236}">
                  <a16:creationId xmlns:a16="http://schemas.microsoft.com/office/drawing/2014/main" id="{00000000-0008-0000-0100-00008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72</xdr:row>
          <xdr:rowOff>9525</xdr:rowOff>
        </xdr:from>
        <xdr:to>
          <xdr:col>32</xdr:col>
          <xdr:colOff>9525</xdr:colOff>
          <xdr:row>74</xdr:row>
          <xdr:rowOff>0</xdr:rowOff>
        </xdr:to>
        <xdr:sp macro="" textlink="">
          <xdr:nvSpPr>
            <xdr:cNvPr id="1163" name="Button 139" hidden="1">
              <a:extLst>
                <a:ext uri="{63B3BB69-23CF-44E3-9099-C40C66FF867C}">
                  <a14:compatExt spid="_x0000_s1163"/>
                </a:ext>
                <a:ext uri="{FF2B5EF4-FFF2-40B4-BE49-F238E27FC236}">
                  <a16:creationId xmlns:a16="http://schemas.microsoft.com/office/drawing/2014/main" id="{00000000-0008-0000-0100-00008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74</xdr:row>
          <xdr:rowOff>9525</xdr:rowOff>
        </xdr:from>
        <xdr:to>
          <xdr:col>32</xdr:col>
          <xdr:colOff>9525</xdr:colOff>
          <xdr:row>76</xdr:row>
          <xdr:rowOff>0</xdr:rowOff>
        </xdr:to>
        <xdr:sp macro="" textlink="">
          <xdr:nvSpPr>
            <xdr:cNvPr id="1164" name="Button 140" hidden="1">
              <a:extLst>
                <a:ext uri="{63B3BB69-23CF-44E3-9099-C40C66FF867C}">
                  <a14:compatExt spid="_x0000_s1164"/>
                </a:ext>
                <a:ext uri="{FF2B5EF4-FFF2-40B4-BE49-F238E27FC236}">
                  <a16:creationId xmlns:a16="http://schemas.microsoft.com/office/drawing/2014/main" id="{00000000-0008-0000-0100-00008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76</xdr:row>
          <xdr:rowOff>9525</xdr:rowOff>
        </xdr:from>
        <xdr:to>
          <xdr:col>32</xdr:col>
          <xdr:colOff>9525</xdr:colOff>
          <xdr:row>78</xdr:row>
          <xdr:rowOff>0</xdr:rowOff>
        </xdr:to>
        <xdr:sp macro="" textlink="">
          <xdr:nvSpPr>
            <xdr:cNvPr id="1165" name="Button 141" hidden="1">
              <a:extLst>
                <a:ext uri="{63B3BB69-23CF-44E3-9099-C40C66FF867C}">
                  <a14:compatExt spid="_x0000_s1165"/>
                </a:ext>
                <a:ext uri="{FF2B5EF4-FFF2-40B4-BE49-F238E27FC236}">
                  <a16:creationId xmlns:a16="http://schemas.microsoft.com/office/drawing/2014/main" id="{00000000-0008-0000-0100-00008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78</xdr:row>
          <xdr:rowOff>9525</xdr:rowOff>
        </xdr:from>
        <xdr:to>
          <xdr:col>32</xdr:col>
          <xdr:colOff>9525</xdr:colOff>
          <xdr:row>80</xdr:row>
          <xdr:rowOff>0</xdr:rowOff>
        </xdr:to>
        <xdr:sp macro="" textlink="">
          <xdr:nvSpPr>
            <xdr:cNvPr id="1166" name="Button 142" hidden="1">
              <a:extLst>
                <a:ext uri="{63B3BB69-23CF-44E3-9099-C40C66FF867C}">
                  <a14:compatExt spid="_x0000_s1166"/>
                </a:ext>
                <a:ext uri="{FF2B5EF4-FFF2-40B4-BE49-F238E27FC236}">
                  <a16:creationId xmlns:a16="http://schemas.microsoft.com/office/drawing/2014/main" id="{00000000-0008-0000-0100-00008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80</xdr:row>
          <xdr:rowOff>9525</xdr:rowOff>
        </xdr:from>
        <xdr:to>
          <xdr:col>32</xdr:col>
          <xdr:colOff>9525</xdr:colOff>
          <xdr:row>82</xdr:row>
          <xdr:rowOff>0</xdr:rowOff>
        </xdr:to>
        <xdr:sp macro="" textlink="">
          <xdr:nvSpPr>
            <xdr:cNvPr id="1167" name="Button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82</xdr:row>
          <xdr:rowOff>9525</xdr:rowOff>
        </xdr:from>
        <xdr:to>
          <xdr:col>32</xdr:col>
          <xdr:colOff>9525</xdr:colOff>
          <xdr:row>84</xdr:row>
          <xdr:rowOff>0</xdr:rowOff>
        </xdr:to>
        <xdr:sp macro="" textlink="">
          <xdr:nvSpPr>
            <xdr:cNvPr id="1168" name="Button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84</xdr:row>
          <xdr:rowOff>9525</xdr:rowOff>
        </xdr:from>
        <xdr:to>
          <xdr:col>32</xdr:col>
          <xdr:colOff>9525</xdr:colOff>
          <xdr:row>86</xdr:row>
          <xdr:rowOff>0</xdr:rowOff>
        </xdr:to>
        <xdr:sp macro="" textlink="">
          <xdr:nvSpPr>
            <xdr:cNvPr id="1169" name="Button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86</xdr:row>
          <xdr:rowOff>9525</xdr:rowOff>
        </xdr:from>
        <xdr:to>
          <xdr:col>32</xdr:col>
          <xdr:colOff>9525</xdr:colOff>
          <xdr:row>88</xdr:row>
          <xdr:rowOff>0</xdr:rowOff>
        </xdr:to>
        <xdr:sp macro="" textlink="">
          <xdr:nvSpPr>
            <xdr:cNvPr id="1170" name="Button 146" hidden="1">
              <a:extLst>
                <a:ext uri="{63B3BB69-23CF-44E3-9099-C40C66FF867C}">
                  <a14:compatExt spid="_x0000_s1170"/>
                </a:ext>
                <a:ext uri="{FF2B5EF4-FFF2-40B4-BE49-F238E27FC236}">
                  <a16:creationId xmlns:a16="http://schemas.microsoft.com/office/drawing/2014/main" id="{00000000-0008-0000-0100-00009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88</xdr:row>
          <xdr:rowOff>9525</xdr:rowOff>
        </xdr:from>
        <xdr:to>
          <xdr:col>32</xdr:col>
          <xdr:colOff>9525</xdr:colOff>
          <xdr:row>90</xdr:row>
          <xdr:rowOff>0</xdr:rowOff>
        </xdr:to>
        <xdr:sp macro="" textlink="">
          <xdr:nvSpPr>
            <xdr:cNvPr id="1171" name="Button 147" hidden="1">
              <a:extLst>
                <a:ext uri="{63B3BB69-23CF-44E3-9099-C40C66FF867C}">
                  <a14:compatExt spid="_x0000_s1171"/>
                </a:ext>
                <a:ext uri="{FF2B5EF4-FFF2-40B4-BE49-F238E27FC236}">
                  <a16:creationId xmlns:a16="http://schemas.microsoft.com/office/drawing/2014/main" id="{00000000-0008-0000-0100-00009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90</xdr:row>
          <xdr:rowOff>9525</xdr:rowOff>
        </xdr:from>
        <xdr:to>
          <xdr:col>32</xdr:col>
          <xdr:colOff>9525</xdr:colOff>
          <xdr:row>92</xdr:row>
          <xdr:rowOff>0</xdr:rowOff>
        </xdr:to>
        <xdr:sp macro="" textlink="">
          <xdr:nvSpPr>
            <xdr:cNvPr id="1172" name="Button 148" hidden="1">
              <a:extLst>
                <a:ext uri="{63B3BB69-23CF-44E3-9099-C40C66FF867C}">
                  <a14:compatExt spid="_x0000_s1172"/>
                </a:ext>
                <a:ext uri="{FF2B5EF4-FFF2-40B4-BE49-F238E27FC236}">
                  <a16:creationId xmlns:a16="http://schemas.microsoft.com/office/drawing/2014/main" id="{00000000-0008-0000-0100-00009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92</xdr:row>
          <xdr:rowOff>9525</xdr:rowOff>
        </xdr:from>
        <xdr:to>
          <xdr:col>32</xdr:col>
          <xdr:colOff>9525</xdr:colOff>
          <xdr:row>94</xdr:row>
          <xdr:rowOff>0</xdr:rowOff>
        </xdr:to>
        <xdr:sp macro="" textlink="">
          <xdr:nvSpPr>
            <xdr:cNvPr id="1173" name="Button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94</xdr:row>
          <xdr:rowOff>9525</xdr:rowOff>
        </xdr:from>
        <xdr:to>
          <xdr:col>32</xdr:col>
          <xdr:colOff>9525</xdr:colOff>
          <xdr:row>96</xdr:row>
          <xdr:rowOff>0</xdr:rowOff>
        </xdr:to>
        <xdr:sp macro="" textlink="">
          <xdr:nvSpPr>
            <xdr:cNvPr id="1174" name="Button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96</xdr:row>
          <xdr:rowOff>9525</xdr:rowOff>
        </xdr:from>
        <xdr:to>
          <xdr:col>32</xdr:col>
          <xdr:colOff>9525</xdr:colOff>
          <xdr:row>98</xdr:row>
          <xdr:rowOff>0</xdr:rowOff>
        </xdr:to>
        <xdr:sp macro="" textlink="">
          <xdr:nvSpPr>
            <xdr:cNvPr id="1175" name="Button 151" hidden="1">
              <a:extLst>
                <a:ext uri="{63B3BB69-23CF-44E3-9099-C40C66FF867C}">
                  <a14:compatExt spid="_x0000_s1175"/>
                </a:ext>
                <a:ext uri="{FF2B5EF4-FFF2-40B4-BE49-F238E27FC236}">
                  <a16:creationId xmlns:a16="http://schemas.microsoft.com/office/drawing/2014/main" id="{00000000-0008-0000-0100-00009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98</xdr:row>
          <xdr:rowOff>9525</xdr:rowOff>
        </xdr:from>
        <xdr:to>
          <xdr:col>32</xdr:col>
          <xdr:colOff>9525</xdr:colOff>
          <xdr:row>100</xdr:row>
          <xdr:rowOff>0</xdr:rowOff>
        </xdr:to>
        <xdr:sp macro="" textlink="">
          <xdr:nvSpPr>
            <xdr:cNvPr id="1176" name="Button 152" hidden="1">
              <a:extLst>
                <a:ext uri="{63B3BB69-23CF-44E3-9099-C40C66FF867C}">
                  <a14:compatExt spid="_x0000_s1176"/>
                </a:ext>
                <a:ext uri="{FF2B5EF4-FFF2-40B4-BE49-F238E27FC236}">
                  <a16:creationId xmlns:a16="http://schemas.microsoft.com/office/drawing/2014/main" id="{00000000-0008-0000-0100-00009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100</xdr:row>
          <xdr:rowOff>9525</xdr:rowOff>
        </xdr:from>
        <xdr:to>
          <xdr:col>32</xdr:col>
          <xdr:colOff>9525</xdr:colOff>
          <xdr:row>102</xdr:row>
          <xdr:rowOff>0</xdr:rowOff>
        </xdr:to>
        <xdr:sp macro="" textlink="">
          <xdr:nvSpPr>
            <xdr:cNvPr id="1177" name="Button 153" hidden="1">
              <a:extLst>
                <a:ext uri="{63B3BB69-23CF-44E3-9099-C40C66FF867C}">
                  <a14:compatExt spid="_x0000_s1177"/>
                </a:ext>
                <a:ext uri="{FF2B5EF4-FFF2-40B4-BE49-F238E27FC236}">
                  <a16:creationId xmlns:a16="http://schemas.microsoft.com/office/drawing/2014/main" id="{00000000-0008-0000-0100-00009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102</xdr:row>
          <xdr:rowOff>9525</xdr:rowOff>
        </xdr:from>
        <xdr:to>
          <xdr:col>32</xdr:col>
          <xdr:colOff>9525</xdr:colOff>
          <xdr:row>104</xdr:row>
          <xdr:rowOff>0</xdr:rowOff>
        </xdr:to>
        <xdr:sp macro="" textlink="">
          <xdr:nvSpPr>
            <xdr:cNvPr id="1178" name="Button 154" hidden="1">
              <a:extLst>
                <a:ext uri="{63B3BB69-23CF-44E3-9099-C40C66FF867C}">
                  <a14:compatExt spid="_x0000_s1178"/>
                </a:ext>
                <a:ext uri="{FF2B5EF4-FFF2-40B4-BE49-F238E27FC236}">
                  <a16:creationId xmlns:a16="http://schemas.microsoft.com/office/drawing/2014/main" id="{00000000-0008-0000-0100-00009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104</xdr:row>
          <xdr:rowOff>9525</xdr:rowOff>
        </xdr:from>
        <xdr:to>
          <xdr:col>32</xdr:col>
          <xdr:colOff>9525</xdr:colOff>
          <xdr:row>106</xdr:row>
          <xdr:rowOff>0</xdr:rowOff>
        </xdr:to>
        <xdr:sp macro="" textlink="">
          <xdr:nvSpPr>
            <xdr:cNvPr id="1179" name="Button 155" hidden="1">
              <a:extLst>
                <a:ext uri="{63B3BB69-23CF-44E3-9099-C40C66FF867C}">
                  <a14:compatExt spid="_x0000_s1179"/>
                </a:ext>
                <a:ext uri="{FF2B5EF4-FFF2-40B4-BE49-F238E27FC236}">
                  <a16:creationId xmlns:a16="http://schemas.microsoft.com/office/drawing/2014/main" id="{00000000-0008-0000-0100-00009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106</xdr:row>
          <xdr:rowOff>9525</xdr:rowOff>
        </xdr:from>
        <xdr:to>
          <xdr:col>32</xdr:col>
          <xdr:colOff>9525</xdr:colOff>
          <xdr:row>108</xdr:row>
          <xdr:rowOff>0</xdr:rowOff>
        </xdr:to>
        <xdr:sp macro="" textlink="">
          <xdr:nvSpPr>
            <xdr:cNvPr id="1180" name="Button 156" hidden="1">
              <a:extLst>
                <a:ext uri="{63B3BB69-23CF-44E3-9099-C40C66FF867C}">
                  <a14:compatExt spid="_x0000_s1180"/>
                </a:ext>
                <a:ext uri="{FF2B5EF4-FFF2-40B4-BE49-F238E27FC236}">
                  <a16:creationId xmlns:a16="http://schemas.microsoft.com/office/drawing/2014/main" id="{00000000-0008-0000-0100-00009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108</xdr:row>
          <xdr:rowOff>9525</xdr:rowOff>
        </xdr:from>
        <xdr:to>
          <xdr:col>32</xdr:col>
          <xdr:colOff>9525</xdr:colOff>
          <xdr:row>110</xdr:row>
          <xdr:rowOff>0</xdr:rowOff>
        </xdr:to>
        <xdr:sp macro="" textlink="">
          <xdr:nvSpPr>
            <xdr:cNvPr id="1181" name="Button 157" hidden="1">
              <a:extLst>
                <a:ext uri="{63B3BB69-23CF-44E3-9099-C40C66FF867C}">
                  <a14:compatExt spid="_x0000_s1181"/>
                </a:ext>
                <a:ext uri="{FF2B5EF4-FFF2-40B4-BE49-F238E27FC236}">
                  <a16:creationId xmlns:a16="http://schemas.microsoft.com/office/drawing/2014/main" id="{00000000-0008-0000-0100-00009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C00-000001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D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7409" name="Button 1" hidden="1">
              <a:extLst>
                <a:ext uri="{63B3BB69-23CF-44E3-9099-C40C66FF867C}">
                  <a14:compatExt spid="_x0000_s17409"/>
                </a:ext>
                <a:ext uri="{FF2B5EF4-FFF2-40B4-BE49-F238E27FC236}">
                  <a16:creationId xmlns:a16="http://schemas.microsoft.com/office/drawing/2014/main" id="{00000000-0008-0000-1000-000001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11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1200-000001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1300-0000015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1400-000001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00000000-0008-0000-15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4577" name="Button 1" hidden="1">
              <a:extLst>
                <a:ext uri="{63B3BB69-23CF-44E3-9099-C40C66FF867C}">
                  <a14:compatExt spid="_x0000_s24577"/>
                </a:ext>
                <a:ext uri="{FF2B5EF4-FFF2-40B4-BE49-F238E27FC236}">
                  <a16:creationId xmlns:a16="http://schemas.microsoft.com/office/drawing/2014/main" id="{00000000-0008-0000-1700-000001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5601" name="Button 1" hidden="1">
              <a:extLst>
                <a:ext uri="{63B3BB69-23CF-44E3-9099-C40C66FF867C}">
                  <a14:compatExt spid="_x0000_s25601"/>
                </a:ext>
                <a:ext uri="{FF2B5EF4-FFF2-40B4-BE49-F238E27FC236}">
                  <a16:creationId xmlns:a16="http://schemas.microsoft.com/office/drawing/2014/main" id="{00000000-0008-0000-1800-0000016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1900-0000016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1A00-00000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1B00-000001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1C00-0000017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1D00-000001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1E00-0000017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00000000-0008-0000-1F00-0000018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3793" name="Button 1" hidden="1">
              <a:extLst>
                <a:ext uri="{63B3BB69-23CF-44E3-9099-C40C66FF867C}">
                  <a14:compatExt spid="_x0000_s33793"/>
                </a:ext>
                <a:ext uri="{FF2B5EF4-FFF2-40B4-BE49-F238E27FC236}">
                  <a16:creationId xmlns:a16="http://schemas.microsoft.com/office/drawing/2014/main" id="{00000000-0008-0000-2000-0000018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2100-000001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5841" name="Button 1" hidden="1">
              <a:extLst>
                <a:ext uri="{63B3BB69-23CF-44E3-9099-C40C66FF867C}">
                  <a14:compatExt spid="_x0000_s35841"/>
                </a:ext>
                <a:ext uri="{FF2B5EF4-FFF2-40B4-BE49-F238E27FC236}">
                  <a16:creationId xmlns:a16="http://schemas.microsoft.com/office/drawing/2014/main" id="{00000000-0008-0000-2200-0000018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2300-0000019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7889" name="Button 1" hidden="1">
              <a:extLst>
                <a:ext uri="{63B3BB69-23CF-44E3-9099-C40C66FF867C}">
                  <a14:compatExt spid="_x0000_s37889"/>
                </a:ext>
                <a:ext uri="{FF2B5EF4-FFF2-40B4-BE49-F238E27FC236}">
                  <a16:creationId xmlns:a16="http://schemas.microsoft.com/office/drawing/2014/main" id="{00000000-0008-0000-2400-000001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2500-00000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2600-00000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0961" name="Button 1" hidden="1">
              <a:extLst>
                <a:ext uri="{63B3BB69-23CF-44E3-9099-C40C66FF867C}">
                  <a14:compatExt spid="_x0000_s40961"/>
                </a:ext>
                <a:ext uri="{FF2B5EF4-FFF2-40B4-BE49-F238E27FC236}">
                  <a16:creationId xmlns:a16="http://schemas.microsoft.com/office/drawing/2014/main" id="{00000000-0008-0000-2700-000001A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1985" name="Button 1" hidden="1">
              <a:extLst>
                <a:ext uri="{63B3BB69-23CF-44E3-9099-C40C66FF867C}">
                  <a14:compatExt spid="_x0000_s41985"/>
                </a:ext>
                <a:ext uri="{FF2B5EF4-FFF2-40B4-BE49-F238E27FC236}">
                  <a16:creationId xmlns:a16="http://schemas.microsoft.com/office/drawing/2014/main" id="{00000000-0008-0000-2800-000001A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3009" name="Button 1" hidden="1">
              <a:extLst>
                <a:ext uri="{63B3BB69-23CF-44E3-9099-C40C66FF867C}">
                  <a14:compatExt spid="_x0000_s43009"/>
                </a:ext>
                <a:ext uri="{FF2B5EF4-FFF2-40B4-BE49-F238E27FC236}">
                  <a16:creationId xmlns:a16="http://schemas.microsoft.com/office/drawing/2014/main" id="{00000000-0008-0000-2900-000001A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4033" name="Button 1" hidden="1">
              <a:extLst>
                <a:ext uri="{63B3BB69-23CF-44E3-9099-C40C66FF867C}">
                  <a14:compatExt spid="_x0000_s44033"/>
                </a:ext>
                <a:ext uri="{FF2B5EF4-FFF2-40B4-BE49-F238E27FC236}">
                  <a16:creationId xmlns:a16="http://schemas.microsoft.com/office/drawing/2014/main" id="{00000000-0008-0000-2A00-000001A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5057" name="Button 1" hidden="1">
              <a:extLst>
                <a:ext uri="{63B3BB69-23CF-44E3-9099-C40C66FF867C}">
                  <a14:compatExt spid="_x0000_s45057"/>
                </a:ext>
                <a:ext uri="{FF2B5EF4-FFF2-40B4-BE49-F238E27FC236}">
                  <a16:creationId xmlns:a16="http://schemas.microsoft.com/office/drawing/2014/main" id="{00000000-0008-0000-2B00-000001B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6081" name="Button 1" hidden="1">
              <a:extLst>
                <a:ext uri="{63B3BB69-23CF-44E3-9099-C40C66FF867C}">
                  <a14:compatExt spid="_x0000_s46081"/>
                </a:ext>
                <a:ext uri="{FF2B5EF4-FFF2-40B4-BE49-F238E27FC236}">
                  <a16:creationId xmlns:a16="http://schemas.microsoft.com/office/drawing/2014/main" id="{00000000-0008-0000-2C00-000001B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8129" name="Button 1" hidden="1">
              <a:extLst>
                <a:ext uri="{63B3BB69-23CF-44E3-9099-C40C66FF867C}">
                  <a14:compatExt spid="_x0000_s48129"/>
                </a:ext>
                <a:ext uri="{FF2B5EF4-FFF2-40B4-BE49-F238E27FC236}">
                  <a16:creationId xmlns:a16="http://schemas.microsoft.com/office/drawing/2014/main" id="{00000000-0008-0000-2E00-000001B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49153" name="Button 1" hidden="1">
              <a:extLst>
                <a:ext uri="{63B3BB69-23CF-44E3-9099-C40C66FF867C}">
                  <a14:compatExt spid="_x0000_s49153"/>
                </a:ext>
                <a:ext uri="{FF2B5EF4-FFF2-40B4-BE49-F238E27FC236}">
                  <a16:creationId xmlns:a16="http://schemas.microsoft.com/office/drawing/2014/main" id="{00000000-0008-0000-2F00-000001C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0177" name="Button 1" hidden="1">
              <a:extLst>
                <a:ext uri="{63B3BB69-23CF-44E3-9099-C40C66FF867C}">
                  <a14:compatExt spid="_x0000_s50177"/>
                </a:ext>
                <a:ext uri="{FF2B5EF4-FFF2-40B4-BE49-F238E27FC236}">
                  <a16:creationId xmlns:a16="http://schemas.microsoft.com/office/drawing/2014/main" id="{00000000-0008-0000-3000-000001C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2225" name="Button 1" hidden="1">
              <a:extLst>
                <a:ext uri="{63B3BB69-23CF-44E3-9099-C40C66FF867C}">
                  <a14:compatExt spid="_x0000_s52225"/>
                </a:ext>
                <a:ext uri="{FF2B5EF4-FFF2-40B4-BE49-F238E27FC236}">
                  <a16:creationId xmlns:a16="http://schemas.microsoft.com/office/drawing/2014/main" id="{00000000-0008-0000-3200-000001C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3249" name="Button 1" hidden="1">
              <a:extLst>
                <a:ext uri="{63B3BB69-23CF-44E3-9099-C40C66FF867C}">
                  <a14:compatExt spid="_x0000_s53249"/>
                </a:ext>
                <a:ext uri="{FF2B5EF4-FFF2-40B4-BE49-F238E27FC236}">
                  <a16:creationId xmlns:a16="http://schemas.microsoft.com/office/drawing/2014/main" id="{00000000-0008-0000-3300-000001D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4273" name="Button 1" hidden="1">
              <a:extLst>
                <a:ext uri="{63B3BB69-23CF-44E3-9099-C40C66FF867C}">
                  <a14:compatExt spid="_x0000_s54273"/>
                </a:ext>
                <a:ext uri="{FF2B5EF4-FFF2-40B4-BE49-F238E27FC236}">
                  <a16:creationId xmlns:a16="http://schemas.microsoft.com/office/drawing/2014/main" id="{00000000-0008-0000-3400-000001D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5297" name="Button 1" hidden="1">
              <a:extLst>
                <a:ext uri="{63B3BB69-23CF-44E3-9099-C40C66FF867C}">
                  <a14:compatExt spid="_x0000_s55297"/>
                </a:ext>
                <a:ext uri="{FF2B5EF4-FFF2-40B4-BE49-F238E27FC236}">
                  <a16:creationId xmlns:a16="http://schemas.microsoft.com/office/drawing/2014/main" id="{00000000-0008-0000-3500-000001D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3600-000001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7345" name="Button 1" hidden="1">
              <a:extLst>
                <a:ext uri="{63B3BB69-23CF-44E3-9099-C40C66FF867C}">
                  <a14:compatExt spid="_x0000_s57345"/>
                </a:ext>
                <a:ext uri="{FF2B5EF4-FFF2-40B4-BE49-F238E27FC236}">
                  <a16:creationId xmlns:a16="http://schemas.microsoft.com/office/drawing/2014/main" id="{00000000-0008-0000-3700-000001E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8369" name="Button 1" hidden="1">
              <a:extLst>
                <a:ext uri="{63B3BB69-23CF-44E3-9099-C40C66FF867C}">
                  <a14:compatExt spid="_x0000_s58369"/>
                </a:ext>
                <a:ext uri="{FF2B5EF4-FFF2-40B4-BE49-F238E27FC236}">
                  <a16:creationId xmlns:a16="http://schemas.microsoft.com/office/drawing/2014/main" id="{00000000-0008-0000-3800-000001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59393" name="Button 1" hidden="1">
              <a:extLst>
                <a:ext uri="{63B3BB69-23CF-44E3-9099-C40C66FF867C}">
                  <a14:compatExt spid="_x0000_s59393"/>
                </a:ext>
                <a:ext uri="{FF2B5EF4-FFF2-40B4-BE49-F238E27FC236}">
                  <a16:creationId xmlns:a16="http://schemas.microsoft.com/office/drawing/2014/main" id="{00000000-0008-0000-3900-000001E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0417" name="Button 1" hidden="1">
              <a:extLst>
                <a:ext uri="{63B3BB69-23CF-44E3-9099-C40C66FF867C}">
                  <a14:compatExt spid="_x0000_s60417"/>
                </a:ext>
                <a:ext uri="{FF2B5EF4-FFF2-40B4-BE49-F238E27FC236}">
                  <a16:creationId xmlns:a16="http://schemas.microsoft.com/office/drawing/2014/main" id="{00000000-0008-0000-3A00-000001E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1441" name="Button 1" hidden="1">
              <a:extLst>
                <a:ext uri="{63B3BB69-23CF-44E3-9099-C40C66FF867C}">
                  <a14:compatExt spid="_x0000_s61441"/>
                </a:ext>
                <a:ext uri="{FF2B5EF4-FFF2-40B4-BE49-F238E27FC236}">
                  <a16:creationId xmlns:a16="http://schemas.microsoft.com/office/drawing/2014/main" id="{00000000-0008-0000-3B00-000001F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2465" name="Button 1" hidden="1">
              <a:extLst>
                <a:ext uri="{63B3BB69-23CF-44E3-9099-C40C66FF867C}">
                  <a14:compatExt spid="_x0000_s62465"/>
                </a:ext>
                <a:ext uri="{FF2B5EF4-FFF2-40B4-BE49-F238E27FC236}">
                  <a16:creationId xmlns:a16="http://schemas.microsoft.com/office/drawing/2014/main" id="{00000000-0008-0000-3C00-000001F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3489" name="Button 1" hidden="1">
              <a:extLst>
                <a:ext uri="{63B3BB69-23CF-44E3-9099-C40C66FF867C}">
                  <a14:compatExt spid="_x0000_s63489"/>
                </a:ext>
                <a:ext uri="{FF2B5EF4-FFF2-40B4-BE49-F238E27FC236}">
                  <a16:creationId xmlns:a16="http://schemas.microsoft.com/office/drawing/2014/main" id="{00000000-0008-0000-3D00-000001F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4513" name="Button 1" hidden="1">
              <a:extLst>
                <a:ext uri="{63B3BB69-23CF-44E3-9099-C40C66FF867C}">
                  <a14:compatExt spid="_x0000_s64513"/>
                </a:ext>
                <a:ext uri="{FF2B5EF4-FFF2-40B4-BE49-F238E27FC236}">
                  <a16:creationId xmlns:a16="http://schemas.microsoft.com/office/drawing/2014/main" id="{00000000-0008-0000-3E00-000001F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5537" name="Button 1" hidden="1">
              <a:extLst>
                <a:ext uri="{63B3BB69-23CF-44E3-9099-C40C66FF867C}">
                  <a14:compatExt spid="_x0000_s65537"/>
                </a:ext>
                <a:ext uri="{FF2B5EF4-FFF2-40B4-BE49-F238E27FC236}">
                  <a16:creationId xmlns:a16="http://schemas.microsoft.com/office/drawing/2014/main" id="{00000000-0008-0000-3F00-0000010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6561" name="Button 1" hidden="1">
              <a:extLst>
                <a:ext uri="{63B3BB69-23CF-44E3-9099-C40C66FF867C}">
                  <a14:compatExt spid="_x0000_s66561"/>
                </a:ext>
                <a:ext uri="{FF2B5EF4-FFF2-40B4-BE49-F238E27FC236}">
                  <a16:creationId xmlns:a16="http://schemas.microsoft.com/office/drawing/2014/main" id="{00000000-0008-0000-4000-0000010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7585" name="Button 1" hidden="1">
              <a:extLst>
                <a:ext uri="{63B3BB69-23CF-44E3-9099-C40C66FF867C}">
                  <a14:compatExt spid="_x0000_s67585"/>
                </a:ext>
                <a:ext uri="{FF2B5EF4-FFF2-40B4-BE49-F238E27FC236}">
                  <a16:creationId xmlns:a16="http://schemas.microsoft.com/office/drawing/2014/main" id="{00000000-0008-0000-4100-0000010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8609" name="Button 1" hidden="1">
              <a:extLst>
                <a:ext uri="{63B3BB69-23CF-44E3-9099-C40C66FF867C}">
                  <a14:compatExt spid="_x0000_s68609"/>
                </a:ext>
                <a:ext uri="{FF2B5EF4-FFF2-40B4-BE49-F238E27FC236}">
                  <a16:creationId xmlns:a16="http://schemas.microsoft.com/office/drawing/2014/main" id="{00000000-0008-0000-4200-0000010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4300-0000011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0657" name="Button 1" hidden="1">
              <a:extLst>
                <a:ext uri="{63B3BB69-23CF-44E3-9099-C40C66FF867C}">
                  <a14:compatExt spid="_x0000_s70657"/>
                </a:ext>
                <a:ext uri="{FF2B5EF4-FFF2-40B4-BE49-F238E27FC236}">
                  <a16:creationId xmlns:a16="http://schemas.microsoft.com/office/drawing/2014/main" id="{00000000-0008-0000-4400-0000011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4500-0000011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2705" name="Button 1" hidden="1">
              <a:extLst>
                <a:ext uri="{63B3BB69-23CF-44E3-9099-C40C66FF867C}">
                  <a14:compatExt spid="_x0000_s72705"/>
                </a:ext>
                <a:ext uri="{FF2B5EF4-FFF2-40B4-BE49-F238E27FC236}">
                  <a16:creationId xmlns:a16="http://schemas.microsoft.com/office/drawing/2014/main" id="{00000000-0008-0000-4600-0000011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4700-0000012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4753" name="Button 1" hidden="1">
              <a:extLst>
                <a:ext uri="{63B3BB69-23CF-44E3-9099-C40C66FF867C}">
                  <a14:compatExt spid="_x0000_s74753"/>
                </a:ext>
                <a:ext uri="{FF2B5EF4-FFF2-40B4-BE49-F238E27FC236}">
                  <a16:creationId xmlns:a16="http://schemas.microsoft.com/office/drawing/2014/main" id="{00000000-0008-0000-4800-0000012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5777" name="Button 1" hidden="1">
              <a:extLst>
                <a:ext uri="{63B3BB69-23CF-44E3-9099-C40C66FF867C}">
                  <a14:compatExt spid="_x0000_s75777"/>
                </a:ext>
                <a:ext uri="{FF2B5EF4-FFF2-40B4-BE49-F238E27FC236}">
                  <a16:creationId xmlns:a16="http://schemas.microsoft.com/office/drawing/2014/main" id="{00000000-0008-0000-4900-0000012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6801" name="Button 1" hidden="1">
              <a:extLst>
                <a:ext uri="{63B3BB69-23CF-44E3-9099-C40C66FF867C}">
                  <a14:compatExt spid="_x0000_s76801"/>
                </a:ext>
                <a:ext uri="{FF2B5EF4-FFF2-40B4-BE49-F238E27FC236}">
                  <a16:creationId xmlns:a16="http://schemas.microsoft.com/office/drawing/2014/main" id="{00000000-0008-0000-4A00-0000012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7825" name="Button 1" hidden="1">
              <a:extLst>
                <a:ext uri="{63B3BB69-23CF-44E3-9099-C40C66FF867C}">
                  <a14:compatExt spid="_x0000_s77825"/>
                </a:ext>
                <a:ext uri="{FF2B5EF4-FFF2-40B4-BE49-F238E27FC236}">
                  <a16:creationId xmlns:a16="http://schemas.microsoft.com/office/drawing/2014/main" id="{00000000-0008-0000-4B00-0000013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8849" name="Button 1" hidden="1">
              <a:extLst>
                <a:ext uri="{63B3BB69-23CF-44E3-9099-C40C66FF867C}">
                  <a14:compatExt spid="_x0000_s78849"/>
                </a:ext>
                <a:ext uri="{FF2B5EF4-FFF2-40B4-BE49-F238E27FC236}">
                  <a16:creationId xmlns:a16="http://schemas.microsoft.com/office/drawing/2014/main" id="{00000000-0008-0000-4C00-0000013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79873" name="Button 1" hidden="1">
              <a:extLst>
                <a:ext uri="{63B3BB69-23CF-44E3-9099-C40C66FF867C}">
                  <a14:compatExt spid="_x0000_s79873"/>
                </a:ext>
                <a:ext uri="{FF2B5EF4-FFF2-40B4-BE49-F238E27FC236}">
                  <a16:creationId xmlns:a16="http://schemas.microsoft.com/office/drawing/2014/main" id="{00000000-0008-0000-4D00-0000013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0897" name="Button 1" hidden="1">
              <a:extLst>
                <a:ext uri="{63B3BB69-23CF-44E3-9099-C40C66FF867C}">
                  <a14:compatExt spid="_x0000_s80897"/>
                </a:ext>
                <a:ext uri="{FF2B5EF4-FFF2-40B4-BE49-F238E27FC236}">
                  <a16:creationId xmlns:a16="http://schemas.microsoft.com/office/drawing/2014/main" id="{00000000-0008-0000-4E00-0000013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1921" name="Button 1" hidden="1">
              <a:extLst>
                <a:ext uri="{63B3BB69-23CF-44E3-9099-C40C66FF867C}">
                  <a14:compatExt spid="_x0000_s81921"/>
                </a:ext>
                <a:ext uri="{FF2B5EF4-FFF2-40B4-BE49-F238E27FC236}">
                  <a16:creationId xmlns:a16="http://schemas.microsoft.com/office/drawing/2014/main" id="{00000000-0008-0000-4F00-0000014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2945" name="Button 1" hidden="1">
              <a:extLst>
                <a:ext uri="{63B3BB69-23CF-44E3-9099-C40C66FF867C}">
                  <a14:compatExt spid="_x0000_s82945"/>
                </a:ext>
                <a:ext uri="{FF2B5EF4-FFF2-40B4-BE49-F238E27FC236}">
                  <a16:creationId xmlns:a16="http://schemas.microsoft.com/office/drawing/2014/main" id="{00000000-0008-0000-5000-0000014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3969" name="Button 1" hidden="1">
              <a:extLst>
                <a:ext uri="{63B3BB69-23CF-44E3-9099-C40C66FF867C}">
                  <a14:compatExt spid="_x0000_s83969"/>
                </a:ext>
                <a:ext uri="{FF2B5EF4-FFF2-40B4-BE49-F238E27FC236}">
                  <a16:creationId xmlns:a16="http://schemas.microsoft.com/office/drawing/2014/main" id="{00000000-0008-0000-5100-0000014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4993" name="Button 1" hidden="1">
              <a:extLst>
                <a:ext uri="{63B3BB69-23CF-44E3-9099-C40C66FF867C}">
                  <a14:compatExt spid="_x0000_s84993"/>
                </a:ext>
                <a:ext uri="{FF2B5EF4-FFF2-40B4-BE49-F238E27FC236}">
                  <a16:creationId xmlns:a16="http://schemas.microsoft.com/office/drawing/2014/main" id="{00000000-0008-0000-5200-0000014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6017" name="Button 1" hidden="1">
              <a:extLst>
                <a:ext uri="{63B3BB69-23CF-44E3-9099-C40C66FF867C}">
                  <a14:compatExt spid="_x0000_s86017"/>
                </a:ext>
                <a:ext uri="{FF2B5EF4-FFF2-40B4-BE49-F238E27FC236}">
                  <a16:creationId xmlns:a16="http://schemas.microsoft.com/office/drawing/2014/main" id="{00000000-0008-0000-5300-0000015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7041" name="Button 1" hidden="1">
              <a:extLst>
                <a:ext uri="{63B3BB69-23CF-44E3-9099-C40C66FF867C}">
                  <a14:compatExt spid="_x0000_s87041"/>
                </a:ext>
                <a:ext uri="{FF2B5EF4-FFF2-40B4-BE49-F238E27FC236}">
                  <a16:creationId xmlns:a16="http://schemas.microsoft.com/office/drawing/2014/main" id="{00000000-0008-0000-5400-0000015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8065" name="Button 1" hidden="1">
              <a:extLst>
                <a:ext uri="{63B3BB69-23CF-44E3-9099-C40C66FF867C}">
                  <a14:compatExt spid="_x0000_s88065"/>
                </a:ext>
                <a:ext uri="{FF2B5EF4-FFF2-40B4-BE49-F238E27FC236}">
                  <a16:creationId xmlns:a16="http://schemas.microsoft.com/office/drawing/2014/main" id="{00000000-0008-0000-5500-0000015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89089" name="Button 1" hidden="1">
              <a:extLst>
                <a:ext uri="{63B3BB69-23CF-44E3-9099-C40C66FF867C}">
                  <a14:compatExt spid="_x0000_s89089"/>
                </a:ext>
                <a:ext uri="{FF2B5EF4-FFF2-40B4-BE49-F238E27FC236}">
                  <a16:creationId xmlns:a16="http://schemas.microsoft.com/office/drawing/2014/main" id="{00000000-0008-0000-5600-0000015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0113" name="Button 1" hidden="1">
              <a:extLst>
                <a:ext uri="{63B3BB69-23CF-44E3-9099-C40C66FF867C}">
                  <a14:compatExt spid="_x0000_s90113"/>
                </a:ext>
                <a:ext uri="{FF2B5EF4-FFF2-40B4-BE49-F238E27FC236}">
                  <a16:creationId xmlns:a16="http://schemas.microsoft.com/office/drawing/2014/main" id="{00000000-0008-0000-5700-000001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1137" name="Button 1" hidden="1">
              <a:extLst>
                <a:ext uri="{63B3BB69-23CF-44E3-9099-C40C66FF867C}">
                  <a14:compatExt spid="_x0000_s91137"/>
                </a:ext>
                <a:ext uri="{FF2B5EF4-FFF2-40B4-BE49-F238E27FC236}">
                  <a16:creationId xmlns:a16="http://schemas.microsoft.com/office/drawing/2014/main" id="{00000000-0008-0000-5800-0000016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2161" name="Button 1" hidden="1">
              <a:extLst>
                <a:ext uri="{63B3BB69-23CF-44E3-9099-C40C66FF867C}">
                  <a14:compatExt spid="_x0000_s92161"/>
                </a:ext>
                <a:ext uri="{FF2B5EF4-FFF2-40B4-BE49-F238E27FC236}">
                  <a16:creationId xmlns:a16="http://schemas.microsoft.com/office/drawing/2014/main" id="{00000000-0008-0000-5900-0000016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3185" name="Button 1" hidden="1">
              <a:extLst>
                <a:ext uri="{63B3BB69-23CF-44E3-9099-C40C66FF867C}">
                  <a14:compatExt spid="_x0000_s93185"/>
                </a:ext>
                <a:ext uri="{FF2B5EF4-FFF2-40B4-BE49-F238E27FC236}">
                  <a16:creationId xmlns:a16="http://schemas.microsoft.com/office/drawing/2014/main" id="{00000000-0008-0000-5A00-0000016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4209" name="Button 1" hidden="1">
              <a:extLst>
                <a:ext uri="{63B3BB69-23CF-44E3-9099-C40C66FF867C}">
                  <a14:compatExt spid="_x0000_s94209"/>
                </a:ext>
                <a:ext uri="{FF2B5EF4-FFF2-40B4-BE49-F238E27FC236}">
                  <a16:creationId xmlns:a16="http://schemas.microsoft.com/office/drawing/2014/main" id="{00000000-0008-0000-5B00-0000017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5233" name="Button 1" hidden="1">
              <a:extLst>
                <a:ext uri="{63B3BB69-23CF-44E3-9099-C40C66FF867C}">
                  <a14:compatExt spid="_x0000_s95233"/>
                </a:ext>
                <a:ext uri="{FF2B5EF4-FFF2-40B4-BE49-F238E27FC236}">
                  <a16:creationId xmlns:a16="http://schemas.microsoft.com/office/drawing/2014/main" id="{00000000-0008-0000-5C00-0000017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6257" name="Button 1" hidden="1">
              <a:extLst>
                <a:ext uri="{63B3BB69-23CF-44E3-9099-C40C66FF867C}">
                  <a14:compatExt spid="_x0000_s96257"/>
                </a:ext>
                <a:ext uri="{FF2B5EF4-FFF2-40B4-BE49-F238E27FC236}">
                  <a16:creationId xmlns:a16="http://schemas.microsoft.com/office/drawing/2014/main" id="{00000000-0008-0000-5D00-0000017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7281" name="Button 1" hidden="1">
              <a:extLst>
                <a:ext uri="{63B3BB69-23CF-44E3-9099-C40C66FF867C}">
                  <a14:compatExt spid="_x0000_s97281"/>
                </a:ext>
                <a:ext uri="{FF2B5EF4-FFF2-40B4-BE49-F238E27FC236}">
                  <a16:creationId xmlns:a16="http://schemas.microsoft.com/office/drawing/2014/main" id="{00000000-0008-0000-5E00-0000017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8305" name="Button 1" hidden="1">
              <a:extLst>
                <a:ext uri="{63B3BB69-23CF-44E3-9099-C40C66FF867C}">
                  <a14:compatExt spid="_x0000_s98305"/>
                </a:ext>
                <a:ext uri="{FF2B5EF4-FFF2-40B4-BE49-F238E27FC236}">
                  <a16:creationId xmlns:a16="http://schemas.microsoft.com/office/drawing/2014/main" id="{00000000-0008-0000-5F00-0000018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99329" name="Button 1" hidden="1">
              <a:extLst>
                <a:ext uri="{63B3BB69-23CF-44E3-9099-C40C66FF867C}">
                  <a14:compatExt spid="_x0000_s99329"/>
                </a:ext>
                <a:ext uri="{FF2B5EF4-FFF2-40B4-BE49-F238E27FC236}">
                  <a16:creationId xmlns:a16="http://schemas.microsoft.com/office/drawing/2014/main" id="{00000000-0008-0000-6000-0000018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0353" name="Button 1" hidden="1">
              <a:extLst>
                <a:ext uri="{63B3BB69-23CF-44E3-9099-C40C66FF867C}">
                  <a14:compatExt spid="_x0000_s100353"/>
                </a:ext>
                <a:ext uri="{FF2B5EF4-FFF2-40B4-BE49-F238E27FC236}">
                  <a16:creationId xmlns:a16="http://schemas.microsoft.com/office/drawing/2014/main" id="{00000000-0008-0000-6100-0000018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1377" name="Button 1" hidden="1">
              <a:extLst>
                <a:ext uri="{63B3BB69-23CF-44E3-9099-C40C66FF867C}">
                  <a14:compatExt spid="_x0000_s101377"/>
                </a:ext>
                <a:ext uri="{FF2B5EF4-FFF2-40B4-BE49-F238E27FC236}">
                  <a16:creationId xmlns:a16="http://schemas.microsoft.com/office/drawing/2014/main" id="{00000000-0008-0000-6200-0000018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2401" name="Button 1" hidden="1">
              <a:extLst>
                <a:ext uri="{63B3BB69-23CF-44E3-9099-C40C66FF867C}">
                  <a14:compatExt spid="_x0000_s102401"/>
                </a:ext>
                <a:ext uri="{FF2B5EF4-FFF2-40B4-BE49-F238E27FC236}">
                  <a16:creationId xmlns:a16="http://schemas.microsoft.com/office/drawing/2014/main" id="{00000000-0008-0000-6300-0000019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3425" name="Button 1" hidden="1">
              <a:extLst>
                <a:ext uri="{63B3BB69-23CF-44E3-9099-C40C66FF867C}">
                  <a14:compatExt spid="_x0000_s103425"/>
                </a:ext>
                <a:ext uri="{FF2B5EF4-FFF2-40B4-BE49-F238E27FC236}">
                  <a16:creationId xmlns:a16="http://schemas.microsoft.com/office/drawing/2014/main" id="{00000000-0008-0000-6400-00000194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4449" name="Button 1" hidden="1">
              <a:extLst>
                <a:ext uri="{63B3BB69-23CF-44E3-9099-C40C66FF867C}">
                  <a14:compatExt spid="_x0000_s104449"/>
                </a:ext>
                <a:ext uri="{FF2B5EF4-FFF2-40B4-BE49-F238E27FC236}">
                  <a16:creationId xmlns:a16="http://schemas.microsoft.com/office/drawing/2014/main" id="{00000000-0008-0000-6500-0000019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5473" name="Button 1" hidden="1">
              <a:extLst>
                <a:ext uri="{63B3BB69-23CF-44E3-9099-C40C66FF867C}">
                  <a14:compatExt spid="_x0000_s105473"/>
                </a:ext>
                <a:ext uri="{FF2B5EF4-FFF2-40B4-BE49-F238E27FC236}">
                  <a16:creationId xmlns:a16="http://schemas.microsoft.com/office/drawing/2014/main" id="{00000000-0008-0000-6600-0000019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drawings/drawing1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19050</xdr:rowOff>
        </xdr:from>
        <xdr:to>
          <xdr:col>8</xdr:col>
          <xdr:colOff>9525</xdr:colOff>
          <xdr:row>1</xdr:row>
          <xdr:rowOff>180975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6700-000001A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LAQFOND\PLAQ'FOND%202019%20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_OPE"/>
      <sheetName val="OPTIONS"/>
      <sheetName val="POSTE 1"/>
      <sheetName val="OP1"/>
      <sheetName val="OP2"/>
      <sheetName val="OP3"/>
      <sheetName val="POSTE 3"/>
      <sheetName val="POSTE 4"/>
      <sheetName val="POSTE 5"/>
      <sheetName val="POSTE 6"/>
      <sheetName val="POSTE 7"/>
      <sheetName val="POSTE 8"/>
      <sheetName val="POSTE 9"/>
      <sheetName val="POSTE 10"/>
      <sheetName val="POSTE 11"/>
      <sheetName val="POSTE 12"/>
      <sheetName val="POSTE 13"/>
      <sheetName val="POSTE 14"/>
      <sheetName val="POSTE 15"/>
      <sheetName val="POSTE 16"/>
      <sheetName val="POSTE 2"/>
    </sheetNames>
    <sheetDataSet>
      <sheetData sheetId="0">
        <row r="3">
          <cell r="D3">
            <v>1</v>
          </cell>
          <cell r="E3" t="str">
            <v>un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5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5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5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5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5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5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5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5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6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6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trlProp" Target="../ctrlProps/ctrlProp6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trlProp" Target="../ctrlProps/ctrlProp6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trlProp" Target="../ctrlProps/ctrlProp6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trlProp" Target="../ctrlProps/ctrlProp6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trlProp" Target="../ctrlProps/ctrlProp6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trlProp" Target="../ctrlProps/ctrlProp6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trlProp" Target="../ctrlProps/ctrlProp68.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trlProp" Target="../ctrlProps/ctrlProp6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trlProp" Target="../ctrlProps/ctrlProp70.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trlProp" Target="../ctrlProps/ctrlProp7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trlProp" Target="../ctrlProps/ctrlProp7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trlProp" Target="../ctrlProps/ctrlProp73.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trlProp" Target="../ctrlProps/ctrlProp74.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trlProp" Target="../ctrlProps/ctrlProp75.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trlProp" Target="../ctrlProps/ctrlProp76.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trlProp" Target="../ctrlProps/ctrlProp77.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trlProp" Target="../ctrlProps/ctrlProp79.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trlProp" Target="../ctrlProps/ctrlProp8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trlProp" Target="../ctrlProps/ctrlProp81.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2.bin"/><Relationship Id="rId4" Type="http://schemas.openxmlformats.org/officeDocument/2006/relationships/ctrlProp" Target="../ctrlProps/ctrlProp82.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3.xml"/><Relationship Id="rId1" Type="http://schemas.openxmlformats.org/officeDocument/2006/relationships/printerSettings" Target="../printerSettings/printerSettings33.bin"/><Relationship Id="rId4" Type="http://schemas.openxmlformats.org/officeDocument/2006/relationships/ctrlProp" Target="../ctrlProps/ctrlProp8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4.xml"/><Relationship Id="rId1" Type="http://schemas.openxmlformats.org/officeDocument/2006/relationships/printerSettings" Target="../printerSettings/printerSettings34.bin"/><Relationship Id="rId4" Type="http://schemas.openxmlformats.org/officeDocument/2006/relationships/ctrlProp" Target="../ctrlProps/ctrlProp84.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5.xml"/><Relationship Id="rId1" Type="http://schemas.openxmlformats.org/officeDocument/2006/relationships/printerSettings" Target="../printerSettings/printerSettings35.bin"/><Relationship Id="rId4" Type="http://schemas.openxmlformats.org/officeDocument/2006/relationships/ctrlProp" Target="../ctrlProps/ctrlProp85.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6.xml"/><Relationship Id="rId1" Type="http://schemas.openxmlformats.org/officeDocument/2006/relationships/printerSettings" Target="../printerSettings/printerSettings36.bin"/><Relationship Id="rId4" Type="http://schemas.openxmlformats.org/officeDocument/2006/relationships/ctrlProp" Target="../ctrlProps/ctrlProp86.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7.xml"/><Relationship Id="rId1" Type="http://schemas.openxmlformats.org/officeDocument/2006/relationships/printerSettings" Target="../printerSettings/printerSettings37.bin"/><Relationship Id="rId4" Type="http://schemas.openxmlformats.org/officeDocument/2006/relationships/ctrlProp" Target="../ctrlProps/ctrlProp87.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38.xml"/><Relationship Id="rId1" Type="http://schemas.openxmlformats.org/officeDocument/2006/relationships/printerSettings" Target="../printerSettings/printerSettings38.bin"/><Relationship Id="rId4" Type="http://schemas.openxmlformats.org/officeDocument/2006/relationships/ctrlProp" Target="../ctrlProps/ctrlProp88.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39.xml"/><Relationship Id="rId1" Type="http://schemas.openxmlformats.org/officeDocument/2006/relationships/printerSettings" Target="../printerSettings/printerSettings39.bin"/><Relationship Id="rId4" Type="http://schemas.openxmlformats.org/officeDocument/2006/relationships/ctrlProp" Target="../ctrlProps/ctrlProp89.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0.xml"/><Relationship Id="rId1" Type="http://schemas.openxmlformats.org/officeDocument/2006/relationships/printerSettings" Target="../printerSettings/printerSettings40.bin"/><Relationship Id="rId4" Type="http://schemas.openxmlformats.org/officeDocument/2006/relationships/ctrlProp" Target="../ctrlProps/ctrlProp90.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1.xml"/><Relationship Id="rId1" Type="http://schemas.openxmlformats.org/officeDocument/2006/relationships/printerSettings" Target="../printerSettings/printerSettings41.bin"/><Relationship Id="rId4" Type="http://schemas.openxmlformats.org/officeDocument/2006/relationships/ctrlProp" Target="../ctrlProps/ctrlProp91.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2.xml"/><Relationship Id="rId1" Type="http://schemas.openxmlformats.org/officeDocument/2006/relationships/printerSettings" Target="../printerSettings/printerSettings42.bin"/><Relationship Id="rId4" Type="http://schemas.openxmlformats.org/officeDocument/2006/relationships/ctrlProp" Target="../ctrlProps/ctrlProp92.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3.xml"/><Relationship Id="rId1" Type="http://schemas.openxmlformats.org/officeDocument/2006/relationships/printerSettings" Target="../printerSettings/printerSettings43.bin"/><Relationship Id="rId4" Type="http://schemas.openxmlformats.org/officeDocument/2006/relationships/ctrlProp" Target="../ctrlProps/ctrlProp93.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44.xml"/><Relationship Id="rId1" Type="http://schemas.openxmlformats.org/officeDocument/2006/relationships/printerSettings" Target="../printerSettings/printerSettings44.bin"/><Relationship Id="rId4" Type="http://schemas.openxmlformats.org/officeDocument/2006/relationships/ctrlProp" Target="../ctrlProps/ctrlProp94.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5.xml"/><Relationship Id="rId1" Type="http://schemas.openxmlformats.org/officeDocument/2006/relationships/printerSettings" Target="../printerSettings/printerSettings45.bin"/><Relationship Id="rId4" Type="http://schemas.openxmlformats.org/officeDocument/2006/relationships/ctrlProp" Target="../ctrlProps/ctrlProp95.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46.xml"/><Relationship Id="rId1" Type="http://schemas.openxmlformats.org/officeDocument/2006/relationships/printerSettings" Target="../printerSettings/printerSettings46.bin"/><Relationship Id="rId4" Type="http://schemas.openxmlformats.org/officeDocument/2006/relationships/ctrlProp" Target="../ctrlProps/ctrlProp96.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47.xml"/><Relationship Id="rId1" Type="http://schemas.openxmlformats.org/officeDocument/2006/relationships/printerSettings" Target="../printerSettings/printerSettings47.bin"/><Relationship Id="rId4" Type="http://schemas.openxmlformats.org/officeDocument/2006/relationships/ctrlProp" Target="../ctrlProps/ctrlProp97.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48.xml"/><Relationship Id="rId1" Type="http://schemas.openxmlformats.org/officeDocument/2006/relationships/printerSettings" Target="../printerSettings/printerSettings48.bin"/><Relationship Id="rId4" Type="http://schemas.openxmlformats.org/officeDocument/2006/relationships/ctrlProp" Target="../ctrlProps/ctrlProp98.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49.xml"/><Relationship Id="rId1" Type="http://schemas.openxmlformats.org/officeDocument/2006/relationships/printerSettings" Target="../printerSettings/printerSettings49.bin"/><Relationship Id="rId4" Type="http://schemas.openxmlformats.org/officeDocument/2006/relationships/ctrlProp" Target="../ctrlProps/ctrlProp99.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0.xml"/><Relationship Id="rId1" Type="http://schemas.openxmlformats.org/officeDocument/2006/relationships/printerSettings" Target="../printerSettings/printerSettings50.bin"/><Relationship Id="rId4" Type="http://schemas.openxmlformats.org/officeDocument/2006/relationships/ctrlProp" Target="../ctrlProps/ctrlProp100.xml"/></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1.xml"/><Relationship Id="rId1" Type="http://schemas.openxmlformats.org/officeDocument/2006/relationships/printerSettings" Target="../printerSettings/printerSettings51.bin"/><Relationship Id="rId4" Type="http://schemas.openxmlformats.org/officeDocument/2006/relationships/ctrlProp" Target="../ctrlProps/ctrlProp101.xml"/></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2.xml"/><Relationship Id="rId1" Type="http://schemas.openxmlformats.org/officeDocument/2006/relationships/printerSettings" Target="../printerSettings/printerSettings52.bin"/><Relationship Id="rId4" Type="http://schemas.openxmlformats.org/officeDocument/2006/relationships/ctrlProp" Target="../ctrlProps/ctrlProp102.xml"/></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53.xml"/><Relationship Id="rId1" Type="http://schemas.openxmlformats.org/officeDocument/2006/relationships/printerSettings" Target="../printerSettings/printerSettings53.bin"/><Relationship Id="rId4" Type="http://schemas.openxmlformats.org/officeDocument/2006/relationships/ctrlProp" Target="../ctrlProps/ctrlProp103.xml"/></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54.xml"/><Relationship Id="rId1" Type="http://schemas.openxmlformats.org/officeDocument/2006/relationships/printerSettings" Target="../printerSettings/printerSettings54.bin"/><Relationship Id="rId4" Type="http://schemas.openxmlformats.org/officeDocument/2006/relationships/ctrlProp" Target="../ctrlProps/ctrlProp104.xml"/></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55.xml"/><Relationship Id="rId1" Type="http://schemas.openxmlformats.org/officeDocument/2006/relationships/printerSettings" Target="../printerSettings/printerSettings55.bin"/><Relationship Id="rId4" Type="http://schemas.openxmlformats.org/officeDocument/2006/relationships/ctrlProp" Target="../ctrlProps/ctrlProp105.x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56.xml"/><Relationship Id="rId1" Type="http://schemas.openxmlformats.org/officeDocument/2006/relationships/printerSettings" Target="../printerSettings/printerSettings56.bin"/><Relationship Id="rId4" Type="http://schemas.openxmlformats.org/officeDocument/2006/relationships/ctrlProp" Target="../ctrlProps/ctrlProp106.xml"/></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57.xml"/><Relationship Id="rId1" Type="http://schemas.openxmlformats.org/officeDocument/2006/relationships/printerSettings" Target="../printerSettings/printerSettings57.bin"/><Relationship Id="rId4" Type="http://schemas.openxmlformats.org/officeDocument/2006/relationships/ctrlProp" Target="../ctrlProps/ctrlProp107.x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58.xml"/><Relationship Id="rId1" Type="http://schemas.openxmlformats.org/officeDocument/2006/relationships/printerSettings" Target="../printerSettings/printerSettings58.bin"/><Relationship Id="rId4" Type="http://schemas.openxmlformats.org/officeDocument/2006/relationships/ctrlProp" Target="../ctrlProps/ctrlProp108.xml"/></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59.xml"/><Relationship Id="rId1" Type="http://schemas.openxmlformats.org/officeDocument/2006/relationships/printerSettings" Target="../printerSettings/printerSettings59.bin"/><Relationship Id="rId4" Type="http://schemas.openxmlformats.org/officeDocument/2006/relationships/ctrlProp" Target="../ctrlProps/ctrlProp109.xml"/></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0.xml"/><Relationship Id="rId1" Type="http://schemas.openxmlformats.org/officeDocument/2006/relationships/printerSettings" Target="../printerSettings/printerSettings60.bin"/><Relationship Id="rId4" Type="http://schemas.openxmlformats.org/officeDocument/2006/relationships/ctrlProp" Target="../ctrlProps/ctrlProp110.xml"/></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1.xml"/><Relationship Id="rId1" Type="http://schemas.openxmlformats.org/officeDocument/2006/relationships/printerSettings" Target="../printerSettings/printerSettings61.bin"/><Relationship Id="rId4" Type="http://schemas.openxmlformats.org/officeDocument/2006/relationships/ctrlProp" Target="../ctrlProps/ctrlProp111.xml"/></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2.xml"/><Relationship Id="rId1" Type="http://schemas.openxmlformats.org/officeDocument/2006/relationships/printerSettings" Target="../printerSettings/printerSettings62.bin"/><Relationship Id="rId4" Type="http://schemas.openxmlformats.org/officeDocument/2006/relationships/ctrlProp" Target="../ctrlProps/ctrlProp112.xml"/></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63.xml"/><Relationship Id="rId1" Type="http://schemas.openxmlformats.org/officeDocument/2006/relationships/printerSettings" Target="../printerSettings/printerSettings63.bin"/><Relationship Id="rId4" Type="http://schemas.openxmlformats.org/officeDocument/2006/relationships/ctrlProp" Target="../ctrlProps/ctrlProp113.xml"/></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64.xml"/><Relationship Id="rId1" Type="http://schemas.openxmlformats.org/officeDocument/2006/relationships/printerSettings" Target="../printerSettings/printerSettings64.bin"/><Relationship Id="rId4" Type="http://schemas.openxmlformats.org/officeDocument/2006/relationships/ctrlProp" Target="../ctrlProps/ctrlProp114.xml"/></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65.xml"/><Relationship Id="rId1" Type="http://schemas.openxmlformats.org/officeDocument/2006/relationships/printerSettings" Target="../printerSettings/printerSettings65.bin"/><Relationship Id="rId4" Type="http://schemas.openxmlformats.org/officeDocument/2006/relationships/ctrlProp" Target="../ctrlProps/ctrlProp115.xml"/></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66.xml"/><Relationship Id="rId1" Type="http://schemas.openxmlformats.org/officeDocument/2006/relationships/printerSettings" Target="../printerSettings/printerSettings66.bin"/><Relationship Id="rId4" Type="http://schemas.openxmlformats.org/officeDocument/2006/relationships/ctrlProp" Target="../ctrlProps/ctrlProp116.xml"/></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67.xml"/><Relationship Id="rId1" Type="http://schemas.openxmlformats.org/officeDocument/2006/relationships/printerSettings" Target="../printerSettings/printerSettings67.bin"/><Relationship Id="rId4" Type="http://schemas.openxmlformats.org/officeDocument/2006/relationships/ctrlProp" Target="../ctrlProps/ctrlProp117.xml"/></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68.xml"/><Relationship Id="rId1" Type="http://schemas.openxmlformats.org/officeDocument/2006/relationships/printerSettings" Target="../printerSettings/printerSettings68.bin"/><Relationship Id="rId4" Type="http://schemas.openxmlformats.org/officeDocument/2006/relationships/ctrlProp" Target="../ctrlProps/ctrlProp118.xml"/></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69.xml"/><Relationship Id="rId1" Type="http://schemas.openxmlformats.org/officeDocument/2006/relationships/printerSettings" Target="../printerSettings/printerSettings69.bin"/><Relationship Id="rId4" Type="http://schemas.openxmlformats.org/officeDocument/2006/relationships/ctrlProp" Target="../ctrlProps/ctrlProp119.xml"/></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0.xml"/><Relationship Id="rId1" Type="http://schemas.openxmlformats.org/officeDocument/2006/relationships/printerSettings" Target="../printerSettings/printerSettings70.bin"/><Relationship Id="rId4" Type="http://schemas.openxmlformats.org/officeDocument/2006/relationships/ctrlProp" Target="../ctrlProps/ctrlProp120.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1.xml"/><Relationship Id="rId1" Type="http://schemas.openxmlformats.org/officeDocument/2006/relationships/printerSettings" Target="../printerSettings/printerSettings71.bin"/><Relationship Id="rId4" Type="http://schemas.openxmlformats.org/officeDocument/2006/relationships/ctrlProp" Target="../ctrlProps/ctrlProp121.xml"/></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2.xml"/><Relationship Id="rId1" Type="http://schemas.openxmlformats.org/officeDocument/2006/relationships/printerSettings" Target="../printerSettings/printerSettings72.bin"/><Relationship Id="rId4" Type="http://schemas.openxmlformats.org/officeDocument/2006/relationships/ctrlProp" Target="../ctrlProps/ctrlProp122.xml"/></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73.xml"/><Relationship Id="rId1" Type="http://schemas.openxmlformats.org/officeDocument/2006/relationships/printerSettings" Target="../printerSettings/printerSettings73.bin"/><Relationship Id="rId4" Type="http://schemas.openxmlformats.org/officeDocument/2006/relationships/ctrlProp" Target="../ctrlProps/ctrlProp123.xml"/></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74.xml"/><Relationship Id="rId1" Type="http://schemas.openxmlformats.org/officeDocument/2006/relationships/printerSettings" Target="../printerSettings/printerSettings74.bin"/><Relationship Id="rId4" Type="http://schemas.openxmlformats.org/officeDocument/2006/relationships/ctrlProp" Target="../ctrlProps/ctrlProp124.xml"/></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75.xml"/><Relationship Id="rId1" Type="http://schemas.openxmlformats.org/officeDocument/2006/relationships/printerSettings" Target="../printerSettings/printerSettings75.bin"/><Relationship Id="rId4" Type="http://schemas.openxmlformats.org/officeDocument/2006/relationships/ctrlProp" Target="../ctrlProps/ctrlProp125.xml"/></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76.xml"/><Relationship Id="rId1" Type="http://schemas.openxmlformats.org/officeDocument/2006/relationships/printerSettings" Target="../printerSettings/printerSettings76.bin"/><Relationship Id="rId4" Type="http://schemas.openxmlformats.org/officeDocument/2006/relationships/ctrlProp" Target="../ctrlProps/ctrlProp126.xml"/></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77.xml"/><Relationship Id="rId1" Type="http://schemas.openxmlformats.org/officeDocument/2006/relationships/printerSettings" Target="../printerSettings/printerSettings77.bin"/><Relationship Id="rId4" Type="http://schemas.openxmlformats.org/officeDocument/2006/relationships/ctrlProp" Target="../ctrlProps/ctrlProp127.xml"/></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78.xml"/><Relationship Id="rId1" Type="http://schemas.openxmlformats.org/officeDocument/2006/relationships/printerSettings" Target="../printerSettings/printerSettings78.bin"/><Relationship Id="rId4" Type="http://schemas.openxmlformats.org/officeDocument/2006/relationships/ctrlProp" Target="../ctrlProps/ctrlProp128.xml"/></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79.xml"/><Relationship Id="rId1" Type="http://schemas.openxmlformats.org/officeDocument/2006/relationships/printerSettings" Target="../printerSettings/printerSettings79.bin"/><Relationship Id="rId4" Type="http://schemas.openxmlformats.org/officeDocument/2006/relationships/ctrlProp" Target="../ctrlProps/ctrlProp129.xml"/></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0.xml"/><Relationship Id="rId1" Type="http://schemas.openxmlformats.org/officeDocument/2006/relationships/printerSettings" Target="../printerSettings/printerSettings80.bin"/><Relationship Id="rId4" Type="http://schemas.openxmlformats.org/officeDocument/2006/relationships/ctrlProp" Target="../ctrlProps/ctrlProp130.xml"/></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1.xml"/><Relationship Id="rId1" Type="http://schemas.openxmlformats.org/officeDocument/2006/relationships/printerSettings" Target="../printerSettings/printerSettings81.bin"/><Relationship Id="rId4" Type="http://schemas.openxmlformats.org/officeDocument/2006/relationships/ctrlProp" Target="../ctrlProps/ctrlProp131.xml"/></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2.xml"/><Relationship Id="rId1" Type="http://schemas.openxmlformats.org/officeDocument/2006/relationships/printerSettings" Target="../printerSettings/printerSettings82.bin"/><Relationship Id="rId4" Type="http://schemas.openxmlformats.org/officeDocument/2006/relationships/ctrlProp" Target="../ctrlProps/ctrlProp132.xml"/></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83.xml"/><Relationship Id="rId1" Type="http://schemas.openxmlformats.org/officeDocument/2006/relationships/printerSettings" Target="../printerSettings/printerSettings83.bin"/><Relationship Id="rId4" Type="http://schemas.openxmlformats.org/officeDocument/2006/relationships/ctrlProp" Target="../ctrlProps/ctrlProp133.xml"/></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84.vml"/><Relationship Id="rId2" Type="http://schemas.openxmlformats.org/officeDocument/2006/relationships/drawing" Target="../drawings/drawing84.xml"/><Relationship Id="rId1" Type="http://schemas.openxmlformats.org/officeDocument/2006/relationships/printerSettings" Target="../printerSettings/printerSettings84.bin"/><Relationship Id="rId4" Type="http://schemas.openxmlformats.org/officeDocument/2006/relationships/ctrlProp" Target="../ctrlProps/ctrlProp134.xml"/></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85.vml"/><Relationship Id="rId2" Type="http://schemas.openxmlformats.org/officeDocument/2006/relationships/drawing" Target="../drawings/drawing85.xml"/><Relationship Id="rId1" Type="http://schemas.openxmlformats.org/officeDocument/2006/relationships/printerSettings" Target="../printerSettings/printerSettings85.bin"/><Relationship Id="rId4" Type="http://schemas.openxmlformats.org/officeDocument/2006/relationships/ctrlProp" Target="../ctrlProps/ctrlProp135.xml"/></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86.vml"/><Relationship Id="rId2" Type="http://schemas.openxmlformats.org/officeDocument/2006/relationships/drawing" Target="../drawings/drawing86.xml"/><Relationship Id="rId1" Type="http://schemas.openxmlformats.org/officeDocument/2006/relationships/printerSettings" Target="../printerSettings/printerSettings86.bin"/><Relationship Id="rId4" Type="http://schemas.openxmlformats.org/officeDocument/2006/relationships/ctrlProp" Target="../ctrlProps/ctrlProp136.xml"/></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87.vml"/><Relationship Id="rId2" Type="http://schemas.openxmlformats.org/officeDocument/2006/relationships/drawing" Target="../drawings/drawing87.xml"/><Relationship Id="rId1" Type="http://schemas.openxmlformats.org/officeDocument/2006/relationships/printerSettings" Target="../printerSettings/printerSettings87.bin"/><Relationship Id="rId4" Type="http://schemas.openxmlformats.org/officeDocument/2006/relationships/ctrlProp" Target="../ctrlProps/ctrlProp137.xml"/></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88.vml"/><Relationship Id="rId2" Type="http://schemas.openxmlformats.org/officeDocument/2006/relationships/drawing" Target="../drawings/drawing88.xml"/><Relationship Id="rId1" Type="http://schemas.openxmlformats.org/officeDocument/2006/relationships/printerSettings" Target="../printerSettings/printerSettings88.bin"/><Relationship Id="rId4" Type="http://schemas.openxmlformats.org/officeDocument/2006/relationships/ctrlProp" Target="../ctrlProps/ctrlProp138.xml"/></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89.vml"/><Relationship Id="rId2" Type="http://schemas.openxmlformats.org/officeDocument/2006/relationships/drawing" Target="../drawings/drawing89.xml"/><Relationship Id="rId1" Type="http://schemas.openxmlformats.org/officeDocument/2006/relationships/printerSettings" Target="../printerSettings/printerSettings89.bin"/><Relationship Id="rId4" Type="http://schemas.openxmlformats.org/officeDocument/2006/relationships/ctrlProp" Target="../ctrlProps/ctrlProp139.xml"/></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90.vml"/><Relationship Id="rId2" Type="http://schemas.openxmlformats.org/officeDocument/2006/relationships/drawing" Target="../drawings/drawing90.xml"/><Relationship Id="rId1" Type="http://schemas.openxmlformats.org/officeDocument/2006/relationships/printerSettings" Target="../printerSettings/printerSettings90.bin"/><Relationship Id="rId4" Type="http://schemas.openxmlformats.org/officeDocument/2006/relationships/ctrlProp" Target="../ctrlProps/ctrlProp140.xml"/></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91.vml"/><Relationship Id="rId2" Type="http://schemas.openxmlformats.org/officeDocument/2006/relationships/drawing" Target="../drawings/drawing91.xml"/><Relationship Id="rId1" Type="http://schemas.openxmlformats.org/officeDocument/2006/relationships/printerSettings" Target="../printerSettings/printerSettings91.bin"/><Relationship Id="rId4" Type="http://schemas.openxmlformats.org/officeDocument/2006/relationships/ctrlProp" Target="../ctrlProps/ctrlProp141.xml"/></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92.vml"/><Relationship Id="rId2" Type="http://schemas.openxmlformats.org/officeDocument/2006/relationships/drawing" Target="../drawings/drawing92.xml"/><Relationship Id="rId1" Type="http://schemas.openxmlformats.org/officeDocument/2006/relationships/printerSettings" Target="../printerSettings/printerSettings92.bin"/><Relationship Id="rId4" Type="http://schemas.openxmlformats.org/officeDocument/2006/relationships/ctrlProp" Target="../ctrlProps/ctrlProp142.xml"/></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93.vml"/><Relationship Id="rId2" Type="http://schemas.openxmlformats.org/officeDocument/2006/relationships/drawing" Target="../drawings/drawing93.xml"/><Relationship Id="rId1" Type="http://schemas.openxmlformats.org/officeDocument/2006/relationships/printerSettings" Target="../printerSettings/printerSettings93.bin"/><Relationship Id="rId4" Type="http://schemas.openxmlformats.org/officeDocument/2006/relationships/ctrlProp" Target="../ctrlProps/ctrlProp143.xml"/></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94.vml"/><Relationship Id="rId2" Type="http://schemas.openxmlformats.org/officeDocument/2006/relationships/drawing" Target="../drawings/drawing94.xml"/><Relationship Id="rId1" Type="http://schemas.openxmlformats.org/officeDocument/2006/relationships/printerSettings" Target="../printerSettings/printerSettings94.bin"/><Relationship Id="rId4" Type="http://schemas.openxmlformats.org/officeDocument/2006/relationships/ctrlProp" Target="../ctrlProps/ctrlProp144.xml"/></Relationships>
</file>

<file path=xl/worksheets/_rels/sheet96.xml.rels><?xml version="1.0" encoding="UTF-8" standalone="yes"?>
<Relationships xmlns="http://schemas.openxmlformats.org/package/2006/relationships"><Relationship Id="rId3" Type="http://schemas.openxmlformats.org/officeDocument/2006/relationships/vmlDrawing" Target="../drawings/vmlDrawing95.vml"/><Relationship Id="rId2" Type="http://schemas.openxmlformats.org/officeDocument/2006/relationships/drawing" Target="../drawings/drawing95.xml"/><Relationship Id="rId1" Type="http://schemas.openxmlformats.org/officeDocument/2006/relationships/printerSettings" Target="../printerSettings/printerSettings95.bin"/><Relationship Id="rId4" Type="http://schemas.openxmlformats.org/officeDocument/2006/relationships/ctrlProp" Target="../ctrlProps/ctrlProp145.xml"/></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96.vml"/><Relationship Id="rId2" Type="http://schemas.openxmlformats.org/officeDocument/2006/relationships/drawing" Target="../drawings/drawing96.xml"/><Relationship Id="rId1" Type="http://schemas.openxmlformats.org/officeDocument/2006/relationships/printerSettings" Target="../printerSettings/printerSettings96.bin"/><Relationship Id="rId4" Type="http://schemas.openxmlformats.org/officeDocument/2006/relationships/ctrlProp" Target="../ctrlProps/ctrlProp146.xml"/></Relationships>
</file>

<file path=xl/worksheets/_rels/sheet98.xml.rels><?xml version="1.0" encoding="UTF-8" standalone="yes"?>
<Relationships xmlns="http://schemas.openxmlformats.org/package/2006/relationships"><Relationship Id="rId3" Type="http://schemas.openxmlformats.org/officeDocument/2006/relationships/vmlDrawing" Target="../drawings/vmlDrawing97.vml"/><Relationship Id="rId2" Type="http://schemas.openxmlformats.org/officeDocument/2006/relationships/drawing" Target="../drawings/drawing97.xml"/><Relationship Id="rId1" Type="http://schemas.openxmlformats.org/officeDocument/2006/relationships/printerSettings" Target="../printerSettings/printerSettings97.bin"/><Relationship Id="rId4" Type="http://schemas.openxmlformats.org/officeDocument/2006/relationships/ctrlProp" Target="../ctrlProps/ctrlProp147.xml"/></Relationships>
</file>

<file path=xl/worksheets/_rels/sheet99.xml.rels><?xml version="1.0" encoding="UTF-8" standalone="yes"?>
<Relationships xmlns="http://schemas.openxmlformats.org/package/2006/relationships"><Relationship Id="rId3" Type="http://schemas.openxmlformats.org/officeDocument/2006/relationships/vmlDrawing" Target="../drawings/vmlDrawing98.vml"/><Relationship Id="rId2" Type="http://schemas.openxmlformats.org/officeDocument/2006/relationships/drawing" Target="../drawings/drawing98.xml"/><Relationship Id="rId1" Type="http://schemas.openxmlformats.org/officeDocument/2006/relationships/printerSettings" Target="../printerSettings/printerSettings98.bin"/><Relationship Id="rId4" Type="http://schemas.openxmlformats.org/officeDocument/2006/relationships/ctrlProp" Target="../ctrlProps/ctrlProp148.xml"/></Relationships>
</file>

<file path=xl/worksheets/_rels/sheet100.xml.rels><?xml version="1.0" encoding="UTF-8" standalone="yes"?>
<Relationships xmlns="http://schemas.openxmlformats.org/package/2006/relationships"><Relationship Id="rId3" Type="http://schemas.openxmlformats.org/officeDocument/2006/relationships/vmlDrawing" Target="../drawings/vmlDrawing99.vml"/><Relationship Id="rId2" Type="http://schemas.openxmlformats.org/officeDocument/2006/relationships/drawing" Target="../drawings/drawing99.xml"/><Relationship Id="rId1" Type="http://schemas.openxmlformats.org/officeDocument/2006/relationships/printerSettings" Target="../printerSettings/printerSettings99.bin"/><Relationship Id="rId4" Type="http://schemas.openxmlformats.org/officeDocument/2006/relationships/ctrlProp" Target="../ctrlProps/ctrlProp149.xml"/></Relationships>
</file>

<file path=xl/worksheets/_rels/sheet101.xml.rels><?xml version="1.0" encoding="UTF-8" standalone="yes"?>
<Relationships xmlns="http://schemas.openxmlformats.org/package/2006/relationships"><Relationship Id="rId3" Type="http://schemas.openxmlformats.org/officeDocument/2006/relationships/vmlDrawing" Target="../drawings/vmlDrawing100.vml"/><Relationship Id="rId2" Type="http://schemas.openxmlformats.org/officeDocument/2006/relationships/drawing" Target="../drawings/drawing100.xml"/><Relationship Id="rId1" Type="http://schemas.openxmlformats.org/officeDocument/2006/relationships/printerSettings" Target="../printerSettings/printerSettings100.bin"/><Relationship Id="rId4" Type="http://schemas.openxmlformats.org/officeDocument/2006/relationships/ctrlProp" Target="../ctrlProps/ctrlProp150.xml"/></Relationships>
</file>

<file path=xl/worksheets/_rels/sheet102.xml.rels><?xml version="1.0" encoding="UTF-8" standalone="yes"?>
<Relationships xmlns="http://schemas.openxmlformats.org/package/2006/relationships"><Relationship Id="rId3" Type="http://schemas.openxmlformats.org/officeDocument/2006/relationships/vmlDrawing" Target="../drawings/vmlDrawing101.vml"/><Relationship Id="rId2" Type="http://schemas.openxmlformats.org/officeDocument/2006/relationships/drawing" Target="../drawings/drawing101.xml"/><Relationship Id="rId1" Type="http://schemas.openxmlformats.org/officeDocument/2006/relationships/printerSettings" Target="../printerSettings/printerSettings101.bin"/><Relationship Id="rId4" Type="http://schemas.openxmlformats.org/officeDocument/2006/relationships/ctrlProp" Target="../ctrlProps/ctrlProp15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93F77-AC2F-423F-A227-1A92CEADC51E}">
  <sheetPr codeName="Feuil1"/>
  <dimension ref="A1:F7"/>
  <sheetViews>
    <sheetView workbookViewId="0">
      <selection activeCell="E15" sqref="E15"/>
    </sheetView>
  </sheetViews>
  <sheetFormatPr baseColWidth="10" defaultRowHeight="15" x14ac:dyDescent="0.25"/>
  <sheetData>
    <row r="1" spans="1:6" x14ac:dyDescent="0.25">
      <c r="A1" s="122" t="s">
        <v>47</v>
      </c>
      <c r="B1" s="122"/>
      <c r="C1" s="122"/>
      <c r="D1" s="122"/>
      <c r="E1" s="122"/>
      <c r="F1" s="122"/>
    </row>
    <row r="3" spans="1:6" ht="15.75" x14ac:dyDescent="0.25">
      <c r="A3" s="76" t="s">
        <v>50</v>
      </c>
    </row>
    <row r="5" spans="1:6" ht="15.75" thickBot="1" x14ac:dyDescent="0.3">
      <c r="A5" s="77" t="s">
        <v>18</v>
      </c>
      <c r="B5" s="77" t="s">
        <v>19</v>
      </c>
    </row>
    <row r="6" spans="1:6" x14ac:dyDescent="0.25">
      <c r="A6" s="75" t="s">
        <v>48</v>
      </c>
      <c r="B6" s="75" t="s">
        <v>48</v>
      </c>
    </row>
    <row r="7" spans="1:6" x14ac:dyDescent="0.25">
      <c r="A7" s="75" t="s">
        <v>49</v>
      </c>
      <c r="B7" s="75" t="s">
        <v>49</v>
      </c>
    </row>
  </sheetData>
  <mergeCells count="1">
    <mergeCell ref="A1:F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45CED-20C1-4566-973F-FC4DA55E2DCF}">
  <sheetPr codeName="Feuil102"/>
  <dimension ref="A1:AF113"/>
  <sheetViews>
    <sheetView tabSelected="1" zoomScale="82" zoomScaleNormal="82" workbookViewId="0">
      <selection activeCell="C24" sqref="C24:E24"/>
    </sheetView>
  </sheetViews>
  <sheetFormatPr baseColWidth="10" defaultRowHeight="15" x14ac:dyDescent="0.25"/>
  <cols>
    <col min="1" max="1" width="11.42578125" style="2"/>
    <col min="8" max="8" width="0.5703125" customWidth="1"/>
    <col min="9" max="9" width="17.85546875" bestFit="1" customWidth="1"/>
    <col min="10" max="12" width="14.7109375" customWidth="1"/>
    <col min="13" max="13" width="10.140625" customWidth="1"/>
    <col min="15" max="15" width="0.5703125" customWidth="1"/>
    <col min="16" max="16" width="11" bestFit="1" customWidth="1"/>
    <col min="17" max="17" width="13.140625" bestFit="1" customWidth="1"/>
    <col min="18" max="18" width="9.85546875" bestFit="1" customWidth="1"/>
    <col min="19" max="19" width="11.85546875" bestFit="1" customWidth="1"/>
    <col min="20" max="20" width="0.5703125" customWidth="1"/>
    <col min="21" max="21" width="13.5703125" bestFit="1" customWidth="1"/>
    <col min="22" max="22" width="11.5703125" bestFit="1" customWidth="1"/>
    <col min="23" max="23" width="11.7109375" bestFit="1" customWidth="1"/>
    <col min="24" max="24" width="0.5703125" customWidth="1"/>
    <col min="25" max="25" width="13.5703125" bestFit="1" customWidth="1"/>
    <col min="26" max="26" width="11.5703125" bestFit="1" customWidth="1"/>
    <col min="27" max="27" width="11.7109375" bestFit="1" customWidth="1"/>
    <col min="28" max="28" width="0.5703125" customWidth="1"/>
    <col min="29" max="29" width="13.42578125" bestFit="1" customWidth="1"/>
    <col min="30" max="30" width="0.5703125" style="7" customWidth="1"/>
    <col min="31" max="31" width="14.140625" bestFit="1" customWidth="1"/>
  </cols>
  <sheetData>
    <row r="1" spans="1:32" ht="23.25" x14ac:dyDescent="0.25">
      <c r="A1" s="3"/>
      <c r="B1" s="1"/>
      <c r="E1" s="182" t="s">
        <v>9</v>
      </c>
      <c r="F1" s="182"/>
      <c r="G1" s="182"/>
      <c r="H1" s="183"/>
      <c r="I1" s="183"/>
      <c r="J1" s="183"/>
      <c r="K1" s="183"/>
      <c r="L1" s="183"/>
      <c r="M1" s="183"/>
      <c r="N1" s="183"/>
    </row>
    <row r="2" spans="1:32" x14ac:dyDescent="0.25">
      <c r="A2" s="3"/>
      <c r="B2" s="1"/>
      <c r="E2" s="182" t="s">
        <v>10</v>
      </c>
      <c r="F2" s="182"/>
      <c r="G2" s="182"/>
      <c r="H2" s="181"/>
      <c r="I2" s="181"/>
      <c r="J2" s="181"/>
      <c r="K2" s="181"/>
      <c r="L2" s="181"/>
      <c r="M2" s="181"/>
      <c r="N2" s="181"/>
      <c r="O2" s="181"/>
      <c r="P2" s="181"/>
      <c r="Q2" s="181"/>
    </row>
    <row r="3" spans="1:32" x14ac:dyDescent="0.25">
      <c r="A3" s="3"/>
      <c r="B3" s="6"/>
      <c r="E3" s="182"/>
      <c r="F3" s="182"/>
      <c r="G3" s="182"/>
      <c r="H3" s="181"/>
      <c r="I3" s="181"/>
      <c r="J3" s="181"/>
      <c r="K3" s="181"/>
      <c r="L3" s="181"/>
      <c r="M3" s="181"/>
      <c r="N3" s="181"/>
      <c r="O3" s="181"/>
      <c r="P3" s="181"/>
      <c r="Q3" s="181"/>
    </row>
    <row r="4" spans="1:32" x14ac:dyDescent="0.25">
      <c r="A4" s="3"/>
      <c r="B4" s="4"/>
      <c r="C4" s="5"/>
    </row>
    <row r="5" spans="1:32" ht="18.75" customHeight="1" x14ac:dyDescent="0.25">
      <c r="A5" s="3"/>
      <c r="B5" s="4"/>
      <c r="C5" s="5"/>
      <c r="AC5" s="23" t="s">
        <v>21</v>
      </c>
      <c r="AE5" s="23" t="s">
        <v>22</v>
      </c>
    </row>
    <row r="6" spans="1:32" x14ac:dyDescent="0.25">
      <c r="A6" s="3"/>
      <c r="B6" s="4"/>
      <c r="C6" s="5"/>
      <c r="AC6" s="78"/>
      <c r="AD6" s="22"/>
      <c r="AE6" s="79"/>
    </row>
    <row r="7" spans="1:32" x14ac:dyDescent="0.25">
      <c r="A7" s="3"/>
      <c r="B7" s="4"/>
      <c r="C7" s="5"/>
    </row>
    <row r="8" spans="1:32" x14ac:dyDescent="0.25">
      <c r="B8" s="5"/>
      <c r="C8" s="5"/>
    </row>
    <row r="9" spans="1:32" ht="37.5" customHeight="1" x14ac:dyDescent="0.25">
      <c r="A9" s="184" t="s">
        <v>6</v>
      </c>
      <c r="B9" s="184"/>
      <c r="C9" s="184"/>
      <c r="D9" s="184"/>
      <c r="E9" s="184"/>
      <c r="F9" s="184"/>
      <c r="G9" s="184"/>
      <c r="I9" s="172" t="s">
        <v>2</v>
      </c>
      <c r="J9" s="173"/>
      <c r="K9" s="173"/>
      <c r="L9" s="173"/>
      <c r="M9" s="173"/>
      <c r="N9" s="174"/>
      <c r="P9" s="175" t="s">
        <v>7</v>
      </c>
      <c r="Q9" s="176"/>
      <c r="R9" s="176"/>
      <c r="S9" s="177"/>
      <c r="U9" s="178" t="s">
        <v>16</v>
      </c>
      <c r="V9" s="179"/>
      <c r="W9" s="180"/>
      <c r="Y9" s="188" t="s">
        <v>17</v>
      </c>
      <c r="Z9" s="189"/>
      <c r="AA9" s="190"/>
      <c r="AC9" s="19" t="s">
        <v>18</v>
      </c>
      <c r="AE9" s="19" t="s">
        <v>19</v>
      </c>
      <c r="AF9" s="163" t="s">
        <v>11</v>
      </c>
    </row>
    <row r="10" spans="1:32" ht="29.25" customHeight="1" x14ac:dyDescent="0.25">
      <c r="A10" s="9" t="s">
        <v>12</v>
      </c>
      <c r="B10" s="10" t="s">
        <v>13</v>
      </c>
      <c r="C10" s="185" t="s">
        <v>14</v>
      </c>
      <c r="D10" s="186"/>
      <c r="E10" s="187"/>
      <c r="F10" s="10" t="s">
        <v>0</v>
      </c>
      <c r="G10" s="10" t="s">
        <v>1</v>
      </c>
      <c r="I10" s="24" t="s">
        <v>46</v>
      </c>
      <c r="J10" s="73" t="s">
        <v>15</v>
      </c>
      <c r="K10" s="12" t="s">
        <v>3</v>
      </c>
      <c r="L10" s="12" t="s">
        <v>4</v>
      </c>
      <c r="M10" s="24" t="s">
        <v>45</v>
      </c>
      <c r="N10" s="12" t="s">
        <v>5</v>
      </c>
      <c r="P10" s="13" t="s">
        <v>8</v>
      </c>
      <c r="Q10" s="13" t="s">
        <v>4</v>
      </c>
      <c r="R10" s="27" t="s">
        <v>23</v>
      </c>
      <c r="S10" s="14" t="s">
        <v>5</v>
      </c>
      <c r="U10" s="15" t="s">
        <v>4</v>
      </c>
      <c r="V10" s="28" t="s">
        <v>23</v>
      </c>
      <c r="W10" s="16" t="s">
        <v>5</v>
      </c>
      <c r="Y10" s="17" t="s">
        <v>4</v>
      </c>
      <c r="Z10" s="17" t="s">
        <v>23</v>
      </c>
      <c r="AA10" s="18" t="s">
        <v>5</v>
      </c>
      <c r="AC10" s="20" t="s">
        <v>20</v>
      </c>
      <c r="AE10" s="20" t="s">
        <v>20</v>
      </c>
      <c r="AF10" s="164"/>
    </row>
    <row r="11" spans="1:32" x14ac:dyDescent="0.25">
      <c r="A11" s="169">
        <v>1</v>
      </c>
      <c r="B11" s="165"/>
      <c r="C11" s="165"/>
      <c r="D11" s="165"/>
      <c r="E11" s="165"/>
      <c r="F11" s="11"/>
      <c r="G11" s="11"/>
      <c r="I11" s="25">
        <v>12</v>
      </c>
      <c r="J11" s="161">
        <v>52</v>
      </c>
      <c r="K11" s="149">
        <v>33</v>
      </c>
      <c r="L11" s="151">
        <v>50000</v>
      </c>
      <c r="M11" s="29">
        <v>1.25</v>
      </c>
      <c r="N11" s="153">
        <v>55000</v>
      </c>
      <c r="P11" s="155">
        <v>50</v>
      </c>
      <c r="Q11" s="157"/>
      <c r="R11" s="67">
        <v>1.25</v>
      </c>
      <c r="S11" s="157"/>
      <c r="U11" s="159"/>
      <c r="V11" s="69">
        <v>1.25</v>
      </c>
      <c r="W11" s="159"/>
      <c r="Y11" s="133"/>
      <c r="Z11" s="71">
        <v>1.25</v>
      </c>
      <c r="AA11" s="133"/>
      <c r="AC11" s="121" t="s">
        <v>49</v>
      </c>
      <c r="AE11" s="121" t="s">
        <v>49</v>
      </c>
    </row>
    <row r="12" spans="1:32" x14ac:dyDescent="0.25">
      <c r="A12" s="170"/>
      <c r="B12" s="168"/>
      <c r="C12" s="166"/>
      <c r="D12" s="166"/>
      <c r="E12" s="166"/>
      <c r="F12" s="74"/>
      <c r="G12" s="74"/>
      <c r="I12" s="26">
        <v>0.5</v>
      </c>
      <c r="J12" s="162"/>
      <c r="K12" s="150"/>
      <c r="L12" s="152"/>
      <c r="M12" s="66">
        <v>0.5</v>
      </c>
      <c r="N12" s="154"/>
      <c r="P12" s="156"/>
      <c r="Q12" s="158"/>
      <c r="R12" s="68">
        <v>0.5</v>
      </c>
      <c r="S12" s="158"/>
      <c r="U12" s="160"/>
      <c r="V12" s="70">
        <v>0.5</v>
      </c>
      <c r="W12" s="160"/>
      <c r="Y12" s="134"/>
      <c r="Z12" s="72">
        <v>0.5</v>
      </c>
      <c r="AA12" s="134"/>
      <c r="AC12" s="21"/>
      <c r="AE12" s="21"/>
    </row>
    <row r="13" spans="1:32" x14ac:dyDescent="0.25">
      <c r="A13" s="169">
        <f>A11+1</f>
        <v>2</v>
      </c>
      <c r="B13" s="165"/>
      <c r="C13" s="165"/>
      <c r="D13" s="165"/>
      <c r="E13" s="165"/>
      <c r="F13" s="11"/>
      <c r="G13" s="11"/>
      <c r="I13" s="25">
        <v>12</v>
      </c>
      <c r="J13" s="161">
        <v>52</v>
      </c>
      <c r="K13" s="149">
        <v>33</v>
      </c>
      <c r="L13" s="151">
        <v>50000</v>
      </c>
      <c r="M13" s="29">
        <v>1.25</v>
      </c>
      <c r="N13" s="153">
        <v>55000</v>
      </c>
      <c r="P13" s="155">
        <v>50</v>
      </c>
      <c r="Q13" s="157"/>
      <c r="R13" s="67">
        <v>1.25</v>
      </c>
      <c r="S13" s="157"/>
      <c r="U13" s="159"/>
      <c r="V13" s="69">
        <v>1.25</v>
      </c>
      <c r="W13" s="159"/>
      <c r="Y13" s="133"/>
      <c r="Z13" s="71">
        <v>1.25</v>
      </c>
      <c r="AA13" s="133"/>
      <c r="AC13" s="121" t="s">
        <v>49</v>
      </c>
      <c r="AE13" s="121" t="s">
        <v>49</v>
      </c>
    </row>
    <row r="14" spans="1:32" x14ac:dyDescent="0.25">
      <c r="A14" s="171"/>
      <c r="B14" s="167"/>
      <c r="C14" s="166"/>
      <c r="D14" s="166"/>
      <c r="E14" s="166"/>
      <c r="F14" s="74"/>
      <c r="G14" s="74"/>
      <c r="I14" s="26">
        <v>0.5</v>
      </c>
      <c r="J14" s="162"/>
      <c r="K14" s="150"/>
      <c r="L14" s="152"/>
      <c r="M14" s="66">
        <v>0.5</v>
      </c>
      <c r="N14" s="154"/>
      <c r="P14" s="156"/>
      <c r="Q14" s="158"/>
      <c r="R14" s="68">
        <v>0.5</v>
      </c>
      <c r="S14" s="158"/>
      <c r="U14" s="160"/>
      <c r="V14" s="70">
        <v>0.5</v>
      </c>
      <c r="W14" s="160"/>
      <c r="Y14" s="134"/>
      <c r="Z14" s="72">
        <v>0.5</v>
      </c>
      <c r="AA14" s="134"/>
      <c r="AC14" s="21"/>
      <c r="AE14" s="21"/>
    </row>
    <row r="15" spans="1:32" x14ac:dyDescent="0.25">
      <c r="A15" s="169">
        <f t="shared" ref="A15" si="0">A13+1</f>
        <v>3</v>
      </c>
      <c r="B15" s="165"/>
      <c r="C15" s="165"/>
      <c r="D15" s="165"/>
      <c r="E15" s="165"/>
      <c r="F15" s="11"/>
      <c r="G15" s="11"/>
      <c r="I15" s="25">
        <v>12</v>
      </c>
      <c r="J15" s="161">
        <v>52</v>
      </c>
      <c r="K15" s="149">
        <v>33</v>
      </c>
      <c r="L15" s="151">
        <v>50000</v>
      </c>
      <c r="M15" s="29">
        <v>1.25</v>
      </c>
      <c r="N15" s="153">
        <v>55000</v>
      </c>
      <c r="P15" s="155">
        <v>50</v>
      </c>
      <c r="Q15" s="157"/>
      <c r="R15" s="67">
        <v>1.25</v>
      </c>
      <c r="S15" s="157"/>
      <c r="U15" s="159"/>
      <c r="V15" s="69">
        <v>1.25</v>
      </c>
      <c r="W15" s="159"/>
      <c r="Y15" s="133"/>
      <c r="Z15" s="71">
        <v>1.25</v>
      </c>
      <c r="AA15" s="133"/>
      <c r="AC15" s="121" t="s">
        <v>49</v>
      </c>
      <c r="AE15" s="121" t="s">
        <v>49</v>
      </c>
    </row>
    <row r="16" spans="1:32" x14ac:dyDescent="0.25">
      <c r="A16" s="170"/>
      <c r="B16" s="168"/>
      <c r="C16" s="166"/>
      <c r="D16" s="166"/>
      <c r="E16" s="166"/>
      <c r="F16" s="74"/>
      <c r="G16" s="74"/>
      <c r="I16" s="26">
        <v>0.5</v>
      </c>
      <c r="J16" s="162"/>
      <c r="K16" s="150"/>
      <c r="L16" s="152"/>
      <c r="M16" s="66">
        <v>0.5</v>
      </c>
      <c r="N16" s="154"/>
      <c r="P16" s="156"/>
      <c r="Q16" s="158"/>
      <c r="R16" s="68">
        <v>0.5</v>
      </c>
      <c r="S16" s="158"/>
      <c r="U16" s="160"/>
      <c r="V16" s="70">
        <v>0.5</v>
      </c>
      <c r="W16" s="160"/>
      <c r="Y16" s="134"/>
      <c r="Z16" s="72">
        <v>0.5</v>
      </c>
      <c r="AA16" s="134"/>
      <c r="AC16" s="21"/>
      <c r="AE16" s="21"/>
    </row>
    <row r="17" spans="1:31" x14ac:dyDescent="0.25">
      <c r="A17" s="169">
        <f t="shared" ref="A17" si="1">A15+1</f>
        <v>4</v>
      </c>
      <c r="B17" s="165"/>
      <c r="C17" s="165"/>
      <c r="D17" s="165"/>
      <c r="E17" s="165"/>
      <c r="F17" s="11"/>
      <c r="G17" s="11"/>
      <c r="I17" s="25">
        <v>12</v>
      </c>
      <c r="J17" s="161">
        <v>52</v>
      </c>
      <c r="K17" s="149">
        <v>33</v>
      </c>
      <c r="L17" s="151">
        <v>50000</v>
      </c>
      <c r="M17" s="29">
        <v>1.25</v>
      </c>
      <c r="N17" s="153">
        <v>55000</v>
      </c>
      <c r="P17" s="155">
        <v>50</v>
      </c>
      <c r="Q17" s="157"/>
      <c r="R17" s="67">
        <v>1.25</v>
      </c>
      <c r="S17" s="157"/>
      <c r="U17" s="159"/>
      <c r="V17" s="69">
        <v>1.25</v>
      </c>
      <c r="W17" s="159"/>
      <c r="Y17" s="133"/>
      <c r="Z17" s="71">
        <v>1.25</v>
      </c>
      <c r="AA17" s="133"/>
      <c r="AC17" s="121" t="s">
        <v>49</v>
      </c>
      <c r="AE17" s="121" t="s">
        <v>49</v>
      </c>
    </row>
    <row r="18" spans="1:31" x14ac:dyDescent="0.25">
      <c r="A18" s="170"/>
      <c r="B18" s="168"/>
      <c r="C18" s="166"/>
      <c r="D18" s="166"/>
      <c r="E18" s="166"/>
      <c r="F18" s="74"/>
      <c r="G18" s="74"/>
      <c r="I18" s="26">
        <v>0.5</v>
      </c>
      <c r="J18" s="162"/>
      <c r="K18" s="150"/>
      <c r="L18" s="152"/>
      <c r="M18" s="66">
        <v>0.5</v>
      </c>
      <c r="N18" s="154"/>
      <c r="P18" s="156"/>
      <c r="Q18" s="158"/>
      <c r="R18" s="68">
        <v>0.5</v>
      </c>
      <c r="S18" s="158"/>
      <c r="U18" s="160"/>
      <c r="V18" s="70">
        <v>0.5</v>
      </c>
      <c r="W18" s="160"/>
      <c r="Y18" s="134"/>
      <c r="Z18" s="72">
        <v>0.5</v>
      </c>
      <c r="AA18" s="134"/>
      <c r="AC18" s="21"/>
      <c r="AE18" s="21"/>
    </row>
    <row r="19" spans="1:31" x14ac:dyDescent="0.25">
      <c r="A19" s="169">
        <f t="shared" ref="A19" si="2">A17+1</f>
        <v>5</v>
      </c>
      <c r="B19" s="165"/>
      <c r="C19" s="165"/>
      <c r="D19" s="165"/>
      <c r="E19" s="165"/>
      <c r="F19" s="11"/>
      <c r="G19" s="11"/>
      <c r="I19" s="25">
        <v>12</v>
      </c>
      <c r="J19" s="161">
        <v>52</v>
      </c>
      <c r="K19" s="149">
        <v>33</v>
      </c>
      <c r="L19" s="151">
        <v>50000</v>
      </c>
      <c r="M19" s="29">
        <v>1.25</v>
      </c>
      <c r="N19" s="153">
        <v>55000</v>
      </c>
      <c r="P19" s="155">
        <v>50</v>
      </c>
      <c r="Q19" s="157"/>
      <c r="R19" s="67">
        <v>1.25</v>
      </c>
      <c r="S19" s="157"/>
      <c r="U19" s="159"/>
      <c r="V19" s="69">
        <v>1.25</v>
      </c>
      <c r="W19" s="159"/>
      <c r="Y19" s="133"/>
      <c r="Z19" s="71">
        <v>1.25</v>
      </c>
      <c r="AA19" s="133"/>
      <c r="AC19" s="121" t="s">
        <v>49</v>
      </c>
      <c r="AE19" s="121" t="s">
        <v>49</v>
      </c>
    </row>
    <row r="20" spans="1:31" x14ac:dyDescent="0.25">
      <c r="A20" s="170"/>
      <c r="B20" s="168"/>
      <c r="C20" s="166"/>
      <c r="D20" s="166"/>
      <c r="E20" s="166"/>
      <c r="F20" s="74"/>
      <c r="G20" s="74"/>
      <c r="I20" s="26">
        <v>0.5</v>
      </c>
      <c r="J20" s="162"/>
      <c r="K20" s="150"/>
      <c r="L20" s="152"/>
      <c r="M20" s="66">
        <v>0.5</v>
      </c>
      <c r="N20" s="154"/>
      <c r="P20" s="156"/>
      <c r="Q20" s="158"/>
      <c r="R20" s="68">
        <v>0.5</v>
      </c>
      <c r="S20" s="158"/>
      <c r="U20" s="160"/>
      <c r="V20" s="70">
        <v>0.5</v>
      </c>
      <c r="W20" s="160"/>
      <c r="Y20" s="134"/>
      <c r="Z20" s="72">
        <v>0.5</v>
      </c>
      <c r="AA20" s="134"/>
      <c r="AC20" s="21"/>
      <c r="AE20" s="21"/>
    </row>
    <row r="21" spans="1:31" x14ac:dyDescent="0.25">
      <c r="A21" s="169">
        <f t="shared" ref="A21" si="3">A19+1</f>
        <v>6</v>
      </c>
      <c r="B21" s="165"/>
      <c r="C21" s="165"/>
      <c r="D21" s="165"/>
      <c r="E21" s="165"/>
      <c r="F21" s="11"/>
      <c r="G21" s="11"/>
      <c r="I21" s="25">
        <v>12</v>
      </c>
      <c r="J21" s="161">
        <v>52</v>
      </c>
      <c r="K21" s="149">
        <v>33</v>
      </c>
      <c r="L21" s="151">
        <v>50000</v>
      </c>
      <c r="M21" s="29">
        <v>1.25</v>
      </c>
      <c r="N21" s="153">
        <v>55000</v>
      </c>
      <c r="P21" s="155">
        <v>50</v>
      </c>
      <c r="Q21" s="157"/>
      <c r="R21" s="67">
        <v>1.25</v>
      </c>
      <c r="S21" s="157"/>
      <c r="U21" s="159"/>
      <c r="V21" s="69">
        <v>1.25</v>
      </c>
      <c r="W21" s="159"/>
      <c r="Y21" s="133"/>
      <c r="Z21" s="71">
        <v>1.25</v>
      </c>
      <c r="AA21" s="133"/>
      <c r="AC21" s="121" t="s">
        <v>49</v>
      </c>
      <c r="AE21" s="121" t="s">
        <v>49</v>
      </c>
    </row>
    <row r="22" spans="1:31" x14ac:dyDescent="0.25">
      <c r="A22" s="170"/>
      <c r="B22" s="168"/>
      <c r="C22" s="166"/>
      <c r="D22" s="166"/>
      <c r="E22" s="166"/>
      <c r="F22" s="74"/>
      <c r="G22" s="74"/>
      <c r="I22" s="26">
        <v>0.5</v>
      </c>
      <c r="J22" s="162"/>
      <c r="K22" s="150"/>
      <c r="L22" s="152"/>
      <c r="M22" s="66">
        <v>0.5</v>
      </c>
      <c r="N22" s="154"/>
      <c r="P22" s="156"/>
      <c r="Q22" s="158"/>
      <c r="R22" s="68">
        <v>0.5</v>
      </c>
      <c r="S22" s="158"/>
      <c r="U22" s="160"/>
      <c r="V22" s="70">
        <v>0.5</v>
      </c>
      <c r="W22" s="160"/>
      <c r="Y22" s="134"/>
      <c r="Z22" s="72">
        <v>0.5</v>
      </c>
      <c r="AA22" s="134"/>
      <c r="AC22" s="21"/>
      <c r="AE22" s="21"/>
    </row>
    <row r="23" spans="1:31" x14ac:dyDescent="0.25">
      <c r="A23" s="169">
        <f t="shared" ref="A23" si="4">A21+1</f>
        <v>7</v>
      </c>
      <c r="B23" s="165"/>
      <c r="C23" s="165"/>
      <c r="D23" s="165"/>
      <c r="E23" s="165"/>
      <c r="F23" s="11"/>
      <c r="G23" s="11"/>
      <c r="I23" s="25">
        <v>12</v>
      </c>
      <c r="J23" s="161">
        <v>52</v>
      </c>
      <c r="K23" s="149">
        <v>33</v>
      </c>
      <c r="L23" s="151">
        <v>50000</v>
      </c>
      <c r="M23" s="29">
        <v>1.25</v>
      </c>
      <c r="N23" s="153">
        <v>55000</v>
      </c>
      <c r="P23" s="155">
        <v>50</v>
      </c>
      <c r="Q23" s="157"/>
      <c r="R23" s="67">
        <v>1.25</v>
      </c>
      <c r="S23" s="157"/>
      <c r="U23" s="159"/>
      <c r="V23" s="69">
        <v>1.25</v>
      </c>
      <c r="W23" s="159"/>
      <c r="Y23" s="133"/>
      <c r="Z23" s="71">
        <v>1.25</v>
      </c>
      <c r="AA23" s="133"/>
      <c r="AC23" s="121" t="s">
        <v>49</v>
      </c>
      <c r="AE23" s="121" t="s">
        <v>49</v>
      </c>
    </row>
    <row r="24" spans="1:31" x14ac:dyDescent="0.25">
      <c r="A24" s="170"/>
      <c r="B24" s="168"/>
      <c r="C24" s="166"/>
      <c r="D24" s="166"/>
      <c r="E24" s="166"/>
      <c r="F24" s="74"/>
      <c r="G24" s="74"/>
      <c r="I24" s="26">
        <v>0.5</v>
      </c>
      <c r="J24" s="162"/>
      <c r="K24" s="150"/>
      <c r="L24" s="152"/>
      <c r="M24" s="66">
        <v>0.5</v>
      </c>
      <c r="N24" s="154"/>
      <c r="P24" s="156"/>
      <c r="Q24" s="158"/>
      <c r="R24" s="68">
        <v>0.5</v>
      </c>
      <c r="S24" s="158"/>
      <c r="U24" s="160"/>
      <c r="V24" s="70">
        <v>0.5</v>
      </c>
      <c r="W24" s="160"/>
      <c r="Y24" s="134"/>
      <c r="Z24" s="72">
        <v>0.5</v>
      </c>
      <c r="AA24" s="134"/>
      <c r="AC24" s="21"/>
      <c r="AE24" s="21"/>
    </row>
    <row r="25" spans="1:31" x14ac:dyDescent="0.25">
      <c r="A25" s="169">
        <f t="shared" ref="A25" si="5">A23+1</f>
        <v>8</v>
      </c>
      <c r="B25" s="165"/>
      <c r="C25" s="165"/>
      <c r="D25" s="165"/>
      <c r="E25" s="165"/>
      <c r="F25" s="11"/>
      <c r="G25" s="11"/>
      <c r="I25" s="25">
        <v>12</v>
      </c>
      <c r="J25" s="161">
        <v>52</v>
      </c>
      <c r="K25" s="149">
        <v>33</v>
      </c>
      <c r="L25" s="151">
        <v>50000</v>
      </c>
      <c r="M25" s="29">
        <v>1.25</v>
      </c>
      <c r="N25" s="153">
        <v>55000</v>
      </c>
      <c r="P25" s="155">
        <v>50</v>
      </c>
      <c r="Q25" s="157"/>
      <c r="R25" s="67">
        <v>1.25</v>
      </c>
      <c r="S25" s="157"/>
      <c r="U25" s="159"/>
      <c r="V25" s="69">
        <v>1.25</v>
      </c>
      <c r="W25" s="159"/>
      <c r="Y25" s="133"/>
      <c r="Z25" s="71">
        <v>1.25</v>
      </c>
      <c r="AA25" s="133"/>
      <c r="AC25" s="121" t="s">
        <v>49</v>
      </c>
      <c r="AE25" s="121" t="s">
        <v>49</v>
      </c>
    </row>
    <row r="26" spans="1:31" x14ac:dyDescent="0.25">
      <c r="A26" s="170"/>
      <c r="B26" s="168"/>
      <c r="C26" s="166"/>
      <c r="D26" s="166"/>
      <c r="E26" s="166"/>
      <c r="F26" s="74"/>
      <c r="G26" s="74"/>
      <c r="I26" s="26">
        <v>0.5</v>
      </c>
      <c r="J26" s="162"/>
      <c r="K26" s="150"/>
      <c r="L26" s="152"/>
      <c r="M26" s="66">
        <v>0.5</v>
      </c>
      <c r="N26" s="154"/>
      <c r="P26" s="156"/>
      <c r="Q26" s="158"/>
      <c r="R26" s="68">
        <v>0.5</v>
      </c>
      <c r="S26" s="158"/>
      <c r="U26" s="160"/>
      <c r="V26" s="70">
        <v>0.5</v>
      </c>
      <c r="W26" s="160"/>
      <c r="Y26" s="134"/>
      <c r="Z26" s="72">
        <v>0.5</v>
      </c>
      <c r="AA26" s="134"/>
      <c r="AC26" s="21"/>
      <c r="AE26" s="21"/>
    </row>
    <row r="27" spans="1:31" x14ac:dyDescent="0.25">
      <c r="A27" s="169">
        <f t="shared" ref="A27" si="6">A25+1</f>
        <v>9</v>
      </c>
      <c r="B27" s="165"/>
      <c r="C27" s="165"/>
      <c r="D27" s="165"/>
      <c r="E27" s="165"/>
      <c r="F27" s="11"/>
      <c r="G27" s="11"/>
      <c r="I27" s="25">
        <v>12</v>
      </c>
      <c r="J27" s="161">
        <v>52</v>
      </c>
      <c r="K27" s="149">
        <v>33</v>
      </c>
      <c r="L27" s="151">
        <v>50000</v>
      </c>
      <c r="M27" s="29">
        <v>1.25</v>
      </c>
      <c r="N27" s="153">
        <v>55000</v>
      </c>
      <c r="P27" s="155">
        <v>50</v>
      </c>
      <c r="Q27" s="157"/>
      <c r="R27" s="67">
        <v>1.25</v>
      </c>
      <c r="S27" s="157"/>
      <c r="U27" s="159"/>
      <c r="V27" s="69">
        <v>1.25</v>
      </c>
      <c r="W27" s="159"/>
      <c r="Y27" s="133"/>
      <c r="Z27" s="71">
        <v>1.25</v>
      </c>
      <c r="AA27" s="133"/>
      <c r="AC27" s="121" t="s">
        <v>49</v>
      </c>
      <c r="AE27" s="121" t="s">
        <v>49</v>
      </c>
    </row>
    <row r="28" spans="1:31" x14ac:dyDescent="0.25">
      <c r="A28" s="170"/>
      <c r="B28" s="168"/>
      <c r="C28" s="166"/>
      <c r="D28" s="166"/>
      <c r="E28" s="166"/>
      <c r="F28" s="74"/>
      <c r="G28" s="74"/>
      <c r="I28" s="26">
        <v>0.5</v>
      </c>
      <c r="J28" s="162"/>
      <c r="K28" s="150"/>
      <c r="L28" s="152"/>
      <c r="M28" s="66">
        <v>0.5</v>
      </c>
      <c r="N28" s="154"/>
      <c r="P28" s="156"/>
      <c r="Q28" s="158"/>
      <c r="R28" s="68">
        <v>0.5</v>
      </c>
      <c r="S28" s="158"/>
      <c r="U28" s="160"/>
      <c r="V28" s="70">
        <v>0.5</v>
      </c>
      <c r="W28" s="160"/>
      <c r="Y28" s="134"/>
      <c r="Z28" s="72">
        <v>0.5</v>
      </c>
      <c r="AA28" s="134"/>
      <c r="AC28" s="21"/>
      <c r="AE28" s="21"/>
    </row>
    <row r="29" spans="1:31" x14ac:dyDescent="0.25">
      <c r="A29" s="169">
        <f t="shared" ref="A29" si="7">A27+1</f>
        <v>10</v>
      </c>
      <c r="B29" s="165"/>
      <c r="C29" s="165"/>
      <c r="D29" s="165"/>
      <c r="E29" s="165"/>
      <c r="F29" s="11"/>
      <c r="G29" s="11"/>
      <c r="I29" s="25">
        <v>12</v>
      </c>
      <c r="J29" s="161">
        <v>52</v>
      </c>
      <c r="K29" s="149">
        <v>33</v>
      </c>
      <c r="L29" s="151">
        <v>50000</v>
      </c>
      <c r="M29" s="29">
        <v>1.25</v>
      </c>
      <c r="N29" s="153">
        <v>55000</v>
      </c>
      <c r="P29" s="155">
        <v>50</v>
      </c>
      <c r="Q29" s="157"/>
      <c r="R29" s="67">
        <v>1.25</v>
      </c>
      <c r="S29" s="157"/>
      <c r="U29" s="159"/>
      <c r="V29" s="69">
        <v>1.25</v>
      </c>
      <c r="W29" s="159"/>
      <c r="Y29" s="133"/>
      <c r="Z29" s="71">
        <v>1.25</v>
      </c>
      <c r="AA29" s="133"/>
      <c r="AC29" s="121" t="s">
        <v>49</v>
      </c>
      <c r="AE29" s="121" t="s">
        <v>49</v>
      </c>
    </row>
    <row r="30" spans="1:31" x14ac:dyDescent="0.25">
      <c r="A30" s="170"/>
      <c r="B30" s="168"/>
      <c r="C30" s="166"/>
      <c r="D30" s="166"/>
      <c r="E30" s="166"/>
      <c r="F30" s="74"/>
      <c r="G30" s="74"/>
      <c r="I30" s="26">
        <v>0.5</v>
      </c>
      <c r="J30" s="162"/>
      <c r="K30" s="150"/>
      <c r="L30" s="152"/>
      <c r="M30" s="66">
        <v>0.5</v>
      </c>
      <c r="N30" s="154"/>
      <c r="P30" s="156"/>
      <c r="Q30" s="158"/>
      <c r="R30" s="68">
        <v>0.5</v>
      </c>
      <c r="S30" s="158"/>
      <c r="U30" s="160"/>
      <c r="V30" s="70">
        <v>0.5</v>
      </c>
      <c r="W30" s="160"/>
      <c r="Y30" s="134"/>
      <c r="Z30" s="72">
        <v>0.5</v>
      </c>
      <c r="AA30" s="134"/>
      <c r="AC30" s="21"/>
      <c r="AE30" s="21"/>
    </row>
    <row r="31" spans="1:31" x14ac:dyDescent="0.25">
      <c r="A31" s="169">
        <f t="shared" ref="A31" si="8">A29+1</f>
        <v>11</v>
      </c>
      <c r="B31" s="165"/>
      <c r="C31" s="165"/>
      <c r="D31" s="165"/>
      <c r="E31" s="165"/>
      <c r="F31" s="11"/>
      <c r="G31" s="11"/>
      <c r="I31" s="25">
        <v>12</v>
      </c>
      <c r="J31" s="161">
        <v>52</v>
      </c>
      <c r="K31" s="149">
        <v>33</v>
      </c>
      <c r="L31" s="151">
        <v>50000</v>
      </c>
      <c r="M31" s="29">
        <v>1.25</v>
      </c>
      <c r="N31" s="153">
        <v>55000</v>
      </c>
      <c r="P31" s="155">
        <v>50</v>
      </c>
      <c r="Q31" s="157"/>
      <c r="R31" s="67">
        <v>1.25</v>
      </c>
      <c r="S31" s="157"/>
      <c r="U31" s="159"/>
      <c r="V31" s="69">
        <v>1.25</v>
      </c>
      <c r="W31" s="159"/>
      <c r="Y31" s="133"/>
      <c r="Z31" s="71">
        <v>1.25</v>
      </c>
      <c r="AA31" s="133"/>
      <c r="AC31" s="121" t="s">
        <v>49</v>
      </c>
      <c r="AE31" s="121" t="s">
        <v>49</v>
      </c>
    </row>
    <row r="32" spans="1:31" x14ac:dyDescent="0.25">
      <c r="A32" s="170"/>
      <c r="B32" s="168"/>
      <c r="C32" s="166"/>
      <c r="D32" s="166"/>
      <c r="E32" s="166"/>
      <c r="F32" s="74"/>
      <c r="G32" s="74"/>
      <c r="I32" s="26">
        <v>0.5</v>
      </c>
      <c r="J32" s="162"/>
      <c r="K32" s="150"/>
      <c r="L32" s="152"/>
      <c r="M32" s="66">
        <v>0.5</v>
      </c>
      <c r="N32" s="154"/>
      <c r="P32" s="156"/>
      <c r="Q32" s="158"/>
      <c r="R32" s="68">
        <v>0.5</v>
      </c>
      <c r="S32" s="158"/>
      <c r="U32" s="160"/>
      <c r="V32" s="70">
        <v>0.5</v>
      </c>
      <c r="W32" s="160"/>
      <c r="Y32" s="134"/>
      <c r="Z32" s="72">
        <v>0.5</v>
      </c>
      <c r="AA32" s="134"/>
      <c r="AC32" s="21"/>
      <c r="AE32" s="21"/>
    </row>
    <row r="33" spans="1:31" x14ac:dyDescent="0.25">
      <c r="A33" s="169">
        <f t="shared" ref="A33" si="9">A31+1</f>
        <v>12</v>
      </c>
      <c r="B33" s="165"/>
      <c r="C33" s="165"/>
      <c r="D33" s="165"/>
      <c r="E33" s="165"/>
      <c r="F33" s="11"/>
      <c r="G33" s="11"/>
      <c r="I33" s="25">
        <v>12</v>
      </c>
      <c r="J33" s="161">
        <v>52</v>
      </c>
      <c r="K33" s="149">
        <v>33</v>
      </c>
      <c r="L33" s="151">
        <v>50000</v>
      </c>
      <c r="M33" s="29">
        <v>1.25</v>
      </c>
      <c r="N33" s="153">
        <v>55000</v>
      </c>
      <c r="P33" s="155">
        <v>50</v>
      </c>
      <c r="Q33" s="157"/>
      <c r="R33" s="67">
        <v>1.25</v>
      </c>
      <c r="S33" s="157"/>
      <c r="U33" s="159"/>
      <c r="V33" s="69">
        <v>1.25</v>
      </c>
      <c r="W33" s="159"/>
      <c r="Y33" s="133"/>
      <c r="Z33" s="71">
        <v>1.25</v>
      </c>
      <c r="AA33" s="133"/>
      <c r="AC33" s="121" t="s">
        <v>49</v>
      </c>
      <c r="AE33" s="121" t="s">
        <v>49</v>
      </c>
    </row>
    <row r="34" spans="1:31" x14ac:dyDescent="0.25">
      <c r="A34" s="170"/>
      <c r="B34" s="168"/>
      <c r="C34" s="166"/>
      <c r="D34" s="166"/>
      <c r="E34" s="166"/>
      <c r="F34" s="74"/>
      <c r="G34" s="74"/>
      <c r="I34" s="26">
        <v>0.5</v>
      </c>
      <c r="J34" s="162"/>
      <c r="K34" s="150"/>
      <c r="L34" s="152"/>
      <c r="M34" s="66">
        <v>0.5</v>
      </c>
      <c r="N34" s="154"/>
      <c r="P34" s="156"/>
      <c r="Q34" s="158"/>
      <c r="R34" s="68">
        <v>0.5</v>
      </c>
      <c r="S34" s="158"/>
      <c r="U34" s="160"/>
      <c r="V34" s="70">
        <v>0.5</v>
      </c>
      <c r="W34" s="160"/>
      <c r="Y34" s="134"/>
      <c r="Z34" s="72">
        <v>0.5</v>
      </c>
      <c r="AA34" s="134"/>
      <c r="AC34" s="21"/>
      <c r="AE34" s="21"/>
    </row>
    <row r="35" spans="1:31" x14ac:dyDescent="0.25">
      <c r="A35" s="169">
        <f t="shared" ref="A35" si="10">A33+1</f>
        <v>13</v>
      </c>
      <c r="B35" s="165"/>
      <c r="C35" s="165"/>
      <c r="D35" s="165"/>
      <c r="E35" s="165"/>
      <c r="F35" s="11"/>
      <c r="G35" s="11"/>
      <c r="I35" s="25">
        <v>12</v>
      </c>
      <c r="J35" s="161">
        <v>52</v>
      </c>
      <c r="K35" s="149">
        <v>33</v>
      </c>
      <c r="L35" s="151">
        <v>50000</v>
      </c>
      <c r="M35" s="29">
        <v>1.25</v>
      </c>
      <c r="N35" s="153">
        <v>55000</v>
      </c>
      <c r="P35" s="155">
        <v>50</v>
      </c>
      <c r="Q35" s="157"/>
      <c r="R35" s="67">
        <v>1.25</v>
      </c>
      <c r="S35" s="157"/>
      <c r="U35" s="159"/>
      <c r="V35" s="69">
        <v>1.25</v>
      </c>
      <c r="W35" s="159"/>
      <c r="Y35" s="133"/>
      <c r="Z35" s="71">
        <v>1.25</v>
      </c>
      <c r="AA35" s="133"/>
      <c r="AC35" s="121" t="s">
        <v>49</v>
      </c>
      <c r="AE35" s="121" t="s">
        <v>49</v>
      </c>
    </row>
    <row r="36" spans="1:31" x14ac:dyDescent="0.25">
      <c r="A36" s="170"/>
      <c r="B36" s="168"/>
      <c r="C36" s="166"/>
      <c r="D36" s="166"/>
      <c r="E36" s="166"/>
      <c r="F36" s="74"/>
      <c r="G36" s="74"/>
      <c r="I36" s="26">
        <v>0.5</v>
      </c>
      <c r="J36" s="162"/>
      <c r="K36" s="150"/>
      <c r="L36" s="152"/>
      <c r="M36" s="66">
        <v>0.5</v>
      </c>
      <c r="N36" s="154"/>
      <c r="P36" s="156"/>
      <c r="Q36" s="158"/>
      <c r="R36" s="68">
        <v>0.5</v>
      </c>
      <c r="S36" s="158"/>
      <c r="U36" s="160"/>
      <c r="V36" s="70">
        <v>0.5</v>
      </c>
      <c r="W36" s="160"/>
      <c r="Y36" s="134"/>
      <c r="Z36" s="72">
        <v>0.5</v>
      </c>
      <c r="AA36" s="134"/>
      <c r="AC36" s="21"/>
      <c r="AE36" s="21"/>
    </row>
    <row r="37" spans="1:31" x14ac:dyDescent="0.25">
      <c r="A37" s="169">
        <f t="shared" ref="A37" si="11">A35+1</f>
        <v>14</v>
      </c>
      <c r="B37" s="165"/>
      <c r="C37" s="165"/>
      <c r="D37" s="165"/>
      <c r="E37" s="165"/>
      <c r="F37" s="11"/>
      <c r="G37" s="11"/>
      <c r="I37" s="25">
        <v>12</v>
      </c>
      <c r="J37" s="161">
        <v>52</v>
      </c>
      <c r="K37" s="149">
        <v>33</v>
      </c>
      <c r="L37" s="151">
        <v>50000</v>
      </c>
      <c r="M37" s="29">
        <v>1.25</v>
      </c>
      <c r="N37" s="153">
        <v>55000</v>
      </c>
      <c r="P37" s="155">
        <v>50</v>
      </c>
      <c r="Q37" s="157"/>
      <c r="R37" s="67">
        <v>1.25</v>
      </c>
      <c r="S37" s="157"/>
      <c r="U37" s="159"/>
      <c r="V37" s="69">
        <v>1.25</v>
      </c>
      <c r="W37" s="159"/>
      <c r="Y37" s="133"/>
      <c r="Z37" s="71">
        <v>1.25</v>
      </c>
      <c r="AA37" s="133"/>
      <c r="AC37" s="121" t="s">
        <v>49</v>
      </c>
      <c r="AE37" s="121" t="s">
        <v>49</v>
      </c>
    </row>
    <row r="38" spans="1:31" x14ac:dyDescent="0.25">
      <c r="A38" s="170"/>
      <c r="B38" s="168"/>
      <c r="C38" s="166"/>
      <c r="D38" s="166"/>
      <c r="E38" s="166"/>
      <c r="F38" s="74"/>
      <c r="G38" s="74"/>
      <c r="I38" s="26">
        <v>0.5</v>
      </c>
      <c r="J38" s="162"/>
      <c r="K38" s="150"/>
      <c r="L38" s="152"/>
      <c r="M38" s="66">
        <v>0.5</v>
      </c>
      <c r="N38" s="154"/>
      <c r="P38" s="156"/>
      <c r="Q38" s="158"/>
      <c r="R38" s="68">
        <v>0.5</v>
      </c>
      <c r="S38" s="158"/>
      <c r="U38" s="160"/>
      <c r="V38" s="70">
        <v>0.5</v>
      </c>
      <c r="W38" s="160"/>
      <c r="Y38" s="134"/>
      <c r="Z38" s="72">
        <v>0.5</v>
      </c>
      <c r="AA38" s="134"/>
      <c r="AC38" s="21"/>
      <c r="AE38" s="21"/>
    </row>
    <row r="39" spans="1:31" x14ac:dyDescent="0.25">
      <c r="A39" s="169">
        <f t="shared" ref="A39" si="12">A37+1</f>
        <v>15</v>
      </c>
      <c r="B39" s="165"/>
      <c r="C39" s="165"/>
      <c r="D39" s="165"/>
      <c r="E39" s="165"/>
      <c r="F39" s="11"/>
      <c r="G39" s="11"/>
      <c r="I39" s="25">
        <v>12</v>
      </c>
      <c r="J39" s="161">
        <v>52</v>
      </c>
      <c r="K39" s="149">
        <v>33</v>
      </c>
      <c r="L39" s="151">
        <v>50000</v>
      </c>
      <c r="M39" s="29">
        <v>1.25</v>
      </c>
      <c r="N39" s="153">
        <v>55000</v>
      </c>
      <c r="P39" s="155">
        <v>50</v>
      </c>
      <c r="Q39" s="157"/>
      <c r="R39" s="67">
        <v>1.25</v>
      </c>
      <c r="S39" s="157"/>
      <c r="U39" s="159"/>
      <c r="V39" s="69">
        <v>1.25</v>
      </c>
      <c r="W39" s="159"/>
      <c r="Y39" s="133"/>
      <c r="Z39" s="71">
        <v>1.25</v>
      </c>
      <c r="AA39" s="133"/>
      <c r="AC39" s="121" t="s">
        <v>49</v>
      </c>
      <c r="AE39" s="121" t="s">
        <v>49</v>
      </c>
    </row>
    <row r="40" spans="1:31" x14ac:dyDescent="0.25">
      <c r="A40" s="170"/>
      <c r="B40" s="168"/>
      <c r="C40" s="166"/>
      <c r="D40" s="166"/>
      <c r="E40" s="166"/>
      <c r="F40" s="74"/>
      <c r="G40" s="74"/>
      <c r="I40" s="26">
        <v>0.5</v>
      </c>
      <c r="J40" s="162"/>
      <c r="K40" s="150"/>
      <c r="L40" s="152"/>
      <c r="M40" s="66">
        <v>0.5</v>
      </c>
      <c r="N40" s="154"/>
      <c r="P40" s="156"/>
      <c r="Q40" s="158"/>
      <c r="R40" s="68">
        <v>0.5</v>
      </c>
      <c r="S40" s="158"/>
      <c r="U40" s="160"/>
      <c r="V40" s="70">
        <v>0.5</v>
      </c>
      <c r="W40" s="160"/>
      <c r="Y40" s="134"/>
      <c r="Z40" s="72">
        <v>0.5</v>
      </c>
      <c r="AA40" s="134"/>
      <c r="AC40" s="21"/>
      <c r="AE40" s="21"/>
    </row>
    <row r="41" spans="1:31" x14ac:dyDescent="0.25">
      <c r="A41" s="169">
        <f t="shared" ref="A41" si="13">A39+1</f>
        <v>16</v>
      </c>
      <c r="B41" s="165"/>
      <c r="C41" s="165"/>
      <c r="D41" s="165"/>
      <c r="E41" s="165"/>
      <c r="F41" s="11"/>
      <c r="G41" s="11"/>
      <c r="I41" s="25">
        <v>12</v>
      </c>
      <c r="J41" s="161">
        <v>52</v>
      </c>
      <c r="K41" s="149">
        <v>33</v>
      </c>
      <c r="L41" s="151">
        <v>50000</v>
      </c>
      <c r="M41" s="29">
        <v>1.25</v>
      </c>
      <c r="N41" s="153">
        <v>55000</v>
      </c>
      <c r="P41" s="155">
        <v>50</v>
      </c>
      <c r="Q41" s="157"/>
      <c r="R41" s="67">
        <v>1.25</v>
      </c>
      <c r="S41" s="157"/>
      <c r="U41" s="159"/>
      <c r="V41" s="69">
        <v>1.25</v>
      </c>
      <c r="W41" s="159"/>
      <c r="Y41" s="133"/>
      <c r="Z41" s="71">
        <v>1.25</v>
      </c>
      <c r="AA41" s="133"/>
      <c r="AC41" s="121" t="s">
        <v>49</v>
      </c>
      <c r="AE41" s="121" t="s">
        <v>49</v>
      </c>
    </row>
    <row r="42" spans="1:31" x14ac:dyDescent="0.25">
      <c r="A42" s="170"/>
      <c r="B42" s="168"/>
      <c r="C42" s="166"/>
      <c r="D42" s="166"/>
      <c r="E42" s="166"/>
      <c r="F42" s="74"/>
      <c r="G42" s="74"/>
      <c r="I42" s="26">
        <v>0.5</v>
      </c>
      <c r="J42" s="162"/>
      <c r="K42" s="150"/>
      <c r="L42" s="152"/>
      <c r="M42" s="66">
        <v>0.5</v>
      </c>
      <c r="N42" s="154"/>
      <c r="P42" s="156"/>
      <c r="Q42" s="158"/>
      <c r="R42" s="68">
        <v>0.5</v>
      </c>
      <c r="S42" s="158"/>
      <c r="U42" s="160"/>
      <c r="V42" s="70">
        <v>0.5</v>
      </c>
      <c r="W42" s="160"/>
      <c r="Y42" s="134"/>
      <c r="Z42" s="72">
        <v>0.5</v>
      </c>
      <c r="AA42" s="134"/>
      <c r="AC42" s="21"/>
      <c r="AE42" s="21"/>
    </row>
    <row r="43" spans="1:31" x14ac:dyDescent="0.25">
      <c r="A43" s="169">
        <f t="shared" ref="A43" si="14">A41+1</f>
        <v>17</v>
      </c>
      <c r="B43" s="165"/>
      <c r="C43" s="165"/>
      <c r="D43" s="165"/>
      <c r="E43" s="165"/>
      <c r="F43" s="11"/>
      <c r="G43" s="11"/>
      <c r="I43" s="25">
        <v>12</v>
      </c>
      <c r="J43" s="161">
        <v>52</v>
      </c>
      <c r="K43" s="149">
        <v>33</v>
      </c>
      <c r="L43" s="151">
        <v>50000</v>
      </c>
      <c r="M43" s="29">
        <v>1.25</v>
      </c>
      <c r="N43" s="153">
        <v>55000</v>
      </c>
      <c r="P43" s="155">
        <v>50</v>
      </c>
      <c r="Q43" s="157"/>
      <c r="R43" s="67">
        <v>1.25</v>
      </c>
      <c r="S43" s="157"/>
      <c r="U43" s="159"/>
      <c r="V43" s="69">
        <v>1.25</v>
      </c>
      <c r="W43" s="159"/>
      <c r="Y43" s="133"/>
      <c r="Z43" s="71">
        <v>1.25</v>
      </c>
      <c r="AA43" s="133"/>
      <c r="AC43" s="121" t="s">
        <v>49</v>
      </c>
      <c r="AE43" s="121" t="s">
        <v>49</v>
      </c>
    </row>
    <row r="44" spans="1:31" x14ac:dyDescent="0.25">
      <c r="A44" s="170"/>
      <c r="B44" s="168"/>
      <c r="C44" s="166"/>
      <c r="D44" s="166"/>
      <c r="E44" s="166"/>
      <c r="F44" s="74"/>
      <c r="G44" s="74"/>
      <c r="I44" s="26">
        <v>0.5</v>
      </c>
      <c r="J44" s="162"/>
      <c r="K44" s="150"/>
      <c r="L44" s="152"/>
      <c r="M44" s="66">
        <v>0.5</v>
      </c>
      <c r="N44" s="154"/>
      <c r="P44" s="156"/>
      <c r="Q44" s="158"/>
      <c r="R44" s="68">
        <v>0.5</v>
      </c>
      <c r="S44" s="158"/>
      <c r="U44" s="160"/>
      <c r="V44" s="70">
        <v>0.5</v>
      </c>
      <c r="W44" s="160"/>
      <c r="Y44" s="134"/>
      <c r="Z44" s="72">
        <v>0.5</v>
      </c>
      <c r="AA44" s="134"/>
      <c r="AC44" s="21"/>
      <c r="AE44" s="21"/>
    </row>
    <row r="45" spans="1:31" x14ac:dyDescent="0.25">
      <c r="A45" s="169">
        <f t="shared" ref="A45" si="15">A43+1</f>
        <v>18</v>
      </c>
      <c r="B45" s="165"/>
      <c r="C45" s="165"/>
      <c r="D45" s="165"/>
      <c r="E45" s="165"/>
      <c r="F45" s="11"/>
      <c r="G45" s="11"/>
      <c r="I45" s="25">
        <v>12</v>
      </c>
      <c r="J45" s="161">
        <v>52</v>
      </c>
      <c r="K45" s="149">
        <v>33</v>
      </c>
      <c r="L45" s="151">
        <v>50000</v>
      </c>
      <c r="M45" s="29">
        <v>1.25</v>
      </c>
      <c r="N45" s="153">
        <v>55000</v>
      </c>
      <c r="P45" s="155">
        <v>50</v>
      </c>
      <c r="Q45" s="157"/>
      <c r="R45" s="67">
        <v>1.25</v>
      </c>
      <c r="S45" s="157"/>
      <c r="U45" s="159"/>
      <c r="V45" s="69">
        <v>1.25</v>
      </c>
      <c r="W45" s="159"/>
      <c r="Y45" s="133"/>
      <c r="Z45" s="71">
        <v>1.25</v>
      </c>
      <c r="AA45" s="133"/>
      <c r="AC45" s="121" t="s">
        <v>49</v>
      </c>
      <c r="AE45" s="121" t="s">
        <v>49</v>
      </c>
    </row>
    <row r="46" spans="1:31" x14ac:dyDescent="0.25">
      <c r="A46" s="170"/>
      <c r="B46" s="168"/>
      <c r="C46" s="166"/>
      <c r="D46" s="166"/>
      <c r="E46" s="166"/>
      <c r="F46" s="74"/>
      <c r="G46" s="74"/>
      <c r="I46" s="26">
        <v>0.5</v>
      </c>
      <c r="J46" s="162"/>
      <c r="K46" s="150"/>
      <c r="L46" s="152"/>
      <c r="M46" s="66">
        <v>0.5</v>
      </c>
      <c r="N46" s="154"/>
      <c r="P46" s="156"/>
      <c r="Q46" s="158"/>
      <c r="R46" s="68">
        <v>0.5</v>
      </c>
      <c r="S46" s="158"/>
      <c r="U46" s="160"/>
      <c r="V46" s="70">
        <v>0.5</v>
      </c>
      <c r="W46" s="160"/>
      <c r="Y46" s="134"/>
      <c r="Z46" s="72">
        <v>0.5</v>
      </c>
      <c r="AA46" s="134"/>
      <c r="AC46" s="21"/>
      <c r="AE46" s="21"/>
    </row>
    <row r="47" spans="1:31" x14ac:dyDescent="0.25">
      <c r="A47" s="169">
        <f t="shared" ref="A47" si="16">A45+1</f>
        <v>19</v>
      </c>
      <c r="B47" s="165"/>
      <c r="C47" s="165"/>
      <c r="D47" s="165"/>
      <c r="E47" s="165"/>
      <c r="F47" s="11"/>
      <c r="G47" s="11"/>
      <c r="I47" s="25">
        <v>12</v>
      </c>
      <c r="J47" s="161">
        <v>52</v>
      </c>
      <c r="K47" s="149">
        <v>33</v>
      </c>
      <c r="L47" s="151">
        <v>50000</v>
      </c>
      <c r="M47" s="29">
        <v>1.25</v>
      </c>
      <c r="N47" s="153">
        <v>55000</v>
      </c>
      <c r="P47" s="155">
        <v>50</v>
      </c>
      <c r="Q47" s="157"/>
      <c r="R47" s="67">
        <v>1.25</v>
      </c>
      <c r="S47" s="157"/>
      <c r="U47" s="159"/>
      <c r="V47" s="69">
        <v>1.25</v>
      </c>
      <c r="W47" s="159"/>
      <c r="Y47" s="133"/>
      <c r="Z47" s="71">
        <v>1.25</v>
      </c>
      <c r="AA47" s="133"/>
      <c r="AC47" s="121" t="s">
        <v>49</v>
      </c>
      <c r="AE47" s="121" t="s">
        <v>49</v>
      </c>
    </row>
    <row r="48" spans="1:31" x14ac:dyDescent="0.25">
      <c r="A48" s="170"/>
      <c r="B48" s="168"/>
      <c r="C48" s="166"/>
      <c r="D48" s="166"/>
      <c r="E48" s="166"/>
      <c r="F48" s="74"/>
      <c r="G48" s="74"/>
      <c r="I48" s="26">
        <v>0.5</v>
      </c>
      <c r="J48" s="162"/>
      <c r="K48" s="150"/>
      <c r="L48" s="152"/>
      <c r="M48" s="66">
        <v>0.5</v>
      </c>
      <c r="N48" s="154"/>
      <c r="P48" s="156"/>
      <c r="Q48" s="158"/>
      <c r="R48" s="68">
        <v>0.5</v>
      </c>
      <c r="S48" s="158"/>
      <c r="U48" s="160"/>
      <c r="V48" s="70">
        <v>0.5</v>
      </c>
      <c r="W48" s="160"/>
      <c r="Y48" s="134"/>
      <c r="Z48" s="72">
        <v>0.5</v>
      </c>
      <c r="AA48" s="134"/>
      <c r="AC48" s="21"/>
      <c r="AE48" s="21"/>
    </row>
    <row r="49" spans="1:31" x14ac:dyDescent="0.25">
      <c r="A49" s="169">
        <f t="shared" ref="A49" si="17">A47+1</f>
        <v>20</v>
      </c>
      <c r="B49" s="165"/>
      <c r="C49" s="165"/>
      <c r="D49" s="165"/>
      <c r="E49" s="165"/>
      <c r="F49" s="11"/>
      <c r="G49" s="11"/>
      <c r="I49" s="25">
        <v>12</v>
      </c>
      <c r="J49" s="161">
        <v>52</v>
      </c>
      <c r="K49" s="149">
        <v>33</v>
      </c>
      <c r="L49" s="151">
        <v>50000</v>
      </c>
      <c r="M49" s="29">
        <v>1.25</v>
      </c>
      <c r="N49" s="153">
        <v>55000</v>
      </c>
      <c r="P49" s="155">
        <v>50</v>
      </c>
      <c r="Q49" s="157"/>
      <c r="R49" s="67">
        <v>1.25</v>
      </c>
      <c r="S49" s="157"/>
      <c r="U49" s="159"/>
      <c r="V49" s="69">
        <v>1.25</v>
      </c>
      <c r="W49" s="159"/>
      <c r="Y49" s="133"/>
      <c r="Z49" s="71">
        <v>1.25</v>
      </c>
      <c r="AA49" s="133"/>
      <c r="AC49" s="121" t="s">
        <v>49</v>
      </c>
      <c r="AE49" s="121" t="s">
        <v>49</v>
      </c>
    </row>
    <row r="50" spans="1:31" x14ac:dyDescent="0.25">
      <c r="A50" s="170"/>
      <c r="B50" s="168"/>
      <c r="C50" s="166"/>
      <c r="D50" s="166"/>
      <c r="E50" s="166"/>
      <c r="F50" s="74"/>
      <c r="G50" s="74"/>
      <c r="I50" s="26">
        <v>0.5</v>
      </c>
      <c r="J50" s="162"/>
      <c r="K50" s="150"/>
      <c r="L50" s="152"/>
      <c r="M50" s="66">
        <v>0.5</v>
      </c>
      <c r="N50" s="154"/>
      <c r="P50" s="156"/>
      <c r="Q50" s="158"/>
      <c r="R50" s="68">
        <v>0.5</v>
      </c>
      <c r="S50" s="158"/>
      <c r="U50" s="160"/>
      <c r="V50" s="70">
        <v>0.5</v>
      </c>
      <c r="W50" s="160"/>
      <c r="Y50" s="134"/>
      <c r="Z50" s="72">
        <v>0.5</v>
      </c>
      <c r="AA50" s="134"/>
      <c r="AC50" s="21"/>
      <c r="AE50" s="21"/>
    </row>
    <row r="51" spans="1:31" x14ac:dyDescent="0.25">
      <c r="A51" s="169">
        <f t="shared" ref="A51" si="18">A49+1</f>
        <v>21</v>
      </c>
      <c r="B51" s="165"/>
      <c r="C51" s="165"/>
      <c r="D51" s="165"/>
      <c r="E51" s="165"/>
      <c r="F51" s="11"/>
      <c r="G51" s="11"/>
      <c r="I51" s="25">
        <v>12</v>
      </c>
      <c r="J51" s="161">
        <v>52</v>
      </c>
      <c r="K51" s="149">
        <v>33</v>
      </c>
      <c r="L51" s="151">
        <v>50000</v>
      </c>
      <c r="M51" s="29">
        <v>1.25</v>
      </c>
      <c r="N51" s="153">
        <v>55000</v>
      </c>
      <c r="P51" s="155">
        <v>50</v>
      </c>
      <c r="Q51" s="157"/>
      <c r="R51" s="67">
        <v>1.25</v>
      </c>
      <c r="S51" s="157"/>
      <c r="U51" s="159"/>
      <c r="V51" s="69">
        <v>1.25</v>
      </c>
      <c r="W51" s="159"/>
      <c r="Y51" s="133"/>
      <c r="Z51" s="71">
        <v>1.25</v>
      </c>
      <c r="AA51" s="133"/>
      <c r="AC51" s="121" t="s">
        <v>49</v>
      </c>
      <c r="AE51" s="121" t="s">
        <v>49</v>
      </c>
    </row>
    <row r="52" spans="1:31" x14ac:dyDescent="0.25">
      <c r="A52" s="170"/>
      <c r="B52" s="168"/>
      <c r="C52" s="166"/>
      <c r="D52" s="166"/>
      <c r="E52" s="166"/>
      <c r="F52" s="74"/>
      <c r="G52" s="74"/>
      <c r="I52" s="26">
        <v>0.5</v>
      </c>
      <c r="J52" s="162"/>
      <c r="K52" s="150"/>
      <c r="L52" s="152"/>
      <c r="M52" s="66">
        <v>0.5</v>
      </c>
      <c r="N52" s="154"/>
      <c r="P52" s="156"/>
      <c r="Q52" s="158"/>
      <c r="R52" s="68">
        <v>0.5</v>
      </c>
      <c r="S52" s="158"/>
      <c r="U52" s="160"/>
      <c r="V52" s="70">
        <v>0.5</v>
      </c>
      <c r="W52" s="160"/>
      <c r="Y52" s="134"/>
      <c r="Z52" s="72">
        <v>0.5</v>
      </c>
      <c r="AA52" s="134"/>
      <c r="AC52" s="21"/>
      <c r="AE52" s="21"/>
    </row>
    <row r="53" spans="1:31" x14ac:dyDescent="0.25">
      <c r="A53" s="169">
        <f t="shared" ref="A53" si="19">A51+1</f>
        <v>22</v>
      </c>
      <c r="B53" s="165"/>
      <c r="C53" s="165"/>
      <c r="D53" s="165"/>
      <c r="E53" s="165"/>
      <c r="F53" s="11"/>
      <c r="G53" s="11"/>
      <c r="I53" s="25">
        <v>12</v>
      </c>
      <c r="J53" s="161">
        <v>52</v>
      </c>
      <c r="K53" s="149">
        <v>33</v>
      </c>
      <c r="L53" s="151">
        <v>50000</v>
      </c>
      <c r="M53" s="29">
        <v>1.25</v>
      </c>
      <c r="N53" s="153">
        <v>55000</v>
      </c>
      <c r="P53" s="155">
        <v>50</v>
      </c>
      <c r="Q53" s="157"/>
      <c r="R53" s="67">
        <v>1.25</v>
      </c>
      <c r="S53" s="157"/>
      <c r="U53" s="159"/>
      <c r="V53" s="69">
        <v>1.25</v>
      </c>
      <c r="W53" s="159"/>
      <c r="Y53" s="133"/>
      <c r="Z53" s="71">
        <v>1.25</v>
      </c>
      <c r="AA53" s="133"/>
      <c r="AC53" s="121" t="s">
        <v>49</v>
      </c>
      <c r="AE53" s="121" t="s">
        <v>49</v>
      </c>
    </row>
    <row r="54" spans="1:31" x14ac:dyDescent="0.25">
      <c r="A54" s="170"/>
      <c r="B54" s="168"/>
      <c r="C54" s="166"/>
      <c r="D54" s="166"/>
      <c r="E54" s="166"/>
      <c r="F54" s="74"/>
      <c r="G54" s="74"/>
      <c r="I54" s="26">
        <v>0.5</v>
      </c>
      <c r="J54" s="162"/>
      <c r="K54" s="150"/>
      <c r="L54" s="152"/>
      <c r="M54" s="66">
        <v>0.5</v>
      </c>
      <c r="N54" s="154"/>
      <c r="P54" s="156"/>
      <c r="Q54" s="158"/>
      <c r="R54" s="68">
        <v>0.5</v>
      </c>
      <c r="S54" s="158"/>
      <c r="U54" s="160"/>
      <c r="V54" s="70">
        <v>0.5</v>
      </c>
      <c r="W54" s="160"/>
      <c r="Y54" s="134"/>
      <c r="Z54" s="72">
        <v>0.5</v>
      </c>
      <c r="AA54" s="134"/>
      <c r="AC54" s="21"/>
      <c r="AE54" s="21"/>
    </row>
    <row r="55" spans="1:31" x14ac:dyDescent="0.25">
      <c r="A55" s="169">
        <f t="shared" ref="A55" si="20">A53+1</f>
        <v>23</v>
      </c>
      <c r="B55" s="165"/>
      <c r="C55" s="165"/>
      <c r="D55" s="165"/>
      <c r="E55" s="165"/>
      <c r="F55" s="11"/>
      <c r="G55" s="11"/>
      <c r="I55" s="25">
        <v>12</v>
      </c>
      <c r="J55" s="161">
        <v>52</v>
      </c>
      <c r="K55" s="149">
        <v>33</v>
      </c>
      <c r="L55" s="151">
        <v>50000</v>
      </c>
      <c r="M55" s="29">
        <v>1.25</v>
      </c>
      <c r="N55" s="153">
        <v>55000</v>
      </c>
      <c r="P55" s="155">
        <v>50</v>
      </c>
      <c r="Q55" s="157"/>
      <c r="R55" s="67">
        <v>1.25</v>
      </c>
      <c r="S55" s="157"/>
      <c r="U55" s="159"/>
      <c r="V55" s="69">
        <v>1.25</v>
      </c>
      <c r="W55" s="159"/>
      <c r="Y55" s="133"/>
      <c r="Z55" s="71">
        <v>1.25</v>
      </c>
      <c r="AA55" s="133"/>
      <c r="AC55" s="121" t="s">
        <v>49</v>
      </c>
      <c r="AE55" s="121" t="s">
        <v>49</v>
      </c>
    </row>
    <row r="56" spans="1:31" x14ac:dyDescent="0.25">
      <c r="A56" s="170"/>
      <c r="B56" s="168"/>
      <c r="C56" s="166"/>
      <c r="D56" s="166"/>
      <c r="E56" s="166"/>
      <c r="F56" s="74"/>
      <c r="G56" s="74"/>
      <c r="I56" s="26">
        <v>0.5</v>
      </c>
      <c r="J56" s="162"/>
      <c r="K56" s="150"/>
      <c r="L56" s="152"/>
      <c r="M56" s="66">
        <v>0.5</v>
      </c>
      <c r="N56" s="154"/>
      <c r="P56" s="156"/>
      <c r="Q56" s="158"/>
      <c r="R56" s="68">
        <v>0.5</v>
      </c>
      <c r="S56" s="158"/>
      <c r="U56" s="160"/>
      <c r="V56" s="70">
        <v>0.5</v>
      </c>
      <c r="W56" s="160"/>
      <c r="Y56" s="134"/>
      <c r="Z56" s="72">
        <v>0.5</v>
      </c>
      <c r="AA56" s="134"/>
      <c r="AC56" s="21"/>
      <c r="AE56" s="21"/>
    </row>
    <row r="57" spans="1:31" x14ac:dyDescent="0.25">
      <c r="A57" s="169">
        <f t="shared" ref="A57" si="21">A55+1</f>
        <v>24</v>
      </c>
      <c r="B57" s="165"/>
      <c r="C57" s="165"/>
      <c r="D57" s="165"/>
      <c r="E57" s="165"/>
      <c r="F57" s="11"/>
      <c r="G57" s="11"/>
      <c r="I57" s="25">
        <v>12</v>
      </c>
      <c r="J57" s="161">
        <v>52</v>
      </c>
      <c r="K57" s="149">
        <v>33</v>
      </c>
      <c r="L57" s="151">
        <v>50000</v>
      </c>
      <c r="M57" s="29">
        <v>1.25</v>
      </c>
      <c r="N57" s="153">
        <v>55000</v>
      </c>
      <c r="P57" s="155">
        <v>50</v>
      </c>
      <c r="Q57" s="157"/>
      <c r="R57" s="67">
        <v>1.25</v>
      </c>
      <c r="S57" s="157"/>
      <c r="U57" s="159"/>
      <c r="V57" s="69">
        <v>1.25</v>
      </c>
      <c r="W57" s="159"/>
      <c r="Y57" s="133"/>
      <c r="Z57" s="71">
        <v>1.25</v>
      </c>
      <c r="AA57" s="133"/>
      <c r="AC57" s="121" t="s">
        <v>49</v>
      </c>
      <c r="AE57" s="121" t="s">
        <v>49</v>
      </c>
    </row>
    <row r="58" spans="1:31" x14ac:dyDescent="0.25">
      <c r="A58" s="170"/>
      <c r="B58" s="168"/>
      <c r="C58" s="166"/>
      <c r="D58" s="166"/>
      <c r="E58" s="166"/>
      <c r="F58" s="74"/>
      <c r="G58" s="74"/>
      <c r="I58" s="26">
        <v>0.5</v>
      </c>
      <c r="J58" s="162"/>
      <c r="K58" s="150"/>
      <c r="L58" s="152"/>
      <c r="M58" s="66">
        <v>0.5</v>
      </c>
      <c r="N58" s="154"/>
      <c r="P58" s="156"/>
      <c r="Q58" s="158"/>
      <c r="R58" s="68">
        <v>0.5</v>
      </c>
      <c r="S58" s="158"/>
      <c r="U58" s="160"/>
      <c r="V58" s="70">
        <v>0.5</v>
      </c>
      <c r="W58" s="160"/>
      <c r="Y58" s="134"/>
      <c r="Z58" s="72">
        <v>0.5</v>
      </c>
      <c r="AA58" s="134"/>
      <c r="AC58" s="21"/>
      <c r="AE58" s="21"/>
    </row>
    <row r="59" spans="1:31" x14ac:dyDescent="0.25">
      <c r="A59" s="169">
        <f t="shared" ref="A59" si="22">A57+1</f>
        <v>25</v>
      </c>
      <c r="B59" s="165"/>
      <c r="C59" s="165"/>
      <c r="D59" s="165"/>
      <c r="E59" s="165"/>
      <c r="F59" s="11"/>
      <c r="G59" s="11"/>
      <c r="I59" s="25">
        <v>12</v>
      </c>
      <c r="J59" s="161">
        <v>52</v>
      </c>
      <c r="K59" s="149">
        <v>33</v>
      </c>
      <c r="L59" s="151">
        <v>50000</v>
      </c>
      <c r="M59" s="29">
        <v>1.25</v>
      </c>
      <c r="N59" s="153">
        <v>55000</v>
      </c>
      <c r="P59" s="155">
        <v>50</v>
      </c>
      <c r="Q59" s="157"/>
      <c r="R59" s="67">
        <v>1.25</v>
      </c>
      <c r="S59" s="157"/>
      <c r="U59" s="159"/>
      <c r="V59" s="69">
        <v>1.25</v>
      </c>
      <c r="W59" s="159"/>
      <c r="Y59" s="133"/>
      <c r="Z59" s="71">
        <v>1.25</v>
      </c>
      <c r="AA59" s="133"/>
      <c r="AC59" s="121" t="s">
        <v>49</v>
      </c>
      <c r="AE59" s="121" t="s">
        <v>49</v>
      </c>
    </row>
    <row r="60" spans="1:31" x14ac:dyDescent="0.25">
      <c r="A60" s="170"/>
      <c r="B60" s="168"/>
      <c r="C60" s="166"/>
      <c r="D60" s="166"/>
      <c r="E60" s="166"/>
      <c r="F60" s="74"/>
      <c r="G60" s="74"/>
      <c r="I60" s="26">
        <v>0.5</v>
      </c>
      <c r="J60" s="162"/>
      <c r="K60" s="150"/>
      <c r="L60" s="152"/>
      <c r="M60" s="66">
        <v>0.5</v>
      </c>
      <c r="N60" s="154"/>
      <c r="P60" s="156"/>
      <c r="Q60" s="158"/>
      <c r="R60" s="68">
        <v>0.5</v>
      </c>
      <c r="S60" s="158"/>
      <c r="U60" s="160"/>
      <c r="V60" s="70">
        <v>0.5</v>
      </c>
      <c r="W60" s="160"/>
      <c r="Y60" s="134"/>
      <c r="Z60" s="72">
        <v>0.5</v>
      </c>
      <c r="AA60" s="134"/>
      <c r="AC60" s="21"/>
      <c r="AE60" s="21"/>
    </row>
    <row r="61" spans="1:31" x14ac:dyDescent="0.25">
      <c r="A61" s="169">
        <f t="shared" ref="A61" si="23">A59+1</f>
        <v>26</v>
      </c>
      <c r="B61" s="165"/>
      <c r="C61" s="165"/>
      <c r="D61" s="165"/>
      <c r="E61" s="165"/>
      <c r="F61" s="11"/>
      <c r="G61" s="11"/>
      <c r="I61" s="25">
        <v>12</v>
      </c>
      <c r="J61" s="161">
        <v>52</v>
      </c>
      <c r="K61" s="149">
        <v>33</v>
      </c>
      <c r="L61" s="151">
        <v>50000</v>
      </c>
      <c r="M61" s="29">
        <v>1.25</v>
      </c>
      <c r="N61" s="153">
        <v>55000</v>
      </c>
      <c r="P61" s="155">
        <v>50</v>
      </c>
      <c r="Q61" s="157"/>
      <c r="R61" s="67">
        <v>1.25</v>
      </c>
      <c r="S61" s="157"/>
      <c r="U61" s="159"/>
      <c r="V61" s="69">
        <v>1.25</v>
      </c>
      <c r="W61" s="159"/>
      <c r="Y61" s="133"/>
      <c r="Z61" s="71">
        <v>1.25</v>
      </c>
      <c r="AA61" s="133"/>
      <c r="AC61" s="121" t="s">
        <v>49</v>
      </c>
      <c r="AE61" s="121" t="s">
        <v>49</v>
      </c>
    </row>
    <row r="62" spans="1:31" x14ac:dyDescent="0.25">
      <c r="A62" s="170"/>
      <c r="B62" s="168"/>
      <c r="C62" s="166"/>
      <c r="D62" s="166"/>
      <c r="E62" s="166"/>
      <c r="F62" s="74"/>
      <c r="G62" s="74"/>
      <c r="I62" s="26">
        <v>0.5</v>
      </c>
      <c r="J62" s="162"/>
      <c r="K62" s="150"/>
      <c r="L62" s="152"/>
      <c r="M62" s="66">
        <v>0.5</v>
      </c>
      <c r="N62" s="154"/>
      <c r="P62" s="156"/>
      <c r="Q62" s="158"/>
      <c r="R62" s="68">
        <v>0.5</v>
      </c>
      <c r="S62" s="158"/>
      <c r="U62" s="160"/>
      <c r="V62" s="70">
        <v>0.5</v>
      </c>
      <c r="W62" s="160"/>
      <c r="Y62" s="134"/>
      <c r="Z62" s="72">
        <v>0.5</v>
      </c>
      <c r="AA62" s="134"/>
      <c r="AC62" s="21"/>
      <c r="AE62" s="21"/>
    </row>
    <row r="63" spans="1:31" x14ac:dyDescent="0.25">
      <c r="A63" s="169">
        <f t="shared" ref="A63" si="24">A61+1</f>
        <v>27</v>
      </c>
      <c r="B63" s="165"/>
      <c r="C63" s="165"/>
      <c r="D63" s="165"/>
      <c r="E63" s="165"/>
      <c r="F63" s="11"/>
      <c r="G63" s="11"/>
      <c r="I63" s="25">
        <v>12</v>
      </c>
      <c r="J63" s="161">
        <v>52</v>
      </c>
      <c r="K63" s="149">
        <v>33</v>
      </c>
      <c r="L63" s="151">
        <v>50000</v>
      </c>
      <c r="M63" s="29">
        <v>1.25</v>
      </c>
      <c r="N63" s="153">
        <v>55000</v>
      </c>
      <c r="P63" s="155">
        <v>50</v>
      </c>
      <c r="Q63" s="157"/>
      <c r="R63" s="67">
        <v>1.25</v>
      </c>
      <c r="S63" s="157"/>
      <c r="U63" s="159"/>
      <c r="V63" s="69">
        <v>1.25</v>
      </c>
      <c r="W63" s="159"/>
      <c r="Y63" s="133"/>
      <c r="Z63" s="71">
        <v>1.25</v>
      </c>
      <c r="AA63" s="133"/>
      <c r="AC63" s="121" t="s">
        <v>49</v>
      </c>
      <c r="AE63" s="121" t="s">
        <v>49</v>
      </c>
    </row>
    <row r="64" spans="1:31" x14ac:dyDescent="0.25">
      <c r="A64" s="170"/>
      <c r="B64" s="168"/>
      <c r="C64" s="166"/>
      <c r="D64" s="166"/>
      <c r="E64" s="166"/>
      <c r="F64" s="74"/>
      <c r="G64" s="74"/>
      <c r="I64" s="26">
        <v>0.5</v>
      </c>
      <c r="J64" s="162"/>
      <c r="K64" s="150"/>
      <c r="L64" s="152"/>
      <c r="M64" s="66">
        <v>0.5</v>
      </c>
      <c r="N64" s="154"/>
      <c r="P64" s="156"/>
      <c r="Q64" s="158"/>
      <c r="R64" s="68">
        <v>0.5</v>
      </c>
      <c r="S64" s="158"/>
      <c r="U64" s="160"/>
      <c r="V64" s="70">
        <v>0.5</v>
      </c>
      <c r="W64" s="160"/>
      <c r="Y64" s="134"/>
      <c r="Z64" s="72">
        <v>0.5</v>
      </c>
      <c r="AA64" s="134"/>
      <c r="AC64" s="21"/>
      <c r="AE64" s="21"/>
    </row>
    <row r="65" spans="1:31" x14ac:dyDescent="0.25">
      <c r="A65" s="169">
        <f t="shared" ref="A65" si="25">A63+1</f>
        <v>28</v>
      </c>
      <c r="B65" s="165"/>
      <c r="C65" s="165"/>
      <c r="D65" s="165"/>
      <c r="E65" s="165"/>
      <c r="F65" s="11"/>
      <c r="G65" s="11"/>
      <c r="I65" s="25">
        <v>12</v>
      </c>
      <c r="J65" s="161">
        <v>52</v>
      </c>
      <c r="K65" s="149">
        <v>33</v>
      </c>
      <c r="L65" s="151">
        <v>50000</v>
      </c>
      <c r="M65" s="29">
        <v>1.25</v>
      </c>
      <c r="N65" s="153">
        <v>55000</v>
      </c>
      <c r="P65" s="155">
        <v>50</v>
      </c>
      <c r="Q65" s="157"/>
      <c r="R65" s="67">
        <v>1.25</v>
      </c>
      <c r="S65" s="157"/>
      <c r="U65" s="159"/>
      <c r="V65" s="69">
        <v>1.25</v>
      </c>
      <c r="W65" s="159"/>
      <c r="Y65" s="133"/>
      <c r="Z65" s="71">
        <v>1.25</v>
      </c>
      <c r="AA65" s="133"/>
      <c r="AC65" s="121" t="s">
        <v>49</v>
      </c>
      <c r="AE65" s="121" t="s">
        <v>49</v>
      </c>
    </row>
    <row r="66" spans="1:31" x14ac:dyDescent="0.25">
      <c r="A66" s="170"/>
      <c r="B66" s="168"/>
      <c r="C66" s="166"/>
      <c r="D66" s="166"/>
      <c r="E66" s="166"/>
      <c r="F66" s="74"/>
      <c r="G66" s="74"/>
      <c r="I66" s="26">
        <v>0.5</v>
      </c>
      <c r="J66" s="162"/>
      <c r="K66" s="150"/>
      <c r="L66" s="152"/>
      <c r="M66" s="66">
        <v>0.5</v>
      </c>
      <c r="N66" s="154"/>
      <c r="P66" s="156"/>
      <c r="Q66" s="158"/>
      <c r="R66" s="68">
        <v>0.5</v>
      </c>
      <c r="S66" s="158"/>
      <c r="U66" s="160"/>
      <c r="V66" s="70">
        <v>0.5</v>
      </c>
      <c r="W66" s="160"/>
      <c r="Y66" s="134"/>
      <c r="Z66" s="72">
        <v>0.5</v>
      </c>
      <c r="AA66" s="134"/>
      <c r="AC66" s="21"/>
      <c r="AE66" s="21"/>
    </row>
    <row r="67" spans="1:31" x14ac:dyDescent="0.25">
      <c r="A67" s="169">
        <f t="shared" ref="A67" si="26">A65+1</f>
        <v>29</v>
      </c>
      <c r="B67" s="165"/>
      <c r="C67" s="165"/>
      <c r="D67" s="165"/>
      <c r="E67" s="165"/>
      <c r="F67" s="11"/>
      <c r="G67" s="11"/>
      <c r="I67" s="25">
        <v>12</v>
      </c>
      <c r="J67" s="161">
        <v>52</v>
      </c>
      <c r="K67" s="149">
        <v>33</v>
      </c>
      <c r="L67" s="151">
        <v>50000</v>
      </c>
      <c r="M67" s="29">
        <v>1.25</v>
      </c>
      <c r="N67" s="153">
        <v>55000</v>
      </c>
      <c r="P67" s="155">
        <v>50</v>
      </c>
      <c r="Q67" s="157"/>
      <c r="R67" s="67">
        <v>1.25</v>
      </c>
      <c r="S67" s="157"/>
      <c r="U67" s="159"/>
      <c r="V67" s="69">
        <v>1.25</v>
      </c>
      <c r="W67" s="159"/>
      <c r="Y67" s="133"/>
      <c r="Z67" s="71">
        <v>1.25</v>
      </c>
      <c r="AA67" s="133"/>
      <c r="AC67" s="121" t="s">
        <v>49</v>
      </c>
      <c r="AE67" s="121" t="s">
        <v>49</v>
      </c>
    </row>
    <row r="68" spans="1:31" x14ac:dyDescent="0.25">
      <c r="A68" s="170"/>
      <c r="B68" s="168"/>
      <c r="C68" s="166"/>
      <c r="D68" s="166"/>
      <c r="E68" s="166"/>
      <c r="F68" s="74"/>
      <c r="G68" s="74"/>
      <c r="I68" s="26">
        <v>0.5</v>
      </c>
      <c r="J68" s="162"/>
      <c r="K68" s="150"/>
      <c r="L68" s="152"/>
      <c r="M68" s="66">
        <v>0.5</v>
      </c>
      <c r="N68" s="154"/>
      <c r="P68" s="156"/>
      <c r="Q68" s="158"/>
      <c r="R68" s="68">
        <v>0.5</v>
      </c>
      <c r="S68" s="158"/>
      <c r="U68" s="160"/>
      <c r="V68" s="70">
        <v>0.5</v>
      </c>
      <c r="W68" s="160"/>
      <c r="Y68" s="134"/>
      <c r="Z68" s="72">
        <v>0.5</v>
      </c>
      <c r="AA68" s="134"/>
      <c r="AC68" s="21"/>
      <c r="AE68" s="21"/>
    </row>
    <row r="69" spans="1:31" x14ac:dyDescent="0.25">
      <c r="A69" s="169">
        <f t="shared" ref="A69" si="27">A67+1</f>
        <v>30</v>
      </c>
      <c r="B69" s="165"/>
      <c r="C69" s="165"/>
      <c r="D69" s="165"/>
      <c r="E69" s="165"/>
      <c r="F69" s="11"/>
      <c r="G69" s="11"/>
      <c r="I69" s="25">
        <v>12</v>
      </c>
      <c r="J69" s="161">
        <v>52</v>
      </c>
      <c r="K69" s="149">
        <v>33</v>
      </c>
      <c r="L69" s="151">
        <v>50000</v>
      </c>
      <c r="M69" s="29">
        <v>1.25</v>
      </c>
      <c r="N69" s="153">
        <v>55000</v>
      </c>
      <c r="P69" s="155">
        <v>50</v>
      </c>
      <c r="Q69" s="157"/>
      <c r="R69" s="67">
        <v>1.25</v>
      </c>
      <c r="S69" s="157"/>
      <c r="U69" s="159"/>
      <c r="V69" s="69">
        <v>1.25</v>
      </c>
      <c r="W69" s="159"/>
      <c r="Y69" s="133"/>
      <c r="Z69" s="71">
        <v>1.25</v>
      </c>
      <c r="AA69" s="133"/>
      <c r="AC69" s="121" t="s">
        <v>49</v>
      </c>
      <c r="AE69" s="121" t="s">
        <v>49</v>
      </c>
    </row>
    <row r="70" spans="1:31" x14ac:dyDescent="0.25">
      <c r="A70" s="170"/>
      <c r="B70" s="168"/>
      <c r="C70" s="166"/>
      <c r="D70" s="166"/>
      <c r="E70" s="166"/>
      <c r="F70" s="74"/>
      <c r="G70" s="74"/>
      <c r="I70" s="26">
        <v>0.5</v>
      </c>
      <c r="J70" s="162"/>
      <c r="K70" s="150"/>
      <c r="L70" s="152"/>
      <c r="M70" s="66">
        <v>0.5</v>
      </c>
      <c r="N70" s="154"/>
      <c r="P70" s="156"/>
      <c r="Q70" s="158"/>
      <c r="R70" s="68">
        <v>0.5</v>
      </c>
      <c r="S70" s="158"/>
      <c r="U70" s="160"/>
      <c r="V70" s="70">
        <v>0.5</v>
      </c>
      <c r="W70" s="160"/>
      <c r="Y70" s="134"/>
      <c r="Z70" s="72">
        <v>0.5</v>
      </c>
      <c r="AA70" s="134"/>
      <c r="AC70" s="21"/>
      <c r="AE70" s="21"/>
    </row>
    <row r="71" spans="1:31" x14ac:dyDescent="0.25">
      <c r="A71" s="169">
        <f t="shared" ref="A71" si="28">A69+1</f>
        <v>31</v>
      </c>
      <c r="B71" s="165"/>
      <c r="C71" s="165"/>
      <c r="D71" s="165"/>
      <c r="E71" s="165"/>
      <c r="F71" s="11"/>
      <c r="G71" s="11"/>
      <c r="I71" s="25">
        <v>12</v>
      </c>
      <c r="J71" s="161">
        <v>52</v>
      </c>
      <c r="K71" s="149">
        <v>33</v>
      </c>
      <c r="L71" s="151">
        <v>50000</v>
      </c>
      <c r="M71" s="29">
        <v>1.25</v>
      </c>
      <c r="N71" s="153">
        <v>55000</v>
      </c>
      <c r="P71" s="155">
        <v>50</v>
      </c>
      <c r="Q71" s="157"/>
      <c r="R71" s="67">
        <v>1.25</v>
      </c>
      <c r="S71" s="157"/>
      <c r="U71" s="159"/>
      <c r="V71" s="69">
        <v>1.25</v>
      </c>
      <c r="W71" s="159"/>
      <c r="Y71" s="133"/>
      <c r="Z71" s="71">
        <v>1.25</v>
      </c>
      <c r="AA71" s="133"/>
      <c r="AC71" s="121" t="s">
        <v>49</v>
      </c>
      <c r="AE71" s="121" t="s">
        <v>49</v>
      </c>
    </row>
    <row r="72" spans="1:31" x14ac:dyDescent="0.25">
      <c r="A72" s="170"/>
      <c r="B72" s="168"/>
      <c r="C72" s="166"/>
      <c r="D72" s="166"/>
      <c r="E72" s="166"/>
      <c r="F72" s="74"/>
      <c r="G72" s="74"/>
      <c r="I72" s="26">
        <v>0.5</v>
      </c>
      <c r="J72" s="162"/>
      <c r="K72" s="150"/>
      <c r="L72" s="152"/>
      <c r="M72" s="66">
        <v>0.5</v>
      </c>
      <c r="N72" s="154"/>
      <c r="P72" s="156"/>
      <c r="Q72" s="158"/>
      <c r="R72" s="68">
        <v>0.5</v>
      </c>
      <c r="S72" s="158"/>
      <c r="U72" s="160"/>
      <c r="V72" s="70">
        <v>0.5</v>
      </c>
      <c r="W72" s="160"/>
      <c r="Y72" s="134"/>
      <c r="Z72" s="72">
        <v>0.5</v>
      </c>
      <c r="AA72" s="134"/>
      <c r="AC72" s="21"/>
      <c r="AE72" s="21"/>
    </row>
    <row r="73" spans="1:31" x14ac:dyDescent="0.25">
      <c r="A73" s="169">
        <f t="shared" ref="A73" si="29">A71+1</f>
        <v>32</v>
      </c>
      <c r="B73" s="165"/>
      <c r="C73" s="165"/>
      <c r="D73" s="165"/>
      <c r="E73" s="165"/>
      <c r="F73" s="11"/>
      <c r="G73" s="11"/>
      <c r="I73" s="25">
        <v>12</v>
      </c>
      <c r="J73" s="161">
        <v>52</v>
      </c>
      <c r="K73" s="149">
        <v>33</v>
      </c>
      <c r="L73" s="151">
        <v>50000</v>
      </c>
      <c r="M73" s="29">
        <v>1.25</v>
      </c>
      <c r="N73" s="153">
        <v>55000</v>
      </c>
      <c r="P73" s="155">
        <v>50</v>
      </c>
      <c r="Q73" s="157"/>
      <c r="R73" s="67">
        <v>1.25</v>
      </c>
      <c r="S73" s="157"/>
      <c r="U73" s="159"/>
      <c r="V73" s="69">
        <v>1.25</v>
      </c>
      <c r="W73" s="159"/>
      <c r="Y73" s="133"/>
      <c r="Z73" s="71">
        <v>1.25</v>
      </c>
      <c r="AA73" s="133"/>
      <c r="AC73" s="121" t="s">
        <v>49</v>
      </c>
      <c r="AE73" s="121" t="s">
        <v>49</v>
      </c>
    </row>
    <row r="74" spans="1:31" x14ac:dyDescent="0.25">
      <c r="A74" s="170"/>
      <c r="B74" s="168"/>
      <c r="C74" s="166"/>
      <c r="D74" s="166"/>
      <c r="E74" s="166"/>
      <c r="F74" s="74"/>
      <c r="G74" s="74"/>
      <c r="I74" s="26">
        <v>0.5</v>
      </c>
      <c r="J74" s="162"/>
      <c r="K74" s="150"/>
      <c r="L74" s="152"/>
      <c r="M74" s="66">
        <v>0.5</v>
      </c>
      <c r="N74" s="154"/>
      <c r="P74" s="156"/>
      <c r="Q74" s="158"/>
      <c r="R74" s="68">
        <v>0.5</v>
      </c>
      <c r="S74" s="158"/>
      <c r="U74" s="160"/>
      <c r="V74" s="70">
        <v>0.5</v>
      </c>
      <c r="W74" s="160"/>
      <c r="Y74" s="134"/>
      <c r="Z74" s="72">
        <v>0.5</v>
      </c>
      <c r="AA74" s="134"/>
      <c r="AC74" s="21"/>
      <c r="AE74" s="21"/>
    </row>
    <row r="75" spans="1:31" x14ac:dyDescent="0.25">
      <c r="A75" s="169">
        <f t="shared" ref="A75" si="30">A73+1</f>
        <v>33</v>
      </c>
      <c r="B75" s="165"/>
      <c r="C75" s="165"/>
      <c r="D75" s="165"/>
      <c r="E75" s="165"/>
      <c r="F75" s="11"/>
      <c r="G75" s="11"/>
      <c r="I75" s="25">
        <v>12</v>
      </c>
      <c r="J75" s="161">
        <v>52</v>
      </c>
      <c r="K75" s="149">
        <v>33</v>
      </c>
      <c r="L75" s="151">
        <v>50000</v>
      </c>
      <c r="M75" s="29">
        <v>1.25</v>
      </c>
      <c r="N75" s="153">
        <v>55000</v>
      </c>
      <c r="P75" s="155">
        <v>50</v>
      </c>
      <c r="Q75" s="157"/>
      <c r="R75" s="67">
        <v>1.25</v>
      </c>
      <c r="S75" s="157"/>
      <c r="U75" s="159"/>
      <c r="V75" s="69">
        <v>1.25</v>
      </c>
      <c r="W75" s="159"/>
      <c r="Y75" s="133"/>
      <c r="Z75" s="71">
        <v>1.25</v>
      </c>
      <c r="AA75" s="133"/>
      <c r="AC75" s="121" t="s">
        <v>49</v>
      </c>
      <c r="AE75" s="121" t="s">
        <v>49</v>
      </c>
    </row>
    <row r="76" spans="1:31" x14ac:dyDescent="0.25">
      <c r="A76" s="170"/>
      <c r="B76" s="168"/>
      <c r="C76" s="166"/>
      <c r="D76" s="166"/>
      <c r="E76" s="166"/>
      <c r="F76" s="74"/>
      <c r="G76" s="74"/>
      <c r="I76" s="26">
        <v>0.5</v>
      </c>
      <c r="J76" s="162"/>
      <c r="K76" s="150"/>
      <c r="L76" s="152"/>
      <c r="M76" s="66">
        <v>0.5</v>
      </c>
      <c r="N76" s="154"/>
      <c r="P76" s="156"/>
      <c r="Q76" s="158"/>
      <c r="R76" s="68">
        <v>0.5</v>
      </c>
      <c r="S76" s="158"/>
      <c r="U76" s="160"/>
      <c r="V76" s="70">
        <v>0.5</v>
      </c>
      <c r="W76" s="160"/>
      <c r="Y76" s="134"/>
      <c r="Z76" s="72">
        <v>0.5</v>
      </c>
      <c r="AA76" s="134"/>
      <c r="AC76" s="21"/>
      <c r="AE76" s="21"/>
    </row>
    <row r="77" spans="1:31" x14ac:dyDescent="0.25">
      <c r="A77" s="169">
        <f t="shared" ref="A77" si="31">A75+1</f>
        <v>34</v>
      </c>
      <c r="B77" s="165"/>
      <c r="C77" s="165"/>
      <c r="D77" s="165"/>
      <c r="E77" s="165"/>
      <c r="F77" s="11"/>
      <c r="G77" s="11"/>
      <c r="I77" s="25">
        <v>12</v>
      </c>
      <c r="J77" s="161">
        <v>52</v>
      </c>
      <c r="K77" s="149">
        <v>33</v>
      </c>
      <c r="L77" s="151">
        <v>50000</v>
      </c>
      <c r="M77" s="29">
        <v>1.25</v>
      </c>
      <c r="N77" s="153">
        <v>55000</v>
      </c>
      <c r="P77" s="155">
        <v>50</v>
      </c>
      <c r="Q77" s="157"/>
      <c r="R77" s="67">
        <v>1.25</v>
      </c>
      <c r="S77" s="157"/>
      <c r="U77" s="159"/>
      <c r="V77" s="69">
        <v>1.25</v>
      </c>
      <c r="W77" s="159"/>
      <c r="Y77" s="133"/>
      <c r="Z77" s="71">
        <v>1.25</v>
      </c>
      <c r="AA77" s="133"/>
      <c r="AC77" s="121" t="s">
        <v>49</v>
      </c>
      <c r="AE77" s="121" t="s">
        <v>49</v>
      </c>
    </row>
    <row r="78" spans="1:31" x14ac:dyDescent="0.25">
      <c r="A78" s="170"/>
      <c r="B78" s="168"/>
      <c r="C78" s="166"/>
      <c r="D78" s="166"/>
      <c r="E78" s="166"/>
      <c r="F78" s="74"/>
      <c r="G78" s="74"/>
      <c r="I78" s="26">
        <v>0.5</v>
      </c>
      <c r="J78" s="162"/>
      <c r="K78" s="150"/>
      <c r="L78" s="152"/>
      <c r="M78" s="66">
        <v>0.5</v>
      </c>
      <c r="N78" s="154"/>
      <c r="P78" s="156"/>
      <c r="Q78" s="158"/>
      <c r="R78" s="68">
        <v>0.5</v>
      </c>
      <c r="S78" s="158"/>
      <c r="U78" s="160"/>
      <c r="V78" s="70">
        <v>0.5</v>
      </c>
      <c r="W78" s="160"/>
      <c r="Y78" s="134"/>
      <c r="Z78" s="72">
        <v>0.5</v>
      </c>
      <c r="AA78" s="134"/>
      <c r="AC78" s="21"/>
      <c r="AE78" s="21"/>
    </row>
    <row r="79" spans="1:31" x14ac:dyDescent="0.25">
      <c r="A79" s="169">
        <f t="shared" ref="A79" si="32">A77+1</f>
        <v>35</v>
      </c>
      <c r="B79" s="165"/>
      <c r="C79" s="165"/>
      <c r="D79" s="165"/>
      <c r="E79" s="165"/>
      <c r="F79" s="11"/>
      <c r="G79" s="11"/>
      <c r="I79" s="25">
        <v>12</v>
      </c>
      <c r="J79" s="161">
        <v>52</v>
      </c>
      <c r="K79" s="149">
        <v>33</v>
      </c>
      <c r="L79" s="151">
        <v>50000</v>
      </c>
      <c r="M79" s="29">
        <v>1.25</v>
      </c>
      <c r="N79" s="153">
        <v>55000</v>
      </c>
      <c r="P79" s="155">
        <v>50</v>
      </c>
      <c r="Q79" s="157"/>
      <c r="R79" s="67">
        <v>1.25</v>
      </c>
      <c r="S79" s="157"/>
      <c r="U79" s="159"/>
      <c r="V79" s="69">
        <v>1.25</v>
      </c>
      <c r="W79" s="159"/>
      <c r="Y79" s="133"/>
      <c r="Z79" s="71">
        <v>1.25</v>
      </c>
      <c r="AA79" s="133"/>
      <c r="AC79" s="121" t="s">
        <v>49</v>
      </c>
      <c r="AE79" s="121" t="s">
        <v>49</v>
      </c>
    </row>
    <row r="80" spans="1:31" x14ac:dyDescent="0.25">
      <c r="A80" s="170"/>
      <c r="B80" s="168"/>
      <c r="C80" s="166"/>
      <c r="D80" s="166"/>
      <c r="E80" s="166"/>
      <c r="F80" s="74"/>
      <c r="G80" s="74"/>
      <c r="I80" s="26">
        <v>0.5</v>
      </c>
      <c r="J80" s="162"/>
      <c r="K80" s="150"/>
      <c r="L80" s="152"/>
      <c r="M80" s="66">
        <v>0.5</v>
      </c>
      <c r="N80" s="154"/>
      <c r="P80" s="156"/>
      <c r="Q80" s="158"/>
      <c r="R80" s="68">
        <v>0.5</v>
      </c>
      <c r="S80" s="158"/>
      <c r="U80" s="160"/>
      <c r="V80" s="70">
        <v>0.5</v>
      </c>
      <c r="W80" s="160"/>
      <c r="Y80" s="134"/>
      <c r="Z80" s="72">
        <v>0.5</v>
      </c>
      <c r="AA80" s="134"/>
      <c r="AC80" s="21"/>
      <c r="AE80" s="21"/>
    </row>
    <row r="81" spans="1:31" x14ac:dyDescent="0.25">
      <c r="A81" s="169">
        <f t="shared" ref="A81" si="33">A79+1</f>
        <v>36</v>
      </c>
      <c r="B81" s="165"/>
      <c r="C81" s="165"/>
      <c r="D81" s="165"/>
      <c r="E81" s="165"/>
      <c r="F81" s="11"/>
      <c r="G81" s="11"/>
      <c r="I81" s="25">
        <v>12</v>
      </c>
      <c r="J81" s="161">
        <v>52</v>
      </c>
      <c r="K81" s="149">
        <v>33</v>
      </c>
      <c r="L81" s="151">
        <v>50000</v>
      </c>
      <c r="M81" s="29">
        <v>1.25</v>
      </c>
      <c r="N81" s="153">
        <v>55000</v>
      </c>
      <c r="P81" s="155">
        <v>50</v>
      </c>
      <c r="Q81" s="157"/>
      <c r="R81" s="67">
        <v>1.25</v>
      </c>
      <c r="S81" s="157"/>
      <c r="U81" s="159"/>
      <c r="V81" s="69">
        <v>1.25</v>
      </c>
      <c r="W81" s="159"/>
      <c r="Y81" s="133"/>
      <c r="Z81" s="71">
        <v>1.25</v>
      </c>
      <c r="AA81" s="133"/>
      <c r="AC81" s="121" t="s">
        <v>49</v>
      </c>
      <c r="AE81" s="121" t="s">
        <v>49</v>
      </c>
    </row>
    <row r="82" spans="1:31" x14ac:dyDescent="0.25">
      <c r="A82" s="170"/>
      <c r="B82" s="168"/>
      <c r="C82" s="166"/>
      <c r="D82" s="166"/>
      <c r="E82" s="166"/>
      <c r="F82" s="74"/>
      <c r="G82" s="74"/>
      <c r="I82" s="26">
        <v>0.5</v>
      </c>
      <c r="J82" s="162"/>
      <c r="K82" s="150"/>
      <c r="L82" s="152"/>
      <c r="M82" s="66">
        <v>0.5</v>
      </c>
      <c r="N82" s="154"/>
      <c r="P82" s="156"/>
      <c r="Q82" s="158"/>
      <c r="R82" s="68">
        <v>0.5</v>
      </c>
      <c r="S82" s="158"/>
      <c r="U82" s="160"/>
      <c r="V82" s="70">
        <v>0.5</v>
      </c>
      <c r="W82" s="160"/>
      <c r="Y82" s="134"/>
      <c r="Z82" s="72">
        <v>0.5</v>
      </c>
      <c r="AA82" s="134"/>
      <c r="AC82" s="21"/>
      <c r="AE82" s="21"/>
    </row>
    <row r="83" spans="1:31" x14ac:dyDescent="0.25">
      <c r="A83" s="169">
        <f t="shared" ref="A83" si="34">A81+1</f>
        <v>37</v>
      </c>
      <c r="B83" s="165"/>
      <c r="C83" s="165"/>
      <c r="D83" s="165"/>
      <c r="E83" s="165"/>
      <c r="F83" s="11"/>
      <c r="G83" s="11"/>
      <c r="I83" s="25">
        <v>12</v>
      </c>
      <c r="J83" s="161">
        <v>52</v>
      </c>
      <c r="K83" s="149">
        <v>33</v>
      </c>
      <c r="L83" s="151">
        <v>50000</v>
      </c>
      <c r="M83" s="29">
        <v>1.25</v>
      </c>
      <c r="N83" s="153">
        <v>55000</v>
      </c>
      <c r="P83" s="155">
        <v>50</v>
      </c>
      <c r="Q83" s="157"/>
      <c r="R83" s="67">
        <v>1.25</v>
      </c>
      <c r="S83" s="157"/>
      <c r="U83" s="159"/>
      <c r="V83" s="69">
        <v>1.25</v>
      </c>
      <c r="W83" s="159"/>
      <c r="Y83" s="133"/>
      <c r="Z83" s="71">
        <v>1.25</v>
      </c>
      <c r="AA83" s="133"/>
      <c r="AC83" s="121" t="s">
        <v>49</v>
      </c>
      <c r="AE83" s="121" t="s">
        <v>49</v>
      </c>
    </row>
    <row r="84" spans="1:31" x14ac:dyDescent="0.25">
      <c r="A84" s="170"/>
      <c r="B84" s="168"/>
      <c r="C84" s="166"/>
      <c r="D84" s="166"/>
      <c r="E84" s="166"/>
      <c r="F84" s="74"/>
      <c r="G84" s="74"/>
      <c r="I84" s="26">
        <v>0.5</v>
      </c>
      <c r="J84" s="162"/>
      <c r="K84" s="150"/>
      <c r="L84" s="152"/>
      <c r="M84" s="66">
        <v>0.5</v>
      </c>
      <c r="N84" s="154"/>
      <c r="P84" s="156"/>
      <c r="Q84" s="158"/>
      <c r="R84" s="68">
        <v>0.5</v>
      </c>
      <c r="S84" s="158"/>
      <c r="U84" s="160"/>
      <c r="V84" s="70">
        <v>0.5</v>
      </c>
      <c r="W84" s="160"/>
      <c r="Y84" s="134"/>
      <c r="Z84" s="72">
        <v>0.5</v>
      </c>
      <c r="AA84" s="134"/>
      <c r="AC84" s="21"/>
      <c r="AE84" s="21"/>
    </row>
    <row r="85" spans="1:31" x14ac:dyDescent="0.25">
      <c r="A85" s="169">
        <f t="shared" ref="A85" si="35">A83+1</f>
        <v>38</v>
      </c>
      <c r="B85" s="165"/>
      <c r="C85" s="165"/>
      <c r="D85" s="165"/>
      <c r="E85" s="165"/>
      <c r="F85" s="11"/>
      <c r="G85" s="11"/>
      <c r="I85" s="25">
        <v>12</v>
      </c>
      <c r="J85" s="161">
        <v>52</v>
      </c>
      <c r="K85" s="149">
        <v>33</v>
      </c>
      <c r="L85" s="151">
        <v>50000</v>
      </c>
      <c r="M85" s="29">
        <v>1.25</v>
      </c>
      <c r="N85" s="153">
        <v>55000</v>
      </c>
      <c r="P85" s="155">
        <v>50</v>
      </c>
      <c r="Q85" s="157"/>
      <c r="R85" s="67">
        <v>1.25</v>
      </c>
      <c r="S85" s="157"/>
      <c r="U85" s="159"/>
      <c r="V85" s="69">
        <v>1.25</v>
      </c>
      <c r="W85" s="159"/>
      <c r="Y85" s="133"/>
      <c r="Z85" s="71">
        <v>1.25</v>
      </c>
      <c r="AA85" s="133"/>
      <c r="AC85" s="121" t="s">
        <v>49</v>
      </c>
      <c r="AE85" s="121" t="s">
        <v>49</v>
      </c>
    </row>
    <row r="86" spans="1:31" x14ac:dyDescent="0.25">
      <c r="A86" s="170"/>
      <c r="B86" s="168"/>
      <c r="C86" s="166"/>
      <c r="D86" s="166"/>
      <c r="E86" s="166"/>
      <c r="F86" s="74"/>
      <c r="G86" s="74"/>
      <c r="I86" s="26">
        <v>0.5</v>
      </c>
      <c r="J86" s="162"/>
      <c r="K86" s="150"/>
      <c r="L86" s="152"/>
      <c r="M86" s="66">
        <v>0.5</v>
      </c>
      <c r="N86" s="154"/>
      <c r="P86" s="156"/>
      <c r="Q86" s="158"/>
      <c r="R86" s="68">
        <v>0.5</v>
      </c>
      <c r="S86" s="158"/>
      <c r="U86" s="160"/>
      <c r="V86" s="70">
        <v>0.5</v>
      </c>
      <c r="W86" s="160"/>
      <c r="Y86" s="134"/>
      <c r="Z86" s="72">
        <v>0.5</v>
      </c>
      <c r="AA86" s="134"/>
      <c r="AC86" s="21"/>
      <c r="AE86" s="21"/>
    </row>
    <row r="87" spans="1:31" x14ac:dyDescent="0.25">
      <c r="A87" s="169">
        <f t="shared" ref="A87" si="36">A85+1</f>
        <v>39</v>
      </c>
      <c r="B87" s="165"/>
      <c r="C87" s="165"/>
      <c r="D87" s="165"/>
      <c r="E87" s="165"/>
      <c r="F87" s="11"/>
      <c r="G87" s="11"/>
      <c r="I87" s="25">
        <v>12</v>
      </c>
      <c r="J87" s="161">
        <v>52</v>
      </c>
      <c r="K87" s="149">
        <v>33</v>
      </c>
      <c r="L87" s="151">
        <v>50000</v>
      </c>
      <c r="M87" s="29">
        <v>1.25</v>
      </c>
      <c r="N87" s="153">
        <v>55000</v>
      </c>
      <c r="P87" s="155">
        <v>50</v>
      </c>
      <c r="Q87" s="157"/>
      <c r="R87" s="67">
        <v>1.25</v>
      </c>
      <c r="S87" s="157"/>
      <c r="U87" s="159"/>
      <c r="V87" s="69">
        <v>1.25</v>
      </c>
      <c r="W87" s="159"/>
      <c r="Y87" s="133"/>
      <c r="Z87" s="71">
        <v>1.25</v>
      </c>
      <c r="AA87" s="133"/>
      <c r="AC87" s="121" t="s">
        <v>49</v>
      </c>
      <c r="AE87" s="121" t="s">
        <v>49</v>
      </c>
    </row>
    <row r="88" spans="1:31" x14ac:dyDescent="0.25">
      <c r="A88" s="170"/>
      <c r="B88" s="168"/>
      <c r="C88" s="166"/>
      <c r="D88" s="166"/>
      <c r="E88" s="166"/>
      <c r="F88" s="74"/>
      <c r="G88" s="74"/>
      <c r="I88" s="26">
        <v>0.5</v>
      </c>
      <c r="J88" s="162"/>
      <c r="K88" s="150"/>
      <c r="L88" s="152"/>
      <c r="M88" s="66">
        <v>0.5</v>
      </c>
      <c r="N88" s="154"/>
      <c r="P88" s="156"/>
      <c r="Q88" s="158"/>
      <c r="R88" s="68">
        <v>0.5</v>
      </c>
      <c r="S88" s="158"/>
      <c r="U88" s="160"/>
      <c r="V88" s="70">
        <v>0.5</v>
      </c>
      <c r="W88" s="160"/>
      <c r="Y88" s="134"/>
      <c r="Z88" s="72">
        <v>0.5</v>
      </c>
      <c r="AA88" s="134"/>
      <c r="AC88" s="21"/>
      <c r="AE88" s="21"/>
    </row>
    <row r="89" spans="1:31" x14ac:dyDescent="0.25">
      <c r="A89" s="169">
        <f t="shared" ref="A89" si="37">A87+1</f>
        <v>40</v>
      </c>
      <c r="B89" s="165"/>
      <c r="C89" s="165"/>
      <c r="D89" s="165"/>
      <c r="E89" s="165"/>
      <c r="F89" s="11"/>
      <c r="G89" s="11"/>
      <c r="I89" s="25">
        <v>12</v>
      </c>
      <c r="J89" s="161">
        <v>52</v>
      </c>
      <c r="K89" s="149">
        <v>33</v>
      </c>
      <c r="L89" s="151">
        <v>50000</v>
      </c>
      <c r="M89" s="29">
        <v>1.25</v>
      </c>
      <c r="N89" s="153">
        <v>55000</v>
      </c>
      <c r="P89" s="155">
        <v>50</v>
      </c>
      <c r="Q89" s="157"/>
      <c r="R89" s="67">
        <v>1.25</v>
      </c>
      <c r="S89" s="157"/>
      <c r="U89" s="159"/>
      <c r="V89" s="69">
        <v>1.25</v>
      </c>
      <c r="W89" s="159"/>
      <c r="Y89" s="133"/>
      <c r="Z89" s="71">
        <v>1.25</v>
      </c>
      <c r="AA89" s="133"/>
      <c r="AC89" s="121" t="s">
        <v>49</v>
      </c>
      <c r="AE89" s="121" t="s">
        <v>49</v>
      </c>
    </row>
    <row r="90" spans="1:31" x14ac:dyDescent="0.25">
      <c r="A90" s="170"/>
      <c r="B90" s="168"/>
      <c r="C90" s="166"/>
      <c r="D90" s="166"/>
      <c r="E90" s="166"/>
      <c r="F90" s="74"/>
      <c r="G90" s="74"/>
      <c r="I90" s="26">
        <v>0.5</v>
      </c>
      <c r="J90" s="162"/>
      <c r="K90" s="150"/>
      <c r="L90" s="152"/>
      <c r="M90" s="66">
        <v>0.5</v>
      </c>
      <c r="N90" s="154"/>
      <c r="P90" s="156"/>
      <c r="Q90" s="158"/>
      <c r="R90" s="68">
        <v>0.5</v>
      </c>
      <c r="S90" s="158"/>
      <c r="U90" s="160"/>
      <c r="V90" s="70">
        <v>0.5</v>
      </c>
      <c r="W90" s="160"/>
      <c r="Y90" s="134"/>
      <c r="Z90" s="72">
        <v>0.5</v>
      </c>
      <c r="AA90" s="134"/>
      <c r="AC90" s="21"/>
      <c r="AE90" s="21"/>
    </row>
    <row r="91" spans="1:31" x14ac:dyDescent="0.25">
      <c r="A91" s="169">
        <f t="shared" ref="A91" si="38">A89+1</f>
        <v>41</v>
      </c>
      <c r="B91" s="165"/>
      <c r="C91" s="165"/>
      <c r="D91" s="165"/>
      <c r="E91" s="165"/>
      <c r="F91" s="11"/>
      <c r="G91" s="11"/>
      <c r="I91" s="25">
        <v>12</v>
      </c>
      <c r="J91" s="161">
        <v>52</v>
      </c>
      <c r="K91" s="149">
        <v>33</v>
      </c>
      <c r="L91" s="151">
        <v>50000</v>
      </c>
      <c r="M91" s="29">
        <v>1.25</v>
      </c>
      <c r="N91" s="153">
        <v>55000</v>
      </c>
      <c r="P91" s="155">
        <v>50</v>
      </c>
      <c r="Q91" s="157"/>
      <c r="R91" s="67">
        <v>1.25</v>
      </c>
      <c r="S91" s="157"/>
      <c r="U91" s="159"/>
      <c r="V91" s="69">
        <v>1.25</v>
      </c>
      <c r="W91" s="159"/>
      <c r="Y91" s="133"/>
      <c r="Z91" s="71">
        <v>1.25</v>
      </c>
      <c r="AA91" s="133"/>
      <c r="AC91" s="121" t="s">
        <v>49</v>
      </c>
      <c r="AE91" s="121" t="s">
        <v>49</v>
      </c>
    </row>
    <row r="92" spans="1:31" x14ac:dyDescent="0.25">
      <c r="A92" s="170"/>
      <c r="B92" s="168"/>
      <c r="C92" s="166"/>
      <c r="D92" s="166"/>
      <c r="E92" s="166"/>
      <c r="F92" s="74"/>
      <c r="G92" s="74"/>
      <c r="I92" s="26">
        <v>0.5</v>
      </c>
      <c r="J92" s="162"/>
      <c r="K92" s="150"/>
      <c r="L92" s="152"/>
      <c r="M92" s="66">
        <v>0.5</v>
      </c>
      <c r="N92" s="154"/>
      <c r="P92" s="156"/>
      <c r="Q92" s="158"/>
      <c r="R92" s="68">
        <v>0.5</v>
      </c>
      <c r="S92" s="158"/>
      <c r="U92" s="160"/>
      <c r="V92" s="70">
        <v>0.5</v>
      </c>
      <c r="W92" s="160"/>
      <c r="Y92" s="134"/>
      <c r="Z92" s="72">
        <v>0.5</v>
      </c>
      <c r="AA92" s="134"/>
      <c r="AC92" s="21"/>
      <c r="AE92" s="21"/>
    </row>
    <row r="93" spans="1:31" x14ac:dyDescent="0.25">
      <c r="A93" s="169">
        <f t="shared" ref="A93" si="39">A91+1</f>
        <v>42</v>
      </c>
      <c r="B93" s="165"/>
      <c r="C93" s="165"/>
      <c r="D93" s="165"/>
      <c r="E93" s="165"/>
      <c r="F93" s="11"/>
      <c r="G93" s="11"/>
      <c r="I93" s="25">
        <v>12</v>
      </c>
      <c r="J93" s="161">
        <v>52</v>
      </c>
      <c r="K93" s="149">
        <v>33</v>
      </c>
      <c r="L93" s="151">
        <v>50000</v>
      </c>
      <c r="M93" s="29">
        <v>1.25</v>
      </c>
      <c r="N93" s="153">
        <v>55000</v>
      </c>
      <c r="P93" s="155">
        <v>50</v>
      </c>
      <c r="Q93" s="157"/>
      <c r="R93" s="67">
        <v>1.25</v>
      </c>
      <c r="S93" s="157"/>
      <c r="U93" s="159"/>
      <c r="V93" s="69">
        <v>1.25</v>
      </c>
      <c r="W93" s="159"/>
      <c r="Y93" s="133"/>
      <c r="Z93" s="71">
        <v>1.25</v>
      </c>
      <c r="AA93" s="133"/>
      <c r="AC93" s="121" t="s">
        <v>49</v>
      </c>
      <c r="AE93" s="121" t="s">
        <v>49</v>
      </c>
    </row>
    <row r="94" spans="1:31" x14ac:dyDescent="0.25">
      <c r="A94" s="170"/>
      <c r="B94" s="168"/>
      <c r="C94" s="166"/>
      <c r="D94" s="166"/>
      <c r="E94" s="166"/>
      <c r="F94" s="74"/>
      <c r="G94" s="74"/>
      <c r="I94" s="26">
        <v>0.5</v>
      </c>
      <c r="J94" s="162"/>
      <c r="K94" s="150"/>
      <c r="L94" s="152"/>
      <c r="M94" s="66">
        <v>0.5</v>
      </c>
      <c r="N94" s="154"/>
      <c r="P94" s="156"/>
      <c r="Q94" s="158"/>
      <c r="R94" s="68">
        <v>0.5</v>
      </c>
      <c r="S94" s="158"/>
      <c r="U94" s="160"/>
      <c r="V94" s="70">
        <v>0.5</v>
      </c>
      <c r="W94" s="160"/>
      <c r="Y94" s="134"/>
      <c r="Z94" s="72">
        <v>0.5</v>
      </c>
      <c r="AA94" s="134"/>
      <c r="AC94" s="21"/>
      <c r="AE94" s="21"/>
    </row>
    <row r="95" spans="1:31" x14ac:dyDescent="0.25">
      <c r="A95" s="169">
        <f t="shared" ref="A95" si="40">A93+1</f>
        <v>43</v>
      </c>
      <c r="B95" s="165"/>
      <c r="C95" s="165"/>
      <c r="D95" s="165"/>
      <c r="E95" s="165"/>
      <c r="F95" s="11"/>
      <c r="G95" s="11"/>
      <c r="I95" s="25">
        <v>12</v>
      </c>
      <c r="J95" s="161">
        <v>52</v>
      </c>
      <c r="K95" s="149">
        <v>33</v>
      </c>
      <c r="L95" s="151">
        <v>50000</v>
      </c>
      <c r="M95" s="29">
        <v>1.25</v>
      </c>
      <c r="N95" s="153">
        <v>55000</v>
      </c>
      <c r="P95" s="155">
        <v>50</v>
      </c>
      <c r="Q95" s="157"/>
      <c r="R95" s="67">
        <v>1.25</v>
      </c>
      <c r="S95" s="157"/>
      <c r="U95" s="159"/>
      <c r="V95" s="69">
        <v>1.25</v>
      </c>
      <c r="W95" s="159"/>
      <c r="Y95" s="133"/>
      <c r="Z95" s="71">
        <v>1.25</v>
      </c>
      <c r="AA95" s="133"/>
      <c r="AC95" s="121" t="s">
        <v>49</v>
      </c>
      <c r="AE95" s="121" t="s">
        <v>49</v>
      </c>
    </row>
    <row r="96" spans="1:31" x14ac:dyDescent="0.25">
      <c r="A96" s="170"/>
      <c r="B96" s="168"/>
      <c r="C96" s="166"/>
      <c r="D96" s="166"/>
      <c r="E96" s="166"/>
      <c r="F96" s="74"/>
      <c r="G96" s="74"/>
      <c r="I96" s="26">
        <v>0.5</v>
      </c>
      <c r="J96" s="162"/>
      <c r="K96" s="150"/>
      <c r="L96" s="152"/>
      <c r="M96" s="66">
        <v>0.5</v>
      </c>
      <c r="N96" s="154"/>
      <c r="P96" s="156"/>
      <c r="Q96" s="158"/>
      <c r="R96" s="68">
        <v>0.5</v>
      </c>
      <c r="S96" s="158"/>
      <c r="U96" s="160"/>
      <c r="V96" s="70">
        <v>0.5</v>
      </c>
      <c r="W96" s="160"/>
      <c r="Y96" s="134"/>
      <c r="Z96" s="72">
        <v>0.5</v>
      </c>
      <c r="AA96" s="134"/>
      <c r="AC96" s="21"/>
      <c r="AE96" s="21"/>
    </row>
    <row r="97" spans="1:31" x14ac:dyDescent="0.25">
      <c r="A97" s="169">
        <f t="shared" ref="A97" si="41">A95+1</f>
        <v>44</v>
      </c>
      <c r="B97" s="165"/>
      <c r="C97" s="165"/>
      <c r="D97" s="165"/>
      <c r="E97" s="165"/>
      <c r="F97" s="11"/>
      <c r="G97" s="11"/>
      <c r="I97" s="25">
        <v>12</v>
      </c>
      <c r="J97" s="161">
        <v>52</v>
      </c>
      <c r="K97" s="149">
        <v>33</v>
      </c>
      <c r="L97" s="151">
        <v>50000</v>
      </c>
      <c r="M97" s="29">
        <v>1.25</v>
      </c>
      <c r="N97" s="153">
        <v>55000</v>
      </c>
      <c r="P97" s="155">
        <v>50</v>
      </c>
      <c r="Q97" s="157"/>
      <c r="R97" s="67">
        <v>1.25</v>
      </c>
      <c r="S97" s="157"/>
      <c r="U97" s="159"/>
      <c r="V97" s="69">
        <v>1.25</v>
      </c>
      <c r="W97" s="159"/>
      <c r="Y97" s="133"/>
      <c r="Z97" s="71">
        <v>1.25</v>
      </c>
      <c r="AA97" s="133"/>
      <c r="AC97" s="121" t="s">
        <v>49</v>
      </c>
      <c r="AE97" s="121" t="s">
        <v>49</v>
      </c>
    </row>
    <row r="98" spans="1:31" x14ac:dyDescent="0.25">
      <c r="A98" s="170"/>
      <c r="B98" s="168"/>
      <c r="C98" s="166"/>
      <c r="D98" s="166"/>
      <c r="E98" s="166"/>
      <c r="F98" s="74"/>
      <c r="G98" s="74"/>
      <c r="I98" s="26">
        <v>0.5</v>
      </c>
      <c r="J98" s="162"/>
      <c r="K98" s="150"/>
      <c r="L98" s="152"/>
      <c r="M98" s="66">
        <v>0.5</v>
      </c>
      <c r="N98" s="154"/>
      <c r="P98" s="156"/>
      <c r="Q98" s="158"/>
      <c r="R98" s="68">
        <v>0.5</v>
      </c>
      <c r="S98" s="158"/>
      <c r="U98" s="160"/>
      <c r="V98" s="70">
        <v>0.5</v>
      </c>
      <c r="W98" s="160"/>
      <c r="Y98" s="134"/>
      <c r="Z98" s="72">
        <v>0.5</v>
      </c>
      <c r="AA98" s="134"/>
      <c r="AC98" s="21"/>
      <c r="AE98" s="21"/>
    </row>
    <row r="99" spans="1:31" x14ac:dyDescent="0.25">
      <c r="A99" s="169">
        <f t="shared" ref="A99" si="42">A97+1</f>
        <v>45</v>
      </c>
      <c r="B99" s="165"/>
      <c r="C99" s="165"/>
      <c r="D99" s="165"/>
      <c r="E99" s="165"/>
      <c r="F99" s="11"/>
      <c r="G99" s="11"/>
      <c r="I99" s="25">
        <v>12</v>
      </c>
      <c r="J99" s="161">
        <v>52</v>
      </c>
      <c r="K99" s="149">
        <v>33</v>
      </c>
      <c r="L99" s="151">
        <v>50000</v>
      </c>
      <c r="M99" s="29">
        <v>1.25</v>
      </c>
      <c r="N99" s="153">
        <v>55000</v>
      </c>
      <c r="P99" s="155">
        <v>50</v>
      </c>
      <c r="Q99" s="157"/>
      <c r="R99" s="67">
        <v>1.25</v>
      </c>
      <c r="S99" s="157"/>
      <c r="U99" s="159"/>
      <c r="V99" s="69">
        <v>1.25</v>
      </c>
      <c r="W99" s="159"/>
      <c r="Y99" s="133"/>
      <c r="Z99" s="71">
        <v>1.25</v>
      </c>
      <c r="AA99" s="133"/>
      <c r="AC99" s="121" t="s">
        <v>49</v>
      </c>
      <c r="AE99" s="121" t="s">
        <v>49</v>
      </c>
    </row>
    <row r="100" spans="1:31" x14ac:dyDescent="0.25">
      <c r="A100" s="170"/>
      <c r="B100" s="168"/>
      <c r="C100" s="166"/>
      <c r="D100" s="166"/>
      <c r="E100" s="166"/>
      <c r="F100" s="74"/>
      <c r="G100" s="74"/>
      <c r="I100" s="26">
        <v>0.5</v>
      </c>
      <c r="J100" s="162"/>
      <c r="K100" s="150"/>
      <c r="L100" s="152"/>
      <c r="M100" s="66">
        <v>0.5</v>
      </c>
      <c r="N100" s="154"/>
      <c r="P100" s="156"/>
      <c r="Q100" s="158"/>
      <c r="R100" s="68">
        <v>0.5</v>
      </c>
      <c r="S100" s="158"/>
      <c r="U100" s="160"/>
      <c r="V100" s="70">
        <v>0.5</v>
      </c>
      <c r="W100" s="160"/>
      <c r="Y100" s="134"/>
      <c r="Z100" s="72">
        <v>0.5</v>
      </c>
      <c r="AA100" s="134"/>
      <c r="AC100" s="21"/>
      <c r="AE100" s="21"/>
    </row>
    <row r="101" spans="1:31" x14ac:dyDescent="0.25">
      <c r="A101" s="169">
        <f t="shared" ref="A101" si="43">A99+1</f>
        <v>46</v>
      </c>
      <c r="B101" s="165"/>
      <c r="C101" s="165"/>
      <c r="D101" s="165"/>
      <c r="E101" s="165"/>
      <c r="F101" s="11"/>
      <c r="G101" s="11"/>
      <c r="I101" s="25">
        <v>12</v>
      </c>
      <c r="J101" s="161">
        <v>52</v>
      </c>
      <c r="K101" s="149">
        <v>33</v>
      </c>
      <c r="L101" s="151">
        <v>50000</v>
      </c>
      <c r="M101" s="29">
        <v>1.25</v>
      </c>
      <c r="N101" s="153">
        <v>55000</v>
      </c>
      <c r="P101" s="155">
        <v>50</v>
      </c>
      <c r="Q101" s="157"/>
      <c r="R101" s="67">
        <v>1.25</v>
      </c>
      <c r="S101" s="157"/>
      <c r="U101" s="159"/>
      <c r="V101" s="69">
        <v>1.25</v>
      </c>
      <c r="W101" s="159"/>
      <c r="Y101" s="133"/>
      <c r="Z101" s="71">
        <v>1.25</v>
      </c>
      <c r="AA101" s="133"/>
      <c r="AC101" s="121" t="s">
        <v>49</v>
      </c>
      <c r="AE101" s="121" t="s">
        <v>49</v>
      </c>
    </row>
    <row r="102" spans="1:31" x14ac:dyDescent="0.25">
      <c r="A102" s="170"/>
      <c r="B102" s="168"/>
      <c r="C102" s="166"/>
      <c r="D102" s="166"/>
      <c r="E102" s="166"/>
      <c r="F102" s="74"/>
      <c r="G102" s="74"/>
      <c r="I102" s="26">
        <v>0.5</v>
      </c>
      <c r="J102" s="162"/>
      <c r="K102" s="150"/>
      <c r="L102" s="152"/>
      <c r="M102" s="66">
        <v>0.5</v>
      </c>
      <c r="N102" s="154"/>
      <c r="P102" s="156"/>
      <c r="Q102" s="158"/>
      <c r="R102" s="68">
        <v>0.5</v>
      </c>
      <c r="S102" s="158"/>
      <c r="U102" s="160"/>
      <c r="V102" s="70">
        <v>0.5</v>
      </c>
      <c r="W102" s="160"/>
      <c r="Y102" s="134"/>
      <c r="Z102" s="72">
        <v>0.5</v>
      </c>
      <c r="AA102" s="134"/>
      <c r="AC102" s="21"/>
      <c r="AE102" s="21"/>
    </row>
    <row r="103" spans="1:31" x14ac:dyDescent="0.25">
      <c r="A103" s="169">
        <f t="shared" ref="A103" si="44">A101+1</f>
        <v>47</v>
      </c>
      <c r="B103" s="165"/>
      <c r="C103" s="165"/>
      <c r="D103" s="165"/>
      <c r="E103" s="165"/>
      <c r="F103" s="11"/>
      <c r="G103" s="11"/>
      <c r="I103" s="25">
        <v>12</v>
      </c>
      <c r="J103" s="161">
        <v>52</v>
      </c>
      <c r="K103" s="149">
        <v>33</v>
      </c>
      <c r="L103" s="151">
        <v>50000</v>
      </c>
      <c r="M103" s="29">
        <v>1.25</v>
      </c>
      <c r="N103" s="153">
        <v>55000</v>
      </c>
      <c r="P103" s="155">
        <v>50</v>
      </c>
      <c r="Q103" s="157"/>
      <c r="R103" s="67">
        <v>1.25</v>
      </c>
      <c r="S103" s="157"/>
      <c r="U103" s="159"/>
      <c r="V103" s="69">
        <v>1.25</v>
      </c>
      <c r="W103" s="159"/>
      <c r="Y103" s="133"/>
      <c r="Z103" s="71">
        <v>1.25</v>
      </c>
      <c r="AA103" s="133"/>
      <c r="AC103" s="121" t="s">
        <v>49</v>
      </c>
      <c r="AE103" s="121" t="s">
        <v>49</v>
      </c>
    </row>
    <row r="104" spans="1:31" x14ac:dyDescent="0.25">
      <c r="A104" s="170"/>
      <c r="B104" s="168"/>
      <c r="C104" s="166"/>
      <c r="D104" s="166"/>
      <c r="E104" s="166"/>
      <c r="F104" s="74"/>
      <c r="G104" s="74"/>
      <c r="I104" s="26">
        <v>0.5</v>
      </c>
      <c r="J104" s="162"/>
      <c r="K104" s="150"/>
      <c r="L104" s="152"/>
      <c r="M104" s="66">
        <v>0.5</v>
      </c>
      <c r="N104" s="154"/>
      <c r="P104" s="156"/>
      <c r="Q104" s="158"/>
      <c r="R104" s="68">
        <v>0.5</v>
      </c>
      <c r="S104" s="158"/>
      <c r="U104" s="160"/>
      <c r="V104" s="70">
        <v>0.5</v>
      </c>
      <c r="W104" s="160"/>
      <c r="Y104" s="134"/>
      <c r="Z104" s="72">
        <v>0.5</v>
      </c>
      <c r="AA104" s="134"/>
      <c r="AC104" s="21"/>
      <c r="AE104" s="21"/>
    </row>
    <row r="105" spans="1:31" x14ac:dyDescent="0.25">
      <c r="A105" s="169">
        <f t="shared" ref="A105" si="45">A103+1</f>
        <v>48</v>
      </c>
      <c r="B105" s="165"/>
      <c r="C105" s="165"/>
      <c r="D105" s="165"/>
      <c r="E105" s="165"/>
      <c r="F105" s="11"/>
      <c r="G105" s="11"/>
      <c r="I105" s="25">
        <v>12</v>
      </c>
      <c r="J105" s="161">
        <v>52</v>
      </c>
      <c r="K105" s="149">
        <v>33</v>
      </c>
      <c r="L105" s="151">
        <v>50000</v>
      </c>
      <c r="M105" s="29">
        <v>1.25</v>
      </c>
      <c r="N105" s="153">
        <v>55000</v>
      </c>
      <c r="P105" s="155">
        <v>50</v>
      </c>
      <c r="Q105" s="157"/>
      <c r="R105" s="67">
        <v>1.25</v>
      </c>
      <c r="S105" s="157"/>
      <c r="U105" s="159"/>
      <c r="V105" s="69">
        <v>1.25</v>
      </c>
      <c r="W105" s="159"/>
      <c r="Y105" s="133"/>
      <c r="Z105" s="71">
        <v>1.25</v>
      </c>
      <c r="AA105" s="133"/>
      <c r="AC105" s="121" t="s">
        <v>49</v>
      </c>
      <c r="AE105" s="121" t="s">
        <v>49</v>
      </c>
    </row>
    <row r="106" spans="1:31" x14ac:dyDescent="0.25">
      <c r="A106" s="170"/>
      <c r="B106" s="168"/>
      <c r="C106" s="166"/>
      <c r="D106" s="166"/>
      <c r="E106" s="166"/>
      <c r="F106" s="74"/>
      <c r="G106" s="74"/>
      <c r="I106" s="26">
        <v>0.5</v>
      </c>
      <c r="J106" s="162"/>
      <c r="K106" s="150"/>
      <c r="L106" s="152"/>
      <c r="M106" s="66">
        <v>0.5</v>
      </c>
      <c r="N106" s="154"/>
      <c r="P106" s="156"/>
      <c r="Q106" s="158"/>
      <c r="R106" s="68">
        <v>0.5</v>
      </c>
      <c r="S106" s="158"/>
      <c r="U106" s="160"/>
      <c r="V106" s="70">
        <v>0.5</v>
      </c>
      <c r="W106" s="160"/>
      <c r="Y106" s="134"/>
      <c r="Z106" s="72">
        <v>0.5</v>
      </c>
      <c r="AA106" s="134"/>
      <c r="AC106" s="21"/>
      <c r="AE106" s="21"/>
    </row>
    <row r="107" spans="1:31" x14ac:dyDescent="0.25">
      <c r="A107" s="169">
        <f t="shared" ref="A107" si="46">A105+1</f>
        <v>49</v>
      </c>
      <c r="B107" s="165"/>
      <c r="C107" s="165"/>
      <c r="D107" s="165"/>
      <c r="E107" s="165"/>
      <c r="F107" s="11"/>
      <c r="G107" s="11"/>
      <c r="I107" s="25">
        <v>12</v>
      </c>
      <c r="J107" s="161">
        <v>52</v>
      </c>
      <c r="K107" s="149">
        <v>33</v>
      </c>
      <c r="L107" s="151">
        <v>50000</v>
      </c>
      <c r="M107" s="29">
        <v>1.25</v>
      </c>
      <c r="N107" s="153">
        <v>55000</v>
      </c>
      <c r="P107" s="155">
        <v>50</v>
      </c>
      <c r="Q107" s="157"/>
      <c r="R107" s="67">
        <v>1.25</v>
      </c>
      <c r="S107" s="157"/>
      <c r="U107" s="159"/>
      <c r="V107" s="69">
        <v>1.25</v>
      </c>
      <c r="W107" s="159"/>
      <c r="Y107" s="133"/>
      <c r="Z107" s="71">
        <v>1.25</v>
      </c>
      <c r="AA107" s="133"/>
      <c r="AC107" s="121" t="s">
        <v>49</v>
      </c>
      <c r="AE107" s="121" t="s">
        <v>49</v>
      </c>
    </row>
    <row r="108" spans="1:31" x14ac:dyDescent="0.25">
      <c r="A108" s="170"/>
      <c r="B108" s="168"/>
      <c r="C108" s="166"/>
      <c r="D108" s="166"/>
      <c r="E108" s="166"/>
      <c r="F108" s="74"/>
      <c r="G108" s="74"/>
      <c r="I108" s="26">
        <v>0.5</v>
      </c>
      <c r="J108" s="162"/>
      <c r="K108" s="150"/>
      <c r="L108" s="152"/>
      <c r="M108" s="66">
        <v>0.5</v>
      </c>
      <c r="N108" s="154"/>
      <c r="P108" s="156"/>
      <c r="Q108" s="158"/>
      <c r="R108" s="68">
        <v>0.5</v>
      </c>
      <c r="S108" s="158"/>
      <c r="U108" s="160"/>
      <c r="V108" s="70">
        <v>0.5</v>
      </c>
      <c r="W108" s="160"/>
      <c r="Y108" s="134"/>
      <c r="Z108" s="72">
        <v>0.5</v>
      </c>
      <c r="AA108" s="134"/>
      <c r="AC108" s="21"/>
      <c r="AE108" s="21"/>
    </row>
    <row r="109" spans="1:31" x14ac:dyDescent="0.25">
      <c r="A109" s="169">
        <f t="shared" ref="A109" si="47">A107+1</f>
        <v>50</v>
      </c>
      <c r="B109" s="165"/>
      <c r="C109" s="165"/>
      <c r="D109" s="165"/>
      <c r="E109" s="165"/>
      <c r="F109" s="11"/>
      <c r="G109" s="11"/>
      <c r="I109" s="25">
        <v>12</v>
      </c>
      <c r="J109" s="161">
        <v>52</v>
      </c>
      <c r="K109" s="149">
        <v>33</v>
      </c>
      <c r="L109" s="151">
        <v>50000</v>
      </c>
      <c r="M109" s="29">
        <v>1.25</v>
      </c>
      <c r="N109" s="153">
        <v>55000</v>
      </c>
      <c r="P109" s="155">
        <v>50</v>
      </c>
      <c r="Q109" s="157"/>
      <c r="R109" s="67">
        <v>1.25</v>
      </c>
      <c r="S109" s="157"/>
      <c r="U109" s="159"/>
      <c r="V109" s="69">
        <v>1.25</v>
      </c>
      <c r="W109" s="159"/>
      <c r="Y109" s="133"/>
      <c r="Z109" s="71">
        <v>1.25</v>
      </c>
      <c r="AA109" s="133"/>
      <c r="AC109" s="121" t="s">
        <v>49</v>
      </c>
      <c r="AE109" s="121" t="s">
        <v>49</v>
      </c>
    </row>
    <row r="110" spans="1:31" x14ac:dyDescent="0.25">
      <c r="A110" s="170"/>
      <c r="B110" s="168"/>
      <c r="C110" s="166"/>
      <c r="D110" s="166"/>
      <c r="E110" s="166"/>
      <c r="F110" s="74"/>
      <c r="G110" s="74"/>
      <c r="I110" s="26">
        <v>0.5</v>
      </c>
      <c r="J110" s="162"/>
      <c r="K110" s="150"/>
      <c r="L110" s="152"/>
      <c r="M110" s="66">
        <v>0.5</v>
      </c>
      <c r="N110" s="154"/>
      <c r="P110" s="156"/>
      <c r="Q110" s="158"/>
      <c r="R110" s="68">
        <v>0.5</v>
      </c>
      <c r="S110" s="158"/>
      <c r="U110" s="160"/>
      <c r="V110" s="70">
        <v>0.5</v>
      </c>
      <c r="W110" s="160"/>
      <c r="Y110" s="134"/>
      <c r="Z110" s="72">
        <v>0.5</v>
      </c>
      <c r="AA110" s="134"/>
      <c r="AC110" s="21"/>
      <c r="AE110" s="21"/>
    </row>
    <row r="111" spans="1:31" ht="15.75" thickBot="1" x14ac:dyDescent="0.3"/>
    <row r="112" spans="1:31" ht="18.75" x14ac:dyDescent="0.4">
      <c r="I112" s="135" t="s">
        <v>44</v>
      </c>
      <c r="J112" s="137">
        <f>SUM(J11:J111)</f>
        <v>2600</v>
      </c>
      <c r="K112" s="139"/>
      <c r="L112" s="139"/>
      <c r="M112" s="81">
        <v>1.25</v>
      </c>
      <c r="N112" s="141"/>
      <c r="P112" s="143" t="s">
        <v>44</v>
      </c>
      <c r="Q112" s="145"/>
      <c r="R112" s="83">
        <v>1.25</v>
      </c>
      <c r="S112" s="147"/>
      <c r="U112" s="125"/>
      <c r="V112" s="85">
        <v>1.25</v>
      </c>
      <c r="W112" s="127"/>
      <c r="Y112" s="129"/>
      <c r="Z112" s="87">
        <v>1.25</v>
      </c>
      <c r="AA112" s="131"/>
      <c r="AC112" s="123" t="e">
        <f>AC12+AC14+AC16+AC18+AC20+AC22+AC24+AC26+AC28+AC30+AC32+AC34+AC36+AC38+AC40+AC42+AC44+AC46+AC48+AC50+AC52+AC54+AC56+AC58+AC60+AC62+AC64+AC66+AC68+AC70+AC72+AC74+AC76+AC78+AC80+AC82+AC84+AC86+AC88+AC90+AC92+AC94+AC96+AC98+AC100+AC102+AC104+AC106+AC108+AC110+#REF!+#REF!+#REF!+#REF!+#REF!+#REF!+#REF!+#REF!+#REF!+#REF!+#REF!+#REF!+#REF!+#REF!+#REF!+#REF!+#REF!+#REF!+#REF!+#REF!+#REF!+#REF!+#REF!+#REF!+#REF!+#REF!+#REF!+#REF!+#REF!+#REF!+#REF!+#REF!+#REF!+#REF!+#REF!+#REF!+#REF!+#REF!+#REF!+#REF!+#REF!+#REF!+#REF!+#REF!+#REF!+#REF!+#REF!+#REF!+#REF!+#REF!</f>
        <v>#REF!</v>
      </c>
      <c r="AD112" s="89"/>
      <c r="AE112" s="123" t="e">
        <f>AE12+AE14+AE16+AE18+AE20+AE22+AE24+AE26+AE28+AE30+AE32+AE34+AE36+AE38+AE40+AE42+AE44+AE46+AE48+AE50+AE52+AE54+AE56+AE58+AE60+AE62+AE64+AE66+AE68+AE70+AE72+AE74+AE76+AE78+AE80+AE82+AE84+AE86+AE88+AE90+AE92+AE94+AE96+AE98+AE100+AE102+AE104+AE106+AE108+AE110+#REF!+#REF!+#REF!+#REF!+#REF!+#REF!+#REF!+#REF!+#REF!+#REF!+#REF!+#REF!+#REF!+#REF!+#REF!+#REF!+#REF!+#REF!+#REF!+#REF!+#REF!+#REF!+#REF!+#REF!+#REF!+#REF!+#REF!+#REF!+#REF!+#REF!+#REF!+#REF!+#REF!+#REF!+#REF!+#REF!+#REF!+#REF!+#REF!+#REF!+#REF!+#REF!+#REF!+#REF!+#REF!+#REF!+#REF!+#REF!+#REF!+#REF!</f>
        <v>#REF!</v>
      </c>
    </row>
    <row r="113" spans="9:31" ht="19.5" thickBot="1" x14ac:dyDescent="0.45">
      <c r="I113" s="136"/>
      <c r="J113" s="138"/>
      <c r="K113" s="140"/>
      <c r="L113" s="140"/>
      <c r="M113" s="82">
        <v>0.5</v>
      </c>
      <c r="N113" s="142"/>
      <c r="P113" s="144"/>
      <c r="Q113" s="146"/>
      <c r="R113" s="84">
        <v>0.5</v>
      </c>
      <c r="S113" s="148"/>
      <c r="U113" s="126"/>
      <c r="V113" s="86">
        <v>0.5</v>
      </c>
      <c r="W113" s="128"/>
      <c r="Y113" s="130"/>
      <c r="Z113" s="88">
        <v>0.5</v>
      </c>
      <c r="AA113" s="132"/>
      <c r="AC113" s="124"/>
      <c r="AD113" s="89"/>
      <c r="AE113" s="124"/>
    </row>
  </sheetData>
  <mergeCells count="775">
    <mergeCell ref="C25:E25"/>
    <mergeCell ref="C26:E26"/>
    <mergeCell ref="C27:E27"/>
    <mergeCell ref="C28:E28"/>
    <mergeCell ref="C29:E29"/>
    <mergeCell ref="C30:E30"/>
    <mergeCell ref="C16:E16"/>
    <mergeCell ref="C18:E18"/>
    <mergeCell ref="C20:E20"/>
    <mergeCell ref="C22:E22"/>
    <mergeCell ref="C23:E23"/>
    <mergeCell ref="C24:E24"/>
    <mergeCell ref="C11:E11"/>
    <mergeCell ref="C14:E14"/>
    <mergeCell ref="C12:E12"/>
    <mergeCell ref="J13:J14"/>
    <mergeCell ref="Y11:Y12"/>
    <mergeCell ref="C43:E43"/>
    <mergeCell ref="C44:E44"/>
    <mergeCell ref="C45:E45"/>
    <mergeCell ref="C46:E46"/>
    <mergeCell ref="C47:E47"/>
    <mergeCell ref="C48:E48"/>
    <mergeCell ref="C37:E37"/>
    <mergeCell ref="C38:E38"/>
    <mergeCell ref="C39:E39"/>
    <mergeCell ref="C40:E40"/>
    <mergeCell ref="C41:E41"/>
    <mergeCell ref="C42:E42"/>
    <mergeCell ref="C31:E31"/>
    <mergeCell ref="C32:E32"/>
    <mergeCell ref="C33:E33"/>
    <mergeCell ref="C34:E34"/>
    <mergeCell ref="C35:E35"/>
    <mergeCell ref="C36:E36"/>
    <mergeCell ref="C61:E61"/>
    <mergeCell ref="C62:E62"/>
    <mergeCell ref="C63:E63"/>
    <mergeCell ref="C64:E64"/>
    <mergeCell ref="C65:E65"/>
    <mergeCell ref="C66:E66"/>
    <mergeCell ref="C55:E55"/>
    <mergeCell ref="C56:E56"/>
    <mergeCell ref="C57:E57"/>
    <mergeCell ref="C58:E58"/>
    <mergeCell ref="C59:E59"/>
    <mergeCell ref="C60:E60"/>
    <mergeCell ref="C49:E49"/>
    <mergeCell ref="C50:E50"/>
    <mergeCell ref="C51:E51"/>
    <mergeCell ref="C52:E52"/>
    <mergeCell ref="C53:E53"/>
    <mergeCell ref="C54:E54"/>
    <mergeCell ref="C89:E89"/>
    <mergeCell ref="C90:E90"/>
    <mergeCell ref="C79:E79"/>
    <mergeCell ref="C80:E80"/>
    <mergeCell ref="C81:E81"/>
    <mergeCell ref="C82:E82"/>
    <mergeCell ref="C83:E83"/>
    <mergeCell ref="C84:E84"/>
    <mergeCell ref="C73:E73"/>
    <mergeCell ref="C74:E74"/>
    <mergeCell ref="C75:E75"/>
    <mergeCell ref="C76:E76"/>
    <mergeCell ref="C77:E77"/>
    <mergeCell ref="C78:E78"/>
    <mergeCell ref="C67:E67"/>
    <mergeCell ref="C68:E68"/>
    <mergeCell ref="C69:E69"/>
    <mergeCell ref="C70:E70"/>
    <mergeCell ref="C71:E71"/>
    <mergeCell ref="C72:E72"/>
    <mergeCell ref="Y9:AA9"/>
    <mergeCell ref="E1:G1"/>
    <mergeCell ref="C109:E109"/>
    <mergeCell ref="C110:E110"/>
    <mergeCell ref="C103:E103"/>
    <mergeCell ref="C104:E104"/>
    <mergeCell ref="C105:E105"/>
    <mergeCell ref="C106:E106"/>
    <mergeCell ref="C107:E107"/>
    <mergeCell ref="C108:E108"/>
    <mergeCell ref="C97:E97"/>
    <mergeCell ref="C98:E98"/>
    <mergeCell ref="C99:E99"/>
    <mergeCell ref="C100:E100"/>
    <mergeCell ref="C101:E101"/>
    <mergeCell ref="C102:E102"/>
    <mergeCell ref="C91:E91"/>
    <mergeCell ref="C92:E92"/>
    <mergeCell ref="C93:E93"/>
    <mergeCell ref="C94:E94"/>
    <mergeCell ref="C95:E95"/>
    <mergeCell ref="C96:E96"/>
    <mergeCell ref="C85:E85"/>
    <mergeCell ref="C86:E86"/>
    <mergeCell ref="C87:E87"/>
    <mergeCell ref="C88:E88"/>
    <mergeCell ref="A13:A14"/>
    <mergeCell ref="A15:A16"/>
    <mergeCell ref="A17:A18"/>
    <mergeCell ref="A19:A20"/>
    <mergeCell ref="A21:A22"/>
    <mergeCell ref="A23:A24"/>
    <mergeCell ref="A11:A12"/>
    <mergeCell ref="B11:B12"/>
    <mergeCell ref="J11:J12"/>
    <mergeCell ref="I9:N9"/>
    <mergeCell ref="P9:S9"/>
    <mergeCell ref="U9:W9"/>
    <mergeCell ref="W11:W12"/>
    <mergeCell ref="H2:Q3"/>
    <mergeCell ref="E2:G3"/>
    <mergeCell ref="H1:N1"/>
    <mergeCell ref="A9:G9"/>
    <mergeCell ref="C10:E10"/>
    <mergeCell ref="A49:A50"/>
    <mergeCell ref="A51:A52"/>
    <mergeCell ref="A53:A54"/>
    <mergeCell ref="A55:A56"/>
    <mergeCell ref="A57:A58"/>
    <mergeCell ref="A59:A60"/>
    <mergeCell ref="A37:A38"/>
    <mergeCell ref="A39:A40"/>
    <mergeCell ref="A41:A42"/>
    <mergeCell ref="A43:A44"/>
    <mergeCell ref="A45:A46"/>
    <mergeCell ref="A47:A48"/>
    <mergeCell ref="A25:A26"/>
    <mergeCell ref="A27:A28"/>
    <mergeCell ref="A29:A30"/>
    <mergeCell ref="A31:A32"/>
    <mergeCell ref="A33:A34"/>
    <mergeCell ref="A35:A36"/>
    <mergeCell ref="A85:A86"/>
    <mergeCell ref="A87:A88"/>
    <mergeCell ref="A89:A90"/>
    <mergeCell ref="A91:A92"/>
    <mergeCell ref="A93:A94"/>
    <mergeCell ref="A95:A96"/>
    <mergeCell ref="A73:A74"/>
    <mergeCell ref="A75:A76"/>
    <mergeCell ref="A77:A78"/>
    <mergeCell ref="A79:A80"/>
    <mergeCell ref="A81:A82"/>
    <mergeCell ref="A83:A84"/>
    <mergeCell ref="A61:A62"/>
    <mergeCell ref="A63:A64"/>
    <mergeCell ref="A65:A66"/>
    <mergeCell ref="A67:A68"/>
    <mergeCell ref="A69:A70"/>
    <mergeCell ref="A71:A72"/>
    <mergeCell ref="A109:A110"/>
    <mergeCell ref="A97:A98"/>
    <mergeCell ref="A99:A100"/>
    <mergeCell ref="A101:A102"/>
    <mergeCell ref="A103:A104"/>
    <mergeCell ref="A105:A106"/>
    <mergeCell ref="A107:A108"/>
    <mergeCell ref="B41:B42"/>
    <mergeCell ref="B43:B44"/>
    <mergeCell ref="B45:B46"/>
    <mergeCell ref="B47:B48"/>
    <mergeCell ref="B49:B50"/>
    <mergeCell ref="B51:B52"/>
    <mergeCell ref="B29:B30"/>
    <mergeCell ref="B31:B32"/>
    <mergeCell ref="B33:B34"/>
    <mergeCell ref="B35:B36"/>
    <mergeCell ref="B37:B38"/>
    <mergeCell ref="B39:B40"/>
    <mergeCell ref="B13:B14"/>
    <mergeCell ref="B15:B16"/>
    <mergeCell ref="B17:B18"/>
    <mergeCell ref="B19:B20"/>
    <mergeCell ref="B21:B22"/>
    <mergeCell ref="B23:B24"/>
    <mergeCell ref="B25:B26"/>
    <mergeCell ref="B27:B28"/>
    <mergeCell ref="B77:B78"/>
    <mergeCell ref="B79:B80"/>
    <mergeCell ref="B81:B82"/>
    <mergeCell ref="B83:B84"/>
    <mergeCell ref="B85:B86"/>
    <mergeCell ref="B87:B88"/>
    <mergeCell ref="B65:B66"/>
    <mergeCell ref="B67:B68"/>
    <mergeCell ref="B69:B70"/>
    <mergeCell ref="B71:B72"/>
    <mergeCell ref="B73:B74"/>
    <mergeCell ref="B75:B76"/>
    <mergeCell ref="B53:B54"/>
    <mergeCell ref="B55:B56"/>
    <mergeCell ref="B57:B58"/>
    <mergeCell ref="B59:B60"/>
    <mergeCell ref="B61:B62"/>
    <mergeCell ref="B63:B64"/>
    <mergeCell ref="B101:B102"/>
    <mergeCell ref="B103:B104"/>
    <mergeCell ref="B105:B106"/>
    <mergeCell ref="B107:B108"/>
    <mergeCell ref="B109:B110"/>
    <mergeCell ref="B89:B90"/>
    <mergeCell ref="B91:B92"/>
    <mergeCell ref="B93:B94"/>
    <mergeCell ref="B95:B96"/>
    <mergeCell ref="B97:B98"/>
    <mergeCell ref="B99:B100"/>
    <mergeCell ref="C13:E13"/>
    <mergeCell ref="C15:E15"/>
    <mergeCell ref="C17:E17"/>
    <mergeCell ref="C19:E19"/>
    <mergeCell ref="C21:E21"/>
    <mergeCell ref="J39:J40"/>
    <mergeCell ref="J41:J42"/>
    <mergeCell ref="J43:J44"/>
    <mergeCell ref="J45:J46"/>
    <mergeCell ref="J47:J48"/>
    <mergeCell ref="J49:J50"/>
    <mergeCell ref="J27:J28"/>
    <mergeCell ref="J29:J30"/>
    <mergeCell ref="J31:J32"/>
    <mergeCell ref="J33:J34"/>
    <mergeCell ref="J35:J36"/>
    <mergeCell ref="J37:J38"/>
    <mergeCell ref="J15:J16"/>
    <mergeCell ref="J17:J18"/>
    <mergeCell ref="J19:J20"/>
    <mergeCell ref="J21:J22"/>
    <mergeCell ref="J23:J24"/>
    <mergeCell ref="J25:J26"/>
    <mergeCell ref="J75:J76"/>
    <mergeCell ref="J77:J78"/>
    <mergeCell ref="J79:J80"/>
    <mergeCell ref="J81:J82"/>
    <mergeCell ref="J83:J84"/>
    <mergeCell ref="J85:J86"/>
    <mergeCell ref="J63:J64"/>
    <mergeCell ref="J65:J66"/>
    <mergeCell ref="J67:J68"/>
    <mergeCell ref="J69:J70"/>
    <mergeCell ref="J71:J72"/>
    <mergeCell ref="J73:J74"/>
    <mergeCell ref="J51:J52"/>
    <mergeCell ref="J53:J54"/>
    <mergeCell ref="J55:J56"/>
    <mergeCell ref="J57:J58"/>
    <mergeCell ref="J59:J60"/>
    <mergeCell ref="J61:J62"/>
    <mergeCell ref="J99:J100"/>
    <mergeCell ref="J101:J102"/>
    <mergeCell ref="J103:J104"/>
    <mergeCell ref="J105:J106"/>
    <mergeCell ref="J107:J108"/>
    <mergeCell ref="J109:J110"/>
    <mergeCell ref="J87:J88"/>
    <mergeCell ref="J89:J90"/>
    <mergeCell ref="J91:J92"/>
    <mergeCell ref="J93:J94"/>
    <mergeCell ref="J95:J96"/>
    <mergeCell ref="J97:J98"/>
    <mergeCell ref="AF9:AF10"/>
    <mergeCell ref="K11:K12"/>
    <mergeCell ref="L11:L12"/>
    <mergeCell ref="N11:N12"/>
    <mergeCell ref="P11:P12"/>
    <mergeCell ref="Q11:Q12"/>
    <mergeCell ref="S11:S12"/>
    <mergeCell ref="U11:U12"/>
    <mergeCell ref="AA13:AA14"/>
    <mergeCell ref="K15:K16"/>
    <mergeCell ref="L15:L16"/>
    <mergeCell ref="N15:N16"/>
    <mergeCell ref="P15:P16"/>
    <mergeCell ref="Q15:Q16"/>
    <mergeCell ref="S15:S16"/>
    <mergeCell ref="U15:U16"/>
    <mergeCell ref="W15:W16"/>
    <mergeCell ref="Y15:Y16"/>
    <mergeCell ref="AA11:AA12"/>
    <mergeCell ref="K13:K14"/>
    <mergeCell ref="L13:L14"/>
    <mergeCell ref="N13:N14"/>
    <mergeCell ref="P13:P14"/>
    <mergeCell ref="Q13:Q14"/>
    <mergeCell ref="S13:S14"/>
    <mergeCell ref="U13:U14"/>
    <mergeCell ref="W13:W14"/>
    <mergeCell ref="Y13:Y14"/>
    <mergeCell ref="AA17:AA18"/>
    <mergeCell ref="K19:K20"/>
    <mergeCell ref="L19:L20"/>
    <mergeCell ref="N19:N20"/>
    <mergeCell ref="P19:P20"/>
    <mergeCell ref="Q19:Q20"/>
    <mergeCell ref="S19:S20"/>
    <mergeCell ref="U19:U20"/>
    <mergeCell ref="W19:W20"/>
    <mergeCell ref="Y19:Y20"/>
    <mergeCell ref="AA15:AA16"/>
    <mergeCell ref="K17:K18"/>
    <mergeCell ref="L17:L18"/>
    <mergeCell ref="N17:N18"/>
    <mergeCell ref="P17:P18"/>
    <mergeCell ref="Q17:Q18"/>
    <mergeCell ref="S17:S18"/>
    <mergeCell ref="U17:U18"/>
    <mergeCell ref="W17:W18"/>
    <mergeCell ref="Y17:Y18"/>
    <mergeCell ref="AA21:AA22"/>
    <mergeCell ref="K23:K24"/>
    <mergeCell ref="L23:L24"/>
    <mergeCell ref="N23:N24"/>
    <mergeCell ref="P23:P24"/>
    <mergeCell ref="Q23:Q24"/>
    <mergeCell ref="S23:S24"/>
    <mergeCell ref="U23:U24"/>
    <mergeCell ref="W23:W24"/>
    <mergeCell ref="Y23:Y24"/>
    <mergeCell ref="AA19:AA20"/>
    <mergeCell ref="K21:K22"/>
    <mergeCell ref="L21:L22"/>
    <mergeCell ref="N21:N22"/>
    <mergeCell ref="P21:P22"/>
    <mergeCell ref="Q21:Q22"/>
    <mergeCell ref="S21:S22"/>
    <mergeCell ref="U21:U22"/>
    <mergeCell ref="W21:W22"/>
    <mergeCell ref="Y21:Y22"/>
    <mergeCell ref="AA25:AA26"/>
    <mergeCell ref="K27:K28"/>
    <mergeCell ref="L27:L28"/>
    <mergeCell ref="N27:N28"/>
    <mergeCell ref="P27:P28"/>
    <mergeCell ref="Q27:Q28"/>
    <mergeCell ref="S27:S28"/>
    <mergeCell ref="U27:U28"/>
    <mergeCell ref="W27:W28"/>
    <mergeCell ref="Y27:Y28"/>
    <mergeCell ref="AA23:AA24"/>
    <mergeCell ref="K25:K26"/>
    <mergeCell ref="L25:L26"/>
    <mergeCell ref="N25:N26"/>
    <mergeCell ref="P25:P26"/>
    <mergeCell ref="Q25:Q26"/>
    <mergeCell ref="S25:S26"/>
    <mergeCell ref="U25:U26"/>
    <mergeCell ref="W25:W26"/>
    <mergeCell ref="Y25:Y26"/>
    <mergeCell ref="AA29:AA30"/>
    <mergeCell ref="K31:K32"/>
    <mergeCell ref="L31:L32"/>
    <mergeCell ref="N31:N32"/>
    <mergeCell ref="P31:P32"/>
    <mergeCell ref="Q31:Q32"/>
    <mergeCell ref="S31:S32"/>
    <mergeCell ref="U31:U32"/>
    <mergeCell ref="W31:W32"/>
    <mergeCell ref="Y31:Y32"/>
    <mergeCell ref="AA27:AA28"/>
    <mergeCell ref="K29:K30"/>
    <mergeCell ref="L29:L30"/>
    <mergeCell ref="N29:N30"/>
    <mergeCell ref="P29:P30"/>
    <mergeCell ref="Q29:Q30"/>
    <mergeCell ref="S29:S30"/>
    <mergeCell ref="U29:U30"/>
    <mergeCell ref="W29:W30"/>
    <mergeCell ref="Y29:Y30"/>
    <mergeCell ref="AA33:AA34"/>
    <mergeCell ref="K35:K36"/>
    <mergeCell ref="L35:L36"/>
    <mergeCell ref="N35:N36"/>
    <mergeCell ref="P35:P36"/>
    <mergeCell ref="Q35:Q36"/>
    <mergeCell ref="S35:S36"/>
    <mergeCell ref="U35:U36"/>
    <mergeCell ref="W35:W36"/>
    <mergeCell ref="Y35:Y36"/>
    <mergeCell ref="AA31:AA32"/>
    <mergeCell ref="K33:K34"/>
    <mergeCell ref="L33:L34"/>
    <mergeCell ref="N33:N34"/>
    <mergeCell ref="P33:P34"/>
    <mergeCell ref="Q33:Q34"/>
    <mergeCell ref="S33:S34"/>
    <mergeCell ref="U33:U34"/>
    <mergeCell ref="W33:W34"/>
    <mergeCell ref="Y33:Y34"/>
    <mergeCell ref="AA37:AA38"/>
    <mergeCell ref="K39:K40"/>
    <mergeCell ref="L39:L40"/>
    <mergeCell ref="N39:N40"/>
    <mergeCell ref="P39:P40"/>
    <mergeCell ref="Q39:Q40"/>
    <mergeCell ref="S39:S40"/>
    <mergeCell ref="U39:U40"/>
    <mergeCell ref="W39:W40"/>
    <mergeCell ref="Y39:Y40"/>
    <mergeCell ref="AA35:AA36"/>
    <mergeCell ref="K37:K38"/>
    <mergeCell ref="L37:L38"/>
    <mergeCell ref="N37:N38"/>
    <mergeCell ref="P37:P38"/>
    <mergeCell ref="Q37:Q38"/>
    <mergeCell ref="S37:S38"/>
    <mergeCell ref="U37:U38"/>
    <mergeCell ref="W37:W38"/>
    <mergeCell ref="Y37:Y38"/>
    <mergeCell ref="AA41:AA42"/>
    <mergeCell ref="K43:K44"/>
    <mergeCell ref="L43:L44"/>
    <mergeCell ref="N43:N44"/>
    <mergeCell ref="P43:P44"/>
    <mergeCell ref="Q43:Q44"/>
    <mergeCell ref="S43:S44"/>
    <mergeCell ref="U43:U44"/>
    <mergeCell ref="W43:W44"/>
    <mergeCell ref="Y43:Y44"/>
    <mergeCell ref="AA39:AA40"/>
    <mergeCell ref="K41:K42"/>
    <mergeCell ref="L41:L42"/>
    <mergeCell ref="N41:N42"/>
    <mergeCell ref="P41:P42"/>
    <mergeCell ref="Q41:Q42"/>
    <mergeCell ref="S41:S42"/>
    <mergeCell ref="U41:U42"/>
    <mergeCell ref="W41:W42"/>
    <mergeCell ref="Y41:Y42"/>
    <mergeCell ref="AA45:AA46"/>
    <mergeCell ref="K47:K48"/>
    <mergeCell ref="L47:L48"/>
    <mergeCell ref="N47:N48"/>
    <mergeCell ref="P47:P48"/>
    <mergeCell ref="Q47:Q48"/>
    <mergeCell ref="S47:S48"/>
    <mergeCell ref="U47:U48"/>
    <mergeCell ref="W47:W48"/>
    <mergeCell ref="Y47:Y48"/>
    <mergeCell ref="AA43:AA44"/>
    <mergeCell ref="K45:K46"/>
    <mergeCell ref="L45:L46"/>
    <mergeCell ref="N45:N46"/>
    <mergeCell ref="P45:P46"/>
    <mergeCell ref="Q45:Q46"/>
    <mergeCell ref="S45:S46"/>
    <mergeCell ref="U45:U46"/>
    <mergeCell ref="W45:W46"/>
    <mergeCell ref="Y45:Y46"/>
    <mergeCell ref="AA49:AA50"/>
    <mergeCell ref="K51:K52"/>
    <mergeCell ref="L51:L52"/>
    <mergeCell ref="N51:N52"/>
    <mergeCell ref="P51:P52"/>
    <mergeCell ref="Q51:Q52"/>
    <mergeCell ref="S51:S52"/>
    <mergeCell ref="U51:U52"/>
    <mergeCell ref="W51:W52"/>
    <mergeCell ref="Y51:Y52"/>
    <mergeCell ref="AA47:AA48"/>
    <mergeCell ref="K49:K50"/>
    <mergeCell ref="L49:L50"/>
    <mergeCell ref="N49:N50"/>
    <mergeCell ref="P49:P50"/>
    <mergeCell ref="Q49:Q50"/>
    <mergeCell ref="S49:S50"/>
    <mergeCell ref="U49:U50"/>
    <mergeCell ref="W49:W50"/>
    <mergeCell ref="Y49:Y50"/>
    <mergeCell ref="AA53:AA54"/>
    <mergeCell ref="K55:K56"/>
    <mergeCell ref="L55:L56"/>
    <mergeCell ref="N55:N56"/>
    <mergeCell ref="P55:P56"/>
    <mergeCell ref="Q55:Q56"/>
    <mergeCell ref="S55:S56"/>
    <mergeCell ref="U55:U56"/>
    <mergeCell ref="W55:W56"/>
    <mergeCell ref="Y55:Y56"/>
    <mergeCell ref="AA51:AA52"/>
    <mergeCell ref="K53:K54"/>
    <mergeCell ref="L53:L54"/>
    <mergeCell ref="N53:N54"/>
    <mergeCell ref="P53:P54"/>
    <mergeCell ref="Q53:Q54"/>
    <mergeCell ref="S53:S54"/>
    <mergeCell ref="U53:U54"/>
    <mergeCell ref="W53:W54"/>
    <mergeCell ref="Y53:Y54"/>
    <mergeCell ref="AA57:AA58"/>
    <mergeCell ref="K59:K60"/>
    <mergeCell ref="L59:L60"/>
    <mergeCell ref="N59:N60"/>
    <mergeCell ref="P59:P60"/>
    <mergeCell ref="Q59:Q60"/>
    <mergeCell ref="S59:S60"/>
    <mergeCell ref="U59:U60"/>
    <mergeCell ref="W59:W60"/>
    <mergeCell ref="Y59:Y60"/>
    <mergeCell ref="AA55:AA56"/>
    <mergeCell ref="K57:K58"/>
    <mergeCell ref="L57:L58"/>
    <mergeCell ref="N57:N58"/>
    <mergeCell ref="P57:P58"/>
    <mergeCell ref="Q57:Q58"/>
    <mergeCell ref="S57:S58"/>
    <mergeCell ref="U57:U58"/>
    <mergeCell ref="W57:W58"/>
    <mergeCell ref="Y57:Y58"/>
    <mergeCell ref="AA61:AA62"/>
    <mergeCell ref="K63:K64"/>
    <mergeCell ref="L63:L64"/>
    <mergeCell ref="N63:N64"/>
    <mergeCell ref="P63:P64"/>
    <mergeCell ref="Q63:Q64"/>
    <mergeCell ref="S63:S64"/>
    <mergeCell ref="U63:U64"/>
    <mergeCell ref="W63:W64"/>
    <mergeCell ref="Y63:Y64"/>
    <mergeCell ref="AA59:AA60"/>
    <mergeCell ref="K61:K62"/>
    <mergeCell ref="L61:L62"/>
    <mergeCell ref="N61:N62"/>
    <mergeCell ref="P61:P62"/>
    <mergeCell ref="Q61:Q62"/>
    <mergeCell ref="S61:S62"/>
    <mergeCell ref="U61:U62"/>
    <mergeCell ref="W61:W62"/>
    <mergeCell ref="Y61:Y62"/>
    <mergeCell ref="AA65:AA66"/>
    <mergeCell ref="K67:K68"/>
    <mergeCell ref="L67:L68"/>
    <mergeCell ref="N67:N68"/>
    <mergeCell ref="P67:P68"/>
    <mergeCell ref="Q67:Q68"/>
    <mergeCell ref="S67:S68"/>
    <mergeCell ref="U67:U68"/>
    <mergeCell ref="W67:W68"/>
    <mergeCell ref="Y67:Y68"/>
    <mergeCell ref="AA63:AA64"/>
    <mergeCell ref="K65:K66"/>
    <mergeCell ref="L65:L66"/>
    <mergeCell ref="N65:N66"/>
    <mergeCell ref="P65:P66"/>
    <mergeCell ref="Q65:Q66"/>
    <mergeCell ref="S65:S66"/>
    <mergeCell ref="U65:U66"/>
    <mergeCell ref="W65:W66"/>
    <mergeCell ref="Y65:Y66"/>
    <mergeCell ref="AA69:AA70"/>
    <mergeCell ref="K71:K72"/>
    <mergeCell ref="L71:L72"/>
    <mergeCell ref="N71:N72"/>
    <mergeCell ref="P71:P72"/>
    <mergeCell ref="Q71:Q72"/>
    <mergeCell ref="S71:S72"/>
    <mergeCell ref="U71:U72"/>
    <mergeCell ref="W71:W72"/>
    <mergeCell ref="Y71:Y72"/>
    <mergeCell ref="AA67:AA68"/>
    <mergeCell ref="K69:K70"/>
    <mergeCell ref="L69:L70"/>
    <mergeCell ref="N69:N70"/>
    <mergeCell ref="P69:P70"/>
    <mergeCell ref="Q69:Q70"/>
    <mergeCell ref="S69:S70"/>
    <mergeCell ref="U69:U70"/>
    <mergeCell ref="W69:W70"/>
    <mergeCell ref="Y69:Y70"/>
    <mergeCell ref="AA73:AA74"/>
    <mergeCell ref="K75:K76"/>
    <mergeCell ref="L75:L76"/>
    <mergeCell ref="N75:N76"/>
    <mergeCell ref="P75:P76"/>
    <mergeCell ref="Q75:Q76"/>
    <mergeCell ref="S75:S76"/>
    <mergeCell ref="U75:U76"/>
    <mergeCell ref="W75:W76"/>
    <mergeCell ref="Y75:Y76"/>
    <mergeCell ref="AA71:AA72"/>
    <mergeCell ref="K73:K74"/>
    <mergeCell ref="L73:L74"/>
    <mergeCell ref="N73:N74"/>
    <mergeCell ref="P73:P74"/>
    <mergeCell ref="Q73:Q74"/>
    <mergeCell ref="S73:S74"/>
    <mergeCell ref="U73:U74"/>
    <mergeCell ref="W73:W74"/>
    <mergeCell ref="Y73:Y74"/>
    <mergeCell ref="AA77:AA78"/>
    <mergeCell ref="K79:K80"/>
    <mergeCell ref="L79:L80"/>
    <mergeCell ref="N79:N80"/>
    <mergeCell ref="P79:P80"/>
    <mergeCell ref="Q79:Q80"/>
    <mergeCell ref="S79:S80"/>
    <mergeCell ref="U79:U80"/>
    <mergeCell ref="W79:W80"/>
    <mergeCell ref="Y79:Y80"/>
    <mergeCell ref="AA75:AA76"/>
    <mergeCell ref="K77:K78"/>
    <mergeCell ref="L77:L78"/>
    <mergeCell ref="N77:N78"/>
    <mergeCell ref="P77:P78"/>
    <mergeCell ref="Q77:Q78"/>
    <mergeCell ref="S77:S78"/>
    <mergeCell ref="U77:U78"/>
    <mergeCell ref="W77:W78"/>
    <mergeCell ref="Y77:Y78"/>
    <mergeCell ref="AA81:AA82"/>
    <mergeCell ref="K83:K84"/>
    <mergeCell ref="L83:L84"/>
    <mergeCell ref="N83:N84"/>
    <mergeCell ref="P83:P84"/>
    <mergeCell ref="Q83:Q84"/>
    <mergeCell ref="S83:S84"/>
    <mergeCell ref="U83:U84"/>
    <mergeCell ref="W83:W84"/>
    <mergeCell ref="Y83:Y84"/>
    <mergeCell ref="AA79:AA80"/>
    <mergeCell ref="K81:K82"/>
    <mergeCell ref="L81:L82"/>
    <mergeCell ref="N81:N82"/>
    <mergeCell ref="P81:P82"/>
    <mergeCell ref="Q81:Q82"/>
    <mergeCell ref="S81:S82"/>
    <mergeCell ref="U81:U82"/>
    <mergeCell ref="W81:W82"/>
    <mergeCell ref="Y81:Y82"/>
    <mergeCell ref="AA85:AA86"/>
    <mergeCell ref="K87:K88"/>
    <mergeCell ref="L87:L88"/>
    <mergeCell ref="N87:N88"/>
    <mergeCell ref="P87:P88"/>
    <mergeCell ref="Q87:Q88"/>
    <mergeCell ref="S87:S88"/>
    <mergeCell ref="U87:U88"/>
    <mergeCell ref="W87:W88"/>
    <mergeCell ref="Y87:Y88"/>
    <mergeCell ref="AA83:AA84"/>
    <mergeCell ref="K85:K86"/>
    <mergeCell ref="L85:L86"/>
    <mergeCell ref="N85:N86"/>
    <mergeCell ref="P85:P86"/>
    <mergeCell ref="Q85:Q86"/>
    <mergeCell ref="S85:S86"/>
    <mergeCell ref="U85:U86"/>
    <mergeCell ref="W85:W86"/>
    <mergeCell ref="Y85:Y86"/>
    <mergeCell ref="AA89:AA90"/>
    <mergeCell ref="K91:K92"/>
    <mergeCell ref="L91:L92"/>
    <mergeCell ref="N91:N92"/>
    <mergeCell ref="P91:P92"/>
    <mergeCell ref="Q91:Q92"/>
    <mergeCell ref="S91:S92"/>
    <mergeCell ref="U91:U92"/>
    <mergeCell ref="W91:W92"/>
    <mergeCell ref="Y91:Y92"/>
    <mergeCell ref="AA87:AA88"/>
    <mergeCell ref="K89:K90"/>
    <mergeCell ref="L89:L90"/>
    <mergeCell ref="N89:N90"/>
    <mergeCell ref="P89:P90"/>
    <mergeCell ref="Q89:Q90"/>
    <mergeCell ref="S89:S90"/>
    <mergeCell ref="U89:U90"/>
    <mergeCell ref="W89:W90"/>
    <mergeCell ref="Y89:Y90"/>
    <mergeCell ref="AA93:AA94"/>
    <mergeCell ref="K95:K96"/>
    <mergeCell ref="L95:L96"/>
    <mergeCell ref="N95:N96"/>
    <mergeCell ref="P95:P96"/>
    <mergeCell ref="Q95:Q96"/>
    <mergeCell ref="S95:S96"/>
    <mergeCell ref="U95:U96"/>
    <mergeCell ref="W95:W96"/>
    <mergeCell ref="Y95:Y96"/>
    <mergeCell ref="AA91:AA92"/>
    <mergeCell ref="K93:K94"/>
    <mergeCell ref="L93:L94"/>
    <mergeCell ref="N93:N94"/>
    <mergeCell ref="P93:P94"/>
    <mergeCell ref="Q93:Q94"/>
    <mergeCell ref="S93:S94"/>
    <mergeCell ref="U93:U94"/>
    <mergeCell ref="W93:W94"/>
    <mergeCell ref="Y93:Y94"/>
    <mergeCell ref="AA97:AA98"/>
    <mergeCell ref="K99:K100"/>
    <mergeCell ref="L99:L100"/>
    <mergeCell ref="N99:N100"/>
    <mergeCell ref="P99:P100"/>
    <mergeCell ref="Q99:Q100"/>
    <mergeCell ref="S99:S100"/>
    <mergeCell ref="U99:U100"/>
    <mergeCell ref="W99:W100"/>
    <mergeCell ref="Y99:Y100"/>
    <mergeCell ref="AA95:AA96"/>
    <mergeCell ref="K97:K98"/>
    <mergeCell ref="L97:L98"/>
    <mergeCell ref="N97:N98"/>
    <mergeCell ref="P97:P98"/>
    <mergeCell ref="Q97:Q98"/>
    <mergeCell ref="S97:S98"/>
    <mergeCell ref="U97:U98"/>
    <mergeCell ref="W97:W98"/>
    <mergeCell ref="Y97:Y98"/>
    <mergeCell ref="AA101:AA102"/>
    <mergeCell ref="K103:K104"/>
    <mergeCell ref="L103:L104"/>
    <mergeCell ref="N103:N104"/>
    <mergeCell ref="P103:P104"/>
    <mergeCell ref="Q103:Q104"/>
    <mergeCell ref="S103:S104"/>
    <mergeCell ref="U103:U104"/>
    <mergeCell ref="W103:W104"/>
    <mergeCell ref="Y103:Y104"/>
    <mergeCell ref="AA99:AA100"/>
    <mergeCell ref="K101:K102"/>
    <mergeCell ref="L101:L102"/>
    <mergeCell ref="N101:N102"/>
    <mergeCell ref="P101:P102"/>
    <mergeCell ref="Q101:Q102"/>
    <mergeCell ref="S101:S102"/>
    <mergeCell ref="U101:U102"/>
    <mergeCell ref="W101:W102"/>
    <mergeCell ref="Y101:Y102"/>
    <mergeCell ref="AA105:AA106"/>
    <mergeCell ref="K107:K108"/>
    <mergeCell ref="L107:L108"/>
    <mergeCell ref="N107:N108"/>
    <mergeCell ref="P107:P108"/>
    <mergeCell ref="Q107:Q108"/>
    <mergeCell ref="S107:S108"/>
    <mergeCell ref="U107:U108"/>
    <mergeCell ref="W107:W108"/>
    <mergeCell ref="Y107:Y108"/>
    <mergeCell ref="AA103:AA104"/>
    <mergeCell ref="K105:K106"/>
    <mergeCell ref="L105:L106"/>
    <mergeCell ref="N105:N106"/>
    <mergeCell ref="P105:P106"/>
    <mergeCell ref="Q105:Q106"/>
    <mergeCell ref="S105:S106"/>
    <mergeCell ref="U105:U106"/>
    <mergeCell ref="W105:W106"/>
    <mergeCell ref="Y105:Y106"/>
    <mergeCell ref="AA109:AA110"/>
    <mergeCell ref="AA107:AA108"/>
    <mergeCell ref="K109:K110"/>
    <mergeCell ref="L109:L110"/>
    <mergeCell ref="N109:N110"/>
    <mergeCell ref="P109:P110"/>
    <mergeCell ref="Q109:Q110"/>
    <mergeCell ref="S109:S110"/>
    <mergeCell ref="U109:U110"/>
    <mergeCell ref="W109:W110"/>
    <mergeCell ref="Y109:Y110"/>
    <mergeCell ref="AC112:AC113"/>
    <mergeCell ref="AE112:AE113"/>
    <mergeCell ref="U112:U113"/>
    <mergeCell ref="W112:W113"/>
    <mergeCell ref="Y112:Y113"/>
    <mergeCell ref="AA112:AA113"/>
    <mergeCell ref="I112:I113"/>
    <mergeCell ref="J112:J113"/>
    <mergeCell ref="K112:K113"/>
    <mergeCell ref="L112:L113"/>
    <mergeCell ref="N112:N113"/>
    <mergeCell ref="P112:P113"/>
    <mergeCell ref="Q112:Q113"/>
    <mergeCell ref="S112:S113"/>
  </mergeCells>
  <dataValidations count="2">
    <dataValidation type="list" allowBlank="1" showInputMessage="1" showErrorMessage="1" sqref="AC11 AC13 AC15 AC17 AC19 AC21 AC23 AC25 AC27 AC29 AC31 AC33 AC35 AC37 AC39 AC41 AC43 AC45 AC47 AC49 AC51 AC53 AC55 AC57 AC59 AC61 AC63 AC65 AC67 AC69 AC71 AC73 AC75 AC77 AC79 AC81 AC83 AC85 AC87 AC89 AC91 AC93 AC95 AC97 AC99 AC101 AC103 AC105 AC107 AC109" xr:uid="{6D965D79-9D50-49A0-A999-82E7DF3EF0C0}">
      <formula1>Liste_Prorata</formula1>
    </dataValidation>
    <dataValidation type="list" allowBlank="1" showInputMessage="1" showErrorMessage="1" sqref="AE11 AE13 AE15 AE17 AE19 AE21 AE23 AE25 AE27 AE29 AE31 AE33 AE35 AE37 AE39 AE41 AE43 AE45 AE47 AE49 AE51 AE53 AE55 AE57 AE59 AE61 AE63 AE65 AE67 AE69 AE71 AE73 AE75 AE77 AE79 AE81 AE83 AE85 AE87 AE89 AE91 AE93 AE95 AE97 AE99 AE101 AE103 AE105 AE107 AE109" xr:uid="{29A89BA0-3CB4-43FB-ADBA-8675802EACB6}">
      <formula1>Liste_Frais_Fixes</formula1>
    </dataValidation>
  </dataValidations>
  <pageMargins left="0.7" right="0.7" top="0.75" bottom="0.75" header="0.3" footer="0.3"/>
  <pageSetup paperSize="9" scale="3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130" r:id="rId4" name="Button 106">
              <controlPr defaultSize="0" print="0" autoFill="0" autoPict="0" macro="[0]!Details_FF">
                <anchor moveWithCells="1" sizeWithCells="1">
                  <from>
                    <xdr:col>30</xdr:col>
                    <xdr:colOff>0</xdr:colOff>
                    <xdr:row>6</xdr:row>
                    <xdr:rowOff>85725</xdr:rowOff>
                  </from>
                  <to>
                    <xdr:col>31</xdr:col>
                    <xdr:colOff>0</xdr:colOff>
                    <xdr:row>7</xdr:row>
                    <xdr:rowOff>95250</xdr:rowOff>
                  </to>
                </anchor>
              </controlPr>
            </control>
          </mc:Choice>
        </mc:AlternateContent>
        <mc:AlternateContent xmlns:mc="http://schemas.openxmlformats.org/markup-compatibility/2006">
          <mc:Choice Requires="x14">
            <control shapeId="1131" r:id="rId5" name="Button 107">
              <controlPr defaultSize="0" print="0" autoFill="0" autoPict="0" macro="[0]!o_p1">
                <anchor moveWithCells="1" sizeWithCells="1">
                  <from>
                    <xdr:col>31</xdr:col>
                    <xdr:colOff>19050</xdr:colOff>
                    <xdr:row>10</xdr:row>
                    <xdr:rowOff>9525</xdr:rowOff>
                  </from>
                  <to>
                    <xdr:col>32</xdr:col>
                    <xdr:colOff>9525</xdr:colOff>
                    <xdr:row>12</xdr:row>
                    <xdr:rowOff>0</xdr:rowOff>
                  </to>
                </anchor>
              </controlPr>
            </control>
          </mc:Choice>
        </mc:AlternateContent>
        <mc:AlternateContent xmlns:mc="http://schemas.openxmlformats.org/markup-compatibility/2006">
          <mc:Choice Requires="x14">
            <control shapeId="1132" r:id="rId6" name="Button 108">
              <controlPr defaultSize="0" print="0" autoFill="0" autoPict="0" macro="[0]!O_p2">
                <anchor moveWithCells="1" sizeWithCells="1">
                  <from>
                    <xdr:col>31</xdr:col>
                    <xdr:colOff>19050</xdr:colOff>
                    <xdr:row>12</xdr:row>
                    <xdr:rowOff>9525</xdr:rowOff>
                  </from>
                  <to>
                    <xdr:col>32</xdr:col>
                    <xdr:colOff>9525</xdr:colOff>
                    <xdr:row>14</xdr:row>
                    <xdr:rowOff>0</xdr:rowOff>
                  </to>
                </anchor>
              </controlPr>
            </control>
          </mc:Choice>
        </mc:AlternateContent>
        <mc:AlternateContent xmlns:mc="http://schemas.openxmlformats.org/markup-compatibility/2006">
          <mc:Choice Requires="x14">
            <control shapeId="1133" r:id="rId7" name="Button 109">
              <controlPr defaultSize="0" print="0" autoFill="0" autoPict="0" macro="[0]!O_p3">
                <anchor moveWithCells="1" sizeWithCells="1">
                  <from>
                    <xdr:col>31</xdr:col>
                    <xdr:colOff>19050</xdr:colOff>
                    <xdr:row>14</xdr:row>
                    <xdr:rowOff>9525</xdr:rowOff>
                  </from>
                  <to>
                    <xdr:col>32</xdr:col>
                    <xdr:colOff>9525</xdr:colOff>
                    <xdr:row>16</xdr:row>
                    <xdr:rowOff>0</xdr:rowOff>
                  </to>
                </anchor>
              </controlPr>
            </control>
          </mc:Choice>
        </mc:AlternateContent>
        <mc:AlternateContent xmlns:mc="http://schemas.openxmlformats.org/markup-compatibility/2006">
          <mc:Choice Requires="x14">
            <control shapeId="1134" r:id="rId8" name="Button 110">
              <controlPr defaultSize="0" print="0" autoFill="0" autoPict="0" macro="[0]!O_p4">
                <anchor moveWithCells="1" sizeWithCells="1">
                  <from>
                    <xdr:col>31</xdr:col>
                    <xdr:colOff>19050</xdr:colOff>
                    <xdr:row>16</xdr:row>
                    <xdr:rowOff>9525</xdr:rowOff>
                  </from>
                  <to>
                    <xdr:col>32</xdr:col>
                    <xdr:colOff>9525</xdr:colOff>
                    <xdr:row>18</xdr:row>
                    <xdr:rowOff>0</xdr:rowOff>
                  </to>
                </anchor>
              </controlPr>
            </control>
          </mc:Choice>
        </mc:AlternateContent>
        <mc:AlternateContent xmlns:mc="http://schemas.openxmlformats.org/markup-compatibility/2006">
          <mc:Choice Requires="x14">
            <control shapeId="1135" r:id="rId9" name="Button 111">
              <controlPr defaultSize="0" print="0" autoFill="0" autoPict="0" macro="[0]!O_p5">
                <anchor moveWithCells="1" sizeWithCells="1">
                  <from>
                    <xdr:col>31</xdr:col>
                    <xdr:colOff>19050</xdr:colOff>
                    <xdr:row>18</xdr:row>
                    <xdr:rowOff>9525</xdr:rowOff>
                  </from>
                  <to>
                    <xdr:col>32</xdr:col>
                    <xdr:colOff>9525</xdr:colOff>
                    <xdr:row>20</xdr:row>
                    <xdr:rowOff>0</xdr:rowOff>
                  </to>
                </anchor>
              </controlPr>
            </control>
          </mc:Choice>
        </mc:AlternateContent>
        <mc:AlternateContent xmlns:mc="http://schemas.openxmlformats.org/markup-compatibility/2006">
          <mc:Choice Requires="x14">
            <control shapeId="1136" r:id="rId10" name="Button 112">
              <controlPr defaultSize="0" print="0" autoFill="0" autoPict="0" macro="[0]!Visuel">
                <anchor moveWithCells="1" sizeWithCells="1">
                  <from>
                    <xdr:col>31</xdr:col>
                    <xdr:colOff>19050</xdr:colOff>
                    <xdr:row>20</xdr:row>
                    <xdr:rowOff>9525</xdr:rowOff>
                  </from>
                  <to>
                    <xdr:col>32</xdr:col>
                    <xdr:colOff>9525</xdr:colOff>
                    <xdr:row>22</xdr:row>
                    <xdr:rowOff>0</xdr:rowOff>
                  </to>
                </anchor>
              </controlPr>
            </control>
          </mc:Choice>
        </mc:AlternateContent>
        <mc:AlternateContent xmlns:mc="http://schemas.openxmlformats.org/markup-compatibility/2006">
          <mc:Choice Requires="x14">
            <control shapeId="1137" r:id="rId11" name="Button 113">
              <controlPr defaultSize="0" print="0" autoFill="0" autoPict="0" macro="[0]!Visuel">
                <anchor moveWithCells="1" sizeWithCells="1">
                  <from>
                    <xdr:col>31</xdr:col>
                    <xdr:colOff>19050</xdr:colOff>
                    <xdr:row>22</xdr:row>
                    <xdr:rowOff>9525</xdr:rowOff>
                  </from>
                  <to>
                    <xdr:col>32</xdr:col>
                    <xdr:colOff>9525</xdr:colOff>
                    <xdr:row>24</xdr:row>
                    <xdr:rowOff>0</xdr:rowOff>
                  </to>
                </anchor>
              </controlPr>
            </control>
          </mc:Choice>
        </mc:AlternateContent>
        <mc:AlternateContent xmlns:mc="http://schemas.openxmlformats.org/markup-compatibility/2006">
          <mc:Choice Requires="x14">
            <control shapeId="1138" r:id="rId12" name="Button 114">
              <controlPr defaultSize="0" print="0" autoFill="0" autoPict="0" macro="[0]!Visuel">
                <anchor moveWithCells="1" sizeWithCells="1">
                  <from>
                    <xdr:col>31</xdr:col>
                    <xdr:colOff>19050</xdr:colOff>
                    <xdr:row>24</xdr:row>
                    <xdr:rowOff>9525</xdr:rowOff>
                  </from>
                  <to>
                    <xdr:col>32</xdr:col>
                    <xdr:colOff>9525</xdr:colOff>
                    <xdr:row>26</xdr:row>
                    <xdr:rowOff>0</xdr:rowOff>
                  </to>
                </anchor>
              </controlPr>
            </control>
          </mc:Choice>
        </mc:AlternateContent>
        <mc:AlternateContent xmlns:mc="http://schemas.openxmlformats.org/markup-compatibility/2006">
          <mc:Choice Requires="x14">
            <control shapeId="1139" r:id="rId13" name="Button 115">
              <controlPr defaultSize="0" print="0" autoFill="0" autoPict="0" macro="[0]!Visuel">
                <anchor moveWithCells="1" sizeWithCells="1">
                  <from>
                    <xdr:col>31</xdr:col>
                    <xdr:colOff>19050</xdr:colOff>
                    <xdr:row>26</xdr:row>
                    <xdr:rowOff>9525</xdr:rowOff>
                  </from>
                  <to>
                    <xdr:col>32</xdr:col>
                    <xdr:colOff>9525</xdr:colOff>
                    <xdr:row>28</xdr:row>
                    <xdr:rowOff>0</xdr:rowOff>
                  </to>
                </anchor>
              </controlPr>
            </control>
          </mc:Choice>
        </mc:AlternateContent>
        <mc:AlternateContent xmlns:mc="http://schemas.openxmlformats.org/markup-compatibility/2006">
          <mc:Choice Requires="x14">
            <control shapeId="1140" r:id="rId14" name="Button 116">
              <controlPr defaultSize="0" print="0" autoFill="0" autoPict="0" macro="[0]!Visuel">
                <anchor moveWithCells="1" sizeWithCells="1">
                  <from>
                    <xdr:col>31</xdr:col>
                    <xdr:colOff>19050</xdr:colOff>
                    <xdr:row>28</xdr:row>
                    <xdr:rowOff>9525</xdr:rowOff>
                  </from>
                  <to>
                    <xdr:col>32</xdr:col>
                    <xdr:colOff>9525</xdr:colOff>
                    <xdr:row>30</xdr:row>
                    <xdr:rowOff>0</xdr:rowOff>
                  </to>
                </anchor>
              </controlPr>
            </control>
          </mc:Choice>
        </mc:AlternateContent>
        <mc:AlternateContent xmlns:mc="http://schemas.openxmlformats.org/markup-compatibility/2006">
          <mc:Choice Requires="x14">
            <control shapeId="1141" r:id="rId15" name="Button 117">
              <controlPr defaultSize="0" print="0" autoFill="0" autoPict="0" macro="[0]!Visuel">
                <anchor moveWithCells="1" sizeWithCells="1">
                  <from>
                    <xdr:col>31</xdr:col>
                    <xdr:colOff>19050</xdr:colOff>
                    <xdr:row>30</xdr:row>
                    <xdr:rowOff>9525</xdr:rowOff>
                  </from>
                  <to>
                    <xdr:col>32</xdr:col>
                    <xdr:colOff>9525</xdr:colOff>
                    <xdr:row>32</xdr:row>
                    <xdr:rowOff>0</xdr:rowOff>
                  </to>
                </anchor>
              </controlPr>
            </control>
          </mc:Choice>
        </mc:AlternateContent>
        <mc:AlternateContent xmlns:mc="http://schemas.openxmlformats.org/markup-compatibility/2006">
          <mc:Choice Requires="x14">
            <control shapeId="1142" r:id="rId16" name="Button 118">
              <controlPr defaultSize="0" print="0" autoFill="0" autoPict="0" macro="[0]!Visuel">
                <anchor moveWithCells="1" sizeWithCells="1">
                  <from>
                    <xdr:col>31</xdr:col>
                    <xdr:colOff>19050</xdr:colOff>
                    <xdr:row>32</xdr:row>
                    <xdr:rowOff>9525</xdr:rowOff>
                  </from>
                  <to>
                    <xdr:col>32</xdr:col>
                    <xdr:colOff>9525</xdr:colOff>
                    <xdr:row>34</xdr:row>
                    <xdr:rowOff>0</xdr:rowOff>
                  </to>
                </anchor>
              </controlPr>
            </control>
          </mc:Choice>
        </mc:AlternateContent>
        <mc:AlternateContent xmlns:mc="http://schemas.openxmlformats.org/markup-compatibility/2006">
          <mc:Choice Requires="x14">
            <control shapeId="1143" r:id="rId17" name="Button 119">
              <controlPr defaultSize="0" print="0" autoFill="0" autoPict="0" macro="[0]!Visuel">
                <anchor moveWithCells="1" sizeWithCells="1">
                  <from>
                    <xdr:col>31</xdr:col>
                    <xdr:colOff>19050</xdr:colOff>
                    <xdr:row>34</xdr:row>
                    <xdr:rowOff>9525</xdr:rowOff>
                  </from>
                  <to>
                    <xdr:col>32</xdr:col>
                    <xdr:colOff>9525</xdr:colOff>
                    <xdr:row>36</xdr:row>
                    <xdr:rowOff>0</xdr:rowOff>
                  </to>
                </anchor>
              </controlPr>
            </control>
          </mc:Choice>
        </mc:AlternateContent>
        <mc:AlternateContent xmlns:mc="http://schemas.openxmlformats.org/markup-compatibility/2006">
          <mc:Choice Requires="x14">
            <control shapeId="1144" r:id="rId18" name="Button 120">
              <controlPr defaultSize="0" print="0" autoFill="0" autoPict="0" macro="[0]!Visuel">
                <anchor moveWithCells="1" sizeWithCells="1">
                  <from>
                    <xdr:col>31</xdr:col>
                    <xdr:colOff>19050</xdr:colOff>
                    <xdr:row>36</xdr:row>
                    <xdr:rowOff>9525</xdr:rowOff>
                  </from>
                  <to>
                    <xdr:col>32</xdr:col>
                    <xdr:colOff>9525</xdr:colOff>
                    <xdr:row>38</xdr:row>
                    <xdr:rowOff>0</xdr:rowOff>
                  </to>
                </anchor>
              </controlPr>
            </control>
          </mc:Choice>
        </mc:AlternateContent>
        <mc:AlternateContent xmlns:mc="http://schemas.openxmlformats.org/markup-compatibility/2006">
          <mc:Choice Requires="x14">
            <control shapeId="1145" r:id="rId19" name="Button 121">
              <controlPr defaultSize="0" print="0" autoFill="0" autoPict="0" macro="[0]!Visuel">
                <anchor moveWithCells="1" sizeWithCells="1">
                  <from>
                    <xdr:col>31</xdr:col>
                    <xdr:colOff>19050</xdr:colOff>
                    <xdr:row>38</xdr:row>
                    <xdr:rowOff>9525</xdr:rowOff>
                  </from>
                  <to>
                    <xdr:col>32</xdr:col>
                    <xdr:colOff>9525</xdr:colOff>
                    <xdr:row>40</xdr:row>
                    <xdr:rowOff>0</xdr:rowOff>
                  </to>
                </anchor>
              </controlPr>
            </control>
          </mc:Choice>
        </mc:AlternateContent>
        <mc:AlternateContent xmlns:mc="http://schemas.openxmlformats.org/markup-compatibility/2006">
          <mc:Choice Requires="x14">
            <control shapeId="1146" r:id="rId20" name="Button 122">
              <controlPr defaultSize="0" print="0" autoFill="0" autoPict="0" macro="[0]!Visuel">
                <anchor moveWithCells="1" sizeWithCells="1">
                  <from>
                    <xdr:col>31</xdr:col>
                    <xdr:colOff>19050</xdr:colOff>
                    <xdr:row>40</xdr:row>
                    <xdr:rowOff>9525</xdr:rowOff>
                  </from>
                  <to>
                    <xdr:col>32</xdr:col>
                    <xdr:colOff>9525</xdr:colOff>
                    <xdr:row>42</xdr:row>
                    <xdr:rowOff>0</xdr:rowOff>
                  </to>
                </anchor>
              </controlPr>
            </control>
          </mc:Choice>
        </mc:AlternateContent>
        <mc:AlternateContent xmlns:mc="http://schemas.openxmlformats.org/markup-compatibility/2006">
          <mc:Choice Requires="x14">
            <control shapeId="1147" r:id="rId21" name="Button 123">
              <controlPr defaultSize="0" print="0" autoFill="0" autoPict="0" macro="[0]!Visuel">
                <anchor moveWithCells="1" sizeWithCells="1">
                  <from>
                    <xdr:col>31</xdr:col>
                    <xdr:colOff>19050</xdr:colOff>
                    <xdr:row>42</xdr:row>
                    <xdr:rowOff>9525</xdr:rowOff>
                  </from>
                  <to>
                    <xdr:col>32</xdr:col>
                    <xdr:colOff>9525</xdr:colOff>
                    <xdr:row>44</xdr:row>
                    <xdr:rowOff>0</xdr:rowOff>
                  </to>
                </anchor>
              </controlPr>
            </control>
          </mc:Choice>
        </mc:AlternateContent>
        <mc:AlternateContent xmlns:mc="http://schemas.openxmlformats.org/markup-compatibility/2006">
          <mc:Choice Requires="x14">
            <control shapeId="1148" r:id="rId22" name="Button 124">
              <controlPr defaultSize="0" print="0" autoFill="0" autoPict="0" macro="[0]!Visuel">
                <anchor moveWithCells="1" sizeWithCells="1">
                  <from>
                    <xdr:col>31</xdr:col>
                    <xdr:colOff>19050</xdr:colOff>
                    <xdr:row>44</xdr:row>
                    <xdr:rowOff>9525</xdr:rowOff>
                  </from>
                  <to>
                    <xdr:col>32</xdr:col>
                    <xdr:colOff>9525</xdr:colOff>
                    <xdr:row>46</xdr:row>
                    <xdr:rowOff>0</xdr:rowOff>
                  </to>
                </anchor>
              </controlPr>
            </control>
          </mc:Choice>
        </mc:AlternateContent>
        <mc:AlternateContent xmlns:mc="http://schemas.openxmlformats.org/markup-compatibility/2006">
          <mc:Choice Requires="x14">
            <control shapeId="1149" r:id="rId23" name="Button 125">
              <controlPr defaultSize="0" print="0" autoFill="0" autoPict="0" macro="[0]!Visuel">
                <anchor moveWithCells="1" sizeWithCells="1">
                  <from>
                    <xdr:col>31</xdr:col>
                    <xdr:colOff>19050</xdr:colOff>
                    <xdr:row>46</xdr:row>
                    <xdr:rowOff>9525</xdr:rowOff>
                  </from>
                  <to>
                    <xdr:col>32</xdr:col>
                    <xdr:colOff>9525</xdr:colOff>
                    <xdr:row>48</xdr:row>
                    <xdr:rowOff>0</xdr:rowOff>
                  </to>
                </anchor>
              </controlPr>
            </control>
          </mc:Choice>
        </mc:AlternateContent>
        <mc:AlternateContent xmlns:mc="http://schemas.openxmlformats.org/markup-compatibility/2006">
          <mc:Choice Requires="x14">
            <control shapeId="1150" r:id="rId24" name="Button 126">
              <controlPr defaultSize="0" print="0" autoFill="0" autoPict="0" macro="[0]!Visuel">
                <anchor moveWithCells="1" sizeWithCells="1">
                  <from>
                    <xdr:col>31</xdr:col>
                    <xdr:colOff>19050</xdr:colOff>
                    <xdr:row>48</xdr:row>
                    <xdr:rowOff>9525</xdr:rowOff>
                  </from>
                  <to>
                    <xdr:col>32</xdr:col>
                    <xdr:colOff>9525</xdr:colOff>
                    <xdr:row>50</xdr:row>
                    <xdr:rowOff>0</xdr:rowOff>
                  </to>
                </anchor>
              </controlPr>
            </control>
          </mc:Choice>
        </mc:AlternateContent>
        <mc:AlternateContent xmlns:mc="http://schemas.openxmlformats.org/markup-compatibility/2006">
          <mc:Choice Requires="x14">
            <control shapeId="1151" r:id="rId25" name="Button 127">
              <controlPr defaultSize="0" print="0" autoFill="0" autoPict="0" macro="[0]!Visuel">
                <anchor moveWithCells="1" sizeWithCells="1">
                  <from>
                    <xdr:col>31</xdr:col>
                    <xdr:colOff>19050</xdr:colOff>
                    <xdr:row>50</xdr:row>
                    <xdr:rowOff>9525</xdr:rowOff>
                  </from>
                  <to>
                    <xdr:col>32</xdr:col>
                    <xdr:colOff>9525</xdr:colOff>
                    <xdr:row>52</xdr:row>
                    <xdr:rowOff>0</xdr:rowOff>
                  </to>
                </anchor>
              </controlPr>
            </control>
          </mc:Choice>
        </mc:AlternateContent>
        <mc:AlternateContent xmlns:mc="http://schemas.openxmlformats.org/markup-compatibility/2006">
          <mc:Choice Requires="x14">
            <control shapeId="1152" r:id="rId26" name="Button 128">
              <controlPr defaultSize="0" print="0" autoFill="0" autoPict="0" macro="[0]!Visuel">
                <anchor moveWithCells="1" sizeWithCells="1">
                  <from>
                    <xdr:col>31</xdr:col>
                    <xdr:colOff>19050</xdr:colOff>
                    <xdr:row>52</xdr:row>
                    <xdr:rowOff>9525</xdr:rowOff>
                  </from>
                  <to>
                    <xdr:col>32</xdr:col>
                    <xdr:colOff>9525</xdr:colOff>
                    <xdr:row>54</xdr:row>
                    <xdr:rowOff>0</xdr:rowOff>
                  </to>
                </anchor>
              </controlPr>
            </control>
          </mc:Choice>
        </mc:AlternateContent>
        <mc:AlternateContent xmlns:mc="http://schemas.openxmlformats.org/markup-compatibility/2006">
          <mc:Choice Requires="x14">
            <control shapeId="1153" r:id="rId27" name="Button 129">
              <controlPr defaultSize="0" print="0" autoFill="0" autoPict="0" macro="[0]!Visuel">
                <anchor moveWithCells="1" sizeWithCells="1">
                  <from>
                    <xdr:col>31</xdr:col>
                    <xdr:colOff>19050</xdr:colOff>
                    <xdr:row>54</xdr:row>
                    <xdr:rowOff>9525</xdr:rowOff>
                  </from>
                  <to>
                    <xdr:col>32</xdr:col>
                    <xdr:colOff>9525</xdr:colOff>
                    <xdr:row>56</xdr:row>
                    <xdr:rowOff>0</xdr:rowOff>
                  </to>
                </anchor>
              </controlPr>
            </control>
          </mc:Choice>
        </mc:AlternateContent>
        <mc:AlternateContent xmlns:mc="http://schemas.openxmlformats.org/markup-compatibility/2006">
          <mc:Choice Requires="x14">
            <control shapeId="1154" r:id="rId28" name="Button 130">
              <controlPr defaultSize="0" print="0" autoFill="0" autoPict="0" macro="[0]!Visuel">
                <anchor moveWithCells="1" sizeWithCells="1">
                  <from>
                    <xdr:col>31</xdr:col>
                    <xdr:colOff>19050</xdr:colOff>
                    <xdr:row>56</xdr:row>
                    <xdr:rowOff>9525</xdr:rowOff>
                  </from>
                  <to>
                    <xdr:col>32</xdr:col>
                    <xdr:colOff>9525</xdr:colOff>
                    <xdr:row>58</xdr:row>
                    <xdr:rowOff>0</xdr:rowOff>
                  </to>
                </anchor>
              </controlPr>
            </control>
          </mc:Choice>
        </mc:AlternateContent>
        <mc:AlternateContent xmlns:mc="http://schemas.openxmlformats.org/markup-compatibility/2006">
          <mc:Choice Requires="x14">
            <control shapeId="1155" r:id="rId29" name="Button 131">
              <controlPr defaultSize="0" print="0" autoFill="0" autoPict="0" macro="[0]!Visuel">
                <anchor moveWithCells="1" sizeWithCells="1">
                  <from>
                    <xdr:col>31</xdr:col>
                    <xdr:colOff>19050</xdr:colOff>
                    <xdr:row>58</xdr:row>
                    <xdr:rowOff>9525</xdr:rowOff>
                  </from>
                  <to>
                    <xdr:col>32</xdr:col>
                    <xdr:colOff>9525</xdr:colOff>
                    <xdr:row>60</xdr:row>
                    <xdr:rowOff>0</xdr:rowOff>
                  </to>
                </anchor>
              </controlPr>
            </control>
          </mc:Choice>
        </mc:AlternateContent>
        <mc:AlternateContent xmlns:mc="http://schemas.openxmlformats.org/markup-compatibility/2006">
          <mc:Choice Requires="x14">
            <control shapeId="1156" r:id="rId30" name="Button 132">
              <controlPr defaultSize="0" print="0" autoFill="0" autoPict="0" macro="[0]!Visuel">
                <anchor moveWithCells="1" sizeWithCells="1">
                  <from>
                    <xdr:col>31</xdr:col>
                    <xdr:colOff>19050</xdr:colOff>
                    <xdr:row>60</xdr:row>
                    <xdr:rowOff>9525</xdr:rowOff>
                  </from>
                  <to>
                    <xdr:col>32</xdr:col>
                    <xdr:colOff>9525</xdr:colOff>
                    <xdr:row>62</xdr:row>
                    <xdr:rowOff>0</xdr:rowOff>
                  </to>
                </anchor>
              </controlPr>
            </control>
          </mc:Choice>
        </mc:AlternateContent>
        <mc:AlternateContent xmlns:mc="http://schemas.openxmlformats.org/markup-compatibility/2006">
          <mc:Choice Requires="x14">
            <control shapeId="1157" r:id="rId31" name="Button 133">
              <controlPr defaultSize="0" print="0" autoFill="0" autoPict="0" macro="[0]!Visuel">
                <anchor moveWithCells="1" sizeWithCells="1">
                  <from>
                    <xdr:col>31</xdr:col>
                    <xdr:colOff>19050</xdr:colOff>
                    <xdr:row>62</xdr:row>
                    <xdr:rowOff>9525</xdr:rowOff>
                  </from>
                  <to>
                    <xdr:col>32</xdr:col>
                    <xdr:colOff>9525</xdr:colOff>
                    <xdr:row>64</xdr:row>
                    <xdr:rowOff>0</xdr:rowOff>
                  </to>
                </anchor>
              </controlPr>
            </control>
          </mc:Choice>
        </mc:AlternateContent>
        <mc:AlternateContent xmlns:mc="http://schemas.openxmlformats.org/markup-compatibility/2006">
          <mc:Choice Requires="x14">
            <control shapeId="1158" r:id="rId32" name="Button 134">
              <controlPr defaultSize="0" print="0" autoFill="0" autoPict="0" macro="[0]!Visuel">
                <anchor moveWithCells="1" sizeWithCells="1">
                  <from>
                    <xdr:col>31</xdr:col>
                    <xdr:colOff>19050</xdr:colOff>
                    <xdr:row>64</xdr:row>
                    <xdr:rowOff>9525</xdr:rowOff>
                  </from>
                  <to>
                    <xdr:col>32</xdr:col>
                    <xdr:colOff>9525</xdr:colOff>
                    <xdr:row>66</xdr:row>
                    <xdr:rowOff>0</xdr:rowOff>
                  </to>
                </anchor>
              </controlPr>
            </control>
          </mc:Choice>
        </mc:AlternateContent>
        <mc:AlternateContent xmlns:mc="http://schemas.openxmlformats.org/markup-compatibility/2006">
          <mc:Choice Requires="x14">
            <control shapeId="1160" r:id="rId33" name="Button 136">
              <controlPr defaultSize="0" print="0" autoFill="0" autoPict="0" macro="[0]!Visuel">
                <anchor moveWithCells="1" sizeWithCells="1">
                  <from>
                    <xdr:col>31</xdr:col>
                    <xdr:colOff>19050</xdr:colOff>
                    <xdr:row>66</xdr:row>
                    <xdr:rowOff>9525</xdr:rowOff>
                  </from>
                  <to>
                    <xdr:col>32</xdr:col>
                    <xdr:colOff>9525</xdr:colOff>
                    <xdr:row>68</xdr:row>
                    <xdr:rowOff>0</xdr:rowOff>
                  </to>
                </anchor>
              </controlPr>
            </control>
          </mc:Choice>
        </mc:AlternateContent>
        <mc:AlternateContent xmlns:mc="http://schemas.openxmlformats.org/markup-compatibility/2006">
          <mc:Choice Requires="x14">
            <control shapeId="1161" r:id="rId34" name="Button 137">
              <controlPr defaultSize="0" print="0" autoFill="0" autoPict="0" macro="[0]!Visuel">
                <anchor moveWithCells="1" sizeWithCells="1">
                  <from>
                    <xdr:col>31</xdr:col>
                    <xdr:colOff>19050</xdr:colOff>
                    <xdr:row>68</xdr:row>
                    <xdr:rowOff>9525</xdr:rowOff>
                  </from>
                  <to>
                    <xdr:col>32</xdr:col>
                    <xdr:colOff>9525</xdr:colOff>
                    <xdr:row>70</xdr:row>
                    <xdr:rowOff>0</xdr:rowOff>
                  </to>
                </anchor>
              </controlPr>
            </control>
          </mc:Choice>
        </mc:AlternateContent>
        <mc:AlternateContent xmlns:mc="http://schemas.openxmlformats.org/markup-compatibility/2006">
          <mc:Choice Requires="x14">
            <control shapeId="1162" r:id="rId35" name="Button 138">
              <controlPr defaultSize="0" print="0" autoFill="0" autoPict="0" macro="[0]!Visuel">
                <anchor moveWithCells="1" sizeWithCells="1">
                  <from>
                    <xdr:col>31</xdr:col>
                    <xdr:colOff>19050</xdr:colOff>
                    <xdr:row>70</xdr:row>
                    <xdr:rowOff>9525</xdr:rowOff>
                  </from>
                  <to>
                    <xdr:col>32</xdr:col>
                    <xdr:colOff>9525</xdr:colOff>
                    <xdr:row>72</xdr:row>
                    <xdr:rowOff>0</xdr:rowOff>
                  </to>
                </anchor>
              </controlPr>
            </control>
          </mc:Choice>
        </mc:AlternateContent>
        <mc:AlternateContent xmlns:mc="http://schemas.openxmlformats.org/markup-compatibility/2006">
          <mc:Choice Requires="x14">
            <control shapeId="1163" r:id="rId36" name="Button 139">
              <controlPr defaultSize="0" print="0" autoFill="0" autoPict="0" macro="[0]!Visuel">
                <anchor moveWithCells="1" sizeWithCells="1">
                  <from>
                    <xdr:col>31</xdr:col>
                    <xdr:colOff>19050</xdr:colOff>
                    <xdr:row>72</xdr:row>
                    <xdr:rowOff>9525</xdr:rowOff>
                  </from>
                  <to>
                    <xdr:col>32</xdr:col>
                    <xdr:colOff>9525</xdr:colOff>
                    <xdr:row>74</xdr:row>
                    <xdr:rowOff>0</xdr:rowOff>
                  </to>
                </anchor>
              </controlPr>
            </control>
          </mc:Choice>
        </mc:AlternateContent>
        <mc:AlternateContent xmlns:mc="http://schemas.openxmlformats.org/markup-compatibility/2006">
          <mc:Choice Requires="x14">
            <control shapeId="1164" r:id="rId37" name="Button 140">
              <controlPr defaultSize="0" print="0" autoFill="0" autoPict="0" macro="[0]!Visuel">
                <anchor moveWithCells="1" sizeWithCells="1">
                  <from>
                    <xdr:col>31</xdr:col>
                    <xdr:colOff>19050</xdr:colOff>
                    <xdr:row>74</xdr:row>
                    <xdr:rowOff>9525</xdr:rowOff>
                  </from>
                  <to>
                    <xdr:col>32</xdr:col>
                    <xdr:colOff>9525</xdr:colOff>
                    <xdr:row>76</xdr:row>
                    <xdr:rowOff>0</xdr:rowOff>
                  </to>
                </anchor>
              </controlPr>
            </control>
          </mc:Choice>
        </mc:AlternateContent>
        <mc:AlternateContent xmlns:mc="http://schemas.openxmlformats.org/markup-compatibility/2006">
          <mc:Choice Requires="x14">
            <control shapeId="1165" r:id="rId38" name="Button 141">
              <controlPr defaultSize="0" print="0" autoFill="0" autoPict="0" macro="[0]!Visuel">
                <anchor moveWithCells="1" sizeWithCells="1">
                  <from>
                    <xdr:col>31</xdr:col>
                    <xdr:colOff>19050</xdr:colOff>
                    <xdr:row>76</xdr:row>
                    <xdr:rowOff>9525</xdr:rowOff>
                  </from>
                  <to>
                    <xdr:col>32</xdr:col>
                    <xdr:colOff>9525</xdr:colOff>
                    <xdr:row>78</xdr:row>
                    <xdr:rowOff>0</xdr:rowOff>
                  </to>
                </anchor>
              </controlPr>
            </control>
          </mc:Choice>
        </mc:AlternateContent>
        <mc:AlternateContent xmlns:mc="http://schemas.openxmlformats.org/markup-compatibility/2006">
          <mc:Choice Requires="x14">
            <control shapeId="1166" r:id="rId39" name="Button 142">
              <controlPr defaultSize="0" print="0" autoFill="0" autoPict="0" macro="[0]!Visuel">
                <anchor moveWithCells="1" sizeWithCells="1">
                  <from>
                    <xdr:col>31</xdr:col>
                    <xdr:colOff>19050</xdr:colOff>
                    <xdr:row>78</xdr:row>
                    <xdr:rowOff>9525</xdr:rowOff>
                  </from>
                  <to>
                    <xdr:col>32</xdr:col>
                    <xdr:colOff>9525</xdr:colOff>
                    <xdr:row>80</xdr:row>
                    <xdr:rowOff>0</xdr:rowOff>
                  </to>
                </anchor>
              </controlPr>
            </control>
          </mc:Choice>
        </mc:AlternateContent>
        <mc:AlternateContent xmlns:mc="http://schemas.openxmlformats.org/markup-compatibility/2006">
          <mc:Choice Requires="x14">
            <control shapeId="1167" r:id="rId40" name="Button 143">
              <controlPr defaultSize="0" print="0" autoFill="0" autoPict="0" macro="[0]!Visuel">
                <anchor moveWithCells="1" sizeWithCells="1">
                  <from>
                    <xdr:col>31</xdr:col>
                    <xdr:colOff>19050</xdr:colOff>
                    <xdr:row>80</xdr:row>
                    <xdr:rowOff>9525</xdr:rowOff>
                  </from>
                  <to>
                    <xdr:col>32</xdr:col>
                    <xdr:colOff>9525</xdr:colOff>
                    <xdr:row>82</xdr:row>
                    <xdr:rowOff>0</xdr:rowOff>
                  </to>
                </anchor>
              </controlPr>
            </control>
          </mc:Choice>
        </mc:AlternateContent>
        <mc:AlternateContent xmlns:mc="http://schemas.openxmlformats.org/markup-compatibility/2006">
          <mc:Choice Requires="x14">
            <control shapeId="1168" r:id="rId41" name="Button 144">
              <controlPr defaultSize="0" print="0" autoFill="0" autoPict="0" macro="[0]!Visuel">
                <anchor moveWithCells="1" sizeWithCells="1">
                  <from>
                    <xdr:col>31</xdr:col>
                    <xdr:colOff>19050</xdr:colOff>
                    <xdr:row>82</xdr:row>
                    <xdr:rowOff>9525</xdr:rowOff>
                  </from>
                  <to>
                    <xdr:col>32</xdr:col>
                    <xdr:colOff>9525</xdr:colOff>
                    <xdr:row>84</xdr:row>
                    <xdr:rowOff>0</xdr:rowOff>
                  </to>
                </anchor>
              </controlPr>
            </control>
          </mc:Choice>
        </mc:AlternateContent>
        <mc:AlternateContent xmlns:mc="http://schemas.openxmlformats.org/markup-compatibility/2006">
          <mc:Choice Requires="x14">
            <control shapeId="1169" r:id="rId42" name="Button 145">
              <controlPr defaultSize="0" print="0" autoFill="0" autoPict="0" macro="[0]!Visuel">
                <anchor moveWithCells="1" sizeWithCells="1">
                  <from>
                    <xdr:col>31</xdr:col>
                    <xdr:colOff>19050</xdr:colOff>
                    <xdr:row>84</xdr:row>
                    <xdr:rowOff>9525</xdr:rowOff>
                  </from>
                  <to>
                    <xdr:col>32</xdr:col>
                    <xdr:colOff>9525</xdr:colOff>
                    <xdr:row>86</xdr:row>
                    <xdr:rowOff>0</xdr:rowOff>
                  </to>
                </anchor>
              </controlPr>
            </control>
          </mc:Choice>
        </mc:AlternateContent>
        <mc:AlternateContent xmlns:mc="http://schemas.openxmlformats.org/markup-compatibility/2006">
          <mc:Choice Requires="x14">
            <control shapeId="1170" r:id="rId43" name="Button 146">
              <controlPr defaultSize="0" print="0" autoFill="0" autoPict="0" macro="[0]!Visuel">
                <anchor moveWithCells="1" sizeWithCells="1">
                  <from>
                    <xdr:col>31</xdr:col>
                    <xdr:colOff>19050</xdr:colOff>
                    <xdr:row>86</xdr:row>
                    <xdr:rowOff>9525</xdr:rowOff>
                  </from>
                  <to>
                    <xdr:col>32</xdr:col>
                    <xdr:colOff>9525</xdr:colOff>
                    <xdr:row>88</xdr:row>
                    <xdr:rowOff>0</xdr:rowOff>
                  </to>
                </anchor>
              </controlPr>
            </control>
          </mc:Choice>
        </mc:AlternateContent>
        <mc:AlternateContent xmlns:mc="http://schemas.openxmlformats.org/markup-compatibility/2006">
          <mc:Choice Requires="x14">
            <control shapeId="1171" r:id="rId44" name="Button 147">
              <controlPr defaultSize="0" print="0" autoFill="0" autoPict="0" macro="[0]!Visuel">
                <anchor moveWithCells="1" sizeWithCells="1">
                  <from>
                    <xdr:col>31</xdr:col>
                    <xdr:colOff>19050</xdr:colOff>
                    <xdr:row>88</xdr:row>
                    <xdr:rowOff>9525</xdr:rowOff>
                  </from>
                  <to>
                    <xdr:col>32</xdr:col>
                    <xdr:colOff>9525</xdr:colOff>
                    <xdr:row>90</xdr:row>
                    <xdr:rowOff>0</xdr:rowOff>
                  </to>
                </anchor>
              </controlPr>
            </control>
          </mc:Choice>
        </mc:AlternateContent>
        <mc:AlternateContent xmlns:mc="http://schemas.openxmlformats.org/markup-compatibility/2006">
          <mc:Choice Requires="x14">
            <control shapeId="1172" r:id="rId45" name="Button 148">
              <controlPr defaultSize="0" print="0" autoFill="0" autoPict="0" macro="[0]!Visuel">
                <anchor moveWithCells="1" sizeWithCells="1">
                  <from>
                    <xdr:col>31</xdr:col>
                    <xdr:colOff>19050</xdr:colOff>
                    <xdr:row>90</xdr:row>
                    <xdr:rowOff>9525</xdr:rowOff>
                  </from>
                  <to>
                    <xdr:col>32</xdr:col>
                    <xdr:colOff>9525</xdr:colOff>
                    <xdr:row>92</xdr:row>
                    <xdr:rowOff>0</xdr:rowOff>
                  </to>
                </anchor>
              </controlPr>
            </control>
          </mc:Choice>
        </mc:AlternateContent>
        <mc:AlternateContent xmlns:mc="http://schemas.openxmlformats.org/markup-compatibility/2006">
          <mc:Choice Requires="x14">
            <control shapeId="1173" r:id="rId46" name="Button 149">
              <controlPr defaultSize="0" print="0" autoFill="0" autoPict="0" macro="[0]!Visuel">
                <anchor moveWithCells="1" sizeWithCells="1">
                  <from>
                    <xdr:col>31</xdr:col>
                    <xdr:colOff>19050</xdr:colOff>
                    <xdr:row>92</xdr:row>
                    <xdr:rowOff>9525</xdr:rowOff>
                  </from>
                  <to>
                    <xdr:col>32</xdr:col>
                    <xdr:colOff>9525</xdr:colOff>
                    <xdr:row>94</xdr:row>
                    <xdr:rowOff>0</xdr:rowOff>
                  </to>
                </anchor>
              </controlPr>
            </control>
          </mc:Choice>
        </mc:AlternateContent>
        <mc:AlternateContent xmlns:mc="http://schemas.openxmlformats.org/markup-compatibility/2006">
          <mc:Choice Requires="x14">
            <control shapeId="1174" r:id="rId47" name="Button 150">
              <controlPr defaultSize="0" print="0" autoFill="0" autoPict="0" macro="[0]!Visuel">
                <anchor moveWithCells="1" sizeWithCells="1">
                  <from>
                    <xdr:col>31</xdr:col>
                    <xdr:colOff>19050</xdr:colOff>
                    <xdr:row>94</xdr:row>
                    <xdr:rowOff>9525</xdr:rowOff>
                  </from>
                  <to>
                    <xdr:col>32</xdr:col>
                    <xdr:colOff>9525</xdr:colOff>
                    <xdr:row>96</xdr:row>
                    <xdr:rowOff>0</xdr:rowOff>
                  </to>
                </anchor>
              </controlPr>
            </control>
          </mc:Choice>
        </mc:AlternateContent>
        <mc:AlternateContent xmlns:mc="http://schemas.openxmlformats.org/markup-compatibility/2006">
          <mc:Choice Requires="x14">
            <control shapeId="1175" r:id="rId48" name="Button 151">
              <controlPr defaultSize="0" print="0" autoFill="0" autoPict="0" macro="[0]!Visuel">
                <anchor moveWithCells="1" sizeWithCells="1">
                  <from>
                    <xdr:col>31</xdr:col>
                    <xdr:colOff>19050</xdr:colOff>
                    <xdr:row>96</xdr:row>
                    <xdr:rowOff>9525</xdr:rowOff>
                  </from>
                  <to>
                    <xdr:col>32</xdr:col>
                    <xdr:colOff>9525</xdr:colOff>
                    <xdr:row>98</xdr:row>
                    <xdr:rowOff>0</xdr:rowOff>
                  </to>
                </anchor>
              </controlPr>
            </control>
          </mc:Choice>
        </mc:AlternateContent>
        <mc:AlternateContent xmlns:mc="http://schemas.openxmlformats.org/markup-compatibility/2006">
          <mc:Choice Requires="x14">
            <control shapeId="1176" r:id="rId49" name="Button 152">
              <controlPr defaultSize="0" print="0" autoFill="0" autoPict="0" macro="[0]!Visuel">
                <anchor moveWithCells="1" sizeWithCells="1">
                  <from>
                    <xdr:col>31</xdr:col>
                    <xdr:colOff>19050</xdr:colOff>
                    <xdr:row>98</xdr:row>
                    <xdr:rowOff>9525</xdr:rowOff>
                  </from>
                  <to>
                    <xdr:col>32</xdr:col>
                    <xdr:colOff>9525</xdr:colOff>
                    <xdr:row>100</xdr:row>
                    <xdr:rowOff>0</xdr:rowOff>
                  </to>
                </anchor>
              </controlPr>
            </control>
          </mc:Choice>
        </mc:AlternateContent>
        <mc:AlternateContent xmlns:mc="http://schemas.openxmlformats.org/markup-compatibility/2006">
          <mc:Choice Requires="x14">
            <control shapeId="1177" r:id="rId50" name="Button 153">
              <controlPr defaultSize="0" print="0" autoFill="0" autoPict="0" macro="[0]!Visuel">
                <anchor moveWithCells="1" sizeWithCells="1">
                  <from>
                    <xdr:col>31</xdr:col>
                    <xdr:colOff>19050</xdr:colOff>
                    <xdr:row>100</xdr:row>
                    <xdr:rowOff>9525</xdr:rowOff>
                  </from>
                  <to>
                    <xdr:col>32</xdr:col>
                    <xdr:colOff>9525</xdr:colOff>
                    <xdr:row>102</xdr:row>
                    <xdr:rowOff>0</xdr:rowOff>
                  </to>
                </anchor>
              </controlPr>
            </control>
          </mc:Choice>
        </mc:AlternateContent>
        <mc:AlternateContent xmlns:mc="http://schemas.openxmlformats.org/markup-compatibility/2006">
          <mc:Choice Requires="x14">
            <control shapeId="1178" r:id="rId51" name="Button 154">
              <controlPr defaultSize="0" print="0" autoFill="0" autoPict="0" macro="[0]!Visuel">
                <anchor moveWithCells="1" sizeWithCells="1">
                  <from>
                    <xdr:col>31</xdr:col>
                    <xdr:colOff>19050</xdr:colOff>
                    <xdr:row>102</xdr:row>
                    <xdr:rowOff>9525</xdr:rowOff>
                  </from>
                  <to>
                    <xdr:col>32</xdr:col>
                    <xdr:colOff>9525</xdr:colOff>
                    <xdr:row>104</xdr:row>
                    <xdr:rowOff>0</xdr:rowOff>
                  </to>
                </anchor>
              </controlPr>
            </control>
          </mc:Choice>
        </mc:AlternateContent>
        <mc:AlternateContent xmlns:mc="http://schemas.openxmlformats.org/markup-compatibility/2006">
          <mc:Choice Requires="x14">
            <control shapeId="1179" r:id="rId52" name="Button 155">
              <controlPr defaultSize="0" print="0" autoFill="0" autoPict="0" macro="[0]!Visuel">
                <anchor moveWithCells="1" sizeWithCells="1">
                  <from>
                    <xdr:col>31</xdr:col>
                    <xdr:colOff>19050</xdr:colOff>
                    <xdr:row>104</xdr:row>
                    <xdr:rowOff>9525</xdr:rowOff>
                  </from>
                  <to>
                    <xdr:col>32</xdr:col>
                    <xdr:colOff>9525</xdr:colOff>
                    <xdr:row>106</xdr:row>
                    <xdr:rowOff>0</xdr:rowOff>
                  </to>
                </anchor>
              </controlPr>
            </control>
          </mc:Choice>
        </mc:AlternateContent>
        <mc:AlternateContent xmlns:mc="http://schemas.openxmlformats.org/markup-compatibility/2006">
          <mc:Choice Requires="x14">
            <control shapeId="1180" r:id="rId53" name="Button 156">
              <controlPr defaultSize="0" print="0" autoFill="0" autoPict="0" macro="[0]!Visuel">
                <anchor moveWithCells="1" sizeWithCells="1">
                  <from>
                    <xdr:col>31</xdr:col>
                    <xdr:colOff>19050</xdr:colOff>
                    <xdr:row>106</xdr:row>
                    <xdr:rowOff>9525</xdr:rowOff>
                  </from>
                  <to>
                    <xdr:col>32</xdr:col>
                    <xdr:colOff>9525</xdr:colOff>
                    <xdr:row>108</xdr:row>
                    <xdr:rowOff>0</xdr:rowOff>
                  </to>
                </anchor>
              </controlPr>
            </control>
          </mc:Choice>
        </mc:AlternateContent>
        <mc:AlternateContent xmlns:mc="http://schemas.openxmlformats.org/markup-compatibility/2006">
          <mc:Choice Requires="x14">
            <control shapeId="1181" r:id="rId54" name="Button 157">
              <controlPr defaultSize="0" print="0" autoFill="0" autoPict="0" macro="[0]!Visuel">
                <anchor moveWithCells="1" sizeWithCells="1">
                  <from>
                    <xdr:col>31</xdr:col>
                    <xdr:colOff>19050</xdr:colOff>
                    <xdr:row>108</xdr:row>
                    <xdr:rowOff>9525</xdr:rowOff>
                  </from>
                  <to>
                    <xdr:col>32</xdr:col>
                    <xdr:colOff>9525</xdr:colOff>
                    <xdr:row>110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A7419-8A01-4BEC-B985-E50BEDD2BA51}">
  <sheetPr codeName="Feuil2"/>
  <dimension ref="A1:R64"/>
  <sheetViews>
    <sheetView zoomScaleNormal="100" workbookViewId="0"/>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104" t="str">
        <f>CONCATENATE("POSTE ",FRE_OPE!A11)</f>
        <v>POSTE 1</v>
      </c>
      <c r="B1" s="105" t="s">
        <v>24</v>
      </c>
      <c r="C1" s="106">
        <f>FRE_OPE!B11</f>
        <v>0</v>
      </c>
      <c r="D1" s="193" t="str">
        <f>CONCATENATE(FRE_OPE!C11," - ",FRE_OPE!C12)</f>
        <v xml:space="preserve"> - </v>
      </c>
      <c r="E1" s="193"/>
      <c r="F1" s="193"/>
      <c r="G1" s="193"/>
      <c r="H1" s="107"/>
      <c r="I1" s="104" t="str">
        <f>+A1</f>
        <v>POSTE 1</v>
      </c>
      <c r="J1" s="105" t="str">
        <f>+B1</f>
        <v>Item</v>
      </c>
      <c r="K1" s="110">
        <f>+C1</f>
        <v>0</v>
      </c>
      <c r="L1" s="193" t="str">
        <f>+D1</f>
        <v xml:space="preserve"> - </v>
      </c>
      <c r="M1" s="193"/>
      <c r="N1" s="193"/>
      <c r="O1" s="193"/>
      <c r="P1" s="193"/>
      <c r="Q1" s="193"/>
      <c r="R1" s="193"/>
    </row>
    <row r="2" spans="1:18" x14ac:dyDescent="0.25">
      <c r="A2" s="107"/>
      <c r="B2" s="107"/>
      <c r="C2" s="107"/>
      <c r="D2" s="107"/>
      <c r="E2" s="107"/>
      <c r="F2" s="107"/>
      <c r="G2" s="107"/>
      <c r="H2" s="107"/>
      <c r="I2" s="107"/>
      <c r="J2" s="107"/>
      <c r="K2" s="107"/>
      <c r="L2" s="107"/>
      <c r="M2" s="107"/>
      <c r="N2" s="107"/>
      <c r="O2" s="107"/>
      <c r="P2" s="107"/>
      <c r="Q2" s="107"/>
      <c r="R2" s="107"/>
    </row>
    <row r="3" spans="1:18" ht="16.5" thickBot="1" x14ac:dyDescent="0.3">
      <c r="A3" s="108" t="s">
        <v>25</v>
      </c>
      <c r="B3" s="109"/>
      <c r="C3" s="109"/>
      <c r="D3" s="109"/>
      <c r="E3" s="109"/>
      <c r="F3" s="109"/>
      <c r="G3" s="109"/>
      <c r="H3" s="109"/>
      <c r="I3" s="108" t="s">
        <v>53</v>
      </c>
      <c r="J3" s="109"/>
      <c r="K3" s="109"/>
      <c r="L3" s="109"/>
      <c r="M3" s="109"/>
      <c r="N3" s="109"/>
      <c r="O3" s="109"/>
      <c r="P3" s="109"/>
      <c r="Q3" s="109"/>
      <c r="R3" s="109"/>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111"/>
      <c r="B29" s="111"/>
      <c r="C29" s="111"/>
      <c r="D29" s="111"/>
      <c r="E29" s="111"/>
      <c r="F29" s="111"/>
      <c r="G29" s="111"/>
      <c r="H29" s="111"/>
      <c r="I29" s="192"/>
      <c r="J29" s="192"/>
      <c r="K29" s="192"/>
      <c r="L29" s="192"/>
      <c r="M29" s="192"/>
      <c r="N29" s="192"/>
      <c r="O29" s="192"/>
      <c r="P29" s="192"/>
      <c r="Q29" s="192"/>
      <c r="R29" s="192"/>
    </row>
    <row r="30" spans="1:18" ht="16.5" thickBot="1" x14ac:dyDescent="0.3">
      <c r="A30" s="108" t="s">
        <v>26</v>
      </c>
      <c r="B30" s="109"/>
      <c r="C30" s="109"/>
      <c r="D30" s="109"/>
      <c r="E30" s="109"/>
      <c r="F30" s="109"/>
      <c r="G30" s="109"/>
      <c r="H30" s="109"/>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A33" s="107"/>
      <c r="B33" s="107"/>
      <c r="C33" s="107"/>
      <c r="D33" s="107"/>
      <c r="E33" s="107"/>
      <c r="F33" s="107"/>
      <c r="G33" s="107"/>
      <c r="H33" s="107"/>
      <c r="I33" s="192"/>
      <c r="J33" s="192"/>
      <c r="K33" s="192"/>
      <c r="L33" s="192"/>
      <c r="M33" s="192"/>
      <c r="N33" s="192"/>
      <c r="O33" s="192"/>
      <c r="P33" s="192"/>
      <c r="Q33" s="192"/>
      <c r="R33" s="192"/>
    </row>
    <row r="34" spans="1:18" ht="16.5" thickBot="1" x14ac:dyDescent="0.3">
      <c r="A34" s="108" t="s">
        <v>27</v>
      </c>
      <c r="B34" s="109"/>
      <c r="C34" s="109"/>
      <c r="D34" s="109"/>
      <c r="E34" s="109"/>
      <c r="F34" s="109"/>
      <c r="G34" s="109"/>
      <c r="H34" s="109"/>
      <c r="I34" s="192"/>
      <c r="J34" s="192"/>
      <c r="K34" s="192"/>
      <c r="L34" s="192"/>
      <c r="M34" s="192"/>
      <c r="N34" s="192"/>
      <c r="O34" s="192"/>
      <c r="P34" s="192"/>
      <c r="Q34" s="192"/>
      <c r="R34" s="192"/>
    </row>
    <row r="35" spans="1:18" ht="6" customHeight="1" thickBot="1" x14ac:dyDescent="0.3">
      <c r="A35" s="112"/>
      <c r="B35" s="113"/>
      <c r="C35" s="113"/>
      <c r="D35" s="113"/>
      <c r="E35" s="113"/>
      <c r="F35" s="113"/>
      <c r="G35" s="113"/>
      <c r="H35" s="107"/>
      <c r="I35" s="192"/>
      <c r="J35" s="192"/>
      <c r="K35" s="192"/>
      <c r="L35" s="192"/>
      <c r="M35" s="192"/>
      <c r="N35" s="192"/>
      <c r="O35" s="192"/>
      <c r="P35" s="192"/>
      <c r="Q35" s="192"/>
      <c r="R35" s="192"/>
    </row>
    <row r="36" spans="1:18" s="5" customFormat="1" ht="16.5" x14ac:dyDescent="0.25">
      <c r="A36" s="90" t="s">
        <v>28</v>
      </c>
      <c r="B36" s="91" t="s">
        <v>29</v>
      </c>
      <c r="C36" s="114"/>
      <c r="D36" s="114"/>
      <c r="E36" s="114"/>
      <c r="F36" s="114"/>
      <c r="G36" s="114"/>
      <c r="H36" s="115"/>
      <c r="I36" s="192"/>
      <c r="J36" s="192"/>
      <c r="K36" s="192"/>
      <c r="L36" s="192"/>
      <c r="M36" s="192"/>
      <c r="N36" s="192"/>
      <c r="O36" s="192"/>
      <c r="P36" s="192"/>
      <c r="Q36" s="192"/>
      <c r="R36" s="192"/>
    </row>
    <row r="37" spans="1:18" ht="15.75" thickBot="1" x14ac:dyDescent="0.3">
      <c r="A37" s="92">
        <f>+[1]FRE_OPE!D3</f>
        <v>1</v>
      </c>
      <c r="B37" s="93" t="str">
        <f>+[1]FRE_OPE!E3</f>
        <v>un</v>
      </c>
      <c r="C37" s="107"/>
      <c r="D37" s="107"/>
      <c r="E37" s="107"/>
      <c r="F37" s="107"/>
      <c r="G37" s="107"/>
      <c r="H37" s="107"/>
      <c r="I37" s="192"/>
      <c r="J37" s="192"/>
      <c r="K37" s="192"/>
      <c r="L37" s="192"/>
      <c r="M37" s="192"/>
      <c r="N37" s="192"/>
      <c r="O37" s="192"/>
      <c r="P37" s="192"/>
      <c r="Q37" s="192"/>
      <c r="R37" s="192"/>
    </row>
    <row r="38" spans="1:18" x14ac:dyDescent="0.25">
      <c r="A38" s="107"/>
      <c r="B38" s="107"/>
      <c r="C38" s="107"/>
      <c r="D38" s="107"/>
      <c r="E38" s="107"/>
      <c r="F38" s="107"/>
      <c r="G38" s="107"/>
      <c r="H38" s="107"/>
      <c r="I38" s="192"/>
      <c r="J38" s="192"/>
      <c r="K38" s="192"/>
      <c r="L38" s="192"/>
      <c r="M38" s="192"/>
      <c r="N38" s="192"/>
      <c r="O38" s="192"/>
      <c r="P38" s="192"/>
      <c r="Q38" s="192"/>
      <c r="R38" s="192"/>
    </row>
    <row r="39" spans="1:18" ht="16.5" thickBot="1" x14ac:dyDescent="0.3">
      <c r="A39" s="117" t="s">
        <v>30</v>
      </c>
      <c r="B39" s="116"/>
      <c r="C39" s="116"/>
      <c r="D39" s="116"/>
      <c r="E39" s="116"/>
      <c r="F39" s="116"/>
      <c r="G39" s="116"/>
      <c r="H39" s="116"/>
      <c r="I39" s="192"/>
      <c r="J39" s="192"/>
      <c r="K39" s="192"/>
      <c r="L39" s="192"/>
      <c r="M39" s="192"/>
      <c r="N39" s="192"/>
      <c r="O39" s="192"/>
      <c r="P39" s="192"/>
      <c r="Q39" s="192"/>
      <c r="R39" s="192"/>
    </row>
    <row r="40" spans="1:18" ht="6" customHeight="1" thickBot="1" x14ac:dyDescent="0.3">
      <c r="A40" s="118"/>
      <c r="B40" s="119"/>
      <c r="C40" s="119"/>
      <c r="D40" s="119"/>
      <c r="E40" s="119"/>
      <c r="F40" s="119"/>
      <c r="G40" s="119"/>
      <c r="H40" s="107"/>
      <c r="I40" s="192"/>
      <c r="J40" s="192"/>
      <c r="K40" s="192"/>
      <c r="L40" s="192"/>
      <c r="M40" s="192"/>
      <c r="N40" s="192"/>
      <c r="O40" s="192"/>
      <c r="P40" s="192"/>
      <c r="Q40" s="192"/>
      <c r="R40" s="192"/>
    </row>
    <row r="41" spans="1:18" s="5" customFormat="1" ht="33" x14ac:dyDescent="0.25">
      <c r="A41" s="94" t="s">
        <v>31</v>
      </c>
      <c r="B41" s="115"/>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B42" s="107"/>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120"/>
      <c r="B43" s="107"/>
      <c r="C43" s="107"/>
      <c r="D43" s="107"/>
      <c r="E43" s="107"/>
      <c r="F43" s="107"/>
      <c r="G43" s="107"/>
      <c r="H43" s="107"/>
      <c r="I43" s="192"/>
      <c r="J43" s="192"/>
      <c r="K43" s="192"/>
      <c r="L43" s="192"/>
      <c r="M43" s="192"/>
      <c r="N43" s="192"/>
      <c r="O43" s="192"/>
      <c r="P43" s="192"/>
      <c r="Q43" s="192"/>
      <c r="R43" s="192"/>
    </row>
    <row r="44" spans="1:18" ht="16.5" thickBot="1" x14ac:dyDescent="0.3">
      <c r="A44" s="108" t="s">
        <v>37</v>
      </c>
      <c r="B44" s="109"/>
      <c r="C44" s="109"/>
      <c r="D44" s="109"/>
      <c r="E44" s="109"/>
      <c r="F44" s="109"/>
      <c r="G44" s="109"/>
      <c r="H44" s="109"/>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I4:R61"/>
    <mergeCell ref="D1:G1"/>
    <mergeCell ref="L1:R1"/>
    <mergeCell ref="A4:H28"/>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f_p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ECCB1-E9B5-4D6E-818B-EF018FBC85F4}">
  <sheetPr codeName="Feuil3"/>
  <dimension ref="A1:R64"/>
  <sheetViews>
    <sheetView zoomScaleNormal="100" workbookViewId="0">
      <selection activeCell="E2" sqref="E2"/>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",FRE_OPE!A13)</f>
        <v>POSTE 2</v>
      </c>
      <c r="B1" s="31" t="s">
        <v>24</v>
      </c>
      <c r="C1" s="80">
        <f>FRE_OPE!B13</f>
        <v>0</v>
      </c>
      <c r="D1" s="198" t="str">
        <f>CONCATENATE(FRE_OPE!C13," - ",FRE_OPE!C14)</f>
        <v xml:space="preserve"> - </v>
      </c>
      <c r="E1" s="198"/>
      <c r="F1" s="198"/>
      <c r="G1" s="198"/>
      <c r="I1" s="30" t="str">
        <f>+A1</f>
        <v>POSTE 2</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f_p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E1314-4693-471C-85E6-1666A0F14043}">
  <sheetPr codeName="Feuil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",FRE_OPE!A15)</f>
        <v>POSTE 3</v>
      </c>
      <c r="B1" s="31" t="s">
        <v>24</v>
      </c>
      <c r="C1" s="80">
        <f>FRE_OPE!B15</f>
        <v>0</v>
      </c>
      <c r="D1" s="198" t="str">
        <f>CONCATENATE(FRE_OPE!C15," - ",FRE_OPE!C16)</f>
        <v xml:space="preserve"> - </v>
      </c>
      <c r="E1" s="198"/>
      <c r="F1" s="198"/>
      <c r="G1" s="198"/>
      <c r="I1" s="30" t="str">
        <f>+A1</f>
        <v>POSTE 3</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f_p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09457-EF1E-499C-B165-6F2C52DEF1EE}">
  <sheetPr codeName="Feuil5"/>
  <dimension ref="A1:R64"/>
  <sheetViews>
    <sheetView zoomScaleNormal="100" workbookViewId="0"/>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",FRE_OPE!A17)</f>
        <v>POSTE 4</v>
      </c>
      <c r="B1" s="31" t="s">
        <v>24</v>
      </c>
      <c r="C1" s="80">
        <f>FRE_OPE!B17</f>
        <v>0</v>
      </c>
      <c r="D1" s="198" t="str">
        <f>CONCATENATE(FRE_OPE!C17," - ",FRE_OPE!C18)</f>
        <v xml:space="preserve"> - </v>
      </c>
      <c r="E1" s="198"/>
      <c r="F1" s="198"/>
      <c r="G1" s="198"/>
      <c r="I1" s="30" t="str">
        <f>+A1</f>
        <v>POSTE 4</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f_p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404C1-E6E2-4229-8F6A-8383BCC5F499}">
  <sheetPr codeName="Feuil6"/>
  <dimension ref="A1:R64"/>
  <sheetViews>
    <sheetView zoomScaleNormal="100" workbookViewId="0"/>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",FRE_OPE!A19)</f>
        <v>POSTE 5</v>
      </c>
      <c r="B1" s="31" t="s">
        <v>24</v>
      </c>
      <c r="C1" s="80">
        <f>FRE_OPE!B19</f>
        <v>0</v>
      </c>
      <c r="D1" s="198" t="str">
        <f>CONCATENATE(FRE_OPE!C19," - ",FRE_OPE!C20)</f>
        <v xml:space="preserve"> - </v>
      </c>
      <c r="E1" s="198"/>
      <c r="F1" s="198"/>
      <c r="G1" s="198"/>
      <c r="I1" s="30" t="str">
        <f>+A1</f>
        <v>POSTE 5</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_p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D288A-64D4-4C1A-A06A-B4F9A0E50DD0}">
  <sheetPr codeName="Feuil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",FRE_OPE!A21)</f>
        <v>POSTE 6</v>
      </c>
      <c r="B1" s="31" t="s">
        <v>24</v>
      </c>
      <c r="C1" s="80">
        <f>FRE_OPE!B21</f>
        <v>0</v>
      </c>
      <c r="D1" s="198" t="str">
        <f>CONCATENATE(FRE_OPE!C21," - ",FRE_OPE!C22)</f>
        <v xml:space="preserve"> - </v>
      </c>
      <c r="E1" s="198"/>
      <c r="F1" s="198"/>
      <c r="G1" s="198"/>
      <c r="I1" s="30" t="str">
        <f>+A1</f>
        <v>POSTE 6</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f_p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50AE5-7237-4097-96CE-6EF57CD598AE}">
  <sheetPr codeName="Feuil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",FRE_OPE!A23)</f>
        <v>POSTE 7</v>
      </c>
      <c r="B1" s="31" t="s">
        <v>24</v>
      </c>
      <c r="C1" s="80">
        <f>FRE_OPE!B23</f>
        <v>0</v>
      </c>
      <c r="D1" s="198" t="str">
        <f>CONCATENATE(FRE_OPE!C23," - ",FRE_OPE!C24)</f>
        <v xml:space="preserve"> - </v>
      </c>
      <c r="E1" s="198"/>
      <c r="F1" s="198"/>
      <c r="G1" s="198"/>
      <c r="I1" s="30" t="str">
        <f>+A1</f>
        <v>POSTE 7</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f_p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81531-7563-43C1-BC55-B8F2905D6CF1}">
  <sheetPr codeName="Feuil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",FRE_OPE!A25)</f>
        <v>POSTE 8</v>
      </c>
      <c r="B1" s="31" t="s">
        <v>24</v>
      </c>
      <c r="C1" s="80">
        <f>FRE_OPE!B25</f>
        <v>0</v>
      </c>
      <c r="D1" s="198" t="str">
        <f>CONCATENATE(FRE_OPE!C25," - ",FRE_OPE!C26)</f>
        <v xml:space="preserve"> - </v>
      </c>
      <c r="E1" s="198"/>
      <c r="F1" s="198"/>
      <c r="G1" s="198"/>
      <c r="I1" s="30" t="str">
        <f>+A1</f>
        <v>POSTE 8</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f_p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C3318-2045-4671-9469-F9BCE931B52B}">
  <sheetPr codeName="Feuil1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",FRE_OPE!A27)</f>
        <v>POSTE 9</v>
      </c>
      <c r="B1" s="31" t="s">
        <v>24</v>
      </c>
      <c r="C1" s="80">
        <f>FRE_OPE!B27</f>
        <v>0</v>
      </c>
      <c r="D1" s="198" t="str">
        <f>CONCATENATE(FRE_OPE!C27," - ",FRE_OPE!C28)</f>
        <v xml:space="preserve"> - </v>
      </c>
      <c r="E1" s="198"/>
      <c r="F1" s="198"/>
      <c r="G1" s="198"/>
      <c r="I1" s="30" t="str">
        <f>+A1</f>
        <v>POSTE 9</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f_p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32E8C-BFEC-4F58-89F7-E2B0053A53E9}">
  <sheetPr codeName="Feuil1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",FRE_OPE!A29)</f>
        <v>POSTE 10</v>
      </c>
      <c r="B1" s="31" t="s">
        <v>24</v>
      </c>
      <c r="C1" s="80">
        <f>FRE_OPE!B29</f>
        <v>0</v>
      </c>
      <c r="D1" s="198" t="str">
        <f>CONCATENATE(FRE_OPE!C29," - ",FRE_OPE!C30)</f>
        <v xml:space="preserve"> - </v>
      </c>
      <c r="E1" s="198"/>
      <c r="F1" s="198"/>
      <c r="G1" s="198"/>
      <c r="I1" s="30" t="str">
        <f>+A1</f>
        <v>POSTE 10</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f_p1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FA793-BCF7-4B4D-A610-A19FDDC87016}">
  <sheetPr codeName="Feuil1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",FRE_OPE!A31)</f>
        <v>POSTE 11</v>
      </c>
      <c r="B1" s="31" t="s">
        <v>24</v>
      </c>
      <c r="C1" s="80">
        <f>FRE_OPE!B31</f>
        <v>0</v>
      </c>
      <c r="D1" s="198" t="str">
        <f>CONCATENATE(FRE_OPE!C31," - ",FRE_OPE!C32)</f>
        <v xml:space="preserve"> - </v>
      </c>
      <c r="E1" s="198"/>
      <c r="F1" s="198"/>
      <c r="G1" s="198"/>
      <c r="I1" s="30" t="str">
        <f>+A1</f>
        <v>POSTE 11</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_p1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E6EAF-AB13-4573-9A9C-8C4AAEA54155}">
  <sheetPr codeName="Feuil1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",FRE_OPE!A33)</f>
        <v>POSTE 12</v>
      </c>
      <c r="B1" s="31" t="s">
        <v>24</v>
      </c>
      <c r="C1" s="80">
        <f>FRE_OPE!B33</f>
        <v>0</v>
      </c>
      <c r="D1" s="198" t="str">
        <f>CONCATENATE(FRE_OPE!C33," - ",FRE_OPE!C34)</f>
        <v xml:space="preserve"> - </v>
      </c>
      <c r="E1" s="198"/>
      <c r="F1" s="198"/>
      <c r="G1" s="198"/>
      <c r="I1" s="30" t="str">
        <f>+A1</f>
        <v>POSTE 12</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f_p1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17E20-6ECE-4B76-92FB-DDAA6E1842DB}">
  <sheetPr codeName="Feuil1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",FRE_OPE!A35)</f>
        <v>POSTE 13</v>
      </c>
      <c r="B1" s="31" t="s">
        <v>24</v>
      </c>
      <c r="C1" s="80">
        <f>FRE_OPE!B35</f>
        <v>0</v>
      </c>
      <c r="D1" s="198" t="str">
        <f>CONCATENATE(FRE_OPE!C35," - ",FRE_OPE!C36)</f>
        <v xml:space="preserve"> - </v>
      </c>
      <c r="E1" s="198"/>
      <c r="F1" s="198"/>
      <c r="G1" s="198"/>
      <c r="I1" s="30" t="str">
        <f>+A1</f>
        <v>POSTE 13</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f_p1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A0203-5FC7-4927-A14B-ABC38C0A0DDB}">
  <sheetPr codeName="Feuil1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",FRE_OPE!A37)</f>
        <v>POSTE 14</v>
      </c>
      <c r="B1" s="31" t="s">
        <v>24</v>
      </c>
      <c r="C1" s="80">
        <f>FRE_OPE!B37</f>
        <v>0</v>
      </c>
      <c r="D1" s="198" t="str">
        <f>CONCATENATE(FRE_OPE!C37," - ",FRE_OPE!C38)</f>
        <v xml:space="preserve"> - </v>
      </c>
      <c r="E1" s="198"/>
      <c r="F1" s="198"/>
      <c r="G1" s="198"/>
      <c r="I1" s="30" t="str">
        <f>+A1</f>
        <v>POSTE 14</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f_p1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9345D-7FFD-40B7-BAEB-D1276345C0EF}">
  <sheetPr codeName="Feuil1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",FRE_OPE!A39)</f>
        <v>POSTE 15</v>
      </c>
      <c r="B1" s="31" t="s">
        <v>24</v>
      </c>
      <c r="C1" s="80">
        <f>FRE_OPE!B39</f>
        <v>0</v>
      </c>
      <c r="D1" s="198" t="str">
        <f>CONCATENATE(FRE_OPE!C39," - ",FRE_OPE!C40)</f>
        <v xml:space="preserve"> - </v>
      </c>
      <c r="E1" s="198"/>
      <c r="F1" s="198"/>
      <c r="G1" s="198"/>
      <c r="I1" s="30" t="str">
        <f>+A1</f>
        <v>POSTE 15</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f_p1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182C6-BEDD-4E59-A70A-1A09483F718B}">
  <sheetPr codeName="Feuil1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",FRE_OPE!A41)</f>
        <v>POSTE 16</v>
      </c>
      <c r="B1" s="31" t="s">
        <v>24</v>
      </c>
      <c r="C1" s="80">
        <f>FRE_OPE!B41</f>
        <v>0</v>
      </c>
      <c r="D1" s="198" t="str">
        <f>CONCATENATE(FRE_OPE!C41," - ",FRE_OPE!C42)</f>
        <v xml:space="preserve"> - </v>
      </c>
      <c r="E1" s="198"/>
      <c r="F1" s="198"/>
      <c r="G1" s="198"/>
      <c r="I1" s="30" t="str">
        <f>+A1</f>
        <v>POSTE 16</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f_p1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718F-D082-45C8-BB32-B62B8B391733}">
  <sheetPr codeName="Feuil1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",FRE_OPE!A43)</f>
        <v>POSTE 17</v>
      </c>
      <c r="B1" s="31" t="s">
        <v>24</v>
      </c>
      <c r="C1" s="80">
        <f>FRE_OPE!B43</f>
        <v>0</v>
      </c>
      <c r="D1" s="198" t="str">
        <f>CONCATENATE(FRE_OPE!C43," - ",FRE_OPE!C44)</f>
        <v xml:space="preserve"> - </v>
      </c>
      <c r="E1" s="198"/>
      <c r="F1" s="198"/>
      <c r="G1" s="198"/>
      <c r="I1" s="30" t="str">
        <f>+A1</f>
        <v>POSTE 17</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F_p1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52683-F24C-4F33-8029-9D558E761BB7}">
  <sheetPr codeName="Feuil1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",FRE_OPE!A45)</f>
        <v>POSTE 18</v>
      </c>
      <c r="B1" s="31" t="s">
        <v>24</v>
      </c>
      <c r="C1" s="80">
        <f>FRE_OPE!B45</f>
        <v>0</v>
      </c>
      <c r="D1" s="198" t="str">
        <f>CONCATENATE(FRE_OPE!C45," - ",FRE_OPE!C46)</f>
        <v xml:space="preserve"> - </v>
      </c>
      <c r="E1" s="198"/>
      <c r="F1" s="198"/>
      <c r="G1" s="198"/>
      <c r="I1" s="30" t="str">
        <f>+A1</f>
        <v>POSTE 18</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F_p1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3F92E-CE9A-4ABF-9214-552002091D25}">
  <sheetPr codeName="Feuil2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",FRE_OPE!A47)</f>
        <v>POSTE 19</v>
      </c>
      <c r="B1" s="31" t="s">
        <v>24</v>
      </c>
      <c r="C1" s="80">
        <f>FRE_OPE!B47</f>
        <v>0</v>
      </c>
      <c r="D1" s="198" t="str">
        <f>CONCATENATE(FRE_OPE!C47," - ",FRE_OPE!C48)</f>
        <v xml:space="preserve"> - </v>
      </c>
      <c r="E1" s="198"/>
      <c r="F1" s="198"/>
      <c r="G1" s="198"/>
      <c r="I1" s="30" t="str">
        <f>+A1</f>
        <v>POSTE 19</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F_p1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1B10-0AE6-4AA5-91C3-4E8908D143AA}">
  <sheetPr codeName="Feuil2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",FRE_OPE!A49)</f>
        <v>POSTE 20</v>
      </c>
      <c r="B1" s="31" t="s">
        <v>24</v>
      </c>
      <c r="C1" s="80">
        <f>FRE_OPE!B49</f>
        <v>0</v>
      </c>
      <c r="D1" s="198" t="str">
        <f>CONCATENATE(FRE_OPE!C49," - ",FRE_OPE!C50)</f>
        <v xml:space="preserve"> - </v>
      </c>
      <c r="E1" s="198"/>
      <c r="F1" s="198"/>
      <c r="G1" s="198"/>
      <c r="I1" s="30" t="str">
        <f>+A1</f>
        <v>POSTE 20</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utton 1">
              <controlPr defaultSize="0" print="0" autoFill="0" autoPict="0" macro="[0]!F_p2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BEF82-0474-48BA-91B4-628D0BD4D538}">
  <sheetPr codeName="Feuil2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",FRE_OPE!A51)</f>
        <v>POSTE 21</v>
      </c>
      <c r="B1" s="31" t="s">
        <v>24</v>
      </c>
      <c r="C1" s="80">
        <f>FRE_OPE!B51</f>
        <v>0</v>
      </c>
      <c r="D1" s="198" t="str">
        <f>CONCATENATE(FRE_OPE!C51," - ",FRE_OPE!C52)</f>
        <v xml:space="preserve"> - </v>
      </c>
      <c r="E1" s="198"/>
      <c r="F1" s="198"/>
      <c r="G1" s="198"/>
      <c r="I1" s="30" t="str">
        <f>+A1</f>
        <v>POSTE 21</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5601" r:id="rId4" name="Button 1">
              <controlPr defaultSize="0" print="0" autoFill="0" autoPict="0" macro="[0]!F_p2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466C0-3884-4607-8712-8E590A6B56DA}">
  <sheetPr codeName="Feuil2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",FRE_OPE!A53)</f>
        <v>POSTE 22</v>
      </c>
      <c r="B1" s="31" t="s">
        <v>24</v>
      </c>
      <c r="C1" s="80">
        <f>FRE_OPE!B53</f>
        <v>0</v>
      </c>
      <c r="D1" s="198" t="str">
        <f>CONCATENATE(FRE_OPE!C53," - ",FRE_OPE!C54)</f>
        <v xml:space="preserve"> - </v>
      </c>
      <c r="E1" s="198"/>
      <c r="F1" s="198"/>
      <c r="G1" s="198"/>
      <c r="I1" s="30" t="str">
        <f>+A1</f>
        <v>POSTE 22</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utton 1">
              <controlPr defaultSize="0" print="0" autoFill="0" autoPict="0" macro="[0]!F_p2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E659A-C759-4674-91AC-51B46CF2C9E5}">
  <sheetPr codeName="Feuil2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",FRE_OPE!A55)</f>
        <v>POSTE 23</v>
      </c>
      <c r="B1" s="31" t="s">
        <v>24</v>
      </c>
      <c r="C1" s="80">
        <f>FRE_OPE!B55</f>
        <v>0</v>
      </c>
      <c r="D1" s="198" t="str">
        <f>CONCATENATE(FRE_OPE!C55," - ",FRE_OPE!C56)</f>
        <v xml:space="preserve"> - </v>
      </c>
      <c r="E1" s="198"/>
      <c r="F1" s="198"/>
      <c r="G1" s="198"/>
      <c r="I1" s="30" t="str">
        <f>+A1</f>
        <v>POSTE 23</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F_p2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BDFFF-FA93-4005-A7BF-7DDE11B2A47E}">
  <sheetPr codeName="Feuil2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",FRE_OPE!A57)</f>
        <v>POSTE 24</v>
      </c>
      <c r="B1" s="31" t="s">
        <v>24</v>
      </c>
      <c r="C1" s="80">
        <f>FRE_OPE!B57</f>
        <v>0</v>
      </c>
      <c r="D1" s="198" t="str">
        <f>CONCATENATE(FRE_OPE!C57," - ",FRE_OPE!C58)</f>
        <v xml:space="preserve"> - </v>
      </c>
      <c r="E1" s="198"/>
      <c r="F1" s="198"/>
      <c r="G1" s="198"/>
      <c r="I1" s="30" t="str">
        <f>+A1</f>
        <v>POSTE 24</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F_p2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93B7E-72ED-400D-9A89-3C56D7FC511A}">
  <sheetPr codeName="Feuil26"/>
  <dimension ref="A1:R64"/>
  <sheetViews>
    <sheetView zoomScaleNormal="100" workbookViewId="0">
      <selection activeCell="I4" sqref="I4:R61"/>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",FRE_OPE!A59)</f>
        <v>POSTE 25</v>
      </c>
      <c r="B1" s="31" t="s">
        <v>24</v>
      </c>
      <c r="C1" s="80">
        <f>FRE_OPE!B59</f>
        <v>0</v>
      </c>
      <c r="D1" s="198" t="str">
        <f>CONCATENATE(FRE_OPE!C59," - ",FRE_OPE!C60)</f>
        <v xml:space="preserve"> - </v>
      </c>
      <c r="E1" s="198"/>
      <c r="F1" s="198"/>
      <c r="G1" s="198"/>
      <c r="I1" s="30" t="str">
        <f>+A1</f>
        <v>POSTE 25</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F_p2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FBE5B-BD75-44A8-B46F-356B11D82CC3}">
  <sheetPr codeName="Feuil2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",FRE_OPE!A61)</f>
        <v>POSTE 26</v>
      </c>
      <c r="B1" s="31" t="s">
        <v>24</v>
      </c>
      <c r="C1" s="80">
        <f>FRE_OPE!B61</f>
        <v>0</v>
      </c>
      <c r="D1" s="198" t="str">
        <f>CONCATENATE(FRE_OPE!C61," - ",FRE_OPE!C62)</f>
        <v xml:space="preserve"> - </v>
      </c>
      <c r="E1" s="198"/>
      <c r="F1" s="198"/>
      <c r="G1" s="198"/>
      <c r="I1" s="30" t="str">
        <f>+A1</f>
        <v>POSTE 26</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F_p2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8345E-8936-47D5-B076-E6184FBB9E62}">
  <sheetPr codeName="Feuil2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",FRE_OPE!A63)</f>
        <v>POSTE 27</v>
      </c>
      <c r="B1" s="31" t="s">
        <v>24</v>
      </c>
      <c r="C1" s="80">
        <f>FRE_OPE!B63</f>
        <v>0</v>
      </c>
      <c r="D1" s="198" t="str">
        <f>CONCATENATE(FRE_OPE!C63," - ",FRE_OPE!C64)</f>
        <v xml:space="preserve"> - </v>
      </c>
      <c r="E1" s="198"/>
      <c r="F1" s="198"/>
      <c r="G1" s="198"/>
      <c r="I1" s="30" t="str">
        <f>+A1</f>
        <v>POSTE 27</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F_p2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5BB79-A785-4C0C-B5D2-E93F3B0AB49A}">
  <sheetPr codeName="Feuil2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",FRE_OPE!A65)</f>
        <v>POSTE 28</v>
      </c>
      <c r="B1" s="31" t="s">
        <v>24</v>
      </c>
      <c r="C1" s="80">
        <f>FRE_OPE!B65</f>
        <v>0</v>
      </c>
      <c r="D1" s="198" t="str">
        <f>CONCATENATE(FRE_OPE!C65," - ",FRE_OPE!C66)</f>
        <v xml:space="preserve"> - </v>
      </c>
      <c r="E1" s="198"/>
      <c r="F1" s="198"/>
      <c r="G1" s="198"/>
      <c r="I1" s="30" t="str">
        <f>+A1</f>
        <v>POSTE 28</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0]!F_p2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10F3D-8E0B-4559-BEB7-9F81FE9F5975}">
  <sheetPr codeName="Feuil30"/>
  <dimension ref="A1:R64"/>
  <sheetViews>
    <sheetView zoomScaleNormal="100" workbookViewId="0">
      <selection activeCell="H2" sqref="H2"/>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",FRE_OPE!A67)</f>
        <v>POSTE 29</v>
      </c>
      <c r="B1" s="31" t="s">
        <v>24</v>
      </c>
      <c r="C1" s="80">
        <f>FRE_OPE!B67</f>
        <v>0</v>
      </c>
      <c r="D1" s="198" t="str">
        <f>CONCATENATE(FRE_OPE!C67," - ",FRE_OPE!C68)</f>
        <v xml:space="preserve"> - </v>
      </c>
      <c r="E1" s="198"/>
      <c r="F1" s="198"/>
      <c r="G1" s="198"/>
      <c r="I1" s="30" t="str">
        <f>+A1</f>
        <v>POSTE 29</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Button 1">
              <controlPr defaultSize="0" print="0" autoFill="0" autoPict="0" macro="[0]!F_p2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F79E7-CD01-4FA0-95E1-AA3D988DC3B0}">
  <sheetPr codeName="Feuil3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",FRE_OPE!A69)</f>
        <v>POSTE 30</v>
      </c>
      <c r="B1" s="31" t="s">
        <v>24</v>
      </c>
      <c r="C1" s="80">
        <f>FRE_OPE!B69</f>
        <v>0</v>
      </c>
      <c r="D1" s="198" t="str">
        <f>CONCATENATE(FRE_OPE!C69," - ",FRE_OPE!C70)</f>
        <v xml:space="preserve"> - </v>
      </c>
      <c r="E1" s="198"/>
      <c r="F1" s="198"/>
      <c r="G1" s="198"/>
      <c r="I1" s="30" t="str">
        <f>+A1</f>
        <v>POSTE 30</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F_p3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24794-35AB-46F5-9C99-6D20AABC8E7C}">
  <sheetPr codeName="Feuil3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",FRE_OPE!A71)</f>
        <v>POSTE 31</v>
      </c>
      <c r="B1" s="31" t="s">
        <v>24</v>
      </c>
      <c r="C1" s="80">
        <f>FRE_OPE!B71</f>
        <v>0</v>
      </c>
      <c r="D1" s="198" t="str">
        <f>CONCATENATE(FRE_OPE!C71," - ",FRE_OPE!C72)</f>
        <v xml:space="preserve"> - </v>
      </c>
      <c r="E1" s="198"/>
      <c r="F1" s="198"/>
      <c r="G1" s="198"/>
      <c r="I1" s="30" t="str">
        <f>+A1</f>
        <v>POSTE 31</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F_p3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3E0AF-2CD2-45A6-8BFB-4786472C7669}">
  <sheetPr codeName="Feuil3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",FRE_OPE!A73)</f>
        <v>POSTE 32</v>
      </c>
      <c r="B1" s="31" t="s">
        <v>24</v>
      </c>
      <c r="C1" s="80">
        <f>FRE_OPE!B73</f>
        <v>0</v>
      </c>
      <c r="D1" s="198" t="str">
        <f>CONCATENATE(FRE_OPE!C73," - ",FRE_OPE!C74)</f>
        <v xml:space="preserve"> - </v>
      </c>
      <c r="E1" s="198"/>
      <c r="F1" s="198"/>
      <c r="G1" s="198"/>
      <c r="I1" s="30" t="str">
        <f>+A1</f>
        <v>POSTE 32</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F_p3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31957-0538-4929-AB12-23C6599BB08D}">
  <sheetPr codeName="Feuil34"/>
  <dimension ref="A1:R64"/>
  <sheetViews>
    <sheetView zoomScaleNormal="100" workbookViewId="0">
      <selection activeCell="H3" sqref="H3"/>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",FRE_OPE!A75)</f>
        <v>POSTE 33</v>
      </c>
      <c r="B1" s="31" t="s">
        <v>24</v>
      </c>
      <c r="C1" s="80">
        <f>FRE_OPE!B75</f>
        <v>0</v>
      </c>
      <c r="D1" s="198" t="str">
        <f>CONCATENATE(FRE_OPE!C75," - ",FRE_OPE!C76)</f>
        <v xml:space="preserve"> - </v>
      </c>
      <c r="E1" s="198"/>
      <c r="F1" s="198"/>
      <c r="G1" s="198"/>
      <c r="I1" s="30" t="str">
        <f>+A1</f>
        <v>POSTE 33</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7889" r:id="rId4" name="Button 1">
              <controlPr defaultSize="0" print="0" autoFill="0" autoPict="0" macro="[0]!F_p3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14C28-E4D4-4EBA-B2E9-F0F11DE4B557}">
  <sheetPr codeName="Feuil3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",FRE_OPE!A77)</f>
        <v>POSTE 34</v>
      </c>
      <c r="B1" s="31" t="s">
        <v>24</v>
      </c>
      <c r="C1" s="80">
        <f>FRE_OPE!B77</f>
        <v>0</v>
      </c>
      <c r="D1" s="198" t="str">
        <f>CONCATENATE(FRE_OPE!C77," - ",FRE_OPE!C78)</f>
        <v xml:space="preserve"> - </v>
      </c>
      <c r="E1" s="198"/>
      <c r="F1" s="198"/>
      <c r="G1" s="198"/>
      <c r="I1" s="30" t="str">
        <f>+A1</f>
        <v>POSTE 34</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Button 1">
              <controlPr defaultSize="0" print="0" autoFill="0" autoPict="0" macro="[0]!F_p3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91869-D6A0-4E23-9165-F348C632E5E1}">
  <sheetPr codeName="Feuil3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",FRE_OPE!A79)</f>
        <v>POSTE 35</v>
      </c>
      <c r="B1" s="31" t="s">
        <v>24</v>
      </c>
      <c r="C1" s="80">
        <f>FRE_OPE!B79</f>
        <v>0</v>
      </c>
      <c r="D1" s="198" t="str">
        <f>CONCATENATE(FRE_OPE!C79," - ",FRE_OPE!C80)</f>
        <v xml:space="preserve"> - </v>
      </c>
      <c r="E1" s="198"/>
      <c r="F1" s="198"/>
      <c r="G1" s="198"/>
      <c r="I1" s="30" t="str">
        <f>+A1</f>
        <v>POSTE 35</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9937" r:id="rId4" name="Button 1">
              <controlPr defaultSize="0" print="0" autoFill="0" autoPict="0" macro="[0]!F_p3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C9E9-70E3-48F8-9A1D-92E5FE9942F5}">
  <sheetPr codeName="Feuil3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",FRE_OPE!A81)</f>
        <v>POSTE 36</v>
      </c>
      <c r="B1" s="31" t="s">
        <v>24</v>
      </c>
      <c r="C1" s="80">
        <f>FRE_OPE!B81</f>
        <v>0</v>
      </c>
      <c r="D1" s="198" t="str">
        <f>CONCATENATE(FRE_OPE!C81," - ",FRE_OPE!C82)</f>
        <v xml:space="preserve"> - </v>
      </c>
      <c r="E1" s="198"/>
      <c r="F1" s="198"/>
      <c r="G1" s="198"/>
      <c r="I1" s="30" t="str">
        <f>+A1</f>
        <v>POSTE 36</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Button 1">
              <controlPr defaultSize="0" print="0" autoFill="0" autoPict="0" macro="[0]!F_p3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6556D-1747-4F57-89E1-FC4675D7732B}">
  <sheetPr codeName="Feuil3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",FRE_OPE!A83)</f>
        <v>POSTE 37</v>
      </c>
      <c r="B1" s="31" t="s">
        <v>24</v>
      </c>
      <c r="C1" s="80">
        <f>FRE_OPE!B83</f>
        <v>0</v>
      </c>
      <c r="D1" s="198" t="str">
        <f>CONCATENATE(FRE_OPE!C83," - ",FRE_OPE!C84)</f>
        <v xml:space="preserve"> - </v>
      </c>
      <c r="E1" s="198"/>
      <c r="F1" s="198"/>
      <c r="G1" s="198"/>
      <c r="I1" s="30" t="str">
        <f>+A1</f>
        <v>POSTE 37</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1985" r:id="rId4" name="Button 1">
              <controlPr defaultSize="0" print="0" autoFill="0" autoPict="0" macro="[0]!F_p3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88237-810E-46F7-B72E-A107F932F4EB}">
  <sheetPr codeName="Feuil3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",FRE_OPE!A85)</f>
        <v>POSTE 38</v>
      </c>
      <c r="B1" s="31" t="s">
        <v>24</v>
      </c>
      <c r="C1" s="80">
        <f>FRE_OPE!B85</f>
        <v>0</v>
      </c>
      <c r="D1" s="198" t="str">
        <f>CONCATENATE(FRE_OPE!C85," - ",FRE_OPE!C86)</f>
        <v xml:space="preserve"> - </v>
      </c>
      <c r="E1" s="198"/>
      <c r="F1" s="198"/>
      <c r="G1" s="198"/>
      <c r="I1" s="30" t="str">
        <f>+A1</f>
        <v>POSTE 38</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3009" r:id="rId4" name="Button 1">
              <controlPr defaultSize="0" print="0" autoFill="0" autoPict="0" macro="[0]!F_p3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4F04C-B527-45E7-8D85-30923A862E93}">
  <sheetPr codeName="Feuil40"/>
  <dimension ref="A1:R64"/>
  <sheetViews>
    <sheetView zoomScaleNormal="100" workbookViewId="0">
      <selection activeCell="H1" sqref="H1"/>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",FRE_OPE!A87)</f>
        <v>POSTE 39</v>
      </c>
      <c r="B1" s="31" t="s">
        <v>24</v>
      </c>
      <c r="C1" s="80">
        <f>FRE_OPE!B87</f>
        <v>0</v>
      </c>
      <c r="D1" s="198" t="str">
        <f>CONCATENATE(FRE_OPE!C87," - ",FRE_OPE!C88)</f>
        <v xml:space="preserve"> - </v>
      </c>
      <c r="E1" s="198"/>
      <c r="F1" s="198"/>
      <c r="G1" s="198"/>
      <c r="I1" s="30" t="str">
        <f>+A1</f>
        <v>POSTE 39</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4033" r:id="rId4" name="Button 1">
              <controlPr defaultSize="0" print="0" autoFill="0" autoPict="0" macro="[0]!F_p3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6B22B-6100-43D0-B5D9-797013BFE936}">
  <sheetPr codeName="Feuil41"/>
  <dimension ref="A1:R64"/>
  <sheetViews>
    <sheetView zoomScaleNormal="100" workbookViewId="0">
      <selection activeCell="H3" sqref="H3"/>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",FRE_OPE!A89)</f>
        <v>POSTE 40</v>
      </c>
      <c r="B1" s="31" t="s">
        <v>24</v>
      </c>
      <c r="C1" s="80">
        <f>FRE_OPE!B89</f>
        <v>0</v>
      </c>
      <c r="D1" s="198" t="str">
        <f>CONCATENATE(FRE_OPE!C89," - ",FRE_OPE!C90)</f>
        <v xml:space="preserve"> - </v>
      </c>
      <c r="E1" s="198"/>
      <c r="F1" s="198"/>
      <c r="G1" s="198"/>
      <c r="I1" s="30" t="str">
        <f>+A1</f>
        <v>POSTE 40</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5057" r:id="rId4" name="Button 1">
              <controlPr defaultSize="0" print="0" autoFill="0" autoPict="0" macro="[0]!F_p4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6AA2-CD9E-422C-968D-1EEFAC01A337}">
  <sheetPr codeName="Feuil4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",FRE_OPE!A91)</f>
        <v>POSTE 41</v>
      </c>
      <c r="B1" s="31" t="s">
        <v>24</v>
      </c>
      <c r="C1" s="80">
        <f>FRE_OPE!B91</f>
        <v>0</v>
      </c>
      <c r="D1" s="198" t="str">
        <f>CONCATENATE(FRE_OPE!C91," - ",FRE_OPE!C92)</f>
        <v xml:space="preserve"> - </v>
      </c>
      <c r="E1" s="198"/>
      <c r="F1" s="198"/>
      <c r="G1" s="198"/>
      <c r="I1" s="30" t="str">
        <f>+A1</f>
        <v>POSTE 41</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6081" r:id="rId4" name="Button 1">
              <controlPr defaultSize="0" print="0" autoFill="0" autoPict="0" macro="[0]!F_p4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D0A5E-6C73-4FBF-BC58-E00BDB238D6C}">
  <sheetPr codeName="Feuil4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",FRE_OPE!A93)</f>
        <v>POSTE 42</v>
      </c>
      <c r="B1" s="31" t="s">
        <v>24</v>
      </c>
      <c r="C1" s="80">
        <f>FRE_OPE!B93</f>
        <v>0</v>
      </c>
      <c r="D1" s="198" t="str">
        <f>CONCATENATE(FRE_OPE!C93," - ",FRE_OPE!C94)</f>
        <v xml:space="preserve"> - </v>
      </c>
      <c r="E1" s="198"/>
      <c r="F1" s="198"/>
      <c r="G1" s="198"/>
      <c r="I1" s="30" t="str">
        <f>+A1</f>
        <v>POSTE 42</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F_p4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C65A7-62FA-416E-A70C-7F6F978BC64B}">
  <sheetPr codeName="Feuil4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",FRE_OPE!A95)</f>
        <v>POSTE 43</v>
      </c>
      <c r="B1" s="31" t="s">
        <v>24</v>
      </c>
      <c r="C1" s="80">
        <f>FRE_OPE!B95</f>
        <v>0</v>
      </c>
      <c r="D1" s="198" t="str">
        <f>CONCATENATE(FRE_OPE!C95," - ",FRE_OPE!C96)</f>
        <v xml:space="preserve"> - </v>
      </c>
      <c r="E1" s="198"/>
      <c r="F1" s="198"/>
      <c r="G1" s="198"/>
      <c r="I1" s="30" t="str">
        <f>+A1</f>
        <v>POSTE 43</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8129" r:id="rId4" name="Button 1">
              <controlPr defaultSize="0" print="0" autoFill="0" autoPict="0" macro="[0]!F_p4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71CA7-9326-4B22-AF78-57B51DB9AF27}">
  <sheetPr codeName="Feuil4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",FRE_OPE!A97)</f>
        <v>POSTE 44</v>
      </c>
      <c r="B1" s="31" t="s">
        <v>24</v>
      </c>
      <c r="C1" s="80">
        <f>FRE_OPE!B97</f>
        <v>0</v>
      </c>
      <c r="D1" s="198" t="str">
        <f>CONCATENATE(FRE_OPE!C97," - ",FRE_OPE!C98)</f>
        <v xml:space="preserve"> - </v>
      </c>
      <c r="E1" s="198"/>
      <c r="F1" s="198"/>
      <c r="G1" s="198"/>
      <c r="I1" s="30" t="str">
        <f>+A1</f>
        <v>POSTE 44</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9153" r:id="rId4" name="Button 1">
              <controlPr defaultSize="0" print="0" autoFill="0" autoPict="0" macro="[0]!F_p4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34936-0C9E-429D-926D-C69724025ED1}">
  <sheetPr codeName="Feuil46"/>
  <dimension ref="A1:R64"/>
  <sheetViews>
    <sheetView zoomScaleNormal="100" workbookViewId="0">
      <selection activeCell="H3" sqref="H3"/>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",FRE_OPE!A99)</f>
        <v>POSTE 45</v>
      </c>
      <c r="B1" s="31" t="s">
        <v>24</v>
      </c>
      <c r="C1" s="80">
        <f>FRE_OPE!B99</f>
        <v>0</v>
      </c>
      <c r="D1" s="198" t="str">
        <f>CONCATENATE(FRE_OPE!C99," - ",FRE_OPE!C100)</f>
        <v xml:space="preserve"> - </v>
      </c>
      <c r="E1" s="198"/>
      <c r="F1" s="198"/>
      <c r="G1" s="198"/>
      <c r="I1" s="30" t="str">
        <f>+A1</f>
        <v>POSTE 45</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
              <controlPr defaultSize="0" print="0" autoFill="0" autoPict="0" macro="[0]!F_p4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6A02-E5B1-4675-A3CC-6FC5B48DD928}">
  <sheetPr codeName="Feuil4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",FRE_OPE!A101)</f>
        <v>POSTE 46</v>
      </c>
      <c r="B1" s="31" t="s">
        <v>24</v>
      </c>
      <c r="C1" s="80">
        <f>FRE_OPE!B101</f>
        <v>0</v>
      </c>
      <c r="D1" s="198" t="str">
        <f>CONCATENATE(FRE_OPE!C101," - ",FRE_OPE!C102)</f>
        <v xml:space="preserve"> - </v>
      </c>
      <c r="E1" s="198"/>
      <c r="F1" s="198"/>
      <c r="G1" s="198"/>
      <c r="I1" s="30" t="str">
        <f>+A1</f>
        <v>POSTE 46</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F_p4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0CBDD-6F14-4C90-9477-AA46CB38A18B}">
  <sheetPr codeName="Feuil4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",FRE_OPE!A103)</f>
        <v>POSTE 47</v>
      </c>
      <c r="B1" s="31" t="s">
        <v>24</v>
      </c>
      <c r="C1" s="80">
        <f>FRE_OPE!B103</f>
        <v>0</v>
      </c>
      <c r="D1" s="198" t="str">
        <f>CONCATENATE(FRE_OPE!C103," - ",FRE_OPE!C104)</f>
        <v xml:space="preserve"> - </v>
      </c>
      <c r="E1" s="198"/>
      <c r="F1" s="198"/>
      <c r="G1" s="198"/>
      <c r="I1" s="30" t="str">
        <f>+A1</f>
        <v>POSTE 47</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2225" r:id="rId4" name="Button 1">
              <controlPr defaultSize="0" print="0" autoFill="0" autoPict="0" macro="[0]!F_p4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61063-A890-47B8-A6B4-8F80E5692E76}">
  <sheetPr codeName="Feuil4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",FRE_OPE!A105)</f>
        <v>POSTE 48</v>
      </c>
      <c r="B1" s="31" t="s">
        <v>24</v>
      </c>
      <c r="C1" s="80">
        <f>FRE_OPE!B105</f>
        <v>0</v>
      </c>
      <c r="D1" s="198" t="str">
        <f>CONCATENATE(FRE_OPE!C105," - ",FRE_OPE!C106)</f>
        <v xml:space="preserve"> - </v>
      </c>
      <c r="E1" s="198"/>
      <c r="F1" s="198"/>
      <c r="G1" s="198"/>
      <c r="I1" s="30" t="str">
        <f>+A1</f>
        <v>POSTE 48</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3249" r:id="rId4" name="Button 1">
              <controlPr defaultSize="0" print="0" autoFill="0" autoPict="0" macro="[0]!F_p4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A404C-F7C4-49F5-AA89-A1BDD431F617}">
  <sheetPr codeName="Feuil5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",FRE_OPE!A107)</f>
        <v>POSTE 49</v>
      </c>
      <c r="B1" s="31" t="s">
        <v>24</v>
      </c>
      <c r="C1" s="80">
        <f>FRE_OPE!B107</f>
        <v>0</v>
      </c>
      <c r="D1" s="198" t="str">
        <f>CONCATENATE(FRE_OPE!C107," - ",FRE_OPE!C108)</f>
        <v xml:space="preserve"> - </v>
      </c>
      <c r="E1" s="198"/>
      <c r="F1" s="198"/>
      <c r="G1" s="198"/>
      <c r="I1" s="30" t="str">
        <f>+A1</f>
        <v>POSTE 49</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4273" r:id="rId4" name="Button 1">
              <controlPr defaultSize="0" print="0" autoFill="0" autoPict="0" macro="[0]!F_p4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653C0-F821-4B51-9614-BC74909FFE29}">
  <sheetPr codeName="Feuil5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str">
        <f>CONCATENATE("POSTE ",FRE_OPE!A109)</f>
        <v>POSTE 50</v>
      </c>
      <c r="B1" s="31" t="s">
        <v>24</v>
      </c>
      <c r="C1" s="80">
        <f>FRE_OPE!B109</f>
        <v>0</v>
      </c>
      <c r="D1" s="198" t="str">
        <f>CONCATENATE(FRE_OPE!C109," - ",FRE_OPE!C110)</f>
        <v xml:space="preserve"> - </v>
      </c>
      <c r="E1" s="198"/>
      <c r="F1" s="198"/>
      <c r="G1" s="198"/>
      <c r="I1" s="30" t="str">
        <f>+A1</f>
        <v>POSTE 50</v>
      </c>
      <c r="J1" s="31" t="str">
        <f>+B1</f>
        <v>Item</v>
      </c>
      <c r="K1" s="32">
        <f>+C1</f>
        <v>0</v>
      </c>
      <c r="L1" s="198" t="str">
        <f>+D1</f>
        <v xml:space="preserve"> - </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5297" r:id="rId4" name="Button 1">
              <controlPr defaultSize="0" print="0" autoFill="0" autoPict="0" macro="[0]!F_p5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2D416-EFC6-4B93-A0CB-35DE1D1A1AA6}">
  <sheetPr codeName="Feuil5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F_p5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08BEB-3885-4FA2-9626-09DA2AFA0A32}">
  <sheetPr codeName="Feuil5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7345" r:id="rId4" name="Button 1">
              <controlPr defaultSize="0" print="0" autoFill="0" autoPict="0" macro="[0]!F_p5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A1707-7EF0-4ABD-8C92-214FD0BC63EC}">
  <sheetPr codeName="Feuil5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8369" r:id="rId4" name="Button 1">
              <controlPr defaultSize="0" print="0" autoFill="0" autoPict="0" macro="[0]!F_p5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9F9E1-ABD1-48F1-BC83-25392FEA628E}">
  <sheetPr codeName="Feuil5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9393" r:id="rId4" name="Button 1">
              <controlPr defaultSize="0" print="0" autoFill="0" autoPict="0" macro="[0]!F_p5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F7362-B600-40E6-979F-4A1F054579C9}">
  <sheetPr codeName="Feuil5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0417" r:id="rId4" name="Button 1">
              <controlPr defaultSize="0" print="0" autoFill="0" autoPict="0" macro="[0]!F_p5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A4D43-089F-4343-BABE-FE97B7B40FBF}">
  <sheetPr codeName="Feuil5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1441" r:id="rId4" name="Button 1">
              <controlPr defaultSize="0" print="0" autoFill="0" autoPict="0" macro="[0]!F_p5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FFBD0-CDCF-4DC6-A804-7EC6226C2D04}">
  <sheetPr codeName="Feuil5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2465" r:id="rId4" name="Button 1">
              <controlPr defaultSize="0" print="0" autoFill="0" autoPict="0" macro="[0]!F_p5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1EC1C-76C4-4C7E-8580-DDFDB4295DD5}">
  <sheetPr codeName="Feuil5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3489" r:id="rId4" name="Button 1">
              <controlPr defaultSize="0" print="0" autoFill="0" autoPict="0" macro="[0]!F_p5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BF5AD-45B7-4E6B-B618-F8FA70824CF6}">
  <sheetPr codeName="Feuil6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4513" r:id="rId4" name="Button 1">
              <controlPr defaultSize="0" print="0" autoFill="0" autoPict="0" macro="[0]!F_p5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5BC47-447A-4416-AFF0-C1D0178A403A}">
  <sheetPr codeName="Feuil6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5537" r:id="rId4" name="Button 1">
              <controlPr defaultSize="0" print="0" autoFill="0" autoPict="0" macro="[0]!F_p6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9570B-5756-41B9-A583-BFD2FB4BDE4A}">
  <sheetPr codeName="Feuil6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6561" r:id="rId4" name="Button 1">
              <controlPr defaultSize="0" print="0" autoFill="0" autoPict="0" macro="[0]!F_p6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F741D-C07F-4B9B-A293-E716B887BFAA}">
  <sheetPr codeName="Feuil6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7585" r:id="rId4" name="Button 1">
              <controlPr defaultSize="0" print="0" autoFill="0" autoPict="0" macro="[0]!F_p6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878C4-0710-4546-BB07-762DC0F39271}">
  <sheetPr codeName="Feuil6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8609" r:id="rId4" name="Button 1">
              <controlPr defaultSize="0" print="0" autoFill="0" autoPict="0" macro="[0]!F_p6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F3AFB-DA97-4457-8602-2D74A07B4B8A}">
  <sheetPr codeName="Feuil6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9633" r:id="rId4" name="Button 1">
              <controlPr defaultSize="0" print="0" autoFill="0" autoPict="0" macro="[0]!F_p6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4474F-D3AA-4A0C-9343-DDE907AB92CF}">
  <sheetPr codeName="Feuil6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F_p6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B4BF1-1DC4-4B15-98C1-24BF6F1C8900}">
  <sheetPr codeName="Feuil6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F_p6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3481D-CC09-41B3-965A-8D639B99A263}">
  <sheetPr codeName="Feuil6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2705" r:id="rId4" name="Button 1">
              <controlPr defaultSize="0" print="0" autoFill="0" autoPict="0" macro="[0]!F_p6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CFBB0-CD1E-40EF-A56D-7A98A77389E0}">
  <sheetPr codeName="Feuil6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3729" r:id="rId4" name="Button 1">
              <controlPr defaultSize="0" print="0" autoFill="0" autoPict="0" macro="[0]!F_p6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5C952-3D95-4313-A44A-FD27427FD6EF}">
  <sheetPr codeName="Feuil7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4753" r:id="rId4" name="Button 1">
              <controlPr defaultSize="0" print="0" autoFill="0" autoPict="0" macro="[0]!F_p6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AE934-3732-4689-B52E-BBF571CA7BEE}">
  <sheetPr codeName="Feuil7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Button 1">
              <controlPr defaultSize="0" print="0" autoFill="0" autoPict="0" macro="[0]!F_p7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A09C3-055E-4F99-A787-3F7D75007EA6}">
  <sheetPr codeName="Feuil7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6801" r:id="rId4" name="Button 1">
              <controlPr defaultSize="0" print="0" autoFill="0" autoPict="0" macro="[0]!F_p7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221E3-2202-4416-BC4D-07318F5F06EA}">
  <sheetPr codeName="Feuil7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7825" r:id="rId4" name="Button 1">
              <controlPr defaultSize="0" print="0" autoFill="0" autoPict="0" macro="[0]!F_p7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5A225-7D64-4DC2-BB50-8AF0BF955F7A}">
  <sheetPr codeName="Feuil7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8849" r:id="rId4" name="Button 1">
              <controlPr defaultSize="0" print="0" autoFill="0" autoPict="0" macro="[0]!F_p7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64A83-06B6-4CB9-B5F5-2E2FC2EF7EA5}">
  <sheetPr codeName="Feuil7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9873" r:id="rId4" name="Button 1">
              <controlPr defaultSize="0" print="0" autoFill="0" autoPict="0" macro="[0]!F_p7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20027-40EE-4434-8A4A-6E2B8B5E57F6}">
  <sheetPr codeName="Feuil7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0897" r:id="rId4" name="Button 1">
              <controlPr defaultSize="0" print="0" autoFill="0" autoPict="0" macro="[0]!F_p7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1B5C0-8ACD-4C57-89F7-52DB1843DE79}">
  <sheetPr codeName="Feuil7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1921" r:id="rId4" name="Button 1">
              <controlPr defaultSize="0" print="0" autoFill="0" autoPict="0" macro="[0]!F_p7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E7CF6-F970-4565-98F5-F1CD6D45318F}">
  <sheetPr codeName="Feuil7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2945" r:id="rId4" name="Button 1">
              <controlPr defaultSize="0" print="0" autoFill="0" autoPict="0" macro="[0]!F_p7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E1654-C106-42D2-A8AA-B2F8D049A2F8}">
  <sheetPr codeName="Feuil79"/>
  <dimension ref="A1:R64"/>
  <sheetViews>
    <sheetView zoomScaleNormal="100" workbookViewId="0">
      <selection activeCell="H2" sqref="H2"/>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3969" r:id="rId4" name="Button 1">
              <controlPr defaultSize="0" print="0" autoFill="0" autoPict="0" macro="[0]!F_p7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85749-9266-42DD-84F9-E2611962D171}">
  <sheetPr codeName="Feuil8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4993" r:id="rId4" name="Button 1">
              <controlPr defaultSize="0" print="0" autoFill="0" autoPict="0" macro="[0]!F_p7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1F1E8-7FC0-48FE-B4D9-66D3834A6771}">
  <sheetPr codeName="Feuil8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6017" r:id="rId4" name="Button 1">
              <controlPr defaultSize="0" print="0" autoFill="0" autoPict="0" macro="[0]!F_p8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CFF44-20B8-41D3-947B-3B9C717CD164}">
  <sheetPr codeName="Feuil8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7041" r:id="rId4" name="Button 1">
              <controlPr defaultSize="0" print="0" autoFill="0" autoPict="0" macro="[0]!F_p8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0A43A-5176-4AC1-AE62-D070995158FA}">
  <sheetPr codeName="Feuil8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8065" r:id="rId4" name="Button 1">
              <controlPr defaultSize="0" print="0" autoFill="0" autoPict="0" macro="[0]!F_p8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23940-0C80-413C-85BD-E015A9319A2E}">
  <sheetPr codeName="Feuil8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9089" r:id="rId4" name="Button 1">
              <controlPr defaultSize="0" print="0" autoFill="0" autoPict="0" macro="[0]!F_p8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F39CF-6692-4F16-BEEB-09D66C7E4D9A}">
  <sheetPr codeName="Feuil8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0113" r:id="rId4" name="Button 1">
              <controlPr defaultSize="0" print="0" autoFill="0" autoPict="0" macro="[0]!F_p8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7BDE1-3FD6-4DF8-919E-48B26B36C7FC}">
  <sheetPr codeName="Feuil8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1137" r:id="rId4" name="Button 1">
              <controlPr defaultSize="0" print="0" autoFill="0" autoPict="0" macro="[0]!F_p8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A02B8-613C-4A79-8382-079018A40C00}">
  <sheetPr codeName="Feuil8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2161" r:id="rId4" name="Button 1">
              <controlPr defaultSize="0" print="0" autoFill="0" autoPict="0" macro="[0]!F_p8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2222D-0C1E-4AEB-A6B3-47F96284D84E}">
  <sheetPr codeName="Feuil8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3185" r:id="rId4" name="Button 1">
              <controlPr defaultSize="0" print="0" autoFill="0" autoPict="0" macro="[0]!F_p8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DE5BD-0DE3-48D2-B7F7-C51D497DA3BD}">
  <sheetPr codeName="Feuil8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4209" r:id="rId4" name="Button 1">
              <controlPr defaultSize="0" print="0" autoFill="0" autoPict="0" macro="[0]!F_p8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FDF77-6E91-4852-B694-31A55183DAEF}">
  <sheetPr codeName="Feuil90"/>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5233" r:id="rId4" name="Button 1">
              <controlPr defaultSize="0" print="0" autoFill="0" autoPict="0" macro="[0]!F_p8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E4718-DDE0-4359-977E-1F1D99C64784}">
  <sheetPr codeName="Feuil91"/>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6257" r:id="rId4" name="Button 1">
              <controlPr defaultSize="0" print="0" autoFill="0" autoPict="0" macro="[0]!F_p9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532C7-0D30-4956-89F9-666752D674BB}">
  <sheetPr codeName="Feuil92"/>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7281" r:id="rId4" name="Button 1">
              <controlPr defaultSize="0" print="0" autoFill="0" autoPict="0" macro="[0]!F_p91">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D7FD0-FA77-4C55-BDC3-76FDED264DC1}">
  <sheetPr codeName="Feuil93"/>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8305" r:id="rId4" name="Button 1">
              <controlPr defaultSize="0" print="0" autoFill="0" autoPict="0" macro="[0]!F_p92">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0EF38-9752-4860-B70B-EC84344ECFFE}">
  <sheetPr codeName="Feuil94"/>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9329" r:id="rId4" name="Button 1">
              <controlPr defaultSize="0" print="0" autoFill="0" autoPict="0" macro="[0]!F_p93">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A45B3-31CC-41B0-844D-59E7281D1CD4}">
  <sheetPr codeName="Feuil95"/>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0353" r:id="rId4" name="Button 1">
              <controlPr defaultSize="0" print="0" autoFill="0" autoPict="0" macro="[0]!F_p94">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8D9E6-DE4F-4428-AB95-8816A025F54B}">
  <sheetPr codeName="Feuil96"/>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1377" r:id="rId4" name="Button 1">
              <controlPr defaultSize="0" print="0" autoFill="0" autoPict="0" macro="[0]!F_p95">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1B861-A8ED-429D-AB28-823B6BF834E9}">
  <sheetPr codeName="Feuil97"/>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401" r:id="rId4" name="Button 1">
              <controlPr defaultSize="0" print="0" autoFill="0" autoPict="0" macro="[0]!F_p96">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EF120-4A8F-49EC-A049-23D0ACA1D119}">
  <sheetPr codeName="Feuil98"/>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3425" r:id="rId4" name="Button 1">
              <controlPr defaultSize="0" print="0" autoFill="0" autoPict="0" macro="[0]!F_p97">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D2049-F90C-4908-87A5-C05A5EF81B7E}">
  <sheetPr codeName="Feuil99"/>
  <dimension ref="A1:R64"/>
  <sheetViews>
    <sheetView zoomScaleNormal="100" workbookViewId="0">
      <selection activeCell="A4" sqref="A4:H28"/>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4449" r:id="rId4" name="Button 1">
              <controlPr defaultSize="0" print="0" autoFill="0" autoPict="0" macro="[0]!F_p98">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ADD9-97FE-4E3F-8461-BB818408A3DF}">
  <sheetPr codeName="Feuil100"/>
  <dimension ref="A1:R64"/>
  <sheetViews>
    <sheetView zoomScaleNormal="100" workbookViewId="0">
      <selection activeCell="I4" sqref="I4:R61"/>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Button 1">
              <controlPr defaultSize="0" print="0" autoFill="0" autoPict="0" macro="[0]!F_p99">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A11F1-062E-4499-8E20-0EFE0DB635F9}">
  <sheetPr codeName="Feuil101"/>
  <dimension ref="A1:R64"/>
  <sheetViews>
    <sheetView zoomScaleNormal="100" workbookViewId="0">
      <selection activeCell="A31" sqref="A31:H32"/>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11.7109375" bestFit="1" customWidth="1"/>
    <col min="8" max="8" width="14" bestFit="1" customWidth="1"/>
    <col min="11" max="11" width="17.85546875" customWidth="1"/>
  </cols>
  <sheetData>
    <row r="1" spans="1:18" ht="18.75" x14ac:dyDescent="0.3">
      <c r="A1" s="30" t="e">
        <f>CONCATENATE("POSTE ",FRE_OPE!#REF!)</f>
        <v>#REF!</v>
      </c>
      <c r="B1" s="31" t="s">
        <v>24</v>
      </c>
      <c r="C1" s="80" t="e">
        <f>FRE_OPE!#REF!</f>
        <v>#REF!</v>
      </c>
      <c r="D1" s="198" t="e">
        <f>CONCATENATE(FRE_OPE!#REF!," - ",FRE_OPE!#REF!)</f>
        <v>#REF!</v>
      </c>
      <c r="E1" s="198"/>
      <c r="F1" s="198"/>
      <c r="G1" s="198"/>
      <c r="I1" s="30" t="e">
        <f>+A1</f>
        <v>#REF!</v>
      </c>
      <c r="J1" s="31" t="str">
        <f>+B1</f>
        <v>Item</v>
      </c>
      <c r="K1" s="32" t="e">
        <f>+C1</f>
        <v>#REF!</v>
      </c>
      <c r="L1" s="198" t="e">
        <f>+D1</f>
        <v>#REF!</v>
      </c>
      <c r="M1" s="198"/>
      <c r="N1" s="198"/>
      <c r="O1" s="198"/>
      <c r="P1" s="198"/>
      <c r="Q1" s="198"/>
      <c r="R1" s="198"/>
    </row>
    <row r="3" spans="1:18" ht="16.5" thickBot="1" x14ac:dyDescent="0.3">
      <c r="A3" s="33" t="s">
        <v>25</v>
      </c>
      <c r="B3" s="34"/>
      <c r="C3" s="34"/>
      <c r="D3" s="34"/>
      <c r="E3" s="34"/>
      <c r="F3" s="34"/>
      <c r="G3" s="34"/>
      <c r="H3" s="34"/>
      <c r="I3" s="33" t="s">
        <v>53</v>
      </c>
      <c r="J3" s="34"/>
      <c r="K3" s="34"/>
      <c r="L3" s="34"/>
      <c r="M3" s="34"/>
      <c r="N3" s="34"/>
      <c r="O3" s="34"/>
      <c r="P3" s="34"/>
      <c r="Q3" s="34"/>
      <c r="R3" s="34"/>
    </row>
    <row r="4" spans="1:18" ht="15" customHeight="1" x14ac:dyDescent="0.25">
      <c r="A4" s="194" t="s">
        <v>51</v>
      </c>
      <c r="B4" s="194"/>
      <c r="C4" s="194"/>
      <c r="D4" s="194"/>
      <c r="E4" s="194"/>
      <c r="F4" s="194"/>
      <c r="G4" s="194"/>
      <c r="H4" s="194"/>
      <c r="I4" s="191" t="s">
        <v>51</v>
      </c>
      <c r="J4" s="191"/>
      <c r="K4" s="191"/>
      <c r="L4" s="191"/>
      <c r="M4" s="191"/>
      <c r="N4" s="191"/>
      <c r="O4" s="191"/>
      <c r="P4" s="191"/>
      <c r="Q4" s="191"/>
      <c r="R4" s="191"/>
    </row>
    <row r="5" spans="1:18" x14ac:dyDescent="0.25">
      <c r="A5" s="195"/>
      <c r="B5" s="195"/>
      <c r="C5" s="195"/>
      <c r="D5" s="195"/>
      <c r="E5" s="195"/>
      <c r="F5" s="195"/>
      <c r="G5" s="195"/>
      <c r="H5" s="195"/>
      <c r="I5" s="192"/>
      <c r="J5" s="192"/>
      <c r="K5" s="192"/>
      <c r="L5" s="192"/>
      <c r="M5" s="192"/>
      <c r="N5" s="192"/>
      <c r="O5" s="192"/>
      <c r="P5" s="192"/>
      <c r="Q5" s="192"/>
      <c r="R5" s="192"/>
    </row>
    <row r="6" spans="1:18" x14ac:dyDescent="0.25">
      <c r="A6" s="195"/>
      <c r="B6" s="195"/>
      <c r="C6" s="195"/>
      <c r="D6" s="195"/>
      <c r="E6" s="195"/>
      <c r="F6" s="195"/>
      <c r="G6" s="195"/>
      <c r="H6" s="195"/>
      <c r="I6" s="192"/>
      <c r="J6" s="192"/>
      <c r="K6" s="192"/>
      <c r="L6" s="192"/>
      <c r="M6" s="192"/>
      <c r="N6" s="192"/>
      <c r="O6" s="192"/>
      <c r="P6" s="192"/>
      <c r="Q6" s="192"/>
      <c r="R6" s="192"/>
    </row>
    <row r="7" spans="1:18" x14ac:dyDescent="0.25">
      <c r="A7" s="195"/>
      <c r="B7" s="195"/>
      <c r="C7" s="195"/>
      <c r="D7" s="195"/>
      <c r="E7" s="195"/>
      <c r="F7" s="195"/>
      <c r="G7" s="195"/>
      <c r="H7" s="195"/>
      <c r="I7" s="192"/>
      <c r="J7" s="192"/>
      <c r="K7" s="192"/>
      <c r="L7" s="192"/>
      <c r="M7" s="192"/>
      <c r="N7" s="192"/>
      <c r="O7" s="192"/>
      <c r="P7" s="192"/>
      <c r="Q7" s="192"/>
      <c r="R7" s="192"/>
    </row>
    <row r="8" spans="1:18" x14ac:dyDescent="0.25">
      <c r="A8" s="195"/>
      <c r="B8" s="195"/>
      <c r="C8" s="195"/>
      <c r="D8" s="195"/>
      <c r="E8" s="195"/>
      <c r="F8" s="195"/>
      <c r="G8" s="195"/>
      <c r="H8" s="195"/>
      <c r="I8" s="192"/>
      <c r="J8" s="192"/>
      <c r="K8" s="192"/>
      <c r="L8" s="192"/>
      <c r="M8" s="192"/>
      <c r="N8" s="192"/>
      <c r="O8" s="192"/>
      <c r="P8" s="192"/>
      <c r="Q8" s="192"/>
      <c r="R8" s="192"/>
    </row>
    <row r="9" spans="1:18" x14ac:dyDescent="0.25">
      <c r="A9" s="195"/>
      <c r="B9" s="195"/>
      <c r="C9" s="195"/>
      <c r="D9" s="195"/>
      <c r="E9" s="195"/>
      <c r="F9" s="195"/>
      <c r="G9" s="195"/>
      <c r="H9" s="195"/>
      <c r="I9" s="192"/>
      <c r="J9" s="192"/>
      <c r="K9" s="192"/>
      <c r="L9" s="192"/>
      <c r="M9" s="192"/>
      <c r="N9" s="192"/>
      <c r="O9" s="192"/>
      <c r="P9" s="192"/>
      <c r="Q9" s="192"/>
      <c r="R9" s="192"/>
    </row>
    <row r="10" spans="1:18" x14ac:dyDescent="0.25">
      <c r="A10" s="195"/>
      <c r="B10" s="195"/>
      <c r="C10" s="195"/>
      <c r="D10" s="195"/>
      <c r="E10" s="195"/>
      <c r="F10" s="195"/>
      <c r="G10" s="195"/>
      <c r="H10" s="195"/>
      <c r="I10" s="192"/>
      <c r="J10" s="192"/>
      <c r="K10" s="192"/>
      <c r="L10" s="192"/>
      <c r="M10" s="192"/>
      <c r="N10" s="192"/>
      <c r="O10" s="192"/>
      <c r="P10" s="192"/>
      <c r="Q10" s="192"/>
      <c r="R10" s="192"/>
    </row>
    <row r="11" spans="1:18" x14ac:dyDescent="0.25">
      <c r="A11" s="195"/>
      <c r="B11" s="195"/>
      <c r="C11" s="195"/>
      <c r="D11" s="195"/>
      <c r="E11" s="195"/>
      <c r="F11" s="195"/>
      <c r="G11" s="195"/>
      <c r="H11" s="195"/>
      <c r="I11" s="192"/>
      <c r="J11" s="192"/>
      <c r="K11" s="192"/>
      <c r="L11" s="192"/>
      <c r="M11" s="192"/>
      <c r="N11" s="192"/>
      <c r="O11" s="192"/>
      <c r="P11" s="192"/>
      <c r="Q11" s="192"/>
      <c r="R11" s="192"/>
    </row>
    <row r="12" spans="1:18" x14ac:dyDescent="0.25">
      <c r="A12" s="195"/>
      <c r="B12" s="195"/>
      <c r="C12" s="195"/>
      <c r="D12" s="195"/>
      <c r="E12" s="195"/>
      <c r="F12" s="195"/>
      <c r="G12" s="195"/>
      <c r="H12" s="195"/>
      <c r="I12" s="192"/>
      <c r="J12" s="192"/>
      <c r="K12" s="192"/>
      <c r="L12" s="192"/>
      <c r="M12" s="192"/>
      <c r="N12" s="192"/>
      <c r="O12" s="192"/>
      <c r="P12" s="192"/>
      <c r="Q12" s="192"/>
      <c r="R12" s="192"/>
    </row>
    <row r="13" spans="1:18" x14ac:dyDescent="0.25">
      <c r="A13" s="195"/>
      <c r="B13" s="195"/>
      <c r="C13" s="195"/>
      <c r="D13" s="195"/>
      <c r="E13" s="195"/>
      <c r="F13" s="195"/>
      <c r="G13" s="195"/>
      <c r="H13" s="195"/>
      <c r="I13" s="192"/>
      <c r="J13" s="192"/>
      <c r="K13" s="192"/>
      <c r="L13" s="192"/>
      <c r="M13" s="192"/>
      <c r="N13" s="192"/>
      <c r="O13" s="192"/>
      <c r="P13" s="192"/>
      <c r="Q13" s="192"/>
      <c r="R13" s="192"/>
    </row>
    <row r="14" spans="1:18" x14ac:dyDescent="0.25">
      <c r="A14" s="195"/>
      <c r="B14" s="195"/>
      <c r="C14" s="195"/>
      <c r="D14" s="195"/>
      <c r="E14" s="195"/>
      <c r="F14" s="195"/>
      <c r="G14" s="195"/>
      <c r="H14" s="195"/>
      <c r="I14" s="192"/>
      <c r="J14" s="192"/>
      <c r="K14" s="192"/>
      <c r="L14" s="192"/>
      <c r="M14" s="192"/>
      <c r="N14" s="192"/>
      <c r="O14" s="192"/>
      <c r="P14" s="192"/>
      <c r="Q14" s="192"/>
      <c r="R14" s="192"/>
    </row>
    <row r="15" spans="1:18" x14ac:dyDescent="0.25">
      <c r="A15" s="195"/>
      <c r="B15" s="195"/>
      <c r="C15" s="195"/>
      <c r="D15" s="195"/>
      <c r="E15" s="195"/>
      <c r="F15" s="195"/>
      <c r="G15" s="195"/>
      <c r="H15" s="195"/>
      <c r="I15" s="192"/>
      <c r="J15" s="192"/>
      <c r="K15" s="192"/>
      <c r="L15" s="192"/>
      <c r="M15" s="192"/>
      <c r="N15" s="192"/>
      <c r="O15" s="192"/>
      <c r="P15" s="192"/>
      <c r="Q15" s="192"/>
      <c r="R15" s="192"/>
    </row>
    <row r="16" spans="1:18" x14ac:dyDescent="0.25">
      <c r="A16" s="195"/>
      <c r="B16" s="195"/>
      <c r="C16" s="195"/>
      <c r="D16" s="195"/>
      <c r="E16" s="195"/>
      <c r="F16" s="195"/>
      <c r="G16" s="195"/>
      <c r="H16" s="195"/>
      <c r="I16" s="192"/>
      <c r="J16" s="192"/>
      <c r="K16" s="192"/>
      <c r="L16" s="192"/>
      <c r="M16" s="192"/>
      <c r="N16" s="192"/>
      <c r="O16" s="192"/>
      <c r="P16" s="192"/>
      <c r="Q16" s="192"/>
      <c r="R16" s="192"/>
    </row>
    <row r="17" spans="1:18" x14ac:dyDescent="0.25">
      <c r="A17" s="195"/>
      <c r="B17" s="195"/>
      <c r="C17" s="195"/>
      <c r="D17" s="195"/>
      <c r="E17" s="195"/>
      <c r="F17" s="195"/>
      <c r="G17" s="195"/>
      <c r="H17" s="195"/>
      <c r="I17" s="192"/>
      <c r="J17" s="192"/>
      <c r="K17" s="192"/>
      <c r="L17" s="192"/>
      <c r="M17" s="192"/>
      <c r="N17" s="192"/>
      <c r="O17" s="192"/>
      <c r="P17" s="192"/>
      <c r="Q17" s="192"/>
      <c r="R17" s="192"/>
    </row>
    <row r="18" spans="1:18" x14ac:dyDescent="0.25">
      <c r="A18" s="195"/>
      <c r="B18" s="195"/>
      <c r="C18" s="195"/>
      <c r="D18" s="195"/>
      <c r="E18" s="195"/>
      <c r="F18" s="195"/>
      <c r="G18" s="195"/>
      <c r="H18" s="195"/>
      <c r="I18" s="192"/>
      <c r="J18" s="192"/>
      <c r="K18" s="192"/>
      <c r="L18" s="192"/>
      <c r="M18" s="192"/>
      <c r="N18" s="192"/>
      <c r="O18" s="192"/>
      <c r="P18" s="192"/>
      <c r="Q18" s="192"/>
      <c r="R18" s="192"/>
    </row>
    <row r="19" spans="1:18" x14ac:dyDescent="0.25">
      <c r="A19" s="195"/>
      <c r="B19" s="195"/>
      <c r="C19" s="195"/>
      <c r="D19" s="195"/>
      <c r="E19" s="195"/>
      <c r="F19" s="195"/>
      <c r="G19" s="195"/>
      <c r="H19" s="195"/>
      <c r="I19" s="192"/>
      <c r="J19" s="192"/>
      <c r="K19" s="192"/>
      <c r="L19" s="192"/>
      <c r="M19" s="192"/>
      <c r="N19" s="192"/>
      <c r="O19" s="192"/>
      <c r="P19" s="192"/>
      <c r="Q19" s="192"/>
      <c r="R19" s="192"/>
    </row>
    <row r="20" spans="1:18" x14ac:dyDescent="0.25">
      <c r="A20" s="195"/>
      <c r="B20" s="195"/>
      <c r="C20" s="195"/>
      <c r="D20" s="195"/>
      <c r="E20" s="195"/>
      <c r="F20" s="195"/>
      <c r="G20" s="195"/>
      <c r="H20" s="195"/>
      <c r="I20" s="192"/>
      <c r="J20" s="192"/>
      <c r="K20" s="192"/>
      <c r="L20" s="192"/>
      <c r="M20" s="192"/>
      <c r="N20" s="192"/>
      <c r="O20" s="192"/>
      <c r="P20" s="192"/>
      <c r="Q20" s="192"/>
      <c r="R20" s="192"/>
    </row>
    <row r="21" spans="1:18" x14ac:dyDescent="0.25">
      <c r="A21" s="195"/>
      <c r="B21" s="195"/>
      <c r="C21" s="195"/>
      <c r="D21" s="195"/>
      <c r="E21" s="195"/>
      <c r="F21" s="195"/>
      <c r="G21" s="195"/>
      <c r="H21" s="195"/>
      <c r="I21" s="192"/>
      <c r="J21" s="192"/>
      <c r="K21" s="192"/>
      <c r="L21" s="192"/>
      <c r="M21" s="192"/>
      <c r="N21" s="192"/>
      <c r="O21" s="192"/>
      <c r="P21" s="192"/>
      <c r="Q21" s="192"/>
      <c r="R21" s="192"/>
    </row>
    <row r="22" spans="1:18" x14ac:dyDescent="0.25">
      <c r="A22" s="195"/>
      <c r="B22" s="195"/>
      <c r="C22" s="195"/>
      <c r="D22" s="195"/>
      <c r="E22" s="195"/>
      <c r="F22" s="195"/>
      <c r="G22" s="195"/>
      <c r="H22" s="195"/>
      <c r="I22" s="192"/>
      <c r="J22" s="192"/>
      <c r="K22" s="192"/>
      <c r="L22" s="192"/>
      <c r="M22" s="192"/>
      <c r="N22" s="192"/>
      <c r="O22" s="192"/>
      <c r="P22" s="192"/>
      <c r="Q22" s="192"/>
      <c r="R22" s="192"/>
    </row>
    <row r="23" spans="1:18" x14ac:dyDescent="0.25">
      <c r="A23" s="195"/>
      <c r="B23" s="195"/>
      <c r="C23" s="195"/>
      <c r="D23" s="195"/>
      <c r="E23" s="195"/>
      <c r="F23" s="195"/>
      <c r="G23" s="195"/>
      <c r="H23" s="195"/>
      <c r="I23" s="192"/>
      <c r="J23" s="192"/>
      <c r="K23" s="192"/>
      <c r="L23" s="192"/>
      <c r="M23" s="192"/>
      <c r="N23" s="192"/>
      <c r="O23" s="192"/>
      <c r="P23" s="192"/>
      <c r="Q23" s="192"/>
      <c r="R23" s="192"/>
    </row>
    <row r="24" spans="1:18" x14ac:dyDescent="0.25">
      <c r="A24" s="195"/>
      <c r="B24" s="195"/>
      <c r="C24" s="195"/>
      <c r="D24" s="195"/>
      <c r="E24" s="195"/>
      <c r="F24" s="195"/>
      <c r="G24" s="195"/>
      <c r="H24" s="195"/>
      <c r="I24" s="192"/>
      <c r="J24" s="192"/>
      <c r="K24" s="192"/>
      <c r="L24" s="192"/>
      <c r="M24" s="192"/>
      <c r="N24" s="192"/>
      <c r="O24" s="192"/>
      <c r="P24" s="192"/>
      <c r="Q24" s="192"/>
      <c r="R24" s="192"/>
    </row>
    <row r="25" spans="1:18" x14ac:dyDescent="0.25">
      <c r="A25" s="195"/>
      <c r="B25" s="195"/>
      <c r="C25" s="195"/>
      <c r="D25" s="195"/>
      <c r="E25" s="195"/>
      <c r="F25" s="195"/>
      <c r="G25" s="195"/>
      <c r="H25" s="195"/>
      <c r="I25" s="192"/>
      <c r="J25" s="192"/>
      <c r="K25" s="192"/>
      <c r="L25" s="192"/>
      <c r="M25" s="192"/>
      <c r="N25" s="192"/>
      <c r="O25" s="192"/>
      <c r="P25" s="192"/>
      <c r="Q25" s="192"/>
      <c r="R25" s="192"/>
    </row>
    <row r="26" spans="1:18" x14ac:dyDescent="0.25">
      <c r="A26" s="195"/>
      <c r="B26" s="195"/>
      <c r="C26" s="195"/>
      <c r="D26" s="195"/>
      <c r="E26" s="195"/>
      <c r="F26" s="195"/>
      <c r="G26" s="195"/>
      <c r="H26" s="195"/>
      <c r="I26" s="192"/>
      <c r="J26" s="192"/>
      <c r="K26" s="192"/>
      <c r="L26" s="192"/>
      <c r="M26" s="192"/>
      <c r="N26" s="192"/>
      <c r="O26" s="192"/>
      <c r="P26" s="192"/>
      <c r="Q26" s="192"/>
      <c r="R26" s="192"/>
    </row>
    <row r="27" spans="1:18" x14ac:dyDescent="0.25">
      <c r="A27" s="195"/>
      <c r="B27" s="195"/>
      <c r="C27" s="195"/>
      <c r="D27" s="195"/>
      <c r="E27" s="195"/>
      <c r="F27" s="195"/>
      <c r="G27" s="195"/>
      <c r="H27" s="195"/>
      <c r="I27" s="192"/>
      <c r="J27" s="192"/>
      <c r="K27" s="192"/>
      <c r="L27" s="192"/>
      <c r="M27" s="192"/>
      <c r="N27" s="192"/>
      <c r="O27" s="192"/>
      <c r="P27" s="192"/>
      <c r="Q27" s="192"/>
      <c r="R27" s="192"/>
    </row>
    <row r="28" spans="1:18" x14ac:dyDescent="0.25">
      <c r="A28" s="195"/>
      <c r="B28" s="195"/>
      <c r="C28" s="195"/>
      <c r="D28" s="195"/>
      <c r="E28" s="195"/>
      <c r="F28" s="195"/>
      <c r="G28" s="195"/>
      <c r="H28" s="195"/>
      <c r="I28" s="192"/>
      <c r="J28" s="192"/>
      <c r="K28" s="192"/>
      <c r="L28" s="192"/>
      <c r="M28" s="192"/>
      <c r="N28" s="192"/>
      <c r="O28" s="192"/>
      <c r="P28" s="192"/>
      <c r="Q28" s="192"/>
      <c r="R28" s="192"/>
    </row>
    <row r="29" spans="1:18" x14ac:dyDescent="0.25">
      <c r="A29" s="35"/>
      <c r="B29" s="35"/>
      <c r="C29" s="35"/>
      <c r="D29" s="35"/>
      <c r="E29" s="35"/>
      <c r="F29" s="35"/>
      <c r="G29" s="35"/>
      <c r="H29" s="35"/>
      <c r="I29" s="192"/>
      <c r="J29" s="192"/>
      <c r="K29" s="192"/>
      <c r="L29" s="192"/>
      <c r="M29" s="192"/>
      <c r="N29" s="192"/>
      <c r="O29" s="192"/>
      <c r="P29" s="192"/>
      <c r="Q29" s="192"/>
      <c r="R29" s="192"/>
    </row>
    <row r="30" spans="1:18" ht="16.5" thickBot="1" x14ac:dyDescent="0.3">
      <c r="A30" s="33" t="s">
        <v>26</v>
      </c>
      <c r="B30" s="34"/>
      <c r="C30" s="34"/>
      <c r="D30" s="34"/>
      <c r="E30" s="34"/>
      <c r="F30" s="34"/>
      <c r="G30" s="34"/>
      <c r="H30" s="34"/>
      <c r="I30" s="192"/>
      <c r="J30" s="192"/>
      <c r="K30" s="192"/>
      <c r="L30" s="192"/>
      <c r="M30" s="192"/>
      <c r="N30" s="192"/>
      <c r="O30" s="192"/>
      <c r="P30" s="192"/>
      <c r="Q30" s="192"/>
      <c r="R30" s="192"/>
    </row>
    <row r="31" spans="1:18" ht="15" customHeight="1" x14ac:dyDescent="0.25">
      <c r="A31" s="196" t="s">
        <v>51</v>
      </c>
      <c r="B31" s="196"/>
      <c r="C31" s="196"/>
      <c r="D31" s="196"/>
      <c r="E31" s="196"/>
      <c r="F31" s="196"/>
      <c r="G31" s="196"/>
      <c r="H31" s="196"/>
      <c r="I31" s="192"/>
      <c r="J31" s="192"/>
      <c r="K31" s="192"/>
      <c r="L31" s="192"/>
      <c r="M31" s="192"/>
      <c r="N31" s="192"/>
      <c r="O31" s="192"/>
      <c r="P31" s="192"/>
      <c r="Q31" s="192"/>
      <c r="R31" s="192"/>
    </row>
    <row r="32" spans="1:18" x14ac:dyDescent="0.25">
      <c r="A32" s="197"/>
      <c r="B32" s="197"/>
      <c r="C32" s="197"/>
      <c r="D32" s="197"/>
      <c r="E32" s="197"/>
      <c r="F32" s="197"/>
      <c r="G32" s="197"/>
      <c r="H32" s="197"/>
      <c r="I32" s="192"/>
      <c r="J32" s="192"/>
      <c r="K32" s="192"/>
      <c r="L32" s="192"/>
      <c r="M32" s="192"/>
      <c r="N32" s="192"/>
      <c r="O32" s="192"/>
      <c r="P32" s="192"/>
      <c r="Q32" s="192"/>
      <c r="R32" s="192"/>
    </row>
    <row r="33" spans="1:18" x14ac:dyDescent="0.25">
      <c r="I33" s="192"/>
      <c r="J33" s="192"/>
      <c r="K33" s="192"/>
      <c r="L33" s="192"/>
      <c r="M33" s="192"/>
      <c r="N33" s="192"/>
      <c r="O33" s="192"/>
      <c r="P33" s="192"/>
      <c r="Q33" s="192"/>
      <c r="R33" s="192"/>
    </row>
    <row r="34" spans="1:18" ht="16.5" thickBot="1" x14ac:dyDescent="0.3">
      <c r="A34" s="33" t="s">
        <v>27</v>
      </c>
      <c r="B34" s="34"/>
      <c r="C34" s="34"/>
      <c r="D34" s="34"/>
      <c r="E34" s="34"/>
      <c r="F34" s="34"/>
      <c r="G34" s="34"/>
      <c r="H34" s="34"/>
      <c r="I34" s="192"/>
      <c r="J34" s="192"/>
      <c r="K34" s="192"/>
      <c r="L34" s="192"/>
      <c r="M34" s="192"/>
      <c r="N34" s="192"/>
      <c r="O34" s="192"/>
      <c r="P34" s="192"/>
      <c r="Q34" s="192"/>
      <c r="R34" s="192"/>
    </row>
    <row r="35" spans="1:18" ht="6" customHeight="1" thickBot="1" x14ac:dyDescent="0.3">
      <c r="A35" s="36"/>
      <c r="B35" s="8"/>
      <c r="C35" s="8"/>
      <c r="D35" s="8"/>
      <c r="E35" s="8"/>
      <c r="F35" s="8"/>
      <c r="G35" s="8"/>
      <c r="I35" s="192"/>
      <c r="J35" s="192"/>
      <c r="K35" s="192"/>
      <c r="L35" s="192"/>
      <c r="M35" s="192"/>
      <c r="N35" s="192"/>
      <c r="O35" s="192"/>
      <c r="P35" s="192"/>
      <c r="Q35" s="192"/>
      <c r="R35" s="192"/>
    </row>
    <row r="36" spans="1:18" s="5" customFormat="1" ht="16.5" x14ac:dyDescent="0.25">
      <c r="A36" s="90" t="s">
        <v>28</v>
      </c>
      <c r="B36" s="91" t="s">
        <v>29</v>
      </c>
      <c r="C36" s="37"/>
      <c r="D36" s="37"/>
      <c r="E36" s="37"/>
      <c r="F36" s="37"/>
      <c r="G36" s="37"/>
      <c r="I36" s="192"/>
      <c r="J36" s="192"/>
      <c r="K36" s="192"/>
      <c r="L36" s="192"/>
      <c r="M36" s="192"/>
      <c r="N36" s="192"/>
      <c r="O36" s="192"/>
      <c r="P36" s="192"/>
      <c r="Q36" s="192"/>
      <c r="R36" s="192"/>
    </row>
    <row r="37" spans="1:18" ht="15.75" thickBot="1" x14ac:dyDescent="0.3">
      <c r="A37" s="92">
        <f>+[1]FRE_OPE!D3</f>
        <v>1</v>
      </c>
      <c r="B37" s="93" t="str">
        <f>+[1]FRE_OPE!E3</f>
        <v>un</v>
      </c>
      <c r="I37" s="192"/>
      <c r="J37" s="192"/>
      <c r="K37" s="192"/>
      <c r="L37" s="192"/>
      <c r="M37" s="192"/>
      <c r="N37" s="192"/>
      <c r="O37" s="192"/>
      <c r="P37" s="192"/>
      <c r="Q37" s="192"/>
      <c r="R37" s="192"/>
    </row>
    <row r="38" spans="1:18" x14ac:dyDescent="0.25">
      <c r="I38" s="192"/>
      <c r="J38" s="192"/>
      <c r="K38" s="192"/>
      <c r="L38" s="192"/>
      <c r="M38" s="192"/>
      <c r="N38" s="192"/>
      <c r="O38" s="192"/>
      <c r="P38" s="192"/>
      <c r="Q38" s="192"/>
      <c r="R38" s="192"/>
    </row>
    <row r="39" spans="1:18" ht="16.5" thickBot="1" x14ac:dyDescent="0.3">
      <c r="A39" s="38" t="s">
        <v>30</v>
      </c>
      <c r="B39" s="39"/>
      <c r="C39" s="39"/>
      <c r="D39" s="39"/>
      <c r="E39" s="39"/>
      <c r="F39" s="39"/>
      <c r="G39" s="39"/>
      <c r="H39" s="39"/>
      <c r="I39" s="192"/>
      <c r="J39" s="192"/>
      <c r="K39" s="192"/>
      <c r="L39" s="192"/>
      <c r="M39" s="192"/>
      <c r="N39" s="192"/>
      <c r="O39" s="192"/>
      <c r="P39" s="192"/>
      <c r="Q39" s="192"/>
      <c r="R39" s="192"/>
    </row>
    <row r="40" spans="1:18" ht="6" customHeight="1" thickBot="1" x14ac:dyDescent="0.3">
      <c r="A40" s="40"/>
      <c r="B40" s="41"/>
      <c r="C40" s="41"/>
      <c r="D40" s="41"/>
      <c r="E40" s="41"/>
      <c r="F40" s="41"/>
      <c r="G40" s="41"/>
      <c r="I40" s="192"/>
      <c r="J40" s="192"/>
      <c r="K40" s="192"/>
      <c r="L40" s="192"/>
      <c r="M40" s="192"/>
      <c r="N40" s="192"/>
      <c r="O40" s="192"/>
      <c r="P40" s="192"/>
      <c r="Q40" s="192"/>
      <c r="R40" s="192"/>
    </row>
    <row r="41" spans="1:18" s="5" customFormat="1" ht="33" x14ac:dyDescent="0.25">
      <c r="A41" s="94" t="s">
        <v>31</v>
      </c>
      <c r="C41" s="96" t="s">
        <v>32</v>
      </c>
      <c r="D41" s="97" t="s">
        <v>29</v>
      </c>
      <c r="E41" s="97" t="s">
        <v>33</v>
      </c>
      <c r="F41" s="98" t="s">
        <v>29</v>
      </c>
      <c r="H41" s="91" t="s">
        <v>34</v>
      </c>
      <c r="I41" s="192"/>
      <c r="J41" s="192"/>
      <c r="K41" s="192"/>
      <c r="L41" s="192"/>
      <c r="M41" s="192"/>
      <c r="N41" s="192"/>
      <c r="O41" s="192"/>
      <c r="P41" s="192"/>
      <c r="Q41" s="192"/>
      <c r="R41" s="192"/>
    </row>
    <row r="42" spans="1:18" ht="17.25" thickBot="1" x14ac:dyDescent="0.3">
      <c r="A42" s="95"/>
      <c r="C42" s="99"/>
      <c r="D42" s="100" t="s">
        <v>35</v>
      </c>
      <c r="E42" s="101" t="e">
        <f>A42/C42</f>
        <v>#DIV/0!</v>
      </c>
      <c r="F42" s="102" t="s">
        <v>36</v>
      </c>
      <c r="H42" s="103" t="e">
        <f>+E42*A37</f>
        <v>#DIV/0!</v>
      </c>
      <c r="I42" s="192"/>
      <c r="J42" s="192"/>
      <c r="K42" s="192"/>
      <c r="L42" s="192"/>
      <c r="M42" s="192"/>
      <c r="N42" s="192"/>
      <c r="O42" s="192"/>
      <c r="P42" s="192"/>
      <c r="Q42" s="192"/>
      <c r="R42" s="192"/>
    </row>
    <row r="43" spans="1:18" ht="15.75" x14ac:dyDescent="0.25">
      <c r="A43" s="42"/>
      <c r="I43" s="192"/>
      <c r="J43" s="192"/>
      <c r="K43" s="192"/>
      <c r="L43" s="192"/>
      <c r="M43" s="192"/>
      <c r="N43" s="192"/>
      <c r="O43" s="192"/>
      <c r="P43" s="192"/>
      <c r="Q43" s="192"/>
      <c r="R43" s="192"/>
    </row>
    <row r="44" spans="1:18" ht="16.5" thickBot="1" x14ac:dyDescent="0.3">
      <c r="A44" s="33" t="s">
        <v>37</v>
      </c>
      <c r="B44" s="34"/>
      <c r="C44" s="34"/>
      <c r="D44" s="34"/>
      <c r="E44" s="34"/>
      <c r="F44" s="34"/>
      <c r="G44" s="34"/>
      <c r="H44" s="34"/>
      <c r="I44" s="192"/>
      <c r="J44" s="192"/>
      <c r="K44" s="192"/>
      <c r="L44" s="192"/>
      <c r="M44" s="192"/>
      <c r="N44" s="192"/>
      <c r="O44" s="192"/>
      <c r="P44" s="192"/>
      <c r="Q44" s="192"/>
      <c r="R44" s="192"/>
    </row>
    <row r="45" spans="1:18" ht="6" customHeight="1" x14ac:dyDescent="0.25">
      <c r="A45" s="36"/>
      <c r="B45" s="8"/>
      <c r="C45" s="8"/>
      <c r="D45" s="8"/>
      <c r="E45" s="8"/>
      <c r="F45" s="8"/>
      <c r="G45" s="8"/>
      <c r="I45" s="192"/>
      <c r="J45" s="192"/>
      <c r="K45" s="192"/>
      <c r="L45" s="192"/>
      <c r="M45" s="192"/>
      <c r="N45" s="192"/>
      <c r="O45" s="192"/>
      <c r="P45" s="192"/>
      <c r="Q45" s="192"/>
      <c r="R45" s="192"/>
    </row>
    <row r="46" spans="1:18" ht="49.5" x14ac:dyDescent="0.25">
      <c r="A46" s="43" t="s">
        <v>52</v>
      </c>
      <c r="B46" s="43" t="s">
        <v>38</v>
      </c>
      <c r="C46" s="44" t="s">
        <v>29</v>
      </c>
      <c r="D46" s="45" t="s">
        <v>39</v>
      </c>
      <c r="E46" s="44" t="s">
        <v>40</v>
      </c>
      <c r="F46" s="45" t="s">
        <v>41</v>
      </c>
      <c r="G46" s="46" t="s">
        <v>42</v>
      </c>
      <c r="H46" s="46" t="s">
        <v>43</v>
      </c>
      <c r="I46" s="192"/>
      <c r="J46" s="192"/>
      <c r="K46" s="192"/>
      <c r="L46" s="192"/>
      <c r="M46" s="192"/>
      <c r="N46" s="192"/>
      <c r="O46" s="192"/>
      <c r="P46" s="192"/>
      <c r="Q46" s="192"/>
      <c r="R46" s="192"/>
    </row>
    <row r="47" spans="1:18" ht="16.5" x14ac:dyDescent="0.3">
      <c r="A47" s="47"/>
      <c r="B47" s="47"/>
      <c r="C47" s="48"/>
      <c r="D47" s="48"/>
      <c r="E47" s="49"/>
      <c r="F47" s="49"/>
      <c r="G47" s="50"/>
      <c r="H47" s="47"/>
      <c r="I47" s="192"/>
      <c r="J47" s="192"/>
      <c r="K47" s="192"/>
      <c r="L47" s="192"/>
      <c r="M47" s="192"/>
      <c r="N47" s="192"/>
      <c r="O47" s="192"/>
      <c r="P47" s="192"/>
      <c r="Q47" s="192"/>
      <c r="R47" s="192"/>
    </row>
    <row r="48" spans="1:18" ht="16.5" x14ac:dyDescent="0.3">
      <c r="A48" s="47"/>
      <c r="B48" s="47"/>
      <c r="C48" s="48"/>
      <c r="D48" s="48"/>
      <c r="E48" s="49"/>
      <c r="F48" s="49"/>
      <c r="G48" s="50"/>
      <c r="H48" s="47"/>
      <c r="I48" s="192"/>
      <c r="J48" s="192"/>
      <c r="K48" s="192"/>
      <c r="L48" s="192"/>
      <c r="M48" s="192"/>
      <c r="N48" s="192"/>
      <c r="O48" s="192"/>
      <c r="P48" s="192"/>
      <c r="Q48" s="192"/>
      <c r="R48" s="192"/>
    </row>
    <row r="49" spans="1:18" ht="16.5" x14ac:dyDescent="0.3">
      <c r="A49" s="47"/>
      <c r="B49" s="47"/>
      <c r="C49" s="48"/>
      <c r="D49" s="48"/>
      <c r="E49" s="49"/>
      <c r="F49" s="49"/>
      <c r="G49" s="50"/>
      <c r="H49" s="47"/>
      <c r="I49" s="192"/>
      <c r="J49" s="192"/>
      <c r="K49" s="192"/>
      <c r="L49" s="192"/>
      <c r="M49" s="192"/>
      <c r="N49" s="192"/>
      <c r="O49" s="192"/>
      <c r="P49" s="192"/>
      <c r="Q49" s="192"/>
      <c r="R49" s="192"/>
    </row>
    <row r="50" spans="1:18" ht="16.5" x14ac:dyDescent="0.3">
      <c r="A50" s="47"/>
      <c r="B50" s="47"/>
      <c r="C50" s="48"/>
      <c r="D50" s="48"/>
      <c r="E50" s="49"/>
      <c r="F50" s="49"/>
      <c r="G50" s="50"/>
      <c r="H50" s="47"/>
      <c r="I50" s="192"/>
      <c r="J50" s="192"/>
      <c r="K50" s="192"/>
      <c r="L50" s="192"/>
      <c r="M50" s="192"/>
      <c r="N50" s="192"/>
      <c r="O50" s="192"/>
      <c r="P50" s="192"/>
      <c r="Q50" s="192"/>
      <c r="R50" s="192"/>
    </row>
    <row r="51" spans="1:18" ht="16.5" x14ac:dyDescent="0.3">
      <c r="A51" s="47"/>
      <c r="B51" s="47"/>
      <c r="C51" s="48"/>
      <c r="D51" s="48"/>
      <c r="E51" s="49"/>
      <c r="F51" s="49"/>
      <c r="G51" s="50"/>
      <c r="H51" s="47"/>
      <c r="I51" s="192"/>
      <c r="J51" s="192"/>
      <c r="K51" s="192"/>
      <c r="L51" s="192"/>
      <c r="M51" s="192"/>
      <c r="N51" s="192"/>
      <c r="O51" s="192"/>
      <c r="P51" s="192"/>
      <c r="Q51" s="192"/>
      <c r="R51" s="192"/>
    </row>
    <row r="52" spans="1:18" ht="16.5" x14ac:dyDescent="0.3">
      <c r="A52" s="47"/>
      <c r="B52" s="47"/>
      <c r="C52" s="48"/>
      <c r="D52" s="48"/>
      <c r="E52" s="49"/>
      <c r="F52" s="49"/>
      <c r="G52" s="50"/>
      <c r="H52" s="47"/>
      <c r="I52" s="192"/>
      <c r="J52" s="192"/>
      <c r="K52" s="192"/>
      <c r="L52" s="192"/>
      <c r="M52" s="192"/>
      <c r="N52" s="192"/>
      <c r="O52" s="192"/>
      <c r="P52" s="192"/>
      <c r="Q52" s="192"/>
      <c r="R52" s="192"/>
    </row>
    <row r="53" spans="1:18" ht="16.5" x14ac:dyDescent="0.3">
      <c r="A53" s="47"/>
      <c r="B53" s="47"/>
      <c r="C53" s="48"/>
      <c r="D53" s="48"/>
      <c r="E53" s="49"/>
      <c r="F53" s="49"/>
      <c r="G53" s="50"/>
      <c r="H53" s="47"/>
      <c r="I53" s="192"/>
      <c r="J53" s="192"/>
      <c r="K53" s="192"/>
      <c r="L53" s="192"/>
      <c r="M53" s="192"/>
      <c r="N53" s="192"/>
      <c r="O53" s="192"/>
      <c r="P53" s="192"/>
      <c r="Q53" s="192"/>
      <c r="R53" s="192"/>
    </row>
    <row r="54" spans="1:18" ht="16.5" x14ac:dyDescent="0.3">
      <c r="A54" s="47"/>
      <c r="B54" s="47"/>
      <c r="C54" s="48"/>
      <c r="D54" s="48"/>
      <c r="E54" s="49"/>
      <c r="F54" s="49"/>
      <c r="G54" s="50"/>
      <c r="H54" s="47"/>
      <c r="I54" s="192"/>
      <c r="J54" s="192"/>
      <c r="K54" s="192"/>
      <c r="L54" s="192"/>
      <c r="M54" s="192"/>
      <c r="N54" s="192"/>
      <c r="O54" s="192"/>
      <c r="P54" s="192"/>
      <c r="Q54" s="192"/>
      <c r="R54" s="192"/>
    </row>
    <row r="55" spans="1:18" ht="16.5" x14ac:dyDescent="0.3">
      <c r="A55" s="47"/>
      <c r="B55" s="47"/>
      <c r="C55" s="48"/>
      <c r="D55" s="48"/>
      <c r="E55" s="49"/>
      <c r="F55" s="49"/>
      <c r="G55" s="50"/>
      <c r="H55" s="47"/>
      <c r="I55" s="192"/>
      <c r="J55" s="192"/>
      <c r="K55" s="192"/>
      <c r="L55" s="192"/>
      <c r="M55" s="192"/>
      <c r="N55" s="192"/>
      <c r="O55" s="192"/>
      <c r="P55" s="192"/>
      <c r="Q55" s="192"/>
      <c r="R55" s="192"/>
    </row>
    <row r="56" spans="1:18" ht="16.5" x14ac:dyDescent="0.3">
      <c r="A56" s="51"/>
      <c r="B56" s="51"/>
      <c r="C56" s="52"/>
      <c r="D56" s="52"/>
      <c r="E56" s="53"/>
      <c r="F56" s="53"/>
      <c r="G56" s="54"/>
      <c r="H56" s="51"/>
      <c r="I56" s="192"/>
      <c r="J56" s="192"/>
      <c r="K56" s="192"/>
      <c r="L56" s="192"/>
      <c r="M56" s="192"/>
      <c r="N56" s="192"/>
      <c r="O56" s="192"/>
      <c r="P56" s="192"/>
      <c r="Q56" s="192"/>
      <c r="R56" s="192"/>
    </row>
    <row r="57" spans="1:18" ht="16.5" x14ac:dyDescent="0.3">
      <c r="A57" s="51"/>
      <c r="B57" s="51"/>
      <c r="C57" s="52"/>
      <c r="D57" s="52"/>
      <c r="E57" s="53"/>
      <c r="F57" s="53"/>
      <c r="G57" s="54"/>
      <c r="H57" s="51"/>
      <c r="I57" s="192"/>
      <c r="J57" s="192"/>
      <c r="K57" s="192"/>
      <c r="L57" s="192"/>
      <c r="M57" s="192"/>
      <c r="N57" s="192"/>
      <c r="O57" s="192"/>
      <c r="P57" s="192"/>
      <c r="Q57" s="192"/>
      <c r="R57" s="192"/>
    </row>
    <row r="58" spans="1:18" ht="16.5" x14ac:dyDescent="0.3">
      <c r="A58" s="51"/>
      <c r="B58" s="51"/>
      <c r="C58" s="52"/>
      <c r="D58" s="52"/>
      <c r="E58" s="53"/>
      <c r="F58" s="53"/>
      <c r="G58" s="54"/>
      <c r="H58" s="51"/>
      <c r="I58" s="192"/>
      <c r="J58" s="192"/>
      <c r="K58" s="192"/>
      <c r="L58" s="192"/>
      <c r="M58" s="192"/>
      <c r="N58" s="192"/>
      <c r="O58" s="192"/>
      <c r="P58" s="192"/>
      <c r="Q58" s="192"/>
      <c r="R58" s="192"/>
    </row>
    <row r="59" spans="1:18" ht="16.5" x14ac:dyDescent="0.3">
      <c r="A59" s="51"/>
      <c r="B59" s="51"/>
      <c r="C59" s="52"/>
      <c r="D59" s="52"/>
      <c r="E59" s="53"/>
      <c r="F59" s="53"/>
      <c r="G59" s="54"/>
      <c r="H59" s="51"/>
      <c r="I59" s="192"/>
      <c r="J59" s="192"/>
      <c r="K59" s="192"/>
      <c r="L59" s="192"/>
      <c r="M59" s="192"/>
      <c r="N59" s="192"/>
      <c r="O59" s="192"/>
      <c r="P59" s="192"/>
      <c r="Q59" s="192"/>
      <c r="R59" s="192"/>
    </row>
    <row r="60" spans="1:18" ht="16.5" x14ac:dyDescent="0.3">
      <c r="A60" s="55"/>
      <c r="B60" s="55"/>
      <c r="C60" s="56"/>
      <c r="D60" s="56"/>
      <c r="E60" s="57"/>
      <c r="F60" s="57"/>
      <c r="G60" s="58"/>
      <c r="H60" s="55"/>
      <c r="I60" s="192"/>
      <c r="J60" s="192"/>
      <c r="K60" s="192"/>
      <c r="L60" s="192"/>
      <c r="M60" s="192"/>
      <c r="N60" s="192"/>
      <c r="O60" s="192"/>
      <c r="P60" s="192"/>
      <c r="Q60" s="192"/>
      <c r="R60" s="192"/>
    </row>
    <row r="61" spans="1:18" ht="16.5" x14ac:dyDescent="0.3">
      <c r="D61" s="59" t="s">
        <v>44</v>
      </c>
      <c r="E61" s="60">
        <f>SUM(F47:F60)</f>
        <v>0</v>
      </c>
      <c r="F61" s="61">
        <f t="shared" ref="F61" si="0">+E61*$A$37</f>
        <v>0</v>
      </c>
      <c r="I61" s="192"/>
      <c r="J61" s="192"/>
      <c r="K61" s="192"/>
      <c r="L61" s="192"/>
      <c r="M61" s="192"/>
      <c r="N61" s="192"/>
      <c r="O61" s="192"/>
      <c r="P61" s="192"/>
      <c r="Q61" s="192"/>
      <c r="R61" s="192"/>
    </row>
    <row r="62" spans="1:18" ht="16.5" x14ac:dyDescent="0.3">
      <c r="A62" s="62"/>
      <c r="B62" s="63"/>
      <c r="C62" s="63"/>
      <c r="D62" s="64"/>
      <c r="E62" s="64"/>
      <c r="F62" s="64"/>
    </row>
    <row r="63" spans="1:18" ht="16.5" x14ac:dyDescent="0.3">
      <c r="A63" s="62"/>
      <c r="B63" s="63"/>
      <c r="C63" s="63"/>
      <c r="D63" s="64"/>
      <c r="E63" s="64"/>
      <c r="F63" s="64"/>
    </row>
    <row r="64" spans="1:18" ht="16.5" x14ac:dyDescent="0.3">
      <c r="A64" s="62"/>
      <c r="B64" s="62"/>
      <c r="C64" s="62"/>
      <c r="D64" s="62"/>
      <c r="E64" s="65"/>
      <c r="F64" s="65"/>
    </row>
  </sheetData>
  <mergeCells count="5">
    <mergeCell ref="D1:G1"/>
    <mergeCell ref="L1:R1"/>
    <mergeCell ref="A4:H28"/>
    <mergeCell ref="I4:R61"/>
    <mergeCell ref="A31:H32"/>
  </mergeCells>
  <pageMargins left="0.7" right="0.7" top="0.75" bottom="0.75" header="0.3" footer="0.3"/>
  <pageSetup paperSize="9" scale="63"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F_p100">
                <anchor moveWithCells="1" sizeWithCells="1">
                  <from>
                    <xdr:col>7</xdr:col>
                    <xdr:colOff>9525</xdr:colOff>
                    <xdr:row>0</xdr:row>
                    <xdr:rowOff>19050</xdr:rowOff>
                  </from>
                  <to>
                    <xdr:col>8</xdr:col>
                    <xdr:colOff>9525</xdr:colOff>
                    <xdr:row>1</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102</vt:i4>
      </vt:variant>
      <vt:variant>
        <vt:lpstr>Plages nommées</vt:lpstr>
      </vt:variant>
      <vt:variant>
        <vt:i4>102</vt:i4>
      </vt:variant>
    </vt:vector>
  </HeadingPairs>
  <TitlesOfParts>
    <vt:vector size="204" baseType="lpstr">
      <vt:lpstr>Paramètres</vt:lpstr>
      <vt:lpstr>FRE_OPE</vt:lpstr>
      <vt:lpstr>POSTE 1</vt:lpstr>
      <vt:lpstr>POSTE 2</vt:lpstr>
      <vt:lpstr>POSTE 3</vt:lpstr>
      <vt:lpstr>POSTE 4</vt:lpstr>
      <vt:lpstr>POSTE 5</vt:lpstr>
      <vt:lpstr>POSTE 6</vt:lpstr>
      <vt:lpstr>POSTE 7</vt:lpstr>
      <vt:lpstr>POSTE 8</vt:lpstr>
      <vt:lpstr>POSTE 9</vt:lpstr>
      <vt:lpstr>POSTE 10</vt:lpstr>
      <vt:lpstr>POSTE 11</vt:lpstr>
      <vt:lpstr>POSTE 12</vt:lpstr>
      <vt:lpstr>POSTE 13</vt:lpstr>
      <vt:lpstr>POSTE 14</vt:lpstr>
      <vt:lpstr>POSTE 15</vt:lpstr>
      <vt:lpstr>POSTE 16</vt:lpstr>
      <vt:lpstr>POSTE 17</vt:lpstr>
      <vt:lpstr>POSTE 18</vt:lpstr>
      <vt:lpstr>POSTE 19</vt:lpstr>
      <vt:lpstr>POSTE 20</vt:lpstr>
      <vt:lpstr>POSTE 21</vt:lpstr>
      <vt:lpstr>POSTE 22</vt:lpstr>
      <vt:lpstr>POSTE 23</vt:lpstr>
      <vt:lpstr>POSTE 24</vt:lpstr>
      <vt:lpstr>POSTE 25</vt:lpstr>
      <vt:lpstr>POSTE 26</vt:lpstr>
      <vt:lpstr>POSTE 27</vt:lpstr>
      <vt:lpstr>POSTE 28</vt:lpstr>
      <vt:lpstr>POSTE 29</vt:lpstr>
      <vt:lpstr>POSTE 30</vt:lpstr>
      <vt:lpstr>POSTE 31</vt:lpstr>
      <vt:lpstr>POSTE 32</vt:lpstr>
      <vt:lpstr>POSTE 33</vt:lpstr>
      <vt:lpstr>POSTE 34</vt:lpstr>
      <vt:lpstr>POSTE 35</vt:lpstr>
      <vt:lpstr>POSTE 36</vt:lpstr>
      <vt:lpstr>POSTE 37</vt:lpstr>
      <vt:lpstr>POSTE 38</vt:lpstr>
      <vt:lpstr>POSTE 39</vt:lpstr>
      <vt:lpstr>POSTE 40</vt:lpstr>
      <vt:lpstr>POSTE 41</vt:lpstr>
      <vt:lpstr>POSTE 42</vt:lpstr>
      <vt:lpstr>POSTE 43</vt:lpstr>
      <vt:lpstr>POSTE 44</vt:lpstr>
      <vt:lpstr>POSTE 45</vt:lpstr>
      <vt:lpstr>POSTE 46</vt:lpstr>
      <vt:lpstr>POSTE 47</vt:lpstr>
      <vt:lpstr>POSTE 48</vt:lpstr>
      <vt:lpstr>POSTE 49</vt:lpstr>
      <vt:lpstr>POSTE 50</vt:lpstr>
      <vt:lpstr>POSTE 51</vt:lpstr>
      <vt:lpstr>POSTE 52</vt:lpstr>
      <vt:lpstr>POSTE 53</vt:lpstr>
      <vt:lpstr>POSTE 54</vt:lpstr>
      <vt:lpstr>POSTE 55</vt:lpstr>
      <vt:lpstr>POSTE 56</vt:lpstr>
      <vt:lpstr>POSTE 57</vt:lpstr>
      <vt:lpstr>POSTE 58</vt:lpstr>
      <vt:lpstr>POSTE 59</vt:lpstr>
      <vt:lpstr>POSTE 60</vt:lpstr>
      <vt:lpstr>POSTE 61</vt:lpstr>
      <vt:lpstr>POSTE 62</vt:lpstr>
      <vt:lpstr>POSTE 63</vt:lpstr>
      <vt:lpstr>POSTE 64</vt:lpstr>
      <vt:lpstr>POSTE 65</vt:lpstr>
      <vt:lpstr>POSTE 66</vt:lpstr>
      <vt:lpstr>POSTE 67</vt:lpstr>
      <vt:lpstr>POSTE 68</vt:lpstr>
      <vt:lpstr>POSTE 69</vt:lpstr>
      <vt:lpstr>POSTE 70</vt:lpstr>
      <vt:lpstr>POSTE 71</vt:lpstr>
      <vt:lpstr>POSTE 72</vt:lpstr>
      <vt:lpstr>POSTE 73</vt:lpstr>
      <vt:lpstr>POSTE 74</vt:lpstr>
      <vt:lpstr>POSTE 75</vt:lpstr>
      <vt:lpstr>POSTE 76</vt:lpstr>
      <vt:lpstr>POSTE 77</vt:lpstr>
      <vt:lpstr>POSTE 78</vt:lpstr>
      <vt:lpstr>POSTE 79</vt:lpstr>
      <vt:lpstr>POSTE 80</vt:lpstr>
      <vt:lpstr>POSTE 81</vt:lpstr>
      <vt:lpstr>POSTE 82</vt:lpstr>
      <vt:lpstr>POSTE 83</vt:lpstr>
      <vt:lpstr>POSTE 84</vt:lpstr>
      <vt:lpstr>POSTE 85</vt:lpstr>
      <vt:lpstr>POSTE 86</vt:lpstr>
      <vt:lpstr>POSTE 87</vt:lpstr>
      <vt:lpstr>POSTE 88</vt:lpstr>
      <vt:lpstr>POSTE 89</vt:lpstr>
      <vt:lpstr>POSTE 90</vt:lpstr>
      <vt:lpstr>POSTE 91</vt:lpstr>
      <vt:lpstr>POSTE 92</vt:lpstr>
      <vt:lpstr>POSTE 93</vt:lpstr>
      <vt:lpstr>POSTE 94</vt:lpstr>
      <vt:lpstr>POSTE 95</vt:lpstr>
      <vt:lpstr>POSTE 96</vt:lpstr>
      <vt:lpstr>POSTE 97</vt:lpstr>
      <vt:lpstr>POSTE 98</vt:lpstr>
      <vt:lpstr>POSTE 99</vt:lpstr>
      <vt:lpstr>POSTE 100</vt:lpstr>
      <vt:lpstr>Liste_Frais_Fixes</vt:lpstr>
      <vt:lpstr>Liste_Prorata</vt:lpstr>
      <vt:lpstr>'POSTE 1'!Zone_d_impression</vt:lpstr>
      <vt:lpstr>'POSTE 10'!Zone_d_impression</vt:lpstr>
      <vt:lpstr>'POSTE 100'!Zone_d_impression</vt:lpstr>
      <vt:lpstr>'POSTE 11'!Zone_d_impression</vt:lpstr>
      <vt:lpstr>'POSTE 12'!Zone_d_impression</vt:lpstr>
      <vt:lpstr>'POSTE 13'!Zone_d_impression</vt:lpstr>
      <vt:lpstr>'POSTE 14'!Zone_d_impression</vt:lpstr>
      <vt:lpstr>'POSTE 15'!Zone_d_impression</vt:lpstr>
      <vt:lpstr>'POSTE 16'!Zone_d_impression</vt:lpstr>
      <vt:lpstr>'POSTE 17'!Zone_d_impression</vt:lpstr>
      <vt:lpstr>'POSTE 18'!Zone_d_impression</vt:lpstr>
      <vt:lpstr>'POSTE 19'!Zone_d_impression</vt:lpstr>
      <vt:lpstr>'POSTE 2'!Zone_d_impression</vt:lpstr>
      <vt:lpstr>'POSTE 20'!Zone_d_impression</vt:lpstr>
      <vt:lpstr>'POSTE 21'!Zone_d_impression</vt:lpstr>
      <vt:lpstr>'POSTE 22'!Zone_d_impression</vt:lpstr>
      <vt:lpstr>'POSTE 23'!Zone_d_impression</vt:lpstr>
      <vt:lpstr>'POSTE 24'!Zone_d_impression</vt:lpstr>
      <vt:lpstr>'POSTE 25'!Zone_d_impression</vt:lpstr>
      <vt:lpstr>'POSTE 26'!Zone_d_impression</vt:lpstr>
      <vt:lpstr>'POSTE 27'!Zone_d_impression</vt:lpstr>
      <vt:lpstr>'POSTE 28'!Zone_d_impression</vt:lpstr>
      <vt:lpstr>'POSTE 29'!Zone_d_impression</vt:lpstr>
      <vt:lpstr>'POSTE 3'!Zone_d_impression</vt:lpstr>
      <vt:lpstr>'POSTE 30'!Zone_d_impression</vt:lpstr>
      <vt:lpstr>'POSTE 31'!Zone_d_impression</vt:lpstr>
      <vt:lpstr>'POSTE 32'!Zone_d_impression</vt:lpstr>
      <vt:lpstr>'POSTE 33'!Zone_d_impression</vt:lpstr>
      <vt:lpstr>'POSTE 34'!Zone_d_impression</vt:lpstr>
      <vt:lpstr>'POSTE 35'!Zone_d_impression</vt:lpstr>
      <vt:lpstr>'POSTE 36'!Zone_d_impression</vt:lpstr>
      <vt:lpstr>'POSTE 37'!Zone_d_impression</vt:lpstr>
      <vt:lpstr>'POSTE 38'!Zone_d_impression</vt:lpstr>
      <vt:lpstr>'POSTE 39'!Zone_d_impression</vt:lpstr>
      <vt:lpstr>'POSTE 4'!Zone_d_impression</vt:lpstr>
      <vt:lpstr>'POSTE 40'!Zone_d_impression</vt:lpstr>
      <vt:lpstr>'POSTE 41'!Zone_d_impression</vt:lpstr>
      <vt:lpstr>'POSTE 42'!Zone_d_impression</vt:lpstr>
      <vt:lpstr>'POSTE 43'!Zone_d_impression</vt:lpstr>
      <vt:lpstr>'POSTE 44'!Zone_d_impression</vt:lpstr>
      <vt:lpstr>'POSTE 45'!Zone_d_impression</vt:lpstr>
      <vt:lpstr>'POSTE 46'!Zone_d_impression</vt:lpstr>
      <vt:lpstr>'POSTE 47'!Zone_d_impression</vt:lpstr>
      <vt:lpstr>'POSTE 48'!Zone_d_impression</vt:lpstr>
      <vt:lpstr>'POSTE 49'!Zone_d_impression</vt:lpstr>
      <vt:lpstr>'POSTE 5'!Zone_d_impression</vt:lpstr>
      <vt:lpstr>'POSTE 50'!Zone_d_impression</vt:lpstr>
      <vt:lpstr>'POSTE 51'!Zone_d_impression</vt:lpstr>
      <vt:lpstr>'POSTE 52'!Zone_d_impression</vt:lpstr>
      <vt:lpstr>'POSTE 53'!Zone_d_impression</vt:lpstr>
      <vt:lpstr>'POSTE 54'!Zone_d_impression</vt:lpstr>
      <vt:lpstr>'POSTE 55'!Zone_d_impression</vt:lpstr>
      <vt:lpstr>'POSTE 56'!Zone_d_impression</vt:lpstr>
      <vt:lpstr>'POSTE 57'!Zone_d_impression</vt:lpstr>
      <vt:lpstr>'POSTE 58'!Zone_d_impression</vt:lpstr>
      <vt:lpstr>'POSTE 59'!Zone_d_impression</vt:lpstr>
      <vt:lpstr>'POSTE 6'!Zone_d_impression</vt:lpstr>
      <vt:lpstr>'POSTE 60'!Zone_d_impression</vt:lpstr>
      <vt:lpstr>'POSTE 61'!Zone_d_impression</vt:lpstr>
      <vt:lpstr>'POSTE 62'!Zone_d_impression</vt:lpstr>
      <vt:lpstr>'POSTE 63'!Zone_d_impression</vt:lpstr>
      <vt:lpstr>'POSTE 64'!Zone_d_impression</vt:lpstr>
      <vt:lpstr>'POSTE 65'!Zone_d_impression</vt:lpstr>
      <vt:lpstr>'POSTE 66'!Zone_d_impression</vt:lpstr>
      <vt:lpstr>'POSTE 67'!Zone_d_impression</vt:lpstr>
      <vt:lpstr>'POSTE 68'!Zone_d_impression</vt:lpstr>
      <vt:lpstr>'POSTE 69'!Zone_d_impression</vt:lpstr>
      <vt:lpstr>'POSTE 7'!Zone_d_impression</vt:lpstr>
      <vt:lpstr>'POSTE 70'!Zone_d_impression</vt:lpstr>
      <vt:lpstr>'POSTE 71'!Zone_d_impression</vt:lpstr>
      <vt:lpstr>'POSTE 72'!Zone_d_impression</vt:lpstr>
      <vt:lpstr>'POSTE 73'!Zone_d_impression</vt:lpstr>
      <vt:lpstr>'POSTE 74'!Zone_d_impression</vt:lpstr>
      <vt:lpstr>'POSTE 75'!Zone_d_impression</vt:lpstr>
      <vt:lpstr>'POSTE 76'!Zone_d_impression</vt:lpstr>
      <vt:lpstr>'POSTE 77'!Zone_d_impression</vt:lpstr>
      <vt:lpstr>'POSTE 78'!Zone_d_impression</vt:lpstr>
      <vt:lpstr>'POSTE 79'!Zone_d_impression</vt:lpstr>
      <vt:lpstr>'POSTE 8'!Zone_d_impression</vt:lpstr>
      <vt:lpstr>'POSTE 80'!Zone_d_impression</vt:lpstr>
      <vt:lpstr>'POSTE 81'!Zone_d_impression</vt:lpstr>
      <vt:lpstr>'POSTE 82'!Zone_d_impression</vt:lpstr>
      <vt:lpstr>'POSTE 83'!Zone_d_impression</vt:lpstr>
      <vt:lpstr>'POSTE 84'!Zone_d_impression</vt:lpstr>
      <vt:lpstr>'POSTE 85'!Zone_d_impression</vt:lpstr>
      <vt:lpstr>'POSTE 86'!Zone_d_impression</vt:lpstr>
      <vt:lpstr>'POSTE 87'!Zone_d_impression</vt:lpstr>
      <vt:lpstr>'POSTE 88'!Zone_d_impression</vt:lpstr>
      <vt:lpstr>'POSTE 89'!Zone_d_impression</vt:lpstr>
      <vt:lpstr>'POSTE 9'!Zone_d_impression</vt:lpstr>
      <vt:lpstr>'POSTE 90'!Zone_d_impression</vt:lpstr>
      <vt:lpstr>'POSTE 91'!Zone_d_impression</vt:lpstr>
      <vt:lpstr>'POSTE 92'!Zone_d_impression</vt:lpstr>
      <vt:lpstr>'POSTE 93'!Zone_d_impression</vt:lpstr>
      <vt:lpstr>'POSTE 94'!Zone_d_impression</vt:lpstr>
      <vt:lpstr>'POSTE 95'!Zone_d_impression</vt:lpstr>
      <vt:lpstr>'POSTE 96'!Zone_d_impression</vt:lpstr>
      <vt:lpstr>'POSTE 97'!Zone_d_impression</vt:lpstr>
      <vt:lpstr>'POSTE 98'!Zone_d_impression</vt:lpstr>
      <vt:lpstr>'POSTE 99'!Zone_d_impression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LHOMMET Kevin</dc:creator>
  <cp:lastModifiedBy>LHOMMET Kevin</cp:lastModifiedBy>
  <cp:lastPrinted>2019-11-04T13:15:11Z</cp:lastPrinted>
  <dcterms:created xsi:type="dcterms:W3CDTF">2019-11-04T09:46:53Z</dcterms:created>
  <dcterms:modified xsi:type="dcterms:W3CDTF">2019-11-05T09:11:47Z</dcterms:modified>
</cp:coreProperties>
</file>