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ic\Desktop\Facturation\"/>
    </mc:Choice>
  </mc:AlternateContent>
  <bookViews>
    <workbookView xWindow="75" yWindow="4665" windowWidth="20550" windowHeight="6450" tabRatio="790" activeTab="2"/>
  </bookViews>
  <sheets>
    <sheet name="Final" sheetId="75" r:id="rId1"/>
    <sheet name="Donnees" sheetId="76" r:id="rId2"/>
    <sheet name="Utilisateurs" sheetId="77" r:id="rId3"/>
  </sheets>
  <definedNames>
    <definedName name="_xlnm._FilterDatabase" localSheetId="0" hidden="1">Final!$A$1:$AI$1</definedName>
  </definedNames>
  <calcPr calcId="152511"/>
</workbook>
</file>

<file path=xl/calcChain.xml><?xml version="1.0" encoding="utf-8"?>
<calcChain xmlns="http://schemas.openxmlformats.org/spreadsheetml/2006/main">
  <c r="C3" i="77" l="1"/>
  <c r="C4" i="77"/>
  <c r="C5" i="77"/>
  <c r="C6" i="77"/>
  <c r="C7" i="77"/>
  <c r="C8" i="77"/>
  <c r="C2" i="77"/>
  <c r="N7" i="75"/>
  <c r="N6" i="75"/>
  <c r="M2" i="75" l="1"/>
  <c r="J2" i="75"/>
</calcChain>
</file>

<file path=xl/sharedStrings.xml><?xml version="1.0" encoding="utf-8"?>
<sst xmlns="http://schemas.openxmlformats.org/spreadsheetml/2006/main" count="113" uniqueCount="83">
  <si>
    <t/>
  </si>
  <si>
    <t>NOM</t>
  </si>
  <si>
    <t>PRENOM</t>
  </si>
  <si>
    <t>DEPT</t>
  </si>
  <si>
    <t>LIBDEPT</t>
  </si>
  <si>
    <t>TAUXACTIVITE</t>
  </si>
  <si>
    <t>TAUXDEREPARTITION</t>
  </si>
  <si>
    <t>PHILIPPE</t>
  </si>
  <si>
    <t>RAPHAEL</t>
  </si>
  <si>
    <t>ANNE</t>
  </si>
  <si>
    <t>ANNE-LAURE</t>
  </si>
  <si>
    <t>MONIKA</t>
  </si>
  <si>
    <t>VERONIKA</t>
  </si>
  <si>
    <t>PS</t>
  </si>
  <si>
    <t>AP</t>
  </si>
  <si>
    <t>DMI</t>
  </si>
  <si>
    <t>PRENOM NOM</t>
  </si>
  <si>
    <t>DS</t>
  </si>
  <si>
    <t xml:space="preserve">AP           </t>
  </si>
  <si>
    <t>MI</t>
  </si>
  <si>
    <t>TAUXDEREP</t>
  </si>
  <si>
    <t>LIBCMTE</t>
  </si>
  <si>
    <t>LIBSERV</t>
  </si>
  <si>
    <t>SERV</t>
  </si>
  <si>
    <t>CMTE</t>
  </si>
  <si>
    <t>NOM PRENOM</t>
  </si>
  <si>
    <t>DATE</t>
  </si>
  <si>
    <t>NOINV</t>
  </si>
  <si>
    <t>CPVOL</t>
  </si>
  <si>
    <t>CPPR</t>
  </si>
  <si>
    <t>NBVOL</t>
  </si>
  <si>
    <t>NBPR</t>
  </si>
  <si>
    <t>NBTOT</t>
  </si>
  <si>
    <t>CPTOT</t>
  </si>
  <si>
    <t>CLVOL</t>
  </si>
  <si>
    <t>CLPRI</t>
  </si>
  <si>
    <t>CLTOT</t>
  </si>
  <si>
    <t>VOLTOT</t>
  </si>
  <si>
    <t>PRITOT</t>
  </si>
  <si>
    <t>RAT</t>
  </si>
  <si>
    <t>CMTEMP</t>
  </si>
  <si>
    <t>CDECMTE</t>
  </si>
  <si>
    <t>BEBA</t>
  </si>
  <si>
    <t>BABO</t>
  </si>
  <si>
    <t>MAMO</t>
  </si>
  <si>
    <t>MAMA</t>
  </si>
  <si>
    <t>BABA</t>
  </si>
  <si>
    <t>Anne BEBA</t>
  </si>
  <si>
    <t>Philippe BABO</t>
  </si>
  <si>
    <t>BILOU</t>
  </si>
  <si>
    <t>Anne-Laure BILOU</t>
  </si>
  <si>
    <t>Raphaël MAMO</t>
  </si>
  <si>
    <t>Monika MAMA</t>
  </si>
  <si>
    <t>Veronika BABA</t>
  </si>
  <si>
    <t>NBP</t>
  </si>
  <si>
    <t>NBC</t>
  </si>
  <si>
    <t>CLP</t>
  </si>
  <si>
    <t>CLC</t>
  </si>
  <si>
    <t>NBPL</t>
  </si>
  <si>
    <t>NBCL</t>
  </si>
  <si>
    <t>CLL</t>
  </si>
  <si>
    <t>CLCL</t>
  </si>
  <si>
    <t>TOTAL</t>
  </si>
  <si>
    <t>CMTE+CODECMTE</t>
  </si>
  <si>
    <t>CODE2</t>
  </si>
  <si>
    <t>LIB2</t>
  </si>
  <si>
    <t>CODE2+LIB2</t>
  </si>
  <si>
    <t>CODE3</t>
  </si>
  <si>
    <t>LIB3</t>
  </si>
  <si>
    <t>CODE3+LIB3</t>
  </si>
  <si>
    <t>CODE4</t>
  </si>
  <si>
    <t>LIB4</t>
  </si>
  <si>
    <t>CODE4+LIB4</t>
  </si>
  <si>
    <t>SITE</t>
  </si>
  <si>
    <t>BAT</t>
  </si>
  <si>
    <t>ET</t>
  </si>
  <si>
    <t>LOC</t>
  </si>
  <si>
    <t>I-157</t>
  </si>
  <si>
    <t>I-086</t>
  </si>
  <si>
    <t>I-089</t>
  </si>
  <si>
    <t>I-159</t>
  </si>
  <si>
    <t>I-807</t>
  </si>
  <si>
    <t>I-804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</si>
</sst>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0"/>
      <color indexed="8"/>
      <name val="Arial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name val="ＭＳ Ｐゴシック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6">
    <xf numFmtId="0" fontId="0" fillId="0" borderId="0"/>
    <xf numFmtId="0" fontId="1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>
      <alignment vertical="top"/>
    </xf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0"/>
  </cellStyleXfs>
  <cellXfs count="4">
    <xf numFmtId="0" fontId="0" fillId="0" borderId="0" xfId="0"/>
    <xf numFmtId="0" fontId="0" fillId="24" borderId="0" xfId="0" applyFill="1"/>
    <xf numFmtId="10" fontId="0" fillId="0" borderId="0" xfId="0" applyNumberFormat="1"/>
    <xf numFmtId="0" fontId="0" fillId="0" borderId="0" xfId="0" applyFill="1"/>
  </cellXfs>
  <cellStyles count="46">
    <cellStyle name="_IncidentData" xfId="1"/>
    <cellStyle name="_NokiaGapAnalysisTemplate" xfId="2"/>
    <cellStyle name="20 % - Accent1" xfId="3" builtinId="30" customBuiltin="1"/>
    <cellStyle name="20 % - Accent2" xfId="4" builtinId="34" customBuiltin="1"/>
    <cellStyle name="20 % - Accent3" xfId="5" builtinId="38" customBuiltin="1"/>
    <cellStyle name="20 % - Accent4" xfId="6" builtinId="42" customBuiltin="1"/>
    <cellStyle name="20 % - Accent5" xfId="7" builtinId="46" customBuiltin="1"/>
    <cellStyle name="20 % - Accent6" xfId="8" builtinId="50" customBuiltin="1"/>
    <cellStyle name="40 % - Accent1" xfId="9" builtinId="31" customBuiltin="1"/>
    <cellStyle name="40 % - Accent2" xfId="10" builtinId="35" customBuiltin="1"/>
    <cellStyle name="40 % - Accent3" xfId="11" builtinId="39" customBuiltin="1"/>
    <cellStyle name="40 % - Accent4" xfId="12" builtinId="43" customBuiltin="1"/>
    <cellStyle name="40 % - Accent5" xfId="13" builtinId="47" customBuiltin="1"/>
    <cellStyle name="40 % - Accent6" xfId="14" builtinId="51" customBuiltin="1"/>
    <cellStyle name="60 % - Accent1" xfId="15" builtinId="32" customBuiltin="1"/>
    <cellStyle name="60 % - Accent2" xfId="16" builtinId="36" customBuiltin="1"/>
    <cellStyle name="60 % - Accent3" xfId="17" builtinId="40" customBuiltin="1"/>
    <cellStyle name="60 % - Accent4" xfId="18" builtinId="44" customBuiltin="1"/>
    <cellStyle name="60 % - Accent5" xfId="19" builtinId="48" customBuiltin="1"/>
    <cellStyle name="60 % - Accent6" xfId="20" builtinId="52" customBuiltin="1"/>
    <cellStyle name="Accent1" xfId="21" builtinId="29" customBuiltin="1"/>
    <cellStyle name="Accent2" xfId="22" builtinId="33" customBuiltin="1"/>
    <cellStyle name="Accent3" xfId="23" builtinId="37" customBuiltin="1"/>
    <cellStyle name="Accent4" xfId="24" builtinId="41" customBuiltin="1"/>
    <cellStyle name="Accent5" xfId="25" builtinId="45" customBuiltin="1"/>
    <cellStyle name="Accent6" xfId="26" builtinId="49" customBuiltin="1"/>
    <cellStyle name="Avertissement" xfId="44" builtinId="11" customBuiltin="1"/>
    <cellStyle name="Calcul" xfId="28" builtinId="22" customBuiltin="1"/>
    <cellStyle name="Cellule liée" xfId="37" builtinId="24" customBuiltin="1"/>
    <cellStyle name="Commentaire" xfId="39" builtinId="10" customBuiltin="1"/>
    <cellStyle name="Entrée" xfId="36" builtinId="20" customBuiltin="1"/>
    <cellStyle name="Insatisfaisant" xfId="27" builtinId="27" customBuiltin="1"/>
    <cellStyle name="Neutre" xfId="38" builtinId="28" customBuiltin="1"/>
    <cellStyle name="Normal" xfId="0" builtinId="0"/>
    <cellStyle name="Satisfaisant" xfId="31" builtinId="26" customBuiltin="1"/>
    <cellStyle name="Sortie" xfId="40" builtinId="21" customBuiltin="1"/>
    <cellStyle name="Style 1" xfId="41"/>
    <cellStyle name="Texte explicatif" xfId="30" builtinId="53" customBuiltin="1"/>
    <cellStyle name="Titre" xfId="42" builtinId="15" customBuiltin="1"/>
    <cellStyle name="Titre 1" xfId="32" builtinId="16" customBuiltin="1"/>
    <cellStyle name="Titre 2" xfId="33" builtinId="17" customBuiltin="1"/>
    <cellStyle name="Titre 3" xfId="34" builtinId="18" customBuiltin="1"/>
    <cellStyle name="Titre 4" xfId="35" builtinId="19" customBuiltin="1"/>
    <cellStyle name="Total" xfId="43" builtinId="25" customBuiltin="1"/>
    <cellStyle name="Vérification" xfId="29" builtinId="23" customBuiltin="1"/>
    <cellStyle name="標準_report_appendices.04.08.17.eng" xfId="4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0FF0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0FF0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7"/>
  <sheetViews>
    <sheetView workbookViewId="0">
      <selection activeCell="E8" sqref="E8"/>
    </sheetView>
  </sheetViews>
  <sheetFormatPr baseColWidth="10" defaultRowHeight="12.75"/>
  <cols>
    <col min="1" max="1" width="8.140625" bestFit="1" customWidth="1"/>
    <col min="2" max="2" width="10.5703125" bestFit="1" customWidth="1"/>
    <col min="3" max="3" width="16.28515625" style="3" bestFit="1" customWidth="1"/>
    <col min="4" max="4" width="8.42578125" bestFit="1" customWidth="1"/>
    <col min="5" max="5" width="9.5703125" bestFit="1" customWidth="1"/>
    <col min="6" max="6" width="8.42578125" bestFit="1" customWidth="1"/>
    <col min="7" max="7" width="9.28515625" bestFit="1" customWidth="1"/>
    <col min="8" max="8" width="9.5703125" bestFit="1" customWidth="1"/>
    <col min="9" max="9" width="8.42578125" bestFit="1" customWidth="1"/>
    <col min="10" max="11" width="9.28515625" bestFit="1" customWidth="1"/>
    <col min="12" max="12" width="8.5703125" bestFit="1" customWidth="1"/>
    <col min="13" max="13" width="9" bestFit="1" customWidth="1"/>
    <col min="14" max="14" width="10.42578125" bestFit="1" customWidth="1"/>
    <col min="15" max="15" width="9.7109375" bestFit="1" customWidth="1"/>
    <col min="16" max="16" width="6.85546875" bestFit="1" customWidth="1"/>
    <col min="17" max="17" width="8.42578125" bestFit="1" customWidth="1"/>
    <col min="18" max="18" width="11.28515625" bestFit="1" customWidth="1"/>
    <col min="19" max="19" width="8.42578125" bestFit="1" customWidth="1"/>
    <col min="20" max="20" width="12.28515625" bestFit="1" customWidth="1"/>
    <col min="21" max="21" width="8.42578125" bestFit="1" customWidth="1"/>
    <col min="22" max="22" width="20.140625" bestFit="1" customWidth="1"/>
    <col min="23" max="23" width="9.5703125" bestFit="1" customWidth="1"/>
    <col min="24" max="24" width="7" bestFit="1" customWidth="1"/>
    <col min="25" max="25" width="14.42578125" bestFit="1" customWidth="1"/>
    <col min="26" max="26" width="9.5703125" bestFit="1" customWidth="1"/>
    <col min="27" max="27" width="7" bestFit="1" customWidth="1"/>
    <col min="28" max="28" width="14.42578125" bestFit="1" customWidth="1"/>
    <col min="29" max="29" width="9.5703125" bestFit="1" customWidth="1"/>
    <col min="30" max="30" width="7" bestFit="1" customWidth="1"/>
    <col min="31" max="31" width="14.42578125" bestFit="1" customWidth="1"/>
    <col min="32" max="32" width="7.28515625" bestFit="1" customWidth="1"/>
    <col min="33" max="33" width="6.85546875" bestFit="1" customWidth="1"/>
    <col min="34" max="34" width="5.5703125" bestFit="1" customWidth="1"/>
    <col min="35" max="35" width="7" bestFit="1" customWidth="1"/>
  </cols>
  <sheetData>
    <row r="1" spans="1:35">
      <c r="A1" s="1" t="s">
        <v>26</v>
      </c>
      <c r="B1" s="1" t="s">
        <v>27</v>
      </c>
      <c r="C1" s="1" t="s">
        <v>16</v>
      </c>
      <c r="D1" s="1" t="s">
        <v>1</v>
      </c>
      <c r="E1" s="1" t="s">
        <v>28</v>
      </c>
      <c r="F1" s="1" t="s">
        <v>29</v>
      </c>
      <c r="G1" s="1" t="s">
        <v>33</v>
      </c>
      <c r="H1" s="1" t="s">
        <v>30</v>
      </c>
      <c r="I1" s="1" t="s">
        <v>31</v>
      </c>
      <c r="J1" s="1" t="s">
        <v>32</v>
      </c>
      <c r="K1" s="1" t="s">
        <v>34</v>
      </c>
      <c r="L1" s="1" t="s">
        <v>35</v>
      </c>
      <c r="M1" s="1" t="s">
        <v>36</v>
      </c>
      <c r="N1" s="1" t="s">
        <v>37</v>
      </c>
      <c r="O1" s="1" t="s">
        <v>38</v>
      </c>
      <c r="P1" s="1" t="s">
        <v>39</v>
      </c>
      <c r="Q1" s="1" t="s">
        <v>24</v>
      </c>
      <c r="R1" s="1" t="s">
        <v>40</v>
      </c>
      <c r="S1" s="1" t="s">
        <v>24</v>
      </c>
      <c r="T1" s="1" t="s">
        <v>41</v>
      </c>
      <c r="U1" s="1" t="s">
        <v>24</v>
      </c>
      <c r="V1" s="1" t="s">
        <v>63</v>
      </c>
      <c r="W1" s="1" t="s">
        <v>64</v>
      </c>
      <c r="X1" s="1" t="s">
        <v>65</v>
      </c>
      <c r="Y1" s="1" t="s">
        <v>66</v>
      </c>
      <c r="Z1" s="1" t="s">
        <v>67</v>
      </c>
      <c r="AA1" s="1" t="s">
        <v>68</v>
      </c>
      <c r="AB1" s="1" t="s">
        <v>69</v>
      </c>
      <c r="AC1" s="1" t="s">
        <v>70</v>
      </c>
      <c r="AD1" s="1" t="s">
        <v>71</v>
      </c>
      <c r="AE1" s="1" t="s">
        <v>72</v>
      </c>
      <c r="AF1" s="1" t="s">
        <v>73</v>
      </c>
      <c r="AG1" s="1" t="s">
        <v>74</v>
      </c>
      <c r="AH1" s="1" t="s">
        <v>75</v>
      </c>
      <c r="AI1" s="1" t="s">
        <v>76</v>
      </c>
    </row>
    <row r="2" spans="1:35">
      <c r="A2">
        <v>12</v>
      </c>
      <c r="D2" t="s">
        <v>77</v>
      </c>
      <c r="E2">
        <v>0</v>
      </c>
      <c r="G2">
        <v>0</v>
      </c>
      <c r="H2">
        <v>1</v>
      </c>
      <c r="I2">
        <v>0.01</v>
      </c>
      <c r="J2">
        <f>SUM(H2*I2)</f>
        <v>0.01</v>
      </c>
      <c r="K2">
        <v>8</v>
      </c>
      <c r="L2">
        <v>0.02</v>
      </c>
      <c r="M2">
        <f>SUM(K2*L2)</f>
        <v>0.16</v>
      </c>
      <c r="N2">
        <v>9</v>
      </c>
      <c r="S2">
        <v>5400</v>
      </c>
    </row>
    <row r="3" spans="1:35">
      <c r="A3">
        <v>12</v>
      </c>
      <c r="D3" t="s">
        <v>80</v>
      </c>
      <c r="E3">
        <v>0</v>
      </c>
      <c r="G3">
        <v>0</v>
      </c>
      <c r="H3">
        <v>12</v>
      </c>
      <c r="I3">
        <v>0</v>
      </c>
      <c r="J3">
        <v>0</v>
      </c>
      <c r="K3">
        <v>0</v>
      </c>
      <c r="M3">
        <v>0</v>
      </c>
      <c r="N3">
        <v>12</v>
      </c>
      <c r="S3">
        <v>5413</v>
      </c>
    </row>
    <row r="4" spans="1:35">
      <c r="A4">
        <v>12</v>
      </c>
      <c r="D4" t="s">
        <v>78</v>
      </c>
      <c r="E4">
        <v>0</v>
      </c>
      <c r="G4">
        <v>0</v>
      </c>
      <c r="H4">
        <v>1129</v>
      </c>
      <c r="I4">
        <v>0</v>
      </c>
      <c r="J4">
        <v>0</v>
      </c>
      <c r="K4">
        <v>242</v>
      </c>
      <c r="L4">
        <v>0</v>
      </c>
      <c r="M4">
        <v>0</v>
      </c>
      <c r="N4">
        <v>1371</v>
      </c>
      <c r="S4">
        <v>5501</v>
      </c>
    </row>
    <row r="5" spans="1:35">
      <c r="A5">
        <v>12</v>
      </c>
      <c r="D5" t="s">
        <v>79</v>
      </c>
      <c r="E5">
        <v>0</v>
      </c>
      <c r="G5">
        <v>0</v>
      </c>
      <c r="H5">
        <v>102</v>
      </c>
      <c r="I5">
        <v>0</v>
      </c>
      <c r="J5">
        <v>0</v>
      </c>
      <c r="K5">
        <v>3</v>
      </c>
      <c r="L5">
        <v>0</v>
      </c>
      <c r="M5">
        <v>0</v>
      </c>
      <c r="N5">
        <v>105</v>
      </c>
      <c r="S5">
        <v>5623</v>
      </c>
    </row>
    <row r="6" spans="1:35">
      <c r="A6">
        <v>12</v>
      </c>
      <c r="D6" t="s">
        <v>81</v>
      </c>
      <c r="E6">
        <v>0</v>
      </c>
      <c r="G6">
        <v>0</v>
      </c>
      <c r="H6">
        <v>322</v>
      </c>
      <c r="I6">
        <v>0</v>
      </c>
      <c r="J6">
        <v>0</v>
      </c>
      <c r="K6">
        <v>1241</v>
      </c>
      <c r="L6">
        <v>0</v>
      </c>
      <c r="M6">
        <v>0</v>
      </c>
      <c r="N6">
        <f t="shared" ref="N6:N7" si="0">SUM(E6,H6,K6)</f>
        <v>1563</v>
      </c>
      <c r="P6" s="2"/>
      <c r="S6">
        <v>1100</v>
      </c>
    </row>
    <row r="7" spans="1:35">
      <c r="A7">
        <v>12</v>
      </c>
      <c r="D7" t="s">
        <v>82</v>
      </c>
      <c r="E7">
        <v>0</v>
      </c>
      <c r="G7">
        <v>0</v>
      </c>
      <c r="H7">
        <v>690</v>
      </c>
      <c r="I7">
        <v>0</v>
      </c>
      <c r="J7">
        <v>0</v>
      </c>
      <c r="K7">
        <v>445</v>
      </c>
      <c r="L7">
        <v>0</v>
      </c>
      <c r="M7">
        <v>0</v>
      </c>
      <c r="N7">
        <f t="shared" si="0"/>
        <v>1135</v>
      </c>
      <c r="P7" s="2"/>
      <c r="S7">
        <v>1100</v>
      </c>
    </row>
  </sheetData>
  <autoFilter ref="A1:AI1">
    <sortState ref="A2:AI2618">
      <sortCondition ref="D1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workbookViewId="0">
      <selection activeCell="J15" sqref="J15"/>
    </sheetView>
  </sheetViews>
  <sheetFormatPr baseColWidth="10" defaultColWidth="11.5703125" defaultRowHeight="12.75"/>
  <cols>
    <col min="1" max="1" width="16.5703125" bestFit="1" customWidth="1"/>
    <col min="2" max="3" width="4.85546875" bestFit="1" customWidth="1"/>
    <col min="4" max="5" width="4.5703125" bestFit="1" customWidth="1"/>
    <col min="6" max="7" width="5.85546875" bestFit="1" customWidth="1"/>
    <col min="8" max="8" width="4.28515625" bestFit="1" customWidth="1"/>
    <col min="9" max="9" width="5.5703125" bestFit="1" customWidth="1"/>
    <col min="10" max="10" width="7" bestFit="1" customWidth="1"/>
    <col min="11" max="12" width="6.7109375" bestFit="1" customWidth="1"/>
    <col min="13" max="13" width="9.42578125" bestFit="1" customWidth="1"/>
    <col min="14" max="14" width="6.140625" style="3" bestFit="1" customWidth="1"/>
    <col min="15" max="15" width="20.28515625" style="3" bestFit="1" customWidth="1"/>
  </cols>
  <sheetData>
    <row r="1" spans="1:15">
      <c r="A1" s="1" t="s">
        <v>25</v>
      </c>
      <c r="B1" s="1" t="s">
        <v>54</v>
      </c>
      <c r="C1" s="1" t="s">
        <v>55</v>
      </c>
      <c r="D1" s="1" t="s">
        <v>56</v>
      </c>
      <c r="E1" s="1" t="s">
        <v>57</v>
      </c>
      <c r="F1" s="1" t="s">
        <v>58</v>
      </c>
      <c r="G1" s="1" t="s">
        <v>59</v>
      </c>
      <c r="H1" s="1" t="s">
        <v>60</v>
      </c>
      <c r="I1" s="1" t="s">
        <v>61</v>
      </c>
      <c r="J1" s="1" t="s">
        <v>32</v>
      </c>
      <c r="K1" s="1" t="s">
        <v>36</v>
      </c>
      <c r="L1" s="1" t="s">
        <v>62</v>
      </c>
      <c r="M1" s="1" t="s">
        <v>1</v>
      </c>
      <c r="N1" s="1" t="s">
        <v>24</v>
      </c>
      <c r="O1" s="1" t="s">
        <v>6</v>
      </c>
    </row>
    <row r="2" spans="1:15">
      <c r="A2" t="s">
        <v>48</v>
      </c>
      <c r="B2">
        <v>1</v>
      </c>
      <c r="C2">
        <v>0</v>
      </c>
      <c r="D2">
        <v>8</v>
      </c>
      <c r="E2">
        <v>0</v>
      </c>
      <c r="F2">
        <v>0</v>
      </c>
      <c r="G2">
        <v>0</v>
      </c>
      <c r="H2">
        <v>0</v>
      </c>
      <c r="I2">
        <v>0</v>
      </c>
      <c r="J2">
        <v>1</v>
      </c>
      <c r="K2">
        <v>8</v>
      </c>
      <c r="L2">
        <v>9</v>
      </c>
      <c r="M2" t="s">
        <v>77</v>
      </c>
    </row>
    <row r="3" spans="1:15">
      <c r="A3" t="s">
        <v>51</v>
      </c>
      <c r="B3">
        <v>200</v>
      </c>
      <c r="C3">
        <v>0</v>
      </c>
      <c r="D3">
        <v>114</v>
      </c>
      <c r="E3">
        <v>4</v>
      </c>
      <c r="F3">
        <v>0</v>
      </c>
      <c r="G3">
        <v>0</v>
      </c>
      <c r="H3">
        <v>0</v>
      </c>
      <c r="I3">
        <v>0</v>
      </c>
      <c r="J3">
        <v>200</v>
      </c>
      <c r="K3">
        <v>118</v>
      </c>
      <c r="L3">
        <v>318</v>
      </c>
      <c r="M3" t="s">
        <v>78</v>
      </c>
    </row>
    <row r="4" spans="1:15">
      <c r="A4" t="s">
        <v>53</v>
      </c>
      <c r="B4">
        <v>241</v>
      </c>
      <c r="C4">
        <v>0</v>
      </c>
      <c r="D4">
        <v>55</v>
      </c>
      <c r="E4">
        <v>0</v>
      </c>
      <c r="F4">
        <v>0</v>
      </c>
      <c r="G4">
        <v>0</v>
      </c>
      <c r="H4">
        <v>0</v>
      </c>
      <c r="I4">
        <v>0</v>
      </c>
      <c r="J4">
        <v>241</v>
      </c>
      <c r="K4">
        <v>55</v>
      </c>
      <c r="L4">
        <v>296</v>
      </c>
      <c r="M4" t="s">
        <v>78</v>
      </c>
    </row>
    <row r="5" spans="1:15">
      <c r="A5" t="s">
        <v>0</v>
      </c>
      <c r="B5">
        <v>293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293</v>
      </c>
      <c r="K5">
        <v>0</v>
      </c>
      <c r="L5">
        <v>293</v>
      </c>
      <c r="M5" t="s">
        <v>78</v>
      </c>
    </row>
    <row r="6" spans="1:15">
      <c r="A6" t="s">
        <v>52</v>
      </c>
      <c r="B6">
        <v>10</v>
      </c>
      <c r="C6">
        <v>183</v>
      </c>
      <c r="D6">
        <v>66</v>
      </c>
      <c r="E6">
        <v>0</v>
      </c>
      <c r="F6">
        <v>0</v>
      </c>
      <c r="G6">
        <v>0</v>
      </c>
      <c r="H6">
        <v>0</v>
      </c>
      <c r="I6">
        <v>0</v>
      </c>
      <c r="J6">
        <v>193</v>
      </c>
      <c r="K6">
        <v>66</v>
      </c>
      <c r="L6">
        <v>259</v>
      </c>
      <c r="M6" t="s">
        <v>78</v>
      </c>
    </row>
    <row r="7" spans="1:15">
      <c r="A7" t="s">
        <v>47</v>
      </c>
      <c r="B7">
        <v>0</v>
      </c>
      <c r="C7">
        <v>200</v>
      </c>
      <c r="D7">
        <v>0</v>
      </c>
      <c r="E7">
        <v>0</v>
      </c>
      <c r="F7">
        <v>2</v>
      </c>
      <c r="G7">
        <v>0</v>
      </c>
      <c r="H7">
        <v>3</v>
      </c>
      <c r="I7">
        <v>0</v>
      </c>
      <c r="J7">
        <v>202</v>
      </c>
      <c r="K7">
        <v>3</v>
      </c>
      <c r="L7">
        <v>205</v>
      </c>
      <c r="M7" t="s">
        <v>78</v>
      </c>
    </row>
    <row r="8" spans="1:15">
      <c r="A8" t="s">
        <v>47</v>
      </c>
      <c r="B8">
        <v>0</v>
      </c>
      <c r="C8">
        <v>100</v>
      </c>
      <c r="D8">
        <v>0</v>
      </c>
      <c r="E8">
        <v>0</v>
      </c>
      <c r="F8">
        <v>2</v>
      </c>
      <c r="G8">
        <v>0</v>
      </c>
      <c r="H8">
        <v>3</v>
      </c>
      <c r="I8">
        <v>0</v>
      </c>
      <c r="J8">
        <v>102</v>
      </c>
      <c r="K8">
        <v>3</v>
      </c>
      <c r="L8">
        <v>105</v>
      </c>
      <c r="M8" t="s">
        <v>79</v>
      </c>
    </row>
    <row r="9" spans="1:15">
      <c r="A9" t="s">
        <v>50</v>
      </c>
      <c r="B9">
        <v>3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3</v>
      </c>
      <c r="K9">
        <v>0</v>
      </c>
      <c r="L9">
        <v>3</v>
      </c>
      <c r="M9" t="s">
        <v>80</v>
      </c>
    </row>
    <row r="10" spans="1:15">
      <c r="A10" t="s">
        <v>50</v>
      </c>
      <c r="B10">
        <v>9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9</v>
      </c>
      <c r="K10">
        <v>0</v>
      </c>
      <c r="L10">
        <v>9</v>
      </c>
      <c r="M10" t="s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workbookViewId="0">
      <selection activeCell="H4" sqref="H4"/>
    </sheetView>
  </sheetViews>
  <sheetFormatPr baseColWidth="10" defaultRowHeight="12.75"/>
  <cols>
    <col min="1" max="1" width="6.85546875" bestFit="1" customWidth="1"/>
    <col min="2" max="2" width="12.85546875" bestFit="1" customWidth="1"/>
    <col min="3" max="3" width="19" bestFit="1" customWidth="1"/>
    <col min="4" max="4" width="5.85546875" bestFit="1" customWidth="1"/>
    <col min="5" max="5" width="8.5703125" bestFit="1" customWidth="1"/>
    <col min="6" max="6" width="6.140625" bestFit="1" customWidth="1"/>
    <col min="7" max="7" width="8.85546875" bestFit="1" customWidth="1"/>
    <col min="8" max="8" width="13.5703125" bestFit="1" customWidth="1"/>
    <col min="9" max="9" width="6" style="3" bestFit="1" customWidth="1"/>
    <col min="10" max="10" width="9.85546875" style="3" bestFit="1" customWidth="1"/>
    <col min="11" max="11" width="12" style="3" bestFit="1" customWidth="1"/>
  </cols>
  <sheetData>
    <row r="1" spans="1:11" s="3" customFormat="1">
      <c r="A1" s="1" t="s">
        <v>1</v>
      </c>
      <c r="B1" s="1" t="s">
        <v>2</v>
      </c>
      <c r="C1" s="1" t="s">
        <v>16</v>
      </c>
      <c r="D1" s="1" t="s">
        <v>3</v>
      </c>
      <c r="E1" s="1" t="s">
        <v>4</v>
      </c>
      <c r="F1" s="1" t="s">
        <v>23</v>
      </c>
      <c r="G1" s="1" t="s">
        <v>22</v>
      </c>
      <c r="H1" s="1" t="s">
        <v>5</v>
      </c>
      <c r="I1" s="1" t="s">
        <v>24</v>
      </c>
      <c r="J1" s="1" t="s">
        <v>21</v>
      </c>
      <c r="K1" s="1" t="s">
        <v>20</v>
      </c>
    </row>
    <row r="2" spans="1:11" s="3" customFormat="1">
      <c r="A2" s="3" t="s">
        <v>42</v>
      </c>
      <c r="B2" s="3" t="s">
        <v>9</v>
      </c>
      <c r="C2" s="3" t="str">
        <f>B2&amp;" "&amp;A2</f>
        <v>ANNE BEBA</v>
      </c>
      <c r="G2" s="3" t="s">
        <v>17</v>
      </c>
      <c r="H2" s="3">
        <v>80</v>
      </c>
      <c r="I2" s="3">
        <v>1402</v>
      </c>
      <c r="J2" s="3" t="s">
        <v>17</v>
      </c>
      <c r="K2" s="3">
        <v>100</v>
      </c>
    </row>
    <row r="3" spans="1:11" s="3" customFormat="1">
      <c r="A3" s="3" t="s">
        <v>43</v>
      </c>
      <c r="B3" s="3" t="s">
        <v>7</v>
      </c>
      <c r="C3" s="3" t="str">
        <f t="shared" ref="C3:C8" si="0">B3&amp;" "&amp;A3</f>
        <v>PHILIPPE BABO</v>
      </c>
      <c r="G3" s="3" t="s">
        <v>13</v>
      </c>
      <c r="H3" s="3">
        <v>100</v>
      </c>
      <c r="I3" s="3">
        <v>5400</v>
      </c>
      <c r="J3" s="3" t="s">
        <v>13</v>
      </c>
      <c r="K3" s="3">
        <v>100</v>
      </c>
    </row>
    <row r="4" spans="1:11" s="3" customFormat="1">
      <c r="A4" s="3" t="s">
        <v>49</v>
      </c>
      <c r="B4" s="3" t="s">
        <v>10</v>
      </c>
      <c r="C4" s="3" t="str">
        <f t="shared" si="0"/>
        <v>ANNE-LAURE BILOU</v>
      </c>
      <c r="G4" s="3" t="s">
        <v>14</v>
      </c>
      <c r="H4" s="3">
        <v>80</v>
      </c>
      <c r="I4" s="3">
        <v>4301</v>
      </c>
      <c r="J4" s="3" t="s">
        <v>18</v>
      </c>
      <c r="K4" s="3">
        <v>75</v>
      </c>
    </row>
    <row r="5" spans="1:11" s="3" customFormat="1">
      <c r="A5" s="3" t="s">
        <v>49</v>
      </c>
      <c r="B5" s="3" t="s">
        <v>10</v>
      </c>
      <c r="C5" s="3" t="str">
        <f t="shared" si="0"/>
        <v>ANNE-LAURE BILOU</v>
      </c>
      <c r="G5" s="3" t="s">
        <v>14</v>
      </c>
      <c r="H5" s="3">
        <v>80</v>
      </c>
      <c r="I5" s="3">
        <v>4301</v>
      </c>
      <c r="J5" s="3" t="s">
        <v>14</v>
      </c>
      <c r="K5" s="3">
        <v>25</v>
      </c>
    </row>
    <row r="6" spans="1:11" s="3" customFormat="1">
      <c r="A6" s="3" t="s">
        <v>44</v>
      </c>
      <c r="B6" s="3" t="s">
        <v>8</v>
      </c>
      <c r="C6" s="3" t="str">
        <f t="shared" si="0"/>
        <v>RAPHAEL MAMO</v>
      </c>
      <c r="G6" s="3" t="s">
        <v>15</v>
      </c>
      <c r="H6" s="3">
        <v>100</v>
      </c>
      <c r="I6" s="3">
        <v>5630</v>
      </c>
      <c r="J6" s="3" t="s">
        <v>19</v>
      </c>
      <c r="K6" s="3">
        <v>100</v>
      </c>
    </row>
    <row r="7" spans="1:11" s="3" customFormat="1">
      <c r="A7" s="3" t="s">
        <v>45</v>
      </c>
      <c r="B7" s="3" t="s">
        <v>11</v>
      </c>
      <c r="C7" s="3" t="str">
        <f t="shared" si="0"/>
        <v>MONIKA MAMA</v>
      </c>
      <c r="G7" s="3" t="s">
        <v>17</v>
      </c>
      <c r="H7" s="3">
        <v>50</v>
      </c>
      <c r="I7" s="3">
        <v>1402</v>
      </c>
      <c r="J7" s="3" t="s">
        <v>17</v>
      </c>
      <c r="K7" s="3">
        <v>100</v>
      </c>
    </row>
    <row r="8" spans="1:11" s="3" customFormat="1">
      <c r="A8" s="3" t="s">
        <v>46</v>
      </c>
      <c r="B8" s="3" t="s">
        <v>12</v>
      </c>
      <c r="C8" s="3" t="str">
        <f t="shared" si="0"/>
        <v>VERONIKA BABA</v>
      </c>
      <c r="G8" s="3" t="s">
        <v>13</v>
      </c>
      <c r="H8" s="3">
        <v>100</v>
      </c>
      <c r="I8" s="3">
        <v>5432</v>
      </c>
      <c r="J8" s="3" t="s">
        <v>13</v>
      </c>
      <c r="K8" s="3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Final</vt:lpstr>
      <vt:lpstr>Donnees</vt:lpstr>
      <vt:lpstr>Utilisateurs</vt:lpstr>
    </vt:vector>
  </TitlesOfParts>
  <Company>Xerox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Huisman</dc:creator>
  <dc:description>Version 1.1</dc:description>
  <cp:lastModifiedBy>DACO</cp:lastModifiedBy>
  <dcterms:created xsi:type="dcterms:W3CDTF">2004-08-25T17:32:41Z</dcterms:created>
  <dcterms:modified xsi:type="dcterms:W3CDTF">2018-01-19T08:07:35Z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