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-15" yWindow="4965" windowWidth="23775" windowHeight="5145"/>
  </bookViews>
  <sheets>
    <sheet name="production Janvier 2014" sheetId="1" r:id="rId1"/>
    <sheet name="Feuil1" sheetId="2" r:id="rId2"/>
  </sheets>
  <definedNames>
    <definedName name="Entreprises">OFFSET(Feuil1!$G$1,1,,COUNTA(Feuil1!$G:$G)-1,2)</definedName>
    <definedName name="Produits">OFFSET(Feuil1!$A$1,1,,COUNTA(Feuil1!$A:$A)-1,2)</definedName>
    <definedName name="Regions">OFFSET(Feuil1!$D$1,1,,COUNTA(Feuil1!$D:$D)-1,2)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E2" i="1"/>
  <c r="F2" i="1"/>
  <c r="G2" i="1"/>
  <c r="H2" i="1"/>
  <c r="I2" i="1"/>
  <c r="J2" i="1"/>
  <c r="K2" i="1"/>
  <c r="C2" i="1"/>
  <c r="M5" i="1"/>
  <c r="M6" i="1"/>
  <c r="M7" i="1"/>
  <c r="M8" i="1"/>
  <c r="M9" i="1"/>
  <c r="M10" i="1"/>
  <c r="M11" i="1"/>
  <c r="M12" i="1"/>
  <c r="M13" i="1"/>
  <c r="M14" i="1"/>
  <c r="M15" i="1"/>
  <c r="M4" i="1"/>
  <c r="L5" i="1"/>
  <c r="L6" i="1"/>
  <c r="L7" i="1"/>
  <c r="L8" i="1"/>
  <c r="L9" i="1"/>
  <c r="L10" i="1"/>
  <c r="L11" i="1"/>
  <c r="L12" i="1"/>
  <c r="L13" i="1"/>
  <c r="L4" i="1"/>
  <c r="L14" i="1"/>
  <c r="L15" i="1"/>
</calcChain>
</file>

<file path=xl/sharedStrings.xml><?xml version="1.0" encoding="utf-8"?>
<sst xmlns="http://schemas.openxmlformats.org/spreadsheetml/2006/main" count="67" uniqueCount="40">
  <si>
    <t>entreprise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</si>
  <si>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</si>
  <si>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</si>
  <si>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</si>
  <si>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</si>
  <si>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</si>
  <si>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</si>
  <si>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</si>
  <si>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</si>
  <si>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</si>
  <si>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laf</t>
  </si>
  <si>
    <t>GS</t>
  </si>
  <si>
    <t>hol</t>
  </si>
  <si>
    <t>st georges</t>
  </si>
  <si>
    <t>moulin</t>
  </si>
  <si>
    <t>satma</t>
  </si>
  <si>
    <t>trm</t>
  </si>
  <si>
    <t>region</t>
  </si>
  <si>
    <t>rhône</t>
  </si>
  <si>
    <t>pays de loire</t>
  </si>
  <si>
    <t>provence</t>
  </si>
  <si>
    <t>alsace</t>
  </si>
  <si>
    <t>Loraine</t>
  </si>
  <si>
    <t>Lorraine</t>
  </si>
  <si>
    <t>sag</t>
  </si>
  <si>
    <t>Nord</t>
  </si>
  <si>
    <t>Poitou</t>
  </si>
  <si>
    <t>ile de France</t>
  </si>
  <si>
    <t>midi pyrénées</t>
  </si>
  <si>
    <t>Produits</t>
  </si>
  <si>
    <t>Entreprises</t>
  </si>
  <si>
    <t>Regions</t>
  </si>
  <si>
    <t>lorraine</t>
  </si>
  <si>
    <t>nord</t>
  </si>
  <si>
    <t>poitou</t>
  </si>
  <si>
    <t xml:space="preserve">alsace </t>
  </si>
  <si>
    <t>midi-pyr</t>
  </si>
  <si>
    <t>CProd</t>
  </si>
  <si>
    <t>CReg</t>
  </si>
  <si>
    <t>Cent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</si>
</sst>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M15"/>
  <sheetViews>
    <sheetView tabSelected="1" topLeftCell="A4" zoomScaleNormal="100" workbookViewId="0">
      <selection activeCell="L4" sqref="L4:M15"/>
    </sheetView>
  </sheetViews>
  <sheetFormatPr baseColWidth="10" defaultRowHeight="15" x14ac:dyDescent="0.25"/>
  <sheetData>
    <row r="2" spans="1:13" x14ac:dyDescent="0.25">
      <c r="C2" s="1">
        <f ca="1">VLOOKUP(C3,Produits,2)</f>
        <v>420</v>
      </c>
      <c r="D2" s="1">
        <f ca="1">VLOOKUP(D3,Produits,2)</f>
        <v>430</v>
      </c>
      <c r="E2" s="1">
        <f ca="1">VLOOKUP(E3,Produits,2)</f>
        <v>440</v>
      </c>
      <c r="F2" s="1">
        <f ca="1">VLOOKUP(F3,Produits,2)</f>
        <v>450</v>
      </c>
      <c r="G2" s="1">
        <f ca="1">VLOOKUP(G3,Produits,2)</f>
        <v>4214059</v>
      </c>
      <c r="H2" s="1">
        <f ca="1">VLOOKUP(H3,Produits,2)</f>
        <v>901</v>
      </c>
      <c r="I2" s="1">
        <f ca="1">VLOOKUP(I3,Produits,2)</f>
        <v>4210350</v>
      </c>
      <c r="J2" s="1">
        <f ca="1">VLOOKUP(J3,Produits,2)</f>
        <v>460</v>
      </c>
      <c r="K2" s="1">
        <f ca="1">VLOOKUP(K3,Produits,2)</f>
        <v>423</v>
      </c>
    </row>
    <row r="3" spans="1:13" x14ac:dyDescent="0.25">
      <c r="A3" t="s">
        <v>0</v>
      </c>
      <c r="B3" t="s">
        <v>17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6</v>
      </c>
      <c r="I3" t="s">
        <v>7</v>
      </c>
      <c r="J3" t="s">
        <v>8</v>
      </c>
      <c r="K3" t="s">
        <v>9</v>
      </c>
      <c r="L3" t="s">
        <v>0</v>
      </c>
      <c r="M3" t="s">
        <v>17</v>
      </c>
    </row>
    <row r="4" spans="1:13" x14ac:dyDescent="0.25">
      <c r="A4" t="s">
        <v>10</v>
      </c>
      <c r="B4" t="s">
        <v>18</v>
      </c>
      <c r="D4">
        <v>1500</v>
      </c>
      <c r="H4">
        <v>3000</v>
      </c>
      <c r="L4" s="1">
        <f ca="1">VLOOKUP(A4,Entreprises,2)</f>
        <v>440</v>
      </c>
      <c r="M4" s="1">
        <f ca="1">VLOOKUP(B4,Regions,2)</f>
        <v>10</v>
      </c>
    </row>
    <row r="5" spans="1:13" x14ac:dyDescent="0.25">
      <c r="A5" t="s">
        <v>10</v>
      </c>
      <c r="B5" t="s">
        <v>19</v>
      </c>
      <c r="E5">
        <v>45000</v>
      </c>
      <c r="J5">
        <v>50</v>
      </c>
      <c r="L5" s="1">
        <f ca="1">VLOOKUP(A5,Entreprises,2)</f>
        <v>440</v>
      </c>
      <c r="M5" s="1">
        <f ca="1">VLOOKUP(B5,Regions,2)</f>
        <v>2</v>
      </c>
    </row>
    <row r="6" spans="1:13" x14ac:dyDescent="0.25">
      <c r="A6" t="s">
        <v>11</v>
      </c>
      <c r="B6" t="s">
        <v>22</v>
      </c>
      <c r="L6" s="1" t="e">
        <f ca="1">VLOOKUP(A6,Entreprises,2)</f>
        <v>#N/A</v>
      </c>
      <c r="M6" s="1">
        <f ca="1">VLOOKUP(B6,Regions,2)</f>
        <v>7</v>
      </c>
    </row>
    <row r="7" spans="1:13" x14ac:dyDescent="0.25">
      <c r="A7" t="s">
        <v>12</v>
      </c>
      <c r="B7" t="s">
        <v>25</v>
      </c>
      <c r="F7">
        <v>8856</v>
      </c>
      <c r="H7">
        <v>22100</v>
      </c>
      <c r="K7">
        <v>223</v>
      </c>
      <c r="L7" s="1">
        <f ca="1">VLOOKUP(A7,Entreprises,2)</f>
        <v>35063</v>
      </c>
      <c r="M7" s="1">
        <f ca="1">VLOOKUP(B7,Regions,2)</f>
        <v>8</v>
      </c>
    </row>
    <row r="8" spans="1:13" x14ac:dyDescent="0.25">
      <c r="A8" t="s">
        <v>13</v>
      </c>
      <c r="B8" t="s">
        <v>26</v>
      </c>
      <c r="J8">
        <v>4425</v>
      </c>
      <c r="L8" s="1">
        <f ca="1">VLOOKUP(A8,Entreprises,2)</f>
        <v>215</v>
      </c>
      <c r="M8" s="1">
        <f ca="1">VLOOKUP(B8,Regions,2)</f>
        <v>19</v>
      </c>
    </row>
    <row r="9" spans="1:13" x14ac:dyDescent="0.25">
      <c r="A9" t="s">
        <v>14</v>
      </c>
      <c r="B9" t="s">
        <v>20</v>
      </c>
      <c r="L9" s="1">
        <f ca="1">VLOOKUP(A9,Entreprises,2)</f>
        <v>22100</v>
      </c>
      <c r="M9" s="1">
        <f ca="1">VLOOKUP(B9,Regions,2)</f>
        <v>15</v>
      </c>
    </row>
    <row r="10" spans="1:13" x14ac:dyDescent="0.25">
      <c r="A10" t="s">
        <v>14</v>
      </c>
      <c r="B10" t="s">
        <v>23</v>
      </c>
      <c r="D10">
        <v>4258</v>
      </c>
      <c r="L10" s="1">
        <f ca="1">VLOOKUP(A10,Entreprises,2)</f>
        <v>22100</v>
      </c>
      <c r="M10" s="1">
        <f ca="1">VLOOKUP(B10,Regions,2)</f>
        <v>9</v>
      </c>
    </row>
    <row r="11" spans="1:13" x14ac:dyDescent="0.25">
      <c r="A11" t="s">
        <v>14</v>
      </c>
      <c r="B11" t="s">
        <v>21</v>
      </c>
      <c r="C11">
        <v>425</v>
      </c>
      <c r="F11">
        <v>800</v>
      </c>
      <c r="H11">
        <v>5000</v>
      </c>
      <c r="J11">
        <v>600</v>
      </c>
      <c r="L11" s="1">
        <f ca="1">VLOOKUP(A11,Entreprises,2)</f>
        <v>22100</v>
      </c>
      <c r="M11" s="1" t="e">
        <f ca="1">VLOOKUP(B11,Regions,2)</f>
        <v>#N/A</v>
      </c>
    </row>
    <row r="12" spans="1:13" x14ac:dyDescent="0.25">
      <c r="A12" t="s">
        <v>15</v>
      </c>
      <c r="B12" t="s">
        <v>27</v>
      </c>
      <c r="K12">
        <v>5882</v>
      </c>
      <c r="L12" s="1">
        <f ca="1">VLOOKUP(A12,Entreprises,2)</f>
        <v>17343</v>
      </c>
      <c r="M12" s="1">
        <f ca="1">VLOOKUP(B12,Regions,2)</f>
        <v>7</v>
      </c>
    </row>
    <row r="13" spans="1:13" x14ac:dyDescent="0.25">
      <c r="A13" t="s">
        <v>16</v>
      </c>
      <c r="B13" t="s">
        <v>27</v>
      </c>
      <c r="L13" s="1">
        <f ca="1">VLOOKUP(A13,Entreprises,2)</f>
        <v>215</v>
      </c>
      <c r="M13" s="1">
        <f ca="1">VLOOKUP(B13,Regions,2)</f>
        <v>7</v>
      </c>
    </row>
    <row r="14" spans="1:13" x14ac:dyDescent="0.25">
      <c r="A14" t="s">
        <v>24</v>
      </c>
      <c r="B14" t="s">
        <v>22</v>
      </c>
      <c r="D14">
        <v>225</v>
      </c>
      <c r="L14" s="1">
        <f ca="1">VLOOKUP(A14,Entreprises,2)</f>
        <v>12450</v>
      </c>
      <c r="M14" s="1">
        <f ca="1">VLOOKUP(B14,Regions,2)</f>
        <v>7</v>
      </c>
    </row>
    <row r="15" spans="1:13" x14ac:dyDescent="0.25">
      <c r="A15" t="s">
        <v>24</v>
      </c>
      <c r="B15" t="s">
        <v>28</v>
      </c>
      <c r="F15">
        <v>5000</v>
      </c>
      <c r="I15">
        <v>46</v>
      </c>
      <c r="K15">
        <v>200</v>
      </c>
      <c r="L15" s="1">
        <f ca="1">VLOOKUP(A15,Entreprises,2)</f>
        <v>12450</v>
      </c>
      <c r="M15" s="1">
        <f ca="1">VLOOKUP(B15,Regions,2)</f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0"/>
  <sheetViews>
    <sheetView workbookViewId="0">
      <selection activeCell="J31" sqref="J31"/>
    </sheetView>
  </sheetViews>
  <sheetFormatPr baseColWidth="10" defaultRowHeight="15" x14ac:dyDescent="0.25"/>
  <sheetData>
    <row r="1" spans="1:8" x14ac:dyDescent="0.25">
      <c r="A1" t="s">
        <v>29</v>
      </c>
      <c r="B1" t="s">
        <v>37</v>
      </c>
      <c r="D1" t="s">
        <v>31</v>
      </c>
      <c r="E1" t="s">
        <v>38</v>
      </c>
      <c r="G1" t="s">
        <v>30</v>
      </c>
      <c r="H1" t="s">
        <v>39</v>
      </c>
    </row>
    <row r="2" spans="1:8" x14ac:dyDescent="0.25">
      <c r="A2" t="s">
        <v>1</v>
      </c>
      <c r="B2">
        <v>420</v>
      </c>
      <c r="D2" t="s">
        <v>35</v>
      </c>
      <c r="E2">
        <v>1</v>
      </c>
      <c r="G2" t="s">
        <v>12</v>
      </c>
      <c r="H2">
        <v>35063</v>
      </c>
    </row>
    <row r="3" spans="1:8" x14ac:dyDescent="0.25">
      <c r="A3" t="s">
        <v>2</v>
      </c>
      <c r="B3">
        <v>430</v>
      </c>
      <c r="D3" t="s">
        <v>27</v>
      </c>
      <c r="E3">
        <v>7</v>
      </c>
      <c r="G3" t="s">
        <v>10</v>
      </c>
      <c r="H3">
        <v>440</v>
      </c>
    </row>
    <row r="4" spans="1:8" x14ac:dyDescent="0.25">
      <c r="A4" t="s">
        <v>3</v>
      </c>
      <c r="B4">
        <v>440</v>
      </c>
      <c r="D4" t="s">
        <v>32</v>
      </c>
      <c r="E4">
        <v>9</v>
      </c>
      <c r="G4" t="s">
        <v>14</v>
      </c>
      <c r="H4">
        <v>22100</v>
      </c>
    </row>
    <row r="5" spans="1:8" x14ac:dyDescent="0.25">
      <c r="A5" t="s">
        <v>4</v>
      </c>
      <c r="B5">
        <v>450</v>
      </c>
      <c r="D5" t="s">
        <v>36</v>
      </c>
      <c r="E5">
        <v>17</v>
      </c>
      <c r="G5" t="s">
        <v>24</v>
      </c>
      <c r="H5">
        <v>12450</v>
      </c>
    </row>
    <row r="6" spans="1:8" x14ac:dyDescent="0.25">
      <c r="A6" t="s">
        <v>5</v>
      </c>
      <c r="B6">
        <v>4214059</v>
      </c>
      <c r="D6" t="s">
        <v>33</v>
      </c>
      <c r="E6">
        <v>8</v>
      </c>
      <c r="G6" t="s">
        <v>15</v>
      </c>
      <c r="H6">
        <v>17343</v>
      </c>
    </row>
    <row r="7" spans="1:8" x14ac:dyDescent="0.25">
      <c r="A7" t="s">
        <v>6</v>
      </c>
      <c r="B7">
        <v>901</v>
      </c>
      <c r="D7" t="s">
        <v>19</v>
      </c>
      <c r="E7">
        <v>2</v>
      </c>
      <c r="G7" t="s">
        <v>13</v>
      </c>
      <c r="H7">
        <v>215</v>
      </c>
    </row>
    <row r="8" spans="1:8" x14ac:dyDescent="0.25">
      <c r="A8" t="s">
        <v>7</v>
      </c>
      <c r="B8">
        <v>4210350</v>
      </c>
      <c r="D8" t="s">
        <v>34</v>
      </c>
      <c r="E8">
        <v>19</v>
      </c>
    </row>
    <row r="9" spans="1:8" x14ac:dyDescent="0.25">
      <c r="A9" t="s">
        <v>8</v>
      </c>
      <c r="B9">
        <v>460</v>
      </c>
      <c r="D9" t="s">
        <v>20</v>
      </c>
      <c r="E9">
        <v>15</v>
      </c>
    </row>
    <row r="10" spans="1:8" x14ac:dyDescent="0.25">
      <c r="A10" t="s">
        <v>9</v>
      </c>
      <c r="B10">
        <v>423</v>
      </c>
      <c r="D10" t="s">
        <v>18</v>
      </c>
      <c r="E10">
        <v>10</v>
      </c>
    </row>
  </sheetData>
  <sortState ref="D2:E10">
    <sortCondition ref="D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production Janvier 2014</vt:lpstr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MBAYE Coumba Sarr</dc:creator>
  <cp:lastModifiedBy> </cp:lastModifiedBy>
  <dcterms:created xsi:type="dcterms:W3CDTF">2014-03-31T11:25:22Z</dcterms:created>
  <dcterms:modified xsi:type="dcterms:W3CDTF">2014-04-01T08:19:48Z</dcterms:modified>
</cp:coreProperties>
</file>