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BD" sheetId="2" r:id="rId1"/>
    <sheet name="Fiche" sheetId="4" r:id="rId2"/>
  </sheets>
  <functionGroups builtInGroupCount="17"/>
  <definedNames>
    <definedName name="Tall">TReg[#Headers]</definedName>
    <definedName name="TNob">OFFSET(TReg[],,,COUNTA(BD!$A:$A)-1,1)</definedName>
    <definedName name="Z_ACAFF195_71D7_4D61_8FC0_C53EA7EBA5B9_.wvu.PrintArea" localSheetId="1" hidden="1">Fiche!$A$1:$L$34</definedName>
    <definedName name="_xlnm.Print_Area" localSheetId="1">Fiche!$A$1:$L$34</definedName>
  </definedNames>
  <calcPr calcId="145621"/>
</workbook>
</file>

<file path=xl/calcChain.xml><?xml version="1.0" encoding="utf-8"?>
<calcChain xmlns="http://schemas.openxmlformats.org/spreadsheetml/2006/main">
  <c r="D20" i="4" l="1"/>
  <c r="D19" i="4"/>
  <c r="D18" i="4"/>
  <c r="D17" i="4"/>
  <c r="D16" i="4"/>
  <c r="D15" i="4"/>
  <c r="D14" i="4"/>
  <c r="D13" i="4"/>
  <c r="C15" i="4"/>
  <c r="C14" i="4"/>
  <c r="C13" i="4"/>
  <c r="C20" i="4" l="1"/>
  <c r="C19" i="4"/>
  <c r="C18" i="4"/>
  <c r="C17" i="4"/>
  <c r="C16" i="4"/>
  <c r="E25" i="4" l="1"/>
</calcChain>
</file>

<file path=xl/sharedStrings.xml><?xml version="1.0" encoding="utf-8"?>
<sst xmlns="http://schemas.openxmlformats.org/spreadsheetml/2006/main" count="58" uniqueCount="55">
  <si>
    <t>Date du bon</t>
  </si>
  <si>
    <t>Numéro du bon</t>
  </si>
  <si>
    <t xml:space="preserve">Nom du transporteur </t>
  </si>
  <si>
    <t>Nom du chauffeur</t>
  </si>
  <si>
    <t xml:space="preserve">Imma du VH </t>
  </si>
  <si>
    <t xml:space="preserve">Réalisation du bon </t>
  </si>
  <si>
    <t xml:space="preserve">FICHE ENTREE / SORTIE DE QUAI </t>
  </si>
  <si>
    <t>Mail : …..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</si>
  <si>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</si>
  <si>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</si>
  <si>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</si>
  <si>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</si>
  <si>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</si>
  <si>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</si>
  <si>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</si>
  <si>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</si>
  <si>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</si>
  <si>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</si>
  <si>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</si>
  <si>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</si>
  <si>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</si>
  <si>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</si>
  <si>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</si>
  <si>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</si>
  <si>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</si>
  <si>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</si>
  <si>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</si>
  <si>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</si>
  <si>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</si>
  <si>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</si>
  <si>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</si>
  <si>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</si>
  <si>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</si>
  <si>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</si>
  <si>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</si>
  <si>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</si>
  <si>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N° Bon</t>
  </si>
  <si>
    <t>PE
PAL EUR ENTREES</t>
  </si>
  <si>
    <t>EK
EURACKS ENTRES</t>
  </si>
  <si>
    <t>GE
GRILLES EURACKS ENTREES</t>
  </si>
  <si>
    <t>PP
1/2 PAL R/B ENTREES</t>
  </si>
  <si>
    <t>PC
PAL EUR CASSEES ENTREES</t>
  </si>
  <si>
    <t>AR
PAL PERDUES ENTREES</t>
  </si>
  <si>
    <t>BP
BACS ENTRES</t>
  </si>
  <si>
    <t>VT
PAL B/R (100x120 ENTREES)</t>
  </si>
  <si>
    <t>PE
PAL EUR SORTIES</t>
  </si>
  <si>
    <t>EK
EURACKS SORTIS</t>
  </si>
  <si>
    <t>GE
GRILLES EURACKS SORTIES</t>
  </si>
  <si>
    <t>PP
1/2 PAL R/B SORTIES</t>
  </si>
  <si>
    <t>PC
PAL EUR CASSEES SORTIES</t>
  </si>
  <si>
    <t>AR 
PAL PERDUES SORTIES</t>
  </si>
  <si>
    <t>BP
BACS SORTIS</t>
  </si>
  <si>
    <t>VT
PAL B/R (100x120 SORTIES)</t>
  </si>
  <si>
    <t/>
  </si>
  <si>
    <t>BIDON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</si>
</sst>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0</xdr:row>
          <xdr:rowOff>47625</xdr:rowOff>
        </xdr:from>
        <xdr:to>
          <xdr:col>1</xdr:col>
          <xdr:colOff>742950</xdr:colOff>
          <xdr:row>0</xdr:row>
          <xdr:rowOff>257175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638175</xdr:colOff>
      <xdr:row>0</xdr:row>
      <xdr:rowOff>19050</xdr:rowOff>
    </xdr:from>
    <xdr:to>
      <xdr:col>7</xdr:col>
      <xdr:colOff>161925</xdr:colOff>
      <xdr:row>0</xdr:row>
      <xdr:rowOff>314325</xdr:rowOff>
    </xdr:to>
    <xdr:sp macro="" textlink="">
      <xdr:nvSpPr>
        <xdr:cNvPr id="2" name="ZoneTexte 1"/>
        <xdr:cNvSpPr txBox="1"/>
      </xdr:nvSpPr>
      <xdr:spPr>
        <a:xfrm>
          <a:off x="2752725" y="19050"/>
          <a:ext cx="56769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Particulièrement</a:t>
          </a:r>
          <a:r>
            <a:rPr lang="fr-FR" sz="1100" b="1" baseline="0">
              <a:solidFill>
                <a:srgbClr val="FF0000"/>
              </a:solidFill>
            </a:rPr>
            <a:t> signalé : </a:t>
          </a:r>
          <a:r>
            <a:rPr lang="fr-FR" sz="1100" b="1">
              <a:solidFill>
                <a:srgbClr val="FF0000"/>
              </a:solidFill>
            </a:rPr>
            <a:t>Il doit toujours rester au moins 1 enregistrement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9525</xdr:colOff>
          <xdr:row>33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48450" y="771525"/>
              <a:ext cx="6219825" cy="80772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absolute">
    <xdr:from>
      <xdr:col>0</xdr:col>
      <xdr:colOff>457200</xdr:colOff>
      <xdr:row>0</xdr:row>
      <xdr:rowOff>142875</xdr:rowOff>
    </xdr:from>
    <xdr:to>
      <xdr:col>1</xdr:col>
      <xdr:colOff>9525</xdr:colOff>
      <xdr:row>3</xdr:row>
      <xdr:rowOff>95250</xdr:rowOff>
    </xdr:to>
    <xdr:pic macro="[0]!Impres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142875"/>
          <a:ext cx="533400" cy="53340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id="1" name="TReg" displayName="TReg" ref="A1:V2" totalsRowShown="0" headerRowDxfId="10">
  <autoFilter ref="A1:V2"/>
  <tableColumns count="22"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E_x000a_PAL EUR ENTREES" dataDxfId="4"/>
    <tableColumn id="8" name="EK_x000a_EURACKS ENTRES" dataDxfId="3"/>
    <tableColumn id="9" name="GE_x000a_GRILLES EURACKS ENTREES" dataDxfId="2"/>
    <tableColumn id="10" name="PP_x000a_1/2 PAL R/B ENTREES"/>
    <tableColumn id="11" name="PC_x000a_PAL EUR CASSEES ENTREES"/>
    <tableColumn id="12" name="AR_x000a_PAL PERDUES ENTREES"/>
    <tableColumn id="13" name="BP_x000a_BACS ENTRES" dataDxfId="1"/>
    <tableColumn id="14" name="VT_x000a_PAL B/R (100x120 ENTREES)" dataDxfId="0"/>
    <tableColumn id="15" name="PE_x000a_PAL EUR SORTIES"/>
    <tableColumn id="16" name="EK_x000a_EURACKS SORTIS"/>
    <tableColumn id="17" name="GE_x000a_GRILLES EURACKS SORTIES"/>
    <tableColumn id="18" name="PP_x000a_1/2 PAL R/B SORTIES"/>
    <tableColumn id="19" name="PC_x000a_PAL EUR CASSEES SORTIES"/>
    <tableColumn id="20" name="AR _x000a_PAL PERDUES SORTIES"/>
    <tableColumn id="21" name="BP_x000a_BACS SORTIS"/>
    <tableColumn id="22" name="VT_x000a_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V2"/>
  <sheetViews>
    <sheetView tabSelected="1" workbookViewId="0">
      <selection activeCell="A4" sqref="A4"/>
    </sheetView>
  </sheetViews>
  <sheetFormatPr baseColWidth="10" defaultRowHeight="15" x14ac:dyDescent="0.25"/>
  <cols>
    <col min="1" max="1" width="17" style="22" customWidth="1"/>
    <col min="2" max="2" width="14.7109375" style="22" customWidth="1"/>
    <col min="3" max="3" width="22.140625" style="22" customWidth="1"/>
    <col min="4" max="4" width="19.140625" style="23" customWidth="1"/>
    <col min="5" max="5" width="14.28515625" style="23" customWidth="1"/>
    <col min="6" max="6" width="18.42578125" style="23" customWidth="1"/>
    <col min="7" max="7" width="18.28515625" style="23" customWidth="1"/>
    <col min="8" max="8" width="26.5703125" style="23" customWidth="1"/>
    <col min="9" max="9" width="21.28515625" style="23" customWidth="1"/>
    <col min="10" max="10" width="26.28515625" style="23" customWidth="1"/>
    <col min="11" max="11" width="22.85546875" style="23" customWidth="1"/>
    <col min="12" max="12" width="14.7109375" style="24" customWidth="1"/>
    <col min="13" max="13" width="26.85546875" style="24" customWidth="1"/>
    <col min="14" max="14" width="18" style="23" customWidth="1"/>
    <col min="15" max="15" width="17.85546875" style="23" customWidth="1"/>
    <col min="16" max="16" width="26.140625" style="23" customWidth="1"/>
    <col min="17" max="17" width="20.85546875" style="23" customWidth="1"/>
    <col min="18" max="18" width="25.85546875" style="23" customWidth="1"/>
    <col min="19" max="19" width="22.42578125" style="23" customWidth="1"/>
    <col min="20" max="20" width="14.28515625" style="23" customWidth="1"/>
    <col min="21" max="21" width="26.42578125" style="23" customWidth="1"/>
    <col min="22" max="22" width="20" style="23" customWidth="1"/>
    <col min="23" max="16384" width="11.42578125" style="23"/>
  </cols>
  <sheetData>
    <row r="1" spans="1:22" s="27" customFormat="1" ht="39.75" customHeight="1" x14ac:dyDescent="0.25">
      <c r="A1" s="28" t="s">
        <v>1</v>
      </c>
      <c r="B1" s="28" t="s">
        <v>0</v>
      </c>
      <c r="C1" s="28" t="s">
        <v>2</v>
      </c>
      <c r="D1" s="29" t="s">
        <v>3</v>
      </c>
      <c r="E1" s="29" t="s">
        <v>4</v>
      </c>
      <c r="F1" s="29" t="s">
        <v>37</v>
      </c>
      <c r="G1" s="29" t="s">
        <v>38</v>
      </c>
      <c r="H1" s="29" t="s">
        <v>39</v>
      </c>
      <c r="I1" s="29" t="s">
        <v>40</v>
      </c>
      <c r="J1" s="29" t="s">
        <v>41</v>
      </c>
      <c r="K1" s="29" t="s">
        <v>42</v>
      </c>
      <c r="L1" s="28" t="s">
        <v>43</v>
      </c>
      <c r="M1" s="28" t="s">
        <v>44</v>
      </c>
      <c r="N1" s="29" t="s">
        <v>45</v>
      </c>
      <c r="O1" s="29" t="s">
        <v>46</v>
      </c>
      <c r="P1" s="29" t="s">
        <v>47</v>
      </c>
      <c r="Q1" s="29" t="s">
        <v>48</v>
      </c>
      <c r="R1" s="29" t="s">
        <v>49</v>
      </c>
      <c r="S1" s="29" t="s">
        <v>50</v>
      </c>
      <c r="T1" s="28" t="s">
        <v>51</v>
      </c>
      <c r="U1" s="28" t="s">
        <v>52</v>
      </c>
      <c r="V1" s="29" t="s">
        <v>5</v>
      </c>
    </row>
    <row r="2" spans="1:22" x14ac:dyDescent="0.25">
      <c r="A2" s="22">
        <v>1</v>
      </c>
      <c r="B2" s="26">
        <v>42941</v>
      </c>
      <c r="C2" s="22" t="s">
        <v>54</v>
      </c>
      <c r="D2" s="25" t="s">
        <v>53</v>
      </c>
      <c r="E2" s="25" t="s">
        <v>53</v>
      </c>
      <c r="F2" s="25">
        <v>1</v>
      </c>
      <c r="G2" s="25">
        <v>3</v>
      </c>
      <c r="H2" s="25"/>
      <c r="N2" s="23">
        <v>2</v>
      </c>
      <c r="O2" s="23">
        <v>4</v>
      </c>
      <c r="V2" s="23" t="s">
        <v>53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USFShow">
                <anchor moveWithCells="1" sizeWithCells="1">
                  <from>
                    <xdr:col>0</xdr:col>
                    <xdr:colOff>400050</xdr:colOff>
                    <xdr:row>0</xdr:row>
                    <xdr:rowOff>47625</xdr:rowOff>
                  </from>
                  <to>
                    <xdr:col>1</xdr:col>
                    <xdr:colOff>742950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on">
    <pageSetUpPr fitToPage="1"/>
  </sheetPr>
  <dimension ref="A1:L34"/>
  <sheetViews>
    <sheetView showZeros="0" workbookViewId="0">
      <selection activeCell="B7" sqref="B7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5.5703125" customWidth="1"/>
    <col min="8" max="8" width="14.7109375" customWidth="1"/>
    <col min="9" max="9" width="27.85546875" customWidth="1"/>
    <col min="10" max="12" width="16.85546875" customWidth="1"/>
  </cols>
  <sheetData>
    <row r="1" spans="1:7" x14ac:dyDescent="0.25">
      <c r="F1" s="4"/>
      <c r="G1" s="5"/>
    </row>
    <row r="2" spans="1:7" x14ac:dyDescent="0.25">
      <c r="F2" s="4"/>
      <c r="G2" s="5"/>
    </row>
    <row r="3" spans="1:7" ht="15.75" x14ac:dyDescent="0.25">
      <c r="E3" s="8"/>
      <c r="F3" s="4"/>
      <c r="G3" s="5"/>
    </row>
    <row r="4" spans="1:7" x14ac:dyDescent="0.25">
      <c r="F4" s="4"/>
      <c r="G4" s="5"/>
    </row>
    <row r="5" spans="1:7" ht="23.25" x14ac:dyDescent="0.35">
      <c r="C5" t="s">
        <v>6</v>
      </c>
      <c r="E5" s="9"/>
      <c r="F5" s="4"/>
      <c r="G5" s="5"/>
    </row>
    <row r="6" spans="1:7" ht="23.25" x14ac:dyDescent="0.35">
      <c r="E6" s="9" t="s">
        <v>36</v>
      </c>
      <c r="F6" s="4"/>
      <c r="G6" s="5"/>
    </row>
    <row r="7" spans="1:7" ht="26.25" x14ac:dyDescent="0.4">
      <c r="A7" t="s">
        <v>7</v>
      </c>
      <c r="D7" s="10"/>
      <c r="E7" s="9">
        <v>2</v>
      </c>
      <c r="F7" s="4"/>
      <c r="G7" s="5"/>
    </row>
    <row r="8" spans="1:7" x14ac:dyDescent="0.25">
      <c r="F8" s="4"/>
      <c r="G8" s="5"/>
    </row>
    <row r="9" spans="1:7" ht="30" customHeight="1" x14ac:dyDescent="0.25">
      <c r="A9" s="3" t="s">
        <v>8</v>
      </c>
      <c r="B9" s="3" t="s">
        <v>9</v>
      </c>
      <c r="C9" s="3" t="s">
        <v>10</v>
      </c>
      <c r="D9" s="1" t="s">
        <v>11</v>
      </c>
      <c r="E9" s="1" t="s">
        <v>12</v>
      </c>
      <c r="F9" s="4"/>
      <c r="G9" s="5"/>
    </row>
    <row r="10" spans="1:7" ht="30" customHeight="1" x14ac:dyDescent="0.25">
      <c r="A10" s="11"/>
      <c r="B10" s="1"/>
      <c r="C10" s="12"/>
      <c r="D10" s="12"/>
      <c r="E10" s="12"/>
      <c r="F10" s="4"/>
      <c r="G10" s="5"/>
    </row>
    <row r="11" spans="1:7" x14ac:dyDescent="0.25">
      <c r="F11" s="4"/>
      <c r="G11" s="5"/>
    </row>
    <row r="12" spans="1:7" ht="30" customHeight="1" x14ac:dyDescent="0.25">
      <c r="A12" s="3" t="s">
        <v>13</v>
      </c>
      <c r="B12" s="3" t="s">
        <v>14</v>
      </c>
      <c r="C12" s="1" t="s">
        <v>15</v>
      </c>
      <c r="D12" s="1" t="s">
        <v>16</v>
      </c>
      <c r="E12" s="3"/>
      <c r="F12" s="4"/>
      <c r="G12" s="5"/>
    </row>
    <row r="13" spans="1:7" ht="26.25" customHeight="1" x14ac:dyDescent="0.25">
      <c r="A13" s="3" t="s">
        <v>17</v>
      </c>
      <c r="B13" s="1" t="s">
        <v>18</v>
      </c>
      <c r="C13" s="12" t="e">
        <f>VLOOKUP(E$7,TReg[],6,FALSE)</f>
        <v>#N/A</v>
      </c>
      <c r="D13" s="12" t="e">
        <f>VLOOKUP(E$7,TReg[],14,FALSE)</f>
        <v>#N/A</v>
      </c>
      <c r="E13" s="3"/>
      <c r="F13" s="4"/>
      <c r="G13" s="5"/>
    </row>
    <row r="14" spans="1:7" ht="26.25" customHeight="1" x14ac:dyDescent="0.25">
      <c r="A14" s="3" t="s">
        <v>19</v>
      </c>
      <c r="B14" s="1" t="s">
        <v>20</v>
      </c>
      <c r="C14" s="12" t="e">
        <f>VLOOKUP(E$7,TReg[],7,FALSE)</f>
        <v>#N/A</v>
      </c>
      <c r="D14" s="12" t="e">
        <f>VLOOKUP(E$7,TReg[],15,FALSE)</f>
        <v>#N/A</v>
      </c>
      <c r="E14" s="3"/>
      <c r="F14" s="4"/>
      <c r="G14" s="5"/>
    </row>
    <row r="15" spans="1:7" ht="26.25" customHeight="1" x14ac:dyDescent="0.25">
      <c r="A15" s="3" t="s">
        <v>21</v>
      </c>
      <c r="B15" s="1" t="s">
        <v>22</v>
      </c>
      <c r="C15" s="12" t="e">
        <f>VLOOKUP(E$7,TReg[],8,FALSE)</f>
        <v>#N/A</v>
      </c>
      <c r="D15" s="12" t="e">
        <f>VLOOKUP(E$7,TReg[],16,FALSE)</f>
        <v>#N/A</v>
      </c>
      <c r="E15" s="3"/>
      <c r="F15" s="4"/>
      <c r="G15" s="5"/>
    </row>
    <row r="16" spans="1:7" ht="26.25" customHeight="1" x14ac:dyDescent="0.25">
      <c r="A16" s="3" t="s">
        <v>23</v>
      </c>
      <c r="B16" s="1" t="s">
        <v>24</v>
      </c>
      <c r="C16" s="13" t="e">
        <f>VLOOKUP(E$7,TReg[],9,FALSE)</f>
        <v>#N/A</v>
      </c>
      <c r="D16" s="13" t="e">
        <f>VLOOKUP(E$7,TReg[],17,FALSE)</f>
        <v>#N/A</v>
      </c>
      <c r="E16" s="3"/>
      <c r="F16" s="4"/>
      <c r="G16" s="5"/>
    </row>
    <row r="17" spans="1:7" ht="26.25" customHeight="1" x14ac:dyDescent="0.25">
      <c r="A17" s="3" t="s">
        <v>25</v>
      </c>
      <c r="B17" s="1" t="s">
        <v>26</v>
      </c>
      <c r="C17" s="13" t="e">
        <f>VLOOKUP(E$7,TReg[],10,FALSE)</f>
        <v>#N/A</v>
      </c>
      <c r="D17" s="13" t="e">
        <f>VLOOKUP(E$7,TReg[],18,FALSE)</f>
        <v>#N/A</v>
      </c>
      <c r="E17" s="3"/>
      <c r="F17" s="4"/>
      <c r="G17" s="5"/>
    </row>
    <row r="18" spans="1:7" ht="26.25" customHeight="1" x14ac:dyDescent="0.25">
      <c r="A18" s="3" t="s">
        <v>27</v>
      </c>
      <c r="B18" s="1" t="s">
        <v>28</v>
      </c>
      <c r="C18" s="13" t="e">
        <f>VLOOKUP(E$7,TReg[],11,FALSE)</f>
        <v>#N/A</v>
      </c>
      <c r="D18" s="13" t="e">
        <f>VLOOKUP(E$7,TReg[],19,FALSE)</f>
        <v>#N/A</v>
      </c>
      <c r="E18" s="3"/>
      <c r="F18" s="4"/>
      <c r="G18" s="5"/>
    </row>
    <row r="19" spans="1:7" ht="26.25" customHeight="1" x14ac:dyDescent="0.25">
      <c r="A19" s="3" t="s">
        <v>29</v>
      </c>
      <c r="B19" s="1" t="s">
        <v>30</v>
      </c>
      <c r="C19" s="13" t="e">
        <f>VLOOKUP(E$7,TReg[],12,FALSE)</f>
        <v>#N/A</v>
      </c>
      <c r="D19" s="13" t="e">
        <f>VLOOKUP(E$7,TReg[],20,FALSE)</f>
        <v>#N/A</v>
      </c>
      <c r="E19" s="3"/>
      <c r="F19" s="4"/>
      <c r="G19" s="5"/>
    </row>
    <row r="20" spans="1:7" ht="26.25" customHeight="1" x14ac:dyDescent="0.25">
      <c r="A20" s="3" t="s">
        <v>31</v>
      </c>
      <c r="B20" s="1" t="s">
        <v>32</v>
      </c>
      <c r="C20" s="13" t="e">
        <f>VLOOKUP(E$7,TReg[],13,FALSE)</f>
        <v>#N/A</v>
      </c>
      <c r="D20" s="13" t="e">
        <f>VLOOKUP(E$7,TReg[],21,FALSE)</f>
        <v>#N/A</v>
      </c>
      <c r="E20" s="3"/>
      <c r="F20" s="4"/>
      <c r="G20" s="5"/>
    </row>
    <row r="21" spans="1:7" ht="26.25" customHeight="1" x14ac:dyDescent="0.25">
      <c r="A21" s="3"/>
      <c r="B21" s="3"/>
      <c r="C21" s="3"/>
      <c r="D21" s="3"/>
      <c r="E21" s="3"/>
      <c r="F21" s="4"/>
      <c r="G21" s="5"/>
    </row>
    <row r="22" spans="1:7" ht="26.25" customHeight="1" x14ac:dyDescent="0.25">
      <c r="A22" s="2"/>
      <c r="B22" s="2"/>
      <c r="C22" s="3"/>
      <c r="D22" s="3"/>
      <c r="E22" s="3"/>
      <c r="F22" s="4"/>
      <c r="G22" s="5"/>
    </row>
    <row r="23" spans="1:7" x14ac:dyDescent="0.25">
      <c r="F23" s="4"/>
      <c r="G23" s="5"/>
    </row>
    <row r="24" spans="1:7" ht="30" customHeight="1" x14ac:dyDescent="0.25">
      <c r="A24" s="30" t="s">
        <v>33</v>
      </c>
      <c r="B24" s="31"/>
      <c r="D24" s="32" t="s">
        <v>34</v>
      </c>
      <c r="E24" s="33"/>
      <c r="F24" s="4"/>
      <c r="G24" s="7"/>
    </row>
    <row r="25" spans="1:7" x14ac:dyDescent="0.25">
      <c r="A25" s="14" t="s">
        <v>35</v>
      </c>
      <c r="B25" s="15"/>
      <c r="D25" s="16" t="s">
        <v>35</v>
      </c>
      <c r="E25" s="17">
        <f>D10</f>
        <v>0</v>
      </c>
      <c r="F25" s="4"/>
      <c r="G25" s="5"/>
    </row>
    <row r="26" spans="1:7" x14ac:dyDescent="0.25">
      <c r="A26" s="34"/>
      <c r="B26" s="35"/>
      <c r="D26" s="18"/>
      <c r="E26" s="19"/>
      <c r="F26" s="4"/>
      <c r="G26" s="5"/>
    </row>
    <row r="27" spans="1:7" x14ac:dyDescent="0.25">
      <c r="A27" s="34"/>
      <c r="B27" s="35"/>
      <c r="D27" s="18"/>
      <c r="E27" s="19"/>
      <c r="F27" s="4"/>
      <c r="G27" s="5"/>
    </row>
    <row r="28" spans="1:7" x14ac:dyDescent="0.25">
      <c r="A28" s="34"/>
      <c r="B28" s="35"/>
      <c r="D28" s="18"/>
      <c r="E28" s="19"/>
      <c r="F28" s="4"/>
      <c r="G28" s="5"/>
    </row>
    <row r="29" spans="1:7" x14ac:dyDescent="0.25">
      <c r="A29" s="34"/>
      <c r="B29" s="35"/>
      <c r="D29" s="18"/>
      <c r="E29" s="19"/>
      <c r="F29" s="4"/>
      <c r="G29" s="5"/>
    </row>
    <row r="30" spans="1:7" x14ac:dyDescent="0.25">
      <c r="A30" s="34"/>
      <c r="B30" s="35"/>
      <c r="D30" s="18"/>
      <c r="E30" s="19"/>
      <c r="F30" s="4"/>
      <c r="G30" s="5"/>
    </row>
    <row r="31" spans="1:7" x14ac:dyDescent="0.25">
      <c r="A31" s="34"/>
      <c r="B31" s="35"/>
      <c r="D31" s="18"/>
      <c r="E31" s="19"/>
      <c r="F31" s="4"/>
      <c r="G31" s="5"/>
    </row>
    <row r="32" spans="1:7" x14ac:dyDescent="0.25">
      <c r="A32" s="34"/>
      <c r="B32" s="35"/>
      <c r="D32" s="18"/>
      <c r="E32" s="19"/>
      <c r="F32" s="4"/>
      <c r="G32" s="5"/>
    </row>
    <row r="33" spans="1:12" x14ac:dyDescent="0.25">
      <c r="A33" s="36"/>
      <c r="B33" s="37"/>
      <c r="D33" s="20"/>
      <c r="E33" s="21"/>
      <c r="F33" s="4"/>
      <c r="G33" s="5"/>
    </row>
    <row r="34" spans="1:12" x14ac:dyDescent="0.25">
      <c r="F34" s="4"/>
      <c r="G34" s="5"/>
      <c r="H34" s="6"/>
      <c r="I34" s="6"/>
      <c r="J34" s="6"/>
      <c r="K34" s="6"/>
      <c r="L34" s="6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Fiche</vt:lpstr>
      <vt:lpstr>Tall</vt:lpstr>
      <vt:lpstr>Fiche!Zone_d_impression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cp:lastPrinted>2017-07-25T17:22:30Z</cp:lastPrinted>
  <dcterms:created xsi:type="dcterms:W3CDTF">2017-07-19T14:29:32Z</dcterms:created>
  <dcterms:modified xsi:type="dcterms:W3CDTF">2017-07-26T06:47:50Z</dcterms:modified>
</cp:coreProperties>
</file>