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920"/>
  </bookViews>
  <sheets>
    <sheet name="Hypothèses" sheetId="1" r:id="rId1"/>
    <sheet name="Listes" sheetId="2" r:id="rId2"/>
  </sheets>
  <externalReferences>
    <externalReference r:id="rId3"/>
    <externalReference r:id="rId4"/>
    <externalReference r:id="rId5"/>
    <externalReference r:id="rId6"/>
  </externalReferences>
  <definedNames>
    <definedName name="_Order1" hidden="1">255</definedName>
    <definedName name="_Order2" hidden="1">255</definedName>
    <definedName name="_Regression_Out" hidden="1">[1]TIR!#REF!</definedName>
    <definedName name="_Regression_X" hidden="1">[1]TIR!#REF!</definedName>
    <definedName name="Année_début">[1]Données_init!$B$3</definedName>
    <definedName name="Augmentation_prix_des_bois">[1]Données_init!$G$12</definedName>
    <definedName name="Augmentation_prix_des_sols">[1]Données_init!$G$13</definedName>
    <definedName name="Coupes_BI_Destockage">[1]Prév10ans!$C$20:$V$28</definedName>
    <definedName name="Coupes_BO_Destockage">[1]Prév10ans!$C$10:$V$18</definedName>
    <definedName name="Date_estim">[1]Données_init!$B$4</definedName>
    <definedName name="Décôte_immobilière">[1]Données_init!$G$20</definedName>
    <definedName name="Enregistrement">[1]Données_init!$G$8</definedName>
    <definedName name="Essence_BI_destockage">[1]Prix!$C$27:$AX$27</definedName>
    <definedName name="Essence_BI_hors_destockage">[1]Prix!$C$75:$AX$75</definedName>
    <definedName name="Essences_BO_en_destockage">[1]Prix!$C$3:$AX$3</definedName>
    <definedName name="Essences_BO_hors_destockage">[1]Prix!$C$51:$AX$51</definedName>
    <definedName name="Evolution_capital">[1]Bilan!#REF!</definedName>
    <definedName name="Fonds_final">[1]Données_init!$B$19</definedName>
    <definedName name="Fonds_initial">[1]Données_init!$B$12</definedName>
    <definedName name="Frais_divers">[1]Prix!$C$195:$N$195</definedName>
    <definedName name="Frais_fixes">[1]Prix!$C$123:$N$123</definedName>
    <definedName name="Frais_investissement">[1]Prix!$C$147:$N$147</definedName>
    <definedName name="Frais_non_investissement">[1]Prix!$C$171:$N$171</definedName>
    <definedName name="Frais_vente_comptable">[1]Données_init!#REF!</definedName>
    <definedName name="GF">Listes!$C$113:$J$113</definedName>
    <definedName name="GF_BOIS_FRANCS">Listes!$I$114:$I$124</definedName>
    <definedName name="GF_DES_DRYADES">Listes!$C$114:$C$122</definedName>
    <definedName name="GF_DES_HELIADES">Listes!$E$114:$E$121</definedName>
    <definedName name="GF_DES_MELIADES">Listes!$F$114:$F$124</definedName>
    <definedName name="GF_DES_NYSIADES">Listes!$G$114:$G$124</definedName>
    <definedName name="GF_FORESTATE">Listes!$H$114:$H$124</definedName>
    <definedName name="GF_FORETS_DURABLES">Listes!$D$114:$D$124</definedName>
    <definedName name="GF_OREADES">Listes!$J$114:$J$124</definedName>
    <definedName name="Inflation">[1]Données_init!$G$11</definedName>
    <definedName name="Liste_années_BI_Destockage">[1]Prix!$A$28:$A$48</definedName>
    <definedName name="Liste_années_BI_hors_Destockage">[1]Prix!$A$76:$A$96</definedName>
    <definedName name="Liste_années_BO_Destockage">[1]Prix!$A$4:$A$24</definedName>
    <definedName name="Liste_années_BO_hors_Destockage">[1]Prix!$A$52:$A$72</definedName>
    <definedName name="Liste_annees_Frais_divers">[1]Prix!$A$196:$A$216</definedName>
    <definedName name="Liste_années_Frais_fixes">[1]Prix!$A$124:$A$144</definedName>
    <definedName name="Liste_annees_Frais_investissement">[1]Prix!$A$148:$A$168</definedName>
    <definedName name="Liste_annees_Frais_non_investissement">[1]Prix!$A$172:$A$192</definedName>
    <definedName name="Liste_annees_recettes_diverses">[1]Prix!$A$100:$A$120</definedName>
    <definedName name="Liste_N°_Forêt">Listes!$C$127:$C$188</definedName>
    <definedName name="Liste_N°_GF">Listes!$C$112:$J$112</definedName>
    <definedName name="Liste_Noms_Forêts">Listes!$B$127:$B$188</definedName>
    <definedName name="Max_valeur_vénale">[1]Données_init!$G$21</definedName>
    <definedName name="Min_valeur_vénale">[1]Données_init!$G$22</definedName>
    <definedName name="Négociation">[1]Données_init!$G$7</definedName>
    <definedName name="Nom">[1]Données_init!$B$7</definedName>
    <definedName name="Notaire">[1]Données_init!$G$6</definedName>
    <definedName name="Prix_BI_Destockage">[1]Prix!$C$28:$AX$48</definedName>
    <definedName name="Prix_BI_hors_destockage">[1]Prix!$C$76:$AX$96</definedName>
    <definedName name="Prix_BO_Destockage">[1]Prix!$C$4:$AX$24</definedName>
    <definedName name="Prix_BO_hors_destockage">[1]Prix!$C$52:$AX$72</definedName>
    <definedName name="Prix_bois_actualisés">'[2]Valeurs annuelles actualisées'!$B$5:$L$24</definedName>
    <definedName name="Prix_chasse">[1]Prix!$C$100:$C$120</definedName>
    <definedName name="Prix_de_revient">[1]Bilan!$G$9</definedName>
    <definedName name="Prix_demandé">[1]Données_init!$B$9</definedName>
    <definedName name="Prix_Frais_divers">[1]Prix!$C$196:$N$216</definedName>
    <definedName name="Prix_frais_fixes">[1]Prix!$C$124:$N$144</definedName>
    <definedName name="Prix_frais_investissement">[1]Prix!$C$148:$N$168</definedName>
    <definedName name="Prix_frais_non_investissement">[1]Prix!$C$172:$N$192</definedName>
    <definedName name="Prix_Recettes_diverses">[1]Prix!$D$100:$E$120</definedName>
    <definedName name="Recettes_diverses">[1]Prix!$D$99:$E$99</definedName>
    <definedName name="Résultat_comptable">[1]Compta!$B$321</definedName>
    <definedName name="Sous_total_charges">[1]Prév10ans!$AB$91</definedName>
    <definedName name="Sous_total_produits">[1]Prév10ans!$AB$53</definedName>
    <definedName name="Surcote_marché">[1]Données_init!$G$23</definedName>
    <definedName name="Surface">[1]Données_init!$B$8</definedName>
    <definedName name="Taux_actualisation">[1]Données_init!$G$14</definedName>
    <definedName name="Taux_frais_travaux">[1]Données_init!$G$19</definedName>
    <definedName name="Taux_frais_vente_BI">[1]Données_init!$G$16</definedName>
    <definedName name="Taux_frais_vente_BO">[1]Données_init!$G$15</definedName>
    <definedName name="Taux_gérance">[1]Données_init!$G$18</definedName>
    <definedName name="Taux_suivi_baux">[1]Données_init!$G$17</definedName>
    <definedName name="TIR">[1]TIR!$A:$CI</definedName>
    <definedName name="TIRDGTP">[3]TIRDGTP!$A:$DM</definedName>
    <definedName name="Total_BI">[4]Prévisions!$Y$29</definedName>
    <definedName name="Total_BI_en_destockage">[1]Prév10ans!$Y$29</definedName>
    <definedName name="Total_BI_hors_destockage">[1]Prév10ans!$Y$49</definedName>
    <definedName name="Total_BO">[4]Prévisions!$Y$19</definedName>
    <definedName name="Total_BO_en_destockage">[1]Prév10ans!$Y$19</definedName>
    <definedName name="Total_BO_hors_destockage">[1]Prév10ans!$Y$39</definedName>
    <definedName name="Total_charges_divers">[1]Prév10ans!$Y$83</definedName>
    <definedName name="Total_charges_fixes">[1]Prév10ans!$Y$59</definedName>
    <definedName name="Total_charges_investissement">[1]Prév10ans!$Y$67</definedName>
    <definedName name="Total_charges_non_investissement">[1]Prév10ans!$Y$75</definedName>
    <definedName name="Total_charges_variables">[4]Prévisions!$Y$45</definedName>
    <definedName name="Total_Commis_Travaux">[1]Prév10ans!$Y$90</definedName>
    <definedName name="Total_frais_gestion">[1]Prév10ans!$Y$91</definedName>
    <definedName name="Type_de_bois">'[2]Valeurs annuelles actualisées'!$A$5:$A$24</definedName>
    <definedName name="Valeur_avenir_finale">[1]Données_init!$B$20</definedName>
    <definedName name="Valeur_avenir_initiale">[1]Données_init!$B$13</definedName>
    <definedName name="Valeur_consommation_finale">[1]Données_init!$B$21</definedName>
    <definedName name="Valeur_consommation_initiale">[1]Données_init!$B$14</definedName>
    <definedName name="Variation_capital">[1]Bilan!#REF!</definedName>
    <definedName name="_xlnm.Print_Area" localSheetId="1">Listes!$C$112:$J$113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0" i="2" l="1"/>
  <c r="D280" i="2" s="1"/>
  <c r="D282" i="2" s="1"/>
  <c r="E79" i="1"/>
  <c r="W79" i="1" s="1"/>
  <c r="E78" i="1"/>
  <c r="I78" i="1" s="1"/>
  <c r="E77" i="1"/>
  <c r="O77" i="1" s="1"/>
  <c r="E76" i="1"/>
  <c r="Y76" i="1" s="1"/>
  <c r="E75" i="1"/>
  <c r="W75" i="1" s="1"/>
  <c r="E74" i="1"/>
  <c r="E73" i="1"/>
  <c r="E69" i="1"/>
  <c r="E68" i="1"/>
  <c r="E67" i="1"/>
  <c r="E66" i="1"/>
  <c r="E65" i="1"/>
  <c r="E64" i="1"/>
  <c r="E63" i="1"/>
  <c r="E56" i="1"/>
  <c r="E55" i="1"/>
  <c r="E54" i="1"/>
  <c r="E53" i="1"/>
  <c r="E52" i="1"/>
  <c r="E51" i="1"/>
  <c r="E50" i="1"/>
  <c r="E46" i="1"/>
  <c r="E45" i="1"/>
  <c r="E44" i="1"/>
  <c r="E43" i="1"/>
  <c r="E42" i="1"/>
  <c r="E41" i="1"/>
  <c r="E40" i="1"/>
  <c r="H38" i="1"/>
  <c r="I8" i="1"/>
  <c r="I9" i="1" s="1"/>
  <c r="I10" i="1" s="1"/>
  <c r="H35" i="1"/>
  <c r="A5" i="1"/>
  <c r="F48" i="1" s="1"/>
  <c r="A4" i="1"/>
  <c r="E3" i="1"/>
  <c r="I28" i="1" s="1"/>
  <c r="C3" i="1"/>
  <c r="I30" i="1" s="1"/>
  <c r="K79" i="1" l="1"/>
  <c r="Q78" i="1"/>
  <c r="S77" i="1"/>
  <c r="I11" i="1"/>
  <c r="F71" i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S71" i="1" s="1"/>
  <c r="T71" i="1" s="1"/>
  <c r="U71" i="1" s="1"/>
  <c r="V71" i="1" s="1"/>
  <c r="W71" i="1" s="1"/>
  <c r="X71" i="1" s="1"/>
  <c r="Y71" i="1" s="1"/>
  <c r="Z71" i="1" s="1"/>
  <c r="G75" i="1"/>
  <c r="I76" i="1"/>
  <c r="G77" i="1"/>
  <c r="W77" i="1"/>
  <c r="Y78" i="1"/>
  <c r="O79" i="1"/>
  <c r="O75" i="1"/>
  <c r="Q76" i="1"/>
  <c r="K77" i="1"/>
  <c r="S79" i="1"/>
  <c r="F3" i="1"/>
  <c r="I6" i="1"/>
  <c r="I19" i="1" s="1"/>
  <c r="I29" i="1"/>
  <c r="J3" i="1"/>
  <c r="G79" i="1"/>
  <c r="L4" i="1"/>
  <c r="L3" i="1"/>
  <c r="F65" i="1"/>
  <c r="F63" i="1"/>
  <c r="F73" i="1" s="1"/>
  <c r="G63" i="1" s="1"/>
  <c r="G48" i="1"/>
  <c r="G44" i="1" s="1"/>
  <c r="F46" i="1"/>
  <c r="F45" i="1"/>
  <c r="F44" i="1"/>
  <c r="F43" i="1"/>
  <c r="F42" i="1"/>
  <c r="F41" i="1"/>
  <c r="F51" i="1" s="1"/>
  <c r="F40" i="1"/>
  <c r="G3" i="1"/>
  <c r="H3" i="1" s="1"/>
  <c r="I3" i="1" s="1"/>
  <c r="K3" i="1"/>
  <c r="F72" i="1"/>
  <c r="G72" i="1" s="1"/>
  <c r="H72" i="1" s="1"/>
  <c r="I72" i="1" s="1"/>
  <c r="J72" i="1" s="1"/>
  <c r="K72" i="1" s="1"/>
  <c r="L72" i="1" s="1"/>
  <c r="M72" i="1" s="1"/>
  <c r="N72" i="1" s="1"/>
  <c r="O72" i="1" s="1"/>
  <c r="P72" i="1" s="1"/>
  <c r="Q72" i="1" s="1"/>
  <c r="R72" i="1" s="1"/>
  <c r="S72" i="1" s="1"/>
  <c r="T72" i="1" s="1"/>
  <c r="U72" i="1" s="1"/>
  <c r="V72" i="1" s="1"/>
  <c r="W72" i="1" s="1"/>
  <c r="X72" i="1" s="1"/>
  <c r="Y72" i="1" s="1"/>
  <c r="Z72" i="1" s="1"/>
  <c r="F49" i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T49" i="1" s="1"/>
  <c r="U49" i="1" s="1"/>
  <c r="V49" i="1" s="1"/>
  <c r="W49" i="1" s="1"/>
  <c r="X49" i="1" s="1"/>
  <c r="Y49" i="1" s="1"/>
  <c r="Z49" i="1" s="1"/>
  <c r="J8" i="1"/>
  <c r="I16" i="1"/>
  <c r="I17" i="1" s="1"/>
  <c r="I18" i="1" s="1"/>
  <c r="J17" i="1"/>
  <c r="J18" i="1" s="1"/>
  <c r="I25" i="1"/>
  <c r="H27" i="1"/>
  <c r="I27" i="1" s="1"/>
  <c r="G46" i="1"/>
  <c r="G56" i="1" s="1"/>
  <c r="F64" i="1"/>
  <c r="F74" i="1" s="1"/>
  <c r="G64" i="1" s="1"/>
  <c r="I26" i="1"/>
  <c r="Z75" i="1"/>
  <c r="X75" i="1"/>
  <c r="V75" i="1"/>
  <c r="T75" i="1"/>
  <c r="R75" i="1"/>
  <c r="P75" i="1"/>
  <c r="N75" i="1"/>
  <c r="L75" i="1"/>
  <c r="J75" i="1"/>
  <c r="H75" i="1"/>
  <c r="Y75" i="1"/>
  <c r="U75" i="1"/>
  <c r="Q75" i="1"/>
  <c r="M75" i="1"/>
  <c r="I75" i="1"/>
  <c r="F75" i="1"/>
  <c r="K75" i="1"/>
  <c r="S75" i="1"/>
  <c r="Z76" i="1"/>
  <c r="X76" i="1"/>
  <c r="V76" i="1"/>
  <c r="T76" i="1"/>
  <c r="R76" i="1"/>
  <c r="P76" i="1"/>
  <c r="N76" i="1"/>
  <c r="L76" i="1"/>
  <c r="J76" i="1"/>
  <c r="H76" i="1"/>
  <c r="F76" i="1"/>
  <c r="W76" i="1"/>
  <c r="S76" i="1"/>
  <c r="O76" i="1"/>
  <c r="K76" i="1"/>
  <c r="G76" i="1"/>
  <c r="M76" i="1"/>
  <c r="U76" i="1"/>
  <c r="Z78" i="1"/>
  <c r="X78" i="1"/>
  <c r="V78" i="1"/>
  <c r="T78" i="1"/>
  <c r="R78" i="1"/>
  <c r="P78" i="1"/>
  <c r="N78" i="1"/>
  <c r="L78" i="1"/>
  <c r="J78" i="1"/>
  <c r="H78" i="1"/>
  <c r="F78" i="1"/>
  <c r="W78" i="1"/>
  <c r="S78" i="1"/>
  <c r="O78" i="1"/>
  <c r="K78" i="1"/>
  <c r="G78" i="1"/>
  <c r="M78" i="1"/>
  <c r="U78" i="1"/>
  <c r="E280" i="2"/>
  <c r="D283" i="2"/>
  <c r="D281" i="2"/>
  <c r="Z77" i="1"/>
  <c r="X77" i="1"/>
  <c r="V77" i="1"/>
  <c r="T77" i="1"/>
  <c r="R77" i="1"/>
  <c r="P77" i="1"/>
  <c r="N77" i="1"/>
  <c r="L77" i="1"/>
  <c r="J77" i="1"/>
  <c r="H77" i="1"/>
  <c r="F77" i="1"/>
  <c r="I77" i="1"/>
  <c r="M77" i="1"/>
  <c r="Q77" i="1"/>
  <c r="U77" i="1"/>
  <c r="Y77" i="1"/>
  <c r="Z79" i="1"/>
  <c r="X79" i="1"/>
  <c r="V79" i="1"/>
  <c r="T79" i="1"/>
  <c r="R79" i="1"/>
  <c r="P79" i="1"/>
  <c r="N79" i="1"/>
  <c r="L79" i="1"/>
  <c r="J79" i="1"/>
  <c r="H79" i="1"/>
  <c r="F79" i="1"/>
  <c r="I79" i="1"/>
  <c r="M79" i="1"/>
  <c r="Q79" i="1"/>
  <c r="U79" i="1"/>
  <c r="Y79" i="1"/>
  <c r="C283" i="2"/>
  <c r="C281" i="2"/>
  <c r="C282" i="2"/>
  <c r="F52" i="1" l="1"/>
  <c r="G42" i="1" s="1"/>
  <c r="G52" i="1" s="1"/>
  <c r="H42" i="1" s="1"/>
  <c r="G41" i="1"/>
  <c r="F50" i="1"/>
  <c r="G40" i="1" s="1"/>
  <c r="G50" i="1" s="1"/>
  <c r="H40" i="1" s="1"/>
  <c r="F54" i="1"/>
  <c r="F55" i="1"/>
  <c r="F56" i="1"/>
  <c r="F53" i="1"/>
  <c r="G65" i="1"/>
  <c r="H65" i="1" s="1"/>
  <c r="I65" i="1" s="1"/>
  <c r="J65" i="1" s="1"/>
  <c r="K65" i="1" s="1"/>
  <c r="L65" i="1" s="1"/>
  <c r="M65" i="1" s="1"/>
  <c r="N65" i="1" s="1"/>
  <c r="O65" i="1" s="1"/>
  <c r="P65" i="1" s="1"/>
  <c r="Q65" i="1" s="1"/>
  <c r="R65" i="1" s="1"/>
  <c r="S65" i="1" s="1"/>
  <c r="T65" i="1" s="1"/>
  <c r="U65" i="1" s="1"/>
  <c r="V65" i="1" s="1"/>
  <c r="W65" i="1" s="1"/>
  <c r="X65" i="1" s="1"/>
  <c r="Y65" i="1" s="1"/>
  <c r="Z65" i="1" s="1"/>
  <c r="G54" i="1"/>
  <c r="J29" i="1"/>
  <c r="G74" i="1"/>
  <c r="H64" i="1" s="1"/>
  <c r="I15" i="1"/>
  <c r="J15" i="1" s="1"/>
  <c r="E283" i="2"/>
  <c r="E282" i="2"/>
  <c r="E281" i="2"/>
  <c r="F280" i="2"/>
  <c r="J10" i="1"/>
  <c r="J9" i="1"/>
  <c r="G73" i="1"/>
  <c r="H63" i="1" s="1"/>
  <c r="G51" i="1"/>
  <c r="H41" i="1" s="1"/>
  <c r="H48" i="1"/>
  <c r="G45" i="1"/>
  <c r="G55" i="1" s="1"/>
  <c r="G43" i="1"/>
  <c r="G53" i="1" s="1"/>
  <c r="G280" i="2" l="1"/>
  <c r="F282" i="2"/>
  <c r="F283" i="2"/>
  <c r="F281" i="2"/>
  <c r="I48" i="1"/>
  <c r="H45" i="1"/>
  <c r="H55" i="1" s="1"/>
  <c r="H44" i="1"/>
  <c r="H54" i="1" s="1"/>
  <c r="H43" i="1"/>
  <c r="H53" i="1" s="1"/>
  <c r="H51" i="1"/>
  <c r="I41" i="1" s="1"/>
  <c r="H74" i="1"/>
  <c r="I64" i="1" s="1"/>
  <c r="H46" i="1"/>
  <c r="H56" i="1" s="1"/>
  <c r="H50" i="1"/>
  <c r="I40" i="1" s="1"/>
  <c r="H52" i="1"/>
  <c r="I42" i="1" s="1"/>
  <c r="H73" i="1"/>
  <c r="I63" i="1" s="1"/>
  <c r="I74" i="1" l="1"/>
  <c r="J64" i="1" s="1"/>
  <c r="I46" i="1"/>
  <c r="I56" i="1" s="1"/>
  <c r="J48" i="1"/>
  <c r="I45" i="1"/>
  <c r="I55" i="1" s="1"/>
  <c r="I43" i="1"/>
  <c r="I53" i="1" s="1"/>
  <c r="I51" i="1"/>
  <c r="J41" i="1" s="1"/>
  <c r="I44" i="1"/>
  <c r="I54" i="1" s="1"/>
  <c r="I50" i="1"/>
  <c r="J40" i="1" s="1"/>
  <c r="I52" i="1"/>
  <c r="J42" i="1" s="1"/>
  <c r="I73" i="1"/>
  <c r="J63" i="1" s="1"/>
  <c r="G283" i="2"/>
  <c r="G282" i="2"/>
  <c r="G281" i="2"/>
  <c r="H280" i="2"/>
  <c r="I280" i="2" l="1"/>
  <c r="H283" i="2"/>
  <c r="H281" i="2"/>
  <c r="H282" i="2"/>
  <c r="K48" i="1"/>
  <c r="J45" i="1"/>
  <c r="J55" i="1" s="1"/>
  <c r="J44" i="1"/>
  <c r="J54" i="1" s="1"/>
  <c r="J43" i="1"/>
  <c r="J53" i="1" s="1"/>
  <c r="J50" i="1"/>
  <c r="K40" i="1" s="1"/>
  <c r="J52" i="1"/>
  <c r="K42" i="1" s="1"/>
  <c r="J73" i="1"/>
  <c r="K63" i="1" s="1"/>
  <c r="J51" i="1"/>
  <c r="K41" i="1" s="1"/>
  <c r="J74" i="1"/>
  <c r="K64" i="1" s="1"/>
  <c r="J46" i="1"/>
  <c r="J56" i="1" s="1"/>
  <c r="K51" i="1" l="1"/>
  <c r="L41" i="1" s="1"/>
  <c r="L48" i="1"/>
  <c r="K73" i="1"/>
  <c r="L63" i="1" s="1"/>
  <c r="K45" i="1"/>
  <c r="K55" i="1" s="1"/>
  <c r="K43" i="1"/>
  <c r="K53" i="1" s="1"/>
  <c r="K44" i="1"/>
  <c r="K54" i="1" s="1"/>
  <c r="K50" i="1"/>
  <c r="L40" i="1" s="1"/>
  <c r="K52" i="1"/>
  <c r="L42" i="1" s="1"/>
  <c r="K46" i="1"/>
  <c r="K56" i="1" s="1"/>
  <c r="K74" i="1"/>
  <c r="L64" i="1" s="1"/>
  <c r="I283" i="2"/>
  <c r="I282" i="2"/>
  <c r="I281" i="2"/>
  <c r="J280" i="2"/>
  <c r="K280" i="2" l="1"/>
  <c r="L280" i="2" s="1"/>
  <c r="J282" i="2"/>
  <c r="J281" i="2"/>
  <c r="J283" i="2"/>
  <c r="M48" i="1"/>
  <c r="L45" i="1"/>
  <c r="L55" i="1" s="1"/>
  <c r="L44" i="1"/>
  <c r="L54" i="1" s="1"/>
  <c r="L43" i="1"/>
  <c r="L53" i="1" s="1"/>
  <c r="L51" i="1"/>
  <c r="M41" i="1" s="1"/>
  <c r="L74" i="1"/>
  <c r="M64" i="1" s="1"/>
  <c r="L46" i="1"/>
  <c r="L56" i="1" s="1"/>
  <c r="L50" i="1"/>
  <c r="M40" i="1" s="1"/>
  <c r="L52" i="1"/>
  <c r="M42" i="1" s="1"/>
  <c r="L73" i="1"/>
  <c r="M63" i="1" s="1"/>
  <c r="L283" i="2" l="1"/>
  <c r="L281" i="2"/>
  <c r="L282" i="2"/>
  <c r="M46" i="1"/>
  <c r="M56" i="1" s="1"/>
  <c r="N48" i="1"/>
  <c r="M45" i="1"/>
  <c r="M55" i="1" s="1"/>
  <c r="M43" i="1"/>
  <c r="M53" i="1" s="1"/>
  <c r="M74" i="1"/>
  <c r="N64" i="1" s="1"/>
  <c r="M50" i="1"/>
  <c r="N40" i="1" s="1"/>
  <c r="M52" i="1"/>
  <c r="N42" i="1" s="1"/>
  <c r="M73" i="1"/>
  <c r="N63" i="1" s="1"/>
  <c r="M44" i="1"/>
  <c r="M54" i="1" s="1"/>
  <c r="M51" i="1"/>
  <c r="N41" i="1" s="1"/>
  <c r="K283" i="2"/>
  <c r="K282" i="2"/>
  <c r="K281" i="2"/>
  <c r="O48" i="1" l="1"/>
  <c r="N45" i="1"/>
  <c r="N55" i="1" s="1"/>
  <c r="N44" i="1"/>
  <c r="N54" i="1" s="1"/>
  <c r="N43" i="1"/>
  <c r="N53" i="1" s="1"/>
  <c r="N50" i="1"/>
  <c r="O40" i="1" s="1"/>
  <c r="N52" i="1"/>
  <c r="O42" i="1" s="1"/>
  <c r="N73" i="1"/>
  <c r="O63" i="1" s="1"/>
  <c r="N51" i="1"/>
  <c r="O41" i="1" s="1"/>
  <c r="N74" i="1"/>
  <c r="O64" i="1" s="1"/>
  <c r="N46" i="1"/>
  <c r="N56" i="1" s="1"/>
  <c r="O73" i="1" l="1"/>
  <c r="P63" i="1" s="1"/>
  <c r="O51" i="1"/>
  <c r="P41" i="1" s="1"/>
  <c r="P48" i="1"/>
  <c r="O45" i="1"/>
  <c r="O55" i="1" s="1"/>
  <c r="O43" i="1"/>
  <c r="O53" i="1" s="1"/>
  <c r="O44" i="1"/>
  <c r="O54" i="1" s="1"/>
  <c r="O46" i="1"/>
  <c r="O56" i="1" s="1"/>
  <c r="O74" i="1"/>
  <c r="P64" i="1" s="1"/>
  <c r="O50" i="1"/>
  <c r="P40" i="1" s="1"/>
  <c r="O52" i="1"/>
  <c r="P42" i="1" s="1"/>
  <c r="Q48" i="1" l="1"/>
  <c r="P45" i="1"/>
  <c r="P55" i="1" s="1"/>
  <c r="P44" i="1"/>
  <c r="P54" i="1" s="1"/>
  <c r="P43" i="1"/>
  <c r="P53" i="1" s="1"/>
  <c r="P51" i="1"/>
  <c r="Q41" i="1" s="1"/>
  <c r="P74" i="1"/>
  <c r="Q64" i="1" s="1"/>
  <c r="P46" i="1"/>
  <c r="P56" i="1" s="1"/>
  <c r="P50" i="1"/>
  <c r="Q40" i="1" s="1"/>
  <c r="P52" i="1"/>
  <c r="Q42" i="1" s="1"/>
  <c r="P73" i="1"/>
  <c r="Q63" i="1" s="1"/>
  <c r="Q74" i="1" l="1"/>
  <c r="R64" i="1" s="1"/>
  <c r="Q46" i="1"/>
  <c r="Q56" i="1" s="1"/>
  <c r="R48" i="1"/>
  <c r="Q45" i="1"/>
  <c r="Q55" i="1" s="1"/>
  <c r="Q43" i="1"/>
  <c r="Q53" i="1" s="1"/>
  <c r="Q51" i="1"/>
  <c r="R41" i="1" s="1"/>
  <c r="Q44" i="1"/>
  <c r="Q54" i="1" s="1"/>
  <c r="Q50" i="1"/>
  <c r="R40" i="1" s="1"/>
  <c r="Q52" i="1"/>
  <c r="R42" i="1" s="1"/>
  <c r="Q73" i="1"/>
  <c r="R63" i="1" s="1"/>
  <c r="S48" i="1" l="1"/>
  <c r="R45" i="1"/>
  <c r="R55" i="1" s="1"/>
  <c r="R44" i="1"/>
  <c r="R54" i="1" s="1"/>
  <c r="R43" i="1"/>
  <c r="R53" i="1" s="1"/>
  <c r="R50" i="1"/>
  <c r="S40" i="1" s="1"/>
  <c r="R52" i="1"/>
  <c r="S42" i="1" s="1"/>
  <c r="R73" i="1"/>
  <c r="S63" i="1" s="1"/>
  <c r="R51" i="1"/>
  <c r="S41" i="1" s="1"/>
  <c r="R74" i="1"/>
  <c r="S64" i="1" s="1"/>
  <c r="R46" i="1"/>
  <c r="R56" i="1" s="1"/>
  <c r="S51" i="1" l="1"/>
  <c r="T41" i="1" s="1"/>
  <c r="T48" i="1"/>
  <c r="S73" i="1"/>
  <c r="T63" i="1" s="1"/>
  <c r="S45" i="1"/>
  <c r="S55" i="1" s="1"/>
  <c r="S43" i="1"/>
  <c r="S53" i="1" s="1"/>
  <c r="S44" i="1"/>
  <c r="S54" i="1" s="1"/>
  <c r="S50" i="1"/>
  <c r="T40" i="1" s="1"/>
  <c r="S52" i="1"/>
  <c r="T42" i="1" s="1"/>
  <c r="S46" i="1"/>
  <c r="S56" i="1" s="1"/>
  <c r="S74" i="1"/>
  <c r="T64" i="1" s="1"/>
  <c r="U48" i="1" l="1"/>
  <c r="T45" i="1"/>
  <c r="T55" i="1" s="1"/>
  <c r="T44" i="1"/>
  <c r="T54" i="1" s="1"/>
  <c r="T43" i="1"/>
  <c r="T53" i="1" s="1"/>
  <c r="T51" i="1"/>
  <c r="U41" i="1" s="1"/>
  <c r="T74" i="1"/>
  <c r="U64" i="1" s="1"/>
  <c r="T46" i="1"/>
  <c r="T56" i="1" s="1"/>
  <c r="T50" i="1"/>
  <c r="U40" i="1" s="1"/>
  <c r="T52" i="1"/>
  <c r="U42" i="1" s="1"/>
  <c r="T73" i="1"/>
  <c r="U63" i="1" s="1"/>
  <c r="U46" i="1" l="1"/>
  <c r="U56" i="1" s="1"/>
  <c r="V48" i="1"/>
  <c r="U45" i="1"/>
  <c r="U55" i="1" s="1"/>
  <c r="U43" i="1"/>
  <c r="U53" i="1" s="1"/>
  <c r="U50" i="1"/>
  <c r="V40" i="1" s="1"/>
  <c r="U52" i="1"/>
  <c r="V42" i="1" s="1"/>
  <c r="U73" i="1"/>
  <c r="V63" i="1" s="1"/>
  <c r="U44" i="1"/>
  <c r="U54" i="1" s="1"/>
  <c r="U51" i="1"/>
  <c r="V41" i="1" s="1"/>
  <c r="U74" i="1"/>
  <c r="V64" i="1" s="1"/>
  <c r="W48" i="1" l="1"/>
  <c r="V45" i="1"/>
  <c r="V55" i="1" s="1"/>
  <c r="V44" i="1"/>
  <c r="V54" i="1" s="1"/>
  <c r="V43" i="1"/>
  <c r="V53" i="1" s="1"/>
  <c r="V50" i="1"/>
  <c r="W40" i="1" s="1"/>
  <c r="V52" i="1"/>
  <c r="W42" i="1" s="1"/>
  <c r="V73" i="1"/>
  <c r="W63" i="1" s="1"/>
  <c r="V51" i="1"/>
  <c r="W41" i="1" s="1"/>
  <c r="V74" i="1"/>
  <c r="W64" i="1" s="1"/>
  <c r="V46" i="1"/>
  <c r="V56" i="1" s="1"/>
  <c r="W73" i="1" l="1"/>
  <c r="X63" i="1" s="1"/>
  <c r="W51" i="1"/>
  <c r="X41" i="1" s="1"/>
  <c r="X48" i="1"/>
  <c r="W45" i="1"/>
  <c r="W55" i="1" s="1"/>
  <c r="W43" i="1"/>
  <c r="W53" i="1" s="1"/>
  <c r="W50" i="1"/>
  <c r="X40" i="1" s="1"/>
  <c r="W44" i="1"/>
  <c r="W54" i="1" s="1"/>
  <c r="W46" i="1"/>
  <c r="W56" i="1" s="1"/>
  <c r="W74" i="1"/>
  <c r="X64" i="1" s="1"/>
  <c r="W52" i="1"/>
  <c r="X42" i="1" s="1"/>
  <c r="Y48" i="1" l="1"/>
  <c r="X45" i="1"/>
  <c r="X55" i="1" s="1"/>
  <c r="X44" i="1"/>
  <c r="X54" i="1" s="1"/>
  <c r="X43" i="1"/>
  <c r="X53" i="1" s="1"/>
  <c r="X51" i="1"/>
  <c r="Y41" i="1" s="1"/>
  <c r="X74" i="1"/>
  <c r="Y64" i="1" s="1"/>
  <c r="X46" i="1"/>
  <c r="X56" i="1" s="1"/>
  <c r="X50" i="1"/>
  <c r="Y40" i="1" s="1"/>
  <c r="X52" i="1"/>
  <c r="Y42" i="1" s="1"/>
  <c r="X73" i="1"/>
  <c r="Y63" i="1" s="1"/>
  <c r="Y74" i="1" l="1"/>
  <c r="Z64" i="1" s="1"/>
  <c r="Y46" i="1"/>
  <c r="Y56" i="1" s="1"/>
  <c r="Z48" i="1"/>
  <c r="Y45" i="1"/>
  <c r="Y55" i="1" s="1"/>
  <c r="Y43" i="1"/>
  <c r="Y53" i="1" s="1"/>
  <c r="Y51" i="1"/>
  <c r="Z41" i="1" s="1"/>
  <c r="Y44" i="1"/>
  <c r="Y54" i="1" s="1"/>
  <c r="Y50" i="1"/>
  <c r="Z40" i="1" s="1"/>
  <c r="Y52" i="1"/>
  <c r="Z42" i="1" s="1"/>
  <c r="Y73" i="1"/>
  <c r="Z63" i="1" s="1"/>
  <c r="Z45" i="1" l="1"/>
  <c r="Z55" i="1" s="1"/>
  <c r="Z44" i="1"/>
  <c r="Z54" i="1" s="1"/>
  <c r="Z43" i="1"/>
  <c r="Z53" i="1" s="1"/>
  <c r="Z50" i="1"/>
  <c r="Z52" i="1"/>
  <c r="Z73" i="1"/>
  <c r="Z51" i="1"/>
  <c r="Z74" i="1"/>
  <c r="Z46" i="1"/>
  <c r="Z56" i="1" s="1"/>
</calcChain>
</file>

<file path=xl/sharedStrings.xml><?xml version="1.0" encoding="utf-8"?>
<sst xmlns="http://schemas.openxmlformats.org/spreadsheetml/2006/main" count="776" uniqueCount="324">
  <si>
    <t>Année de départ</t>
  </si>
  <si>
    <t>N° du GF</t>
  </si>
  <si>
    <t>Groupement Forestier</t>
  </si>
  <si>
    <t>N° Forêt</t>
  </si>
  <si>
    <t>Nom de la forêt</t>
  </si>
  <si>
    <t>Date d'acquisition</t>
  </si>
  <si>
    <t>N° département</t>
  </si>
  <si>
    <t>Département</t>
  </si>
  <si>
    <t>Région</t>
  </si>
  <si>
    <t>Prix d'acquisition</t>
  </si>
  <si>
    <t>Frais d'acquisition</t>
  </si>
  <si>
    <t>Honoraires d'acquisition</t>
  </si>
  <si>
    <t>094</t>
  </si>
  <si>
    <t>58103</t>
  </si>
  <si>
    <t xml:space="preserve">Total acquisition </t>
  </si>
  <si>
    <t>En € HT</t>
  </si>
  <si>
    <t xml:space="preserve">Majoration </t>
  </si>
  <si>
    <t>Données</t>
  </si>
  <si>
    <t>Meilleur scénario</t>
  </si>
  <si>
    <t>Scénario de base</t>
  </si>
  <si>
    <t>Pire scénario</t>
  </si>
  <si>
    <t>Surface</t>
  </si>
  <si>
    <t>Assurance</t>
  </si>
  <si>
    <t>Impôts fonciers</t>
  </si>
  <si>
    <t>Fin adhésion PEFC</t>
  </si>
  <si>
    <t>Salaires</t>
  </si>
  <si>
    <t>Honoraire SF vente de bois</t>
  </si>
  <si>
    <t>Honoraires 
de marquage</t>
  </si>
  <si>
    <t>Loyer de chasse/ha</t>
  </si>
  <si>
    <t>Travaux forestiers / Aménagement</t>
  </si>
  <si>
    <t>CVO</t>
  </si>
  <si>
    <t>Vente de bois</t>
  </si>
  <si>
    <t>PEFC</t>
  </si>
  <si>
    <t>Loyer de chasse</t>
  </si>
  <si>
    <t>Salaire</t>
  </si>
  <si>
    <t>mois</t>
  </si>
  <si>
    <t>année</t>
  </si>
  <si>
    <t>Valeur de l'actif</t>
  </si>
  <si>
    <t>Année de la dernière quinquenalle</t>
  </si>
  <si>
    <t>Coût expertises et actualisation</t>
  </si>
  <si>
    <t>Inflation</t>
  </si>
  <si>
    <t>Coût actualisation</t>
  </si>
  <si>
    <t>Stock</t>
  </si>
  <si>
    <t>Destockage</t>
  </si>
  <si>
    <t xml:space="preserve">Coût Expertise quinquenalle / ha </t>
  </si>
  <si>
    <t>Première éclaircie</t>
  </si>
  <si>
    <t>Coût actualisation /ha</t>
  </si>
  <si>
    <t>Deuxième éclaircie</t>
  </si>
  <si>
    <t xml:space="preserve"> Coût Impôt foncier/ha</t>
  </si>
  <si>
    <t>Troisième éclaircie</t>
  </si>
  <si>
    <t>Coût assurance/ha</t>
  </si>
  <si>
    <t>Quatrième éclaircie</t>
  </si>
  <si>
    <t>Année de cession de l'actif</t>
  </si>
  <si>
    <t>EPC</t>
  </si>
  <si>
    <t>Frais généraux</t>
  </si>
  <si>
    <t>Coupe définitive</t>
  </si>
  <si>
    <t xml:space="preserve">Gérance </t>
  </si>
  <si>
    <t>Coupe rase</t>
  </si>
  <si>
    <t>Eclaircie taillis</t>
  </si>
  <si>
    <t>PSG date d'agrément</t>
  </si>
  <si>
    <t>Coupe définitive taillis</t>
  </si>
  <si>
    <t>Date de fin de PSG</t>
  </si>
  <si>
    <t>Coupe d’amélioration</t>
  </si>
  <si>
    <t>Coût PSG/ha</t>
  </si>
  <si>
    <t>Coupe de jardinage</t>
  </si>
  <si>
    <t>Coupe jardinatoire</t>
  </si>
  <si>
    <t>Capital GF</t>
  </si>
  <si>
    <t>Route donc 20 ans</t>
  </si>
  <si>
    <t>Début 2015</t>
  </si>
  <si>
    <t>Amortissement annuel route</t>
  </si>
  <si>
    <t>Amortissements</t>
  </si>
  <si>
    <t>Montant</t>
  </si>
  <si>
    <t>Date (j/mm/année)</t>
  </si>
  <si>
    <t>Durée amortissement</t>
  </si>
  <si>
    <t>Route&amp;Piste</t>
  </si>
  <si>
    <t>Bâtiments</t>
  </si>
  <si>
    <t>Subventions</t>
  </si>
  <si>
    <t>Route</t>
  </si>
  <si>
    <t>Piste</t>
  </si>
  <si>
    <t>Plantation</t>
  </si>
  <si>
    <t>Feuillus</t>
  </si>
  <si>
    <t>Résineux</t>
  </si>
  <si>
    <t>Terrains</t>
  </si>
  <si>
    <t>Aménagements</t>
  </si>
  <si>
    <t>Forêt</t>
  </si>
  <si>
    <t>Agence</t>
  </si>
  <si>
    <t>Dernière quinquenalle</t>
  </si>
  <si>
    <t>N°</t>
  </si>
  <si>
    <t>GF_DES_DRYADES</t>
  </si>
  <si>
    <t>CINQ ARPENTS</t>
  </si>
  <si>
    <t>L'HATE AUX PRIEURS</t>
  </si>
  <si>
    <t>CEZY</t>
  </si>
  <si>
    <t>LANOT</t>
  </si>
  <si>
    <t>FENASSES</t>
  </si>
  <si>
    <t>MARCHENOIR</t>
  </si>
  <si>
    <t>FERRIERE (DRYADES)</t>
  </si>
  <si>
    <t>REC</t>
  </si>
  <si>
    <t>BELLARDE</t>
  </si>
  <si>
    <t>GF_FORETS_DURABLES</t>
  </si>
  <si>
    <t>POINCY</t>
  </si>
  <si>
    <t>CHAUSSEPLAINE</t>
  </si>
  <si>
    <t>GRAND BOIS REMILLY</t>
  </si>
  <si>
    <t>LA PANTIERE</t>
  </si>
  <si>
    <t>LA NOUE MISERGENT</t>
  </si>
  <si>
    <t>BOIS DES DAMES</t>
  </si>
  <si>
    <t>PUITS DES FORGES</t>
  </si>
  <si>
    <t>CLAIREFONTAINES</t>
  </si>
  <si>
    <t>BOIS LA DAME (FORETS DURABLES)</t>
  </si>
  <si>
    <t>LE BOIS DE GIRY</t>
  </si>
  <si>
    <t>LA VENDUE</t>
  </si>
  <si>
    <t>GF_DES_HELIADES</t>
  </si>
  <si>
    <t>FONDRIAUX</t>
  </si>
  <si>
    <t>FRENE</t>
  </si>
  <si>
    <t>CHAUMONT</t>
  </si>
  <si>
    <t>BELANET</t>
  </si>
  <si>
    <t>LANDES DE TAVES</t>
  </si>
  <si>
    <t>LA BROUDERIE</t>
  </si>
  <si>
    <t>BONNEFONTAINE</t>
  </si>
  <si>
    <t>AIGNELOTS</t>
  </si>
  <si>
    <t>GF_DES_MELIADES</t>
  </si>
  <si>
    <t>SOIXANTE ARPENTS</t>
  </si>
  <si>
    <t>CHATILLON</t>
  </si>
  <si>
    <t>BOIS DE ROCHES</t>
  </si>
  <si>
    <t>LAYROLLE</t>
  </si>
  <si>
    <t>CARAUSSE ET LAGARRIGUE</t>
  </si>
  <si>
    <t>LONGOUNIOT</t>
  </si>
  <si>
    <t>MONTENON</t>
  </si>
  <si>
    <t>LA HOURIE</t>
  </si>
  <si>
    <t>GRAND CALIN</t>
  </si>
  <si>
    <t>GF_DES_NYSIADES</t>
  </si>
  <si>
    <t>SAUCLIERES LA ROUGERIE</t>
  </si>
  <si>
    <t>DANONCE</t>
  </si>
  <si>
    <t>PINAUD</t>
  </si>
  <si>
    <t>VERVIALE</t>
  </si>
  <si>
    <t>SOUBRAS</t>
  </si>
  <si>
    <t>SAINT PIERRE</t>
  </si>
  <si>
    <t>SARAMBOZ</t>
  </si>
  <si>
    <t>BROSSE SUD-EST</t>
  </si>
  <si>
    <t>LA BROUDE</t>
  </si>
  <si>
    <t>GF_FORESTATE</t>
  </si>
  <si>
    <t>LA BONDUE</t>
  </si>
  <si>
    <t>BOURDIEU</t>
  </si>
  <si>
    <t>BEDETTES</t>
  </si>
  <si>
    <t>BEDELIERS</t>
  </si>
  <si>
    <t>SAUCLIERES LE CAPELIER</t>
  </si>
  <si>
    <t>SOISSONS</t>
  </si>
  <si>
    <t>HARCHOLINS</t>
  </si>
  <si>
    <t>GF_BOIS_FRANCS</t>
  </si>
  <si>
    <t>LA POROLLE</t>
  </si>
  <si>
    <t>FRAINOIS D'EN HAUT</t>
  </si>
  <si>
    <t>SALLES</t>
  </si>
  <si>
    <t>MARLAT</t>
  </si>
  <si>
    <t>LANDE DE TUILERIES</t>
  </si>
  <si>
    <t>LA GRANDE PATURE</t>
  </si>
  <si>
    <t>BROSSE NORD</t>
  </si>
  <si>
    <t>GF_OREADES</t>
  </si>
  <si>
    <t>BREMONTS ET VENTS</t>
  </si>
  <si>
    <t>VERMOT</t>
  </si>
  <si>
    <t>GF_OLIVE_ET_AMASANT</t>
  </si>
  <si>
    <t>GF_GRANDE_HAYE</t>
  </si>
  <si>
    <t>Salaires TEPA</t>
  </si>
  <si>
    <t>GF_DE_TREIGNAC</t>
  </si>
  <si>
    <t>N° GF</t>
  </si>
  <si>
    <t>097</t>
  </si>
  <si>
    <t>098</t>
  </si>
  <si>
    <t>GF</t>
  </si>
  <si>
    <t>N° de Forêt</t>
  </si>
  <si>
    <t>58115</t>
  </si>
  <si>
    <t>58118</t>
  </si>
  <si>
    <t>58122</t>
  </si>
  <si>
    <t>58124</t>
  </si>
  <si>
    <t>12026</t>
  </si>
  <si>
    <t>77021</t>
  </si>
  <si>
    <t>71020</t>
  </si>
  <si>
    <t>45015</t>
  </si>
  <si>
    <t>21031</t>
  </si>
  <si>
    <t>58117</t>
  </si>
  <si>
    <t>58121</t>
  </si>
  <si>
    <t>52S01</t>
  </si>
  <si>
    <t>52109</t>
  </si>
  <si>
    <t>33022</t>
  </si>
  <si>
    <t>39020</t>
  </si>
  <si>
    <t>58172</t>
  </si>
  <si>
    <t>89102</t>
  </si>
  <si>
    <t>71003</t>
  </si>
  <si>
    <t>52107</t>
  </si>
  <si>
    <t>33020</t>
  </si>
  <si>
    <t>12032</t>
  </si>
  <si>
    <t>33028</t>
  </si>
  <si>
    <t>47001</t>
  </si>
  <si>
    <t>55024</t>
  </si>
  <si>
    <t>12027</t>
  </si>
  <si>
    <t>12025</t>
  </si>
  <si>
    <t>23012</t>
  </si>
  <si>
    <t>12033</t>
  </si>
  <si>
    <t>23013</t>
  </si>
  <si>
    <t>58111</t>
  </si>
  <si>
    <t>55026</t>
  </si>
  <si>
    <t>33018</t>
  </si>
  <si>
    <t>81035</t>
  </si>
  <si>
    <t>12035</t>
  </si>
  <si>
    <t>12034</t>
  </si>
  <si>
    <t>33027</t>
  </si>
  <si>
    <t>41003</t>
  </si>
  <si>
    <t>55025</t>
  </si>
  <si>
    <t>33019</t>
  </si>
  <si>
    <t>58114</t>
  </si>
  <si>
    <t>47003</t>
  </si>
  <si>
    <t>08023</t>
  </si>
  <si>
    <t>89109</t>
  </si>
  <si>
    <t>36023</t>
  </si>
  <si>
    <t>27024</t>
  </si>
  <si>
    <t>67001</t>
  </si>
  <si>
    <t>70101</t>
  </si>
  <si>
    <t>70105</t>
  </si>
  <si>
    <t>54016</t>
  </si>
  <si>
    <t>72010</t>
  </si>
  <si>
    <t>81024</t>
  </si>
  <si>
    <t>70048</t>
  </si>
  <si>
    <t>70106</t>
  </si>
  <si>
    <t>70102</t>
  </si>
  <si>
    <t>70049</t>
  </si>
  <si>
    <t>70046</t>
  </si>
  <si>
    <t>71021</t>
  </si>
  <si>
    <t>33037</t>
  </si>
  <si>
    <t>58107</t>
  </si>
  <si>
    <t>70050</t>
  </si>
  <si>
    <t xml:space="preserve">Forêt </t>
  </si>
  <si>
    <t xml:space="preserve">N° de Forêt </t>
  </si>
  <si>
    <t>Essence</t>
  </si>
  <si>
    <t>Résineux/Feuillus</t>
  </si>
  <si>
    <t>Douglas</t>
  </si>
  <si>
    <t>Chêne pédonculé</t>
  </si>
  <si>
    <t>Charme commun</t>
  </si>
  <si>
    <t>Epicéa commun</t>
  </si>
  <si>
    <t>Pin laricio</t>
  </si>
  <si>
    <t>Frêne commun</t>
  </si>
  <si>
    <t>Divers bois blancs</t>
  </si>
  <si>
    <t>Chêne commun</t>
  </si>
  <si>
    <t>Robinier faux-acacia</t>
  </si>
  <si>
    <t>Epicéa de Sitka</t>
  </si>
  <si>
    <t>Pin Weymouth</t>
  </si>
  <si>
    <t>Pin noir d'Autriche</t>
  </si>
  <si>
    <t>Bouleau</t>
  </si>
  <si>
    <t>Chêne rouge d'Amérique</t>
  </si>
  <si>
    <t>Hêtre</t>
  </si>
  <si>
    <t>Pin laricio de Corse</t>
  </si>
  <si>
    <t>Merisier</t>
  </si>
  <si>
    <t>Chêne sessile</t>
  </si>
  <si>
    <t>Peuplier beaupre</t>
  </si>
  <si>
    <t>Châtaignier</t>
  </si>
  <si>
    <t>Epicéa</t>
  </si>
  <si>
    <t>Pin sylvestre</t>
  </si>
  <si>
    <t>Erable sycomore</t>
  </si>
  <si>
    <t>Aulne</t>
  </si>
  <si>
    <t>Tremble</t>
  </si>
  <si>
    <t>Peuplier I214</t>
  </si>
  <si>
    <t>Erable</t>
  </si>
  <si>
    <t>Peuplier fritzi pauley</t>
  </si>
  <si>
    <t>Chêne des marais</t>
  </si>
  <si>
    <t>Peuplier</t>
  </si>
  <si>
    <t>Noisetier</t>
  </si>
  <si>
    <t>Feuillus divers</t>
  </si>
  <si>
    <t>Sapin pectiné</t>
  </si>
  <si>
    <t>Sapin</t>
  </si>
  <si>
    <t>Pin laricio de Calabre</t>
  </si>
  <si>
    <t>Peuplier robusta</t>
  </si>
  <si>
    <t>Sapin du Caucase (Nordmann)</t>
  </si>
  <si>
    <t>Méléze d'Europe</t>
  </si>
  <si>
    <t>Sapin de Vancouver (Grandis)</t>
  </si>
  <si>
    <t>Mélèze</t>
  </si>
  <si>
    <t>Mélèze hybride</t>
  </si>
  <si>
    <t>Mélèze du Japon</t>
  </si>
  <si>
    <t>Eucalyptus</t>
  </si>
  <si>
    <t>Chêne blanc</t>
  </si>
  <si>
    <t>Noyer  commun</t>
  </si>
  <si>
    <t>Résineux divers</t>
  </si>
  <si>
    <t>Cèdre</t>
  </si>
  <si>
    <t>Pin</t>
  </si>
  <si>
    <t>Erable plane</t>
  </si>
  <si>
    <t>Peuplier trichobel</t>
  </si>
  <si>
    <t>Cyprès chauve</t>
  </si>
  <si>
    <t>Peuplier unal</t>
  </si>
  <si>
    <t>Peuplier I4551</t>
  </si>
  <si>
    <t>Saule</t>
  </si>
  <si>
    <t>Noyer hybride</t>
  </si>
  <si>
    <t>Séquoia sempervirens</t>
  </si>
  <si>
    <t>Pin maritime</t>
  </si>
  <si>
    <t>Sapin "Nobilis"</t>
  </si>
  <si>
    <t>Alisier</t>
  </si>
  <si>
    <t>Orme champêtre</t>
  </si>
  <si>
    <t>Cèdre de l'Atlas</t>
  </si>
  <si>
    <t>Tilleul commun</t>
  </si>
  <si>
    <t>Noyer noir d'Amérique</t>
  </si>
  <si>
    <t>Chêne chevelu</t>
  </si>
  <si>
    <t>Fruitiers divers</t>
  </si>
  <si>
    <t>Cèdre du Liban</t>
  </si>
  <si>
    <t>Pin taeda</t>
  </si>
  <si>
    <t>Peuplier dorskamp</t>
  </si>
  <si>
    <t>Peuplier blanc du Poitou</t>
  </si>
  <si>
    <t>Peuplier luisa avanzo</t>
  </si>
  <si>
    <t>Cerisier noir</t>
  </si>
  <si>
    <t>Peuplier flevo</t>
  </si>
  <si>
    <t>Peuplier Goy</t>
  </si>
  <si>
    <t>Peuplier Raspalje</t>
  </si>
  <si>
    <t>Peuplier carolin</t>
  </si>
  <si>
    <t>Merisier hybride</t>
  </si>
  <si>
    <t>Poirier</t>
  </si>
  <si>
    <t>Cormier</t>
  </si>
  <si>
    <t>Pommier</t>
  </si>
  <si>
    <t>Pin de Monterey</t>
  </si>
  <si>
    <t>Cryptomeria</t>
  </si>
  <si>
    <t>Erable champêtre</t>
  </si>
  <si>
    <t>douglas</t>
  </si>
  <si>
    <t>meleze</t>
  </si>
  <si>
    <t>epicéa</t>
  </si>
  <si>
    <t>chene</t>
  </si>
  <si>
    <t>Vente de bois VA</t>
  </si>
  <si>
    <t>Vente de bois résineux</t>
  </si>
  <si>
    <t>Vente de bois feuillus</t>
  </si>
  <si>
    <t>joire</t>
  </si>
  <si>
    <t>70954.95</t>
  </si>
  <si>
    <t>50000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</si>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</sst>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General\ &quot;ha&quot;"/>
    <numFmt numFmtId="166" formatCode="0.000"/>
    <numFmt numFmtId="167" formatCode="_-* #,##0.00\ [$€-40C]_-;\-* #,##0.00\ [$€-40C]_-;_-* &quot;-&quot;??\ [$€-40C]_-;_-@_-"/>
    <numFmt numFmtId="168" formatCode="#,##0&quot; €/ha&quot;"/>
    <numFmt numFmtId="169" formatCode="0.0%"/>
    <numFmt numFmtId="170" formatCode="General\ &quot;€/ha&quot;"/>
    <numFmt numFmtId="171" formatCode="#,##0.00\ &quot;€&quot;"/>
    <numFmt numFmtId="172" formatCode="#,##0\ &quot;€&quot;"/>
    <numFmt numFmtId="173" formatCode="#,##0.00&quot; €/ha&quot;"/>
    <numFmt numFmtId="174" formatCode="&quot;Valeur du massif&quot;\ General"/>
    <numFmt numFmtId="175" formatCode="&quot;Report à nouveau&quot;\ General"/>
    <numFmt numFmtId="176" formatCode="#,##0;\(#,##0\);\-"/>
    <numFmt numFmtId="177" formatCode="&quot;Subvention non amorties&quot;\ General"/>
    <numFmt numFmtId="178" formatCode="&quot;Valeur comptable&quot;\ General"/>
    <numFmt numFmtId="179" formatCode="[$-40C]d\-mmm\-yy;@"/>
    <numFmt numFmtId="180" formatCode="&quot;Valeur des massifs&quot;\ General"/>
    <numFmt numFmtId="181" formatCode="&quot;Valeur comptable plantation&quot;\ General"/>
    <numFmt numFmtId="182" formatCode="&quot;Valeur comptable Feuillus&quot;\ General"/>
    <numFmt numFmtId="183" formatCode="&quot;Valeur comptable Résineux&quot;\ General"/>
    <numFmt numFmtId="184" formatCode="&quot;Valeur comptable des terrains&quot;\ General"/>
    <numFmt numFmtId="185" formatCode="&quot;Valeur comptable des aménagements&quot;\ General"/>
    <numFmt numFmtId="186" formatCode="&quot;Valeur comptable des bâtiments&quot;\ General"/>
    <numFmt numFmtId="187" formatCode="_(* #,##0.00_);_(* \(#,##0.00\);_(* &quot;-&quot;??_);_(@_)"/>
    <numFmt numFmtId="188" formatCode="0&quot; ha&quot;"/>
    <numFmt numFmtId="189" formatCode="_-* #,##0\ &quot;€&quot;_-;\-* #,##0\ &quot;€&quot;_-;_-* &quot;-&quot;??\ &quot;€&quot;_-;_-@_-"/>
    <numFmt numFmtId="190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333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</font>
    <font>
      <sz val="12"/>
      <name val="System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Garamond"/>
      <family val="1"/>
    </font>
    <font>
      <sz val="10"/>
      <name val="Garamond"/>
      <family val="1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8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0" fillId="0" borderId="0"/>
    <xf numFmtId="0" fontId="14" fillId="0" borderId="0" applyNumberFormat="0" applyFill="0" applyBorder="0" applyAlignment="0" applyProtection="0"/>
  </cellStyleXfs>
  <cellXfs count="173">
    <xf numFmtId="0" fontId="0" fillId="0" borderId="0" xfId="0"/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4" fillId="0" borderId="0" xfId="4" applyNumberFormat="1" applyFont="1" applyBorder="1"/>
    <xf numFmtId="14" fontId="2" fillId="0" borderId="0" xfId="0" applyNumberFormat="1" applyFont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14" fontId="2" fillId="0" borderId="0" xfId="0" applyNumberFormat="1" applyFont="1" applyAlignment="1" applyProtection="1">
      <alignment vertical="center"/>
    </xf>
    <xf numFmtId="14" fontId="3" fillId="0" borderId="0" xfId="0" applyNumberFormat="1" applyFont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vertical="center"/>
    </xf>
    <xf numFmtId="164" fontId="2" fillId="2" borderId="0" xfId="0" applyNumberFormat="1" applyFont="1" applyFill="1" applyAlignment="1" applyProtection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2" fillId="3" borderId="2" xfId="0" applyFont="1" applyFill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vertical="center"/>
      <protection locked="0"/>
    </xf>
    <xf numFmtId="166" fontId="3" fillId="0" borderId="2" xfId="0" applyNumberFormat="1" applyFont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vertical="center"/>
      <protection locked="0"/>
    </xf>
    <xf numFmtId="1" fontId="2" fillId="0" borderId="2" xfId="0" applyNumberFormat="1" applyFont="1" applyBorder="1" applyAlignment="1" applyProtection="1">
      <alignment vertical="center"/>
    </xf>
    <xf numFmtId="164" fontId="3" fillId="0" borderId="0" xfId="0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vertical="center"/>
    </xf>
    <xf numFmtId="10" fontId="3" fillId="0" borderId="0" xfId="3" applyNumberFormat="1" applyFont="1" applyFill="1" applyBorder="1" applyAlignment="1" applyProtection="1">
      <alignment vertical="center"/>
    </xf>
    <xf numFmtId="165" fontId="3" fillId="0" borderId="0" xfId="0" applyNumberFormat="1" applyFont="1" applyFill="1" applyBorder="1" applyAlignment="1" applyProtection="1">
      <alignment vertical="center"/>
    </xf>
    <xf numFmtId="9" fontId="3" fillId="0" borderId="0" xfId="0" applyNumberFormat="1" applyFont="1" applyFill="1" applyBorder="1" applyAlignment="1" applyProtection="1">
      <alignment vertical="center"/>
    </xf>
    <xf numFmtId="167" fontId="2" fillId="0" borderId="0" xfId="0" applyNumberFormat="1" applyFont="1" applyFill="1" applyBorder="1" applyAlignment="1" applyProtection="1">
      <alignment vertical="center"/>
    </xf>
    <xf numFmtId="10" fontId="3" fillId="0" borderId="0" xfId="0" applyNumberFormat="1" applyFont="1" applyFill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/>
    </xf>
    <xf numFmtId="168" fontId="2" fillId="0" borderId="3" xfId="0" applyNumberFormat="1" applyFont="1" applyBorder="1" applyAlignment="1" applyProtection="1">
      <alignment vertical="center"/>
      <protection locked="0"/>
    </xf>
    <xf numFmtId="169" fontId="3" fillId="0" borderId="3" xfId="3" applyNumberFormat="1" applyFont="1" applyBorder="1" applyAlignment="1" applyProtection="1">
      <alignment vertical="center"/>
      <protection locked="0"/>
    </xf>
    <xf numFmtId="10" fontId="3" fillId="0" borderId="2" xfId="0" applyNumberFormat="1" applyFont="1" applyBorder="1" applyAlignment="1" applyProtection="1">
      <alignment vertical="center"/>
      <protection locked="0"/>
    </xf>
    <xf numFmtId="170" fontId="3" fillId="0" borderId="2" xfId="0" applyNumberFormat="1" applyFont="1" applyBorder="1" applyAlignment="1" applyProtection="1">
      <alignment vertical="center"/>
    </xf>
    <xf numFmtId="166" fontId="3" fillId="0" borderId="2" xfId="3" applyNumberFormat="1" applyFont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2" fillId="3" borderId="5" xfId="0" applyFont="1" applyFill="1" applyBorder="1" applyAlignment="1" applyProtection="1">
      <alignment horizontal="center" vertical="center"/>
    </xf>
    <xf numFmtId="171" fontId="2" fillId="0" borderId="2" xfId="0" applyNumberFormat="1" applyFont="1" applyBorder="1" applyAlignment="1" applyProtection="1">
      <alignment vertical="center"/>
      <protection locked="0"/>
    </xf>
    <xf numFmtId="172" fontId="2" fillId="0" borderId="2" xfId="0" applyNumberFormat="1" applyFont="1" applyBorder="1" applyAlignment="1" applyProtection="1">
      <alignment vertical="center"/>
    </xf>
    <xf numFmtId="172" fontId="2" fillId="0" borderId="0" xfId="0" applyNumberFormat="1" applyFont="1" applyBorder="1" applyAlignment="1" applyProtection="1">
      <alignment vertical="center"/>
    </xf>
    <xf numFmtId="164" fontId="3" fillId="0" borderId="2" xfId="0" applyNumberFormat="1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167" fontId="3" fillId="0" borderId="0" xfId="0" applyNumberFormat="1" applyFont="1" applyFill="1" applyBorder="1" applyAlignment="1" applyProtection="1">
      <alignment vertical="center"/>
    </xf>
    <xf numFmtId="167" fontId="2" fillId="0" borderId="2" xfId="0" applyNumberFormat="1" applyFont="1" applyBorder="1" applyAlignment="1" applyProtection="1">
      <alignment vertical="center"/>
    </xf>
    <xf numFmtId="164" fontId="2" fillId="0" borderId="2" xfId="0" applyNumberFormat="1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/>
    </xf>
    <xf numFmtId="173" fontId="3" fillId="0" borderId="2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>
      <alignment horizontal="center" vertical="center" wrapText="1"/>
    </xf>
    <xf numFmtId="9" fontId="0" fillId="0" borderId="2" xfId="3" applyFont="1" applyBorder="1"/>
    <xf numFmtId="0" fontId="8" fillId="0" borderId="6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right" vertical="center"/>
    </xf>
    <xf numFmtId="173" fontId="2" fillId="0" borderId="2" xfId="0" applyNumberFormat="1" applyFont="1" applyBorder="1" applyAlignment="1" applyProtection="1">
      <alignment vertical="center"/>
    </xf>
    <xf numFmtId="9" fontId="2" fillId="0" borderId="2" xfId="0" applyNumberFormat="1" applyFont="1" applyBorder="1" applyAlignment="1" applyProtection="1">
      <alignment vertical="center"/>
    </xf>
    <xf numFmtId="10" fontId="2" fillId="0" borderId="2" xfId="0" applyNumberFormat="1" applyFont="1" applyFill="1" applyBorder="1" applyAlignment="1" applyProtection="1">
      <alignment vertical="center"/>
    </xf>
    <xf numFmtId="174" fontId="2" fillId="3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Border="1" applyAlignment="1" applyProtection="1">
      <alignment vertical="center"/>
    </xf>
    <xf numFmtId="168" fontId="2" fillId="0" borderId="2" xfId="0" applyNumberFormat="1" applyFont="1" applyBorder="1" applyAlignment="1" applyProtection="1">
      <alignment vertical="center"/>
    </xf>
    <xf numFmtId="2" fontId="2" fillId="0" borderId="0" xfId="0" applyNumberFormat="1" applyFont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164" fontId="3" fillId="0" borderId="5" xfId="0" applyNumberFormat="1" applyFont="1" applyFill="1" applyBorder="1" applyAlignment="1" applyProtection="1">
      <alignment vertical="center"/>
    </xf>
    <xf numFmtId="175" fontId="2" fillId="3" borderId="2" xfId="0" applyNumberFormat="1" applyFont="1" applyFill="1" applyBorder="1" applyAlignment="1" applyProtection="1">
      <alignment horizontal="center" vertical="center"/>
    </xf>
    <xf numFmtId="176" fontId="3" fillId="0" borderId="2" xfId="3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177" fontId="2" fillId="4" borderId="2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center" vertical="center"/>
    </xf>
    <xf numFmtId="0" fontId="2" fillId="0" borderId="7" xfId="0" applyFont="1" applyBorder="1" applyAlignment="1" applyProtection="1">
      <alignment vertical="center"/>
    </xf>
    <xf numFmtId="0" fontId="2" fillId="0" borderId="8" xfId="0" applyFont="1" applyBorder="1" applyAlignme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vertical="center"/>
    </xf>
    <xf numFmtId="0" fontId="2" fillId="0" borderId="10" xfId="0" applyFont="1" applyBorder="1" applyAlignment="1" applyProtection="1">
      <alignment vertical="center"/>
    </xf>
    <xf numFmtId="2" fontId="2" fillId="0" borderId="0" xfId="0" applyNumberFormat="1" applyFont="1" applyFill="1" applyBorder="1" applyAlignment="1" applyProtection="1">
      <alignment vertical="center"/>
    </xf>
    <xf numFmtId="2" fontId="2" fillId="0" borderId="11" xfId="0" applyNumberFormat="1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/>
    </xf>
    <xf numFmtId="14" fontId="5" fillId="3" borderId="2" xfId="0" applyNumberFormat="1" applyFont="1" applyFill="1" applyBorder="1" applyAlignment="1">
      <alignment horizontal="center"/>
    </xf>
    <xf numFmtId="179" fontId="3" fillId="0" borderId="2" xfId="3" applyNumberFormat="1" applyFont="1" applyFill="1" applyBorder="1" applyAlignment="1" applyProtection="1">
      <alignment vertical="center"/>
    </xf>
    <xf numFmtId="2" fontId="2" fillId="0" borderId="0" xfId="0" applyNumberFormat="1" applyFont="1" applyBorder="1" applyAlignment="1" applyProtection="1">
      <alignment vertical="center"/>
    </xf>
    <xf numFmtId="2" fontId="2" fillId="0" borderId="11" xfId="0" applyNumberFormat="1" applyFont="1" applyBorder="1" applyAlignment="1" applyProtection="1">
      <alignment vertical="center"/>
    </xf>
    <xf numFmtId="3" fontId="10" fillId="0" borderId="0" xfId="0" applyNumberFormat="1" applyFont="1" applyFill="1" applyBorder="1" applyAlignment="1" applyProtection="1">
      <alignment horizontal="left"/>
    </xf>
    <xf numFmtId="0" fontId="2" fillId="0" borderId="12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3" fontId="10" fillId="0" borderId="1" xfId="0" applyNumberFormat="1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9" fontId="2" fillId="0" borderId="0" xfId="0" applyNumberFormat="1" applyFont="1" applyBorder="1" applyAlignment="1" applyProtection="1">
      <alignment vertical="center"/>
    </xf>
    <xf numFmtId="0" fontId="0" fillId="5" borderId="2" xfId="0" applyFont="1" applyFill="1" applyBorder="1"/>
    <xf numFmtId="0" fontId="0" fillId="5" borderId="2" xfId="0" applyFont="1" applyFill="1" applyBorder="1" applyAlignment="1">
      <alignment wrapText="1"/>
    </xf>
    <xf numFmtId="0" fontId="0" fillId="5" borderId="2" xfId="0" applyFont="1" applyFill="1" applyBorder="1" applyAlignment="1">
      <alignment horizontal="center" vertical="center"/>
    </xf>
    <xf numFmtId="180" fontId="0" fillId="5" borderId="2" xfId="0" applyNumberFormat="1" applyFont="1" applyFill="1" applyBorder="1" applyAlignment="1">
      <alignment wrapText="1"/>
    </xf>
    <xf numFmtId="180" fontId="0" fillId="5" borderId="2" xfId="0" applyNumberFormat="1" applyFont="1" applyFill="1" applyBorder="1"/>
    <xf numFmtId="181" fontId="0" fillId="5" borderId="2" xfId="0" applyNumberFormat="1" applyFont="1" applyFill="1" applyBorder="1" applyAlignment="1">
      <alignment wrapText="1"/>
    </xf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  <xf numFmtId="186" fontId="0" fillId="5" borderId="2" xfId="0" applyNumberFormat="1" applyFont="1" applyFill="1" applyBorder="1" applyAlignment="1">
      <alignment wrapText="1"/>
    </xf>
    <xf numFmtId="0" fontId="0" fillId="0" borderId="2" xfId="0" applyFont="1" applyFill="1" applyBorder="1"/>
    <xf numFmtId="0" fontId="0" fillId="6" borderId="2" xfId="0" applyFont="1" applyFill="1" applyBorder="1"/>
    <xf numFmtId="188" fontId="5" fillId="6" borderId="2" xfId="1" applyNumberFormat="1" applyFont="1" applyFill="1" applyBorder="1"/>
    <xf numFmtId="0" fontId="5" fillId="6" borderId="2" xfId="1" applyNumberFormat="1" applyFont="1" applyFill="1" applyBorder="1"/>
    <xf numFmtId="0" fontId="12" fillId="0" borderId="2" xfId="6" applyNumberFormat="1" applyFont="1" applyFill="1" applyBorder="1" applyAlignment="1">
      <alignment horizontal="center" vertical="center"/>
    </xf>
    <xf numFmtId="0" fontId="12" fillId="0" borderId="2" xfId="6" applyFont="1" applyFill="1" applyBorder="1" applyAlignment="1"/>
    <xf numFmtId="0" fontId="13" fillId="0" borderId="2" xfId="4" applyFont="1" applyBorder="1"/>
    <xf numFmtId="0" fontId="0" fillId="0" borderId="2" xfId="0" applyFont="1" applyBorder="1"/>
    <xf numFmtId="0" fontId="5" fillId="0" borderId="2" xfId="1" applyNumberFormat="1" applyFont="1" applyFill="1" applyBorder="1"/>
    <xf numFmtId="49" fontId="5" fillId="0" borderId="2" xfId="5" applyNumberFormat="1" applyFont="1" applyFill="1" applyBorder="1" applyAlignment="1">
      <alignment horizontal="center"/>
    </xf>
    <xf numFmtId="14" fontId="0" fillId="0" borderId="2" xfId="0" applyNumberFormat="1" applyFont="1" applyBorder="1"/>
    <xf numFmtId="6" fontId="0" fillId="0" borderId="2" xfId="0" applyNumberFormat="1" applyFont="1" applyFill="1" applyBorder="1" applyProtection="1">
      <protection locked="0"/>
    </xf>
    <xf numFmtId="49" fontId="14" fillId="0" borderId="2" xfId="7" applyNumberFormat="1" applyFont="1" applyFill="1" applyBorder="1"/>
    <xf numFmtId="189" fontId="5" fillId="0" borderId="2" xfId="2" applyNumberFormat="1" applyFont="1" applyFill="1" applyBorder="1" applyAlignment="1">
      <alignment horizontal="left"/>
    </xf>
    <xf numFmtId="2" fontId="0" fillId="0" borderId="2" xfId="0" applyNumberFormat="1" applyFont="1" applyBorder="1"/>
    <xf numFmtId="190" fontId="0" fillId="0" borderId="2" xfId="1" applyNumberFormat="1" applyFont="1" applyBorder="1" applyProtection="1">
      <protection locked="0"/>
    </xf>
    <xf numFmtId="190" fontId="0" fillId="0" borderId="2" xfId="1" applyNumberFormat="1" applyFont="1" applyBorder="1"/>
    <xf numFmtId="14" fontId="0" fillId="0" borderId="2" xfId="0" applyNumberFormat="1" applyFill="1" applyBorder="1" applyAlignment="1">
      <alignment horizontal="center" vertical="center"/>
    </xf>
    <xf numFmtId="49" fontId="5" fillId="0" borderId="2" xfId="5" applyNumberFormat="1" applyFont="1" applyFill="1" applyBorder="1" applyAlignment="1" applyProtection="1">
      <alignment horizontal="center"/>
      <protection locked="0"/>
    </xf>
    <xf numFmtId="49" fontId="14" fillId="0" borderId="2" xfId="7" applyNumberFormat="1" applyFont="1" applyFill="1" applyBorder="1" applyProtection="1">
      <protection locked="0"/>
    </xf>
    <xf numFmtId="0" fontId="0" fillId="0" borderId="4" xfId="0" applyFont="1" applyFill="1" applyBorder="1"/>
    <xf numFmtId="0" fontId="0" fillId="0" borderId="10" xfId="0" applyFont="1" applyFill="1" applyBorder="1"/>
    <xf numFmtId="0" fontId="0" fillId="0" borderId="0" xfId="0" applyFont="1" applyFill="1" applyBorder="1"/>
    <xf numFmtId="49" fontId="5" fillId="6" borderId="2" xfId="5" applyNumberFormat="1" applyFont="1" applyFill="1" applyBorder="1" applyProtection="1">
      <protection locked="0"/>
    </xf>
    <xf numFmtId="0" fontId="5" fillId="0" borderId="2" xfId="5" applyFont="1" applyFill="1" applyBorder="1" applyAlignment="1">
      <alignment horizontal="center"/>
    </xf>
    <xf numFmtId="0" fontId="5" fillId="6" borderId="2" xfId="5" applyNumberFormat="1" applyFont="1" applyFill="1" applyBorder="1" applyProtection="1"/>
    <xf numFmtId="49" fontId="5" fillId="0" borderId="2" xfId="5" applyNumberFormat="1" applyFont="1" applyFill="1" applyBorder="1" applyProtection="1">
      <protection locked="0"/>
    </xf>
    <xf numFmtId="0" fontId="13" fillId="5" borderId="2" xfId="4" applyFont="1" applyFill="1" applyBorder="1"/>
    <xf numFmtId="44" fontId="1" fillId="0" borderId="2" xfId="2" applyNumberFormat="1" applyFont="1" applyFill="1" applyBorder="1" applyAlignment="1">
      <alignment vertical="center"/>
    </xf>
    <xf numFmtId="189" fontId="1" fillId="0" borderId="2" xfId="2" applyNumberFormat="1" applyFont="1" applyFill="1" applyBorder="1" applyAlignment="1">
      <alignment vertical="center"/>
    </xf>
    <xf numFmtId="44" fontId="15" fillId="0" borderId="2" xfId="2" applyNumberFormat="1" applyFont="1" applyFill="1" applyBorder="1" applyAlignment="1">
      <alignment horizontal="right" vertical="center"/>
    </xf>
    <xf numFmtId="189" fontId="15" fillId="0" borderId="2" xfId="2" applyNumberFormat="1" applyFont="1" applyFill="1" applyBorder="1" applyAlignment="1">
      <alignment horizontal="right" vertical="center"/>
    </xf>
    <xf numFmtId="44" fontId="15" fillId="0" borderId="2" xfId="2" applyNumberFormat="1" applyFont="1" applyFill="1" applyBorder="1" applyAlignment="1">
      <alignment vertical="center"/>
    </xf>
    <xf numFmtId="189" fontId="15" fillId="0" borderId="2" xfId="2" applyNumberFormat="1" applyFont="1" applyFill="1" applyBorder="1" applyAlignment="1">
      <alignment vertical="center"/>
    </xf>
    <xf numFmtId="0" fontId="0" fillId="7" borderId="2" xfId="0" applyFill="1" applyBorder="1"/>
    <xf numFmtId="0" fontId="0" fillId="7" borderId="2" xfId="0" applyNumberFormat="1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1" fillId="0" borderId="2" xfId="0" applyFont="1" applyFill="1" applyBorder="1"/>
    <xf numFmtId="0" fontId="16" fillId="0" borderId="0" xfId="5" applyNumberFormat="1" applyFont="1" applyFill="1" applyBorder="1" applyAlignment="1" applyProtection="1">
      <alignment vertical="center"/>
      <protection locked="0"/>
    </xf>
    <xf numFmtId="0" fontId="0" fillId="0" borderId="0" xfId="0" applyFill="1" applyBorder="1"/>
    <xf numFmtId="188" fontId="17" fillId="0" borderId="0" xfId="1" applyNumberFormat="1" applyFont="1" applyFill="1" applyBorder="1"/>
    <xf numFmtId="0" fontId="17" fillId="0" borderId="0" xfId="1" applyNumberFormat="1" applyFont="1" applyFill="1" applyBorder="1"/>
    <xf numFmtId="49" fontId="17" fillId="0" borderId="0" xfId="5" applyNumberFormat="1" applyFont="1" applyFill="1" applyBorder="1" applyAlignment="1">
      <alignment horizontal="center"/>
    </xf>
    <xf numFmtId="49" fontId="17" fillId="0" borderId="0" xfId="5" applyNumberFormat="1" applyFont="1" applyFill="1" applyBorder="1" applyAlignment="1" applyProtection="1">
      <alignment horizontal="center"/>
      <protection locked="0"/>
    </xf>
    <xf numFmtId="0" fontId="16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horizontal="left" vertical="center"/>
    </xf>
    <xf numFmtId="49" fontId="17" fillId="0" borderId="0" xfId="5" applyNumberFormat="1" applyFont="1" applyFill="1" applyBorder="1" applyProtection="1">
      <protection locked="0"/>
    </xf>
    <xf numFmtId="0" fontId="16" fillId="0" borderId="0" xfId="5" applyNumberFormat="1" applyFont="1" applyFill="1" applyBorder="1" applyAlignment="1" applyProtection="1">
      <alignment horizontal="left" vertical="center"/>
      <protection locked="0"/>
    </xf>
    <xf numFmtId="0" fontId="17" fillId="0" borderId="0" xfId="5" applyFont="1" applyFill="1" applyBorder="1" applyAlignment="1">
      <alignment horizontal="center"/>
    </xf>
    <xf numFmtId="49" fontId="17" fillId="0" borderId="0" xfId="5" applyNumberFormat="1" applyFont="1" applyFill="1" applyBorder="1" applyAlignment="1" applyProtection="1">
      <alignment horizontal="left"/>
      <protection locked="0"/>
    </xf>
    <xf numFmtId="0" fontId="0" fillId="0" borderId="2" xfId="0" applyBorder="1"/>
    <xf numFmtId="0" fontId="12" fillId="0" borderId="2" xfId="0" applyFont="1" applyBorder="1"/>
    <xf numFmtId="188" fontId="17" fillId="0" borderId="0" xfId="1" applyNumberFormat="1" applyFont="1" applyFill="1" applyBorder="1" applyAlignment="1">
      <alignment horizontal="center"/>
    </xf>
    <xf numFmtId="0" fontId="0" fillId="5" borderId="0" xfId="0" applyFill="1"/>
    <xf numFmtId="0" fontId="5" fillId="5" borderId="0" xfId="0" applyFont="1" applyFill="1" applyBorder="1" applyAlignment="1"/>
    <xf numFmtId="1" fontId="0" fillId="0" borderId="0" xfId="0" applyNumberFormat="1"/>
    <xf numFmtId="0" fontId="5" fillId="5" borderId="0" xfId="0" applyFont="1" applyFill="1" applyBorder="1"/>
    <xf numFmtId="0" fontId="0" fillId="7" borderId="2" xfId="0" applyFill="1" applyBorder="1" applyAlignment="1">
      <alignment wrapText="1"/>
    </xf>
    <xf numFmtId="0" fontId="9" fillId="0" borderId="1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</cellXfs>
  <cellStyles count="8">
    <cellStyle name="Lien hypertexte" xfId="7" builtinId="8"/>
    <cellStyle name="Milliers" xfId="1" builtinId="3"/>
    <cellStyle name="Monétaire" xfId="2" builtinId="4"/>
    <cellStyle name="Normal" xfId="0" builtinId="0"/>
    <cellStyle name="Normal 2" xfId="6"/>
    <cellStyle name="Normal 5" xfId="4"/>
    <cellStyle name="Normal_Feuil1" xfId="5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1181100</xdr:colOff>
          <xdr:row>20</xdr:row>
          <xdr:rowOff>66675</xdr:rowOff>
        </xdr:from>
        <xdr:to>
          <xdr:col>5</xdr:col>
          <xdr:colOff>762000</xdr:colOff>
          <xdr:row>24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Bureau\DGTP\SERVICE%20GESTION\Divers\Suivi%20des%20BP\JBL\Suivi%20des%20BP%20GF%20For&#234;ts%20Durables\Mod&#232;les%20DIFF\Copie%20de%202017-01-01_Modele_Estimation-B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ola.lemoing\Desktop\Mod&#232;le%20BP%20Paol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Bureau\DGTP\SERVICE%20GESTION\Divers\Suivi%20des%20BP\JBL\Suivi%20des%20BP%20GF%20For&#234;ts%20Durables\Maquette%20&#233;chelle%20For&#234;t\2017-03-71_Maquette%20J&#233;r&#244;m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anney.delavenne\Desktop\V.de-LAVENNE\Massifs\Pays_Baltes\2015-06-19_Business%20plan%20Baltijas%20Mezi_PL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TIR"/>
      <sheetName val="GraphTIR"/>
      <sheetName val="Menu"/>
      <sheetName val="Données_init"/>
      <sheetName val="Honor-SF-16"/>
      <sheetName val="Eclaircies"/>
      <sheetName val="Prix"/>
      <sheetName val="Prév10ans"/>
      <sheetName val="Prév20ans"/>
      <sheetName val="Prév_comptab"/>
      <sheetName val="Compta"/>
      <sheetName val="Bilan"/>
      <sheetName val="Estim n"/>
      <sheetName val="Estim n+10"/>
      <sheetName val="Estim n+20"/>
      <sheetName val="BP10ans"/>
      <sheetName val="BP20ans"/>
      <sheetName val="Rdmt invmt 10ans"/>
      <sheetName val="Rdmt invmt 20ans"/>
    </sheetNames>
    <sheetDataSet>
      <sheetData sheetId="0" refreshError="1"/>
      <sheetData sheetId="1" refreshError="1">
        <row r="1">
          <cell r="A1">
            <v>0</v>
          </cell>
          <cell r="B1" t="str">
            <v>meleze1</v>
          </cell>
          <cell r="C1">
            <v>0</v>
          </cell>
          <cell r="D1">
            <v>0</v>
          </cell>
          <cell r="F1">
            <v>0</v>
          </cell>
          <cell r="G1" t="str">
            <v>douglas2</v>
          </cell>
          <cell r="H1">
            <v>0</v>
          </cell>
          <cell r="I1">
            <v>0</v>
          </cell>
          <cell r="K1">
            <v>0</v>
          </cell>
          <cell r="L1" t="str">
            <v>epicéa1</v>
          </cell>
          <cell r="M1">
            <v>0</v>
          </cell>
          <cell r="N1">
            <v>0</v>
          </cell>
          <cell r="P1">
            <v>0</v>
          </cell>
          <cell r="Q1" t="str">
            <v>sitka1</v>
          </cell>
          <cell r="R1">
            <v>0</v>
          </cell>
          <cell r="S1">
            <v>0</v>
          </cell>
          <cell r="U1">
            <v>0</v>
          </cell>
          <cell r="V1" t="str">
            <v>merisier1</v>
          </cell>
          <cell r="W1">
            <v>0</v>
          </cell>
          <cell r="X1">
            <v>0</v>
          </cell>
          <cell r="Z1">
            <v>0</v>
          </cell>
          <cell r="AA1" t="str">
            <v>pins 1</v>
          </cell>
          <cell r="AB1">
            <v>0</v>
          </cell>
          <cell r="AC1">
            <v>0</v>
          </cell>
          <cell r="AE1">
            <v>0</v>
          </cell>
          <cell r="AF1" t="str">
            <v>pin laricio1</v>
          </cell>
          <cell r="AG1">
            <v>0</v>
          </cell>
          <cell r="AH1">
            <v>0</v>
          </cell>
          <cell r="AJ1">
            <v>0</v>
          </cell>
          <cell r="AK1" t="str">
            <v>hetre1</v>
          </cell>
          <cell r="AL1">
            <v>0</v>
          </cell>
          <cell r="AM1">
            <v>0</v>
          </cell>
          <cell r="AO1">
            <v>0</v>
          </cell>
          <cell r="AP1" t="str">
            <v>chene1</v>
          </cell>
          <cell r="AQ1">
            <v>0</v>
          </cell>
          <cell r="AR1">
            <v>0</v>
          </cell>
          <cell r="AT1">
            <v>0</v>
          </cell>
          <cell r="AU1" t="str">
            <v>chene rouge1</v>
          </cell>
          <cell r="AV1">
            <v>0</v>
          </cell>
          <cell r="AW1">
            <v>0</v>
          </cell>
          <cell r="AY1">
            <v>0</v>
          </cell>
          <cell r="AZ1" t="str">
            <v>Taillis1</v>
          </cell>
          <cell r="BA1">
            <v>0</v>
          </cell>
          <cell r="BB1">
            <v>0</v>
          </cell>
          <cell r="BD1">
            <v>0</v>
          </cell>
          <cell r="BE1" t="str">
            <v>cèdre1</v>
          </cell>
          <cell r="BF1">
            <v>0</v>
          </cell>
          <cell r="BG1">
            <v>0</v>
          </cell>
          <cell r="BI1">
            <v>0</v>
          </cell>
          <cell r="BJ1" t="str">
            <v>Frene Aulne1</v>
          </cell>
          <cell r="BK1">
            <v>0</v>
          </cell>
          <cell r="BL1">
            <v>0</v>
          </cell>
          <cell r="BN1">
            <v>0</v>
          </cell>
          <cell r="BO1" t="str">
            <v>Pin maritime1</v>
          </cell>
          <cell r="BP1">
            <v>0</v>
          </cell>
          <cell r="BQ1">
            <v>0</v>
          </cell>
          <cell r="BS1">
            <v>0</v>
          </cell>
          <cell r="BT1" t="str">
            <v>Pin maritime11</v>
          </cell>
          <cell r="BU1">
            <v>0</v>
          </cell>
          <cell r="BV1">
            <v>0</v>
          </cell>
          <cell r="BX1">
            <v>0</v>
          </cell>
          <cell r="BY1" t="str">
            <v>Pin maritime12</v>
          </cell>
          <cell r="BZ1">
            <v>0</v>
          </cell>
          <cell r="CA1">
            <v>0</v>
          </cell>
          <cell r="CC1">
            <v>0</v>
          </cell>
          <cell r="CD1" t="str">
            <v>Pin maritime21</v>
          </cell>
          <cell r="CE1">
            <v>0</v>
          </cell>
          <cell r="CF1">
            <v>0</v>
          </cell>
        </row>
        <row r="2">
          <cell r="A2" t="str">
            <v>Peuplement :</v>
          </cell>
          <cell r="B2" t="str">
            <v>meleze</v>
          </cell>
          <cell r="C2">
            <v>0</v>
          </cell>
          <cell r="D2">
            <v>0</v>
          </cell>
          <cell r="F2" t="str">
            <v>Peuplement :</v>
          </cell>
          <cell r="G2" t="str">
            <v>douglas</v>
          </cell>
          <cell r="H2">
            <v>0</v>
          </cell>
          <cell r="I2">
            <v>0</v>
          </cell>
          <cell r="K2" t="str">
            <v>Peuplement :</v>
          </cell>
          <cell r="L2" t="str">
            <v>epicéa</v>
          </cell>
          <cell r="M2">
            <v>0</v>
          </cell>
          <cell r="N2">
            <v>0</v>
          </cell>
          <cell r="P2" t="str">
            <v>Peuplement :</v>
          </cell>
          <cell r="Q2" t="str">
            <v>sitka</v>
          </cell>
          <cell r="R2">
            <v>0</v>
          </cell>
          <cell r="S2">
            <v>0</v>
          </cell>
          <cell r="U2" t="str">
            <v>Peuplement :</v>
          </cell>
          <cell r="V2" t="str">
            <v>merisier</v>
          </cell>
          <cell r="W2">
            <v>0</v>
          </cell>
          <cell r="X2">
            <v>0</v>
          </cell>
          <cell r="Z2" t="str">
            <v>Peuplement :</v>
          </cell>
          <cell r="AA2" t="str">
            <v xml:space="preserve">pins </v>
          </cell>
          <cell r="AB2">
            <v>0</v>
          </cell>
          <cell r="AC2">
            <v>0</v>
          </cell>
          <cell r="AE2" t="str">
            <v>Peuplement :</v>
          </cell>
          <cell r="AF2" t="str">
            <v>pin laricio</v>
          </cell>
          <cell r="AG2">
            <v>0</v>
          </cell>
          <cell r="AH2">
            <v>0</v>
          </cell>
          <cell r="AJ2" t="str">
            <v>Peuplement :</v>
          </cell>
          <cell r="AK2" t="str">
            <v>hetre</v>
          </cell>
          <cell r="AL2">
            <v>0</v>
          </cell>
          <cell r="AM2">
            <v>0</v>
          </cell>
          <cell r="AO2" t="str">
            <v>Peuplement :</v>
          </cell>
          <cell r="AP2" t="str">
            <v>chene</v>
          </cell>
          <cell r="AQ2">
            <v>0</v>
          </cell>
          <cell r="AR2">
            <v>0</v>
          </cell>
          <cell r="AT2" t="str">
            <v>Peuplement :</v>
          </cell>
          <cell r="AU2" t="str">
            <v>chene rouge</v>
          </cell>
          <cell r="AV2">
            <v>0</v>
          </cell>
          <cell r="AW2">
            <v>0</v>
          </cell>
          <cell r="AY2" t="str">
            <v>Peuplement :</v>
          </cell>
          <cell r="AZ2" t="str">
            <v>Taillis</v>
          </cell>
          <cell r="BA2">
            <v>0</v>
          </cell>
          <cell r="BB2">
            <v>0</v>
          </cell>
          <cell r="BD2" t="str">
            <v>Peuplement :</v>
          </cell>
          <cell r="BE2" t="str">
            <v>cèdre</v>
          </cell>
          <cell r="BF2">
            <v>0</v>
          </cell>
          <cell r="BG2">
            <v>0</v>
          </cell>
          <cell r="BI2" t="str">
            <v>Peuplement :</v>
          </cell>
          <cell r="BJ2" t="str">
            <v>Frene Aulne</v>
          </cell>
          <cell r="BK2">
            <v>0</v>
          </cell>
          <cell r="BL2">
            <v>0</v>
          </cell>
          <cell r="BN2" t="str">
            <v>Peuplement :</v>
          </cell>
          <cell r="BO2" t="str">
            <v>Pin maritime</v>
          </cell>
          <cell r="BP2">
            <v>0</v>
          </cell>
          <cell r="BQ2">
            <v>0</v>
          </cell>
          <cell r="BS2" t="str">
            <v>Peuplement :</v>
          </cell>
          <cell r="BT2" t="str">
            <v>Pin maritime</v>
          </cell>
          <cell r="BU2">
            <v>0</v>
          </cell>
          <cell r="BV2">
            <v>0</v>
          </cell>
          <cell r="BX2" t="str">
            <v>Peuplement :</v>
          </cell>
          <cell r="BY2" t="str">
            <v>Pin maritime</v>
          </cell>
          <cell r="BZ2">
            <v>0</v>
          </cell>
          <cell r="CA2">
            <v>0</v>
          </cell>
          <cell r="CC2" t="str">
            <v>Peuplement :</v>
          </cell>
          <cell r="CD2" t="str">
            <v>Pin maritime</v>
          </cell>
          <cell r="CE2">
            <v>0</v>
          </cell>
          <cell r="CF2">
            <v>0</v>
          </cell>
        </row>
        <row r="3">
          <cell r="A3" t="str">
            <v>Type :</v>
          </cell>
          <cell r="B3">
            <v>1</v>
          </cell>
          <cell r="C3">
            <v>0</v>
          </cell>
          <cell r="D3">
            <v>0</v>
          </cell>
          <cell r="F3" t="str">
            <v>Type :</v>
          </cell>
          <cell r="G3">
            <v>2</v>
          </cell>
          <cell r="H3">
            <v>0</v>
          </cell>
          <cell r="I3">
            <v>0</v>
          </cell>
          <cell r="K3" t="str">
            <v>Type :</v>
          </cell>
          <cell r="L3">
            <v>1</v>
          </cell>
          <cell r="M3">
            <v>0</v>
          </cell>
          <cell r="N3">
            <v>0</v>
          </cell>
          <cell r="P3" t="str">
            <v>Type :</v>
          </cell>
          <cell r="Q3">
            <v>1</v>
          </cell>
          <cell r="R3">
            <v>0</v>
          </cell>
          <cell r="S3">
            <v>0</v>
          </cell>
          <cell r="U3" t="str">
            <v>Type :</v>
          </cell>
          <cell r="V3">
            <v>1</v>
          </cell>
          <cell r="W3">
            <v>0</v>
          </cell>
          <cell r="X3">
            <v>0</v>
          </cell>
          <cell r="Z3" t="str">
            <v>Type :</v>
          </cell>
          <cell r="AA3">
            <v>1</v>
          </cell>
          <cell r="AB3">
            <v>0</v>
          </cell>
          <cell r="AC3">
            <v>0</v>
          </cell>
          <cell r="AE3" t="str">
            <v>Type :</v>
          </cell>
          <cell r="AF3">
            <v>1</v>
          </cell>
          <cell r="AG3">
            <v>0</v>
          </cell>
          <cell r="AH3">
            <v>0</v>
          </cell>
          <cell r="AJ3" t="str">
            <v>Type :</v>
          </cell>
          <cell r="AK3">
            <v>1</v>
          </cell>
          <cell r="AL3">
            <v>0</v>
          </cell>
          <cell r="AM3">
            <v>0</v>
          </cell>
          <cell r="AO3" t="str">
            <v>Type :</v>
          </cell>
          <cell r="AP3">
            <v>1</v>
          </cell>
          <cell r="AQ3">
            <v>0</v>
          </cell>
          <cell r="AR3">
            <v>0</v>
          </cell>
          <cell r="AT3" t="str">
            <v>Type :</v>
          </cell>
          <cell r="AU3">
            <v>1</v>
          </cell>
          <cell r="AV3">
            <v>0</v>
          </cell>
          <cell r="AW3">
            <v>0</v>
          </cell>
          <cell r="AY3" t="str">
            <v>Type :</v>
          </cell>
          <cell r="AZ3">
            <v>1</v>
          </cell>
          <cell r="BA3">
            <v>0</v>
          </cell>
          <cell r="BB3">
            <v>0</v>
          </cell>
          <cell r="BD3" t="str">
            <v>Type :</v>
          </cell>
          <cell r="BE3">
            <v>1</v>
          </cell>
          <cell r="BF3">
            <v>0</v>
          </cell>
          <cell r="BG3">
            <v>0</v>
          </cell>
          <cell r="BI3" t="str">
            <v>Type :</v>
          </cell>
          <cell r="BJ3">
            <v>1</v>
          </cell>
          <cell r="BK3">
            <v>0</v>
          </cell>
          <cell r="BL3">
            <v>0</v>
          </cell>
          <cell r="BN3" t="str">
            <v>Type :</v>
          </cell>
          <cell r="BO3">
            <v>1</v>
          </cell>
          <cell r="BP3">
            <v>0</v>
          </cell>
          <cell r="BQ3">
            <v>0</v>
          </cell>
          <cell r="BS3" t="str">
            <v>Type :</v>
          </cell>
          <cell r="BT3">
            <v>11</v>
          </cell>
          <cell r="BU3">
            <v>0</v>
          </cell>
          <cell r="BV3">
            <v>0</v>
          </cell>
          <cell r="BX3" t="str">
            <v>Type :</v>
          </cell>
          <cell r="BY3">
            <v>12</v>
          </cell>
          <cell r="BZ3">
            <v>0</v>
          </cell>
          <cell r="CA3">
            <v>0</v>
          </cell>
          <cell r="CC3" t="str">
            <v>Type :</v>
          </cell>
          <cell r="CD3">
            <v>21</v>
          </cell>
          <cell r="CE3">
            <v>0</v>
          </cell>
          <cell r="CF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Z4">
            <v>0</v>
          </cell>
          <cell r="AA4">
            <v>0</v>
          </cell>
          <cell r="AB4">
            <v>0</v>
          </cell>
          <cell r="AC4">
            <v>1.45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N4">
            <v>0</v>
          </cell>
          <cell r="BO4" t="str">
            <v>semis 45 ANS</v>
          </cell>
          <cell r="BP4">
            <v>0</v>
          </cell>
          <cell r="BQ4" t="str">
            <v>classe 2</v>
          </cell>
          <cell r="BS4">
            <v>0</v>
          </cell>
          <cell r="BT4" t="str">
            <v xml:space="preserve">semis 50 ans </v>
          </cell>
          <cell r="BU4">
            <v>0</v>
          </cell>
          <cell r="BV4">
            <v>0</v>
          </cell>
          <cell r="BX4">
            <v>0</v>
          </cell>
          <cell r="BY4" t="str">
            <v>semis 60 ans</v>
          </cell>
          <cell r="BZ4">
            <v>0</v>
          </cell>
          <cell r="CA4">
            <v>0</v>
          </cell>
          <cell r="CC4">
            <v>0</v>
          </cell>
          <cell r="CD4" t="str">
            <v xml:space="preserve">Plantation 40ans </v>
          </cell>
          <cell r="CE4">
            <v>0</v>
          </cell>
          <cell r="CF4" t="str">
            <v>classe 2</v>
          </cell>
        </row>
        <row r="5">
          <cell r="A5" t="str">
            <v>Taux :</v>
          </cell>
          <cell r="B5">
            <v>2.7875445540994415E-2</v>
          </cell>
          <cell r="C5" t="str">
            <v>TIR :</v>
          </cell>
          <cell r="D5">
            <v>2.7875445540994415E-2</v>
          </cell>
          <cell r="F5" t="str">
            <v>Taux :</v>
          </cell>
          <cell r="G5">
            <v>3.5530390441417703E-2</v>
          </cell>
          <cell r="H5" t="str">
            <v>TIR :</v>
          </cell>
          <cell r="I5">
            <v>3.5530390441417703E-2</v>
          </cell>
          <cell r="K5" t="str">
            <v>Taux :</v>
          </cell>
          <cell r="L5">
            <v>3.0782632753252992E-2</v>
          </cell>
          <cell r="M5" t="str">
            <v>TIR :</v>
          </cell>
          <cell r="N5">
            <v>3.0782632753252992E-2</v>
          </cell>
          <cell r="P5" t="str">
            <v>Taux :</v>
          </cell>
          <cell r="Q5">
            <v>2.4823499135673055E-2</v>
          </cell>
          <cell r="R5" t="str">
            <v>TIR :</v>
          </cell>
          <cell r="S5">
            <v>2.4823499135673055E-2</v>
          </cell>
          <cell r="U5" t="str">
            <v>Taux :</v>
          </cell>
          <cell r="V5">
            <v>1.9E-2</v>
          </cell>
          <cell r="W5" t="str">
            <v>TIR :</v>
          </cell>
          <cell r="X5">
            <v>1.8628315525129446E-2</v>
          </cell>
          <cell r="Z5" t="str">
            <v>Taux :</v>
          </cell>
          <cell r="AA5">
            <v>1.3017782699316749E-2</v>
          </cell>
          <cell r="AB5" t="str">
            <v>TIR :</v>
          </cell>
          <cell r="AC5">
            <v>1.3017782699316749E-2</v>
          </cell>
          <cell r="AE5" t="str">
            <v>Taux :</v>
          </cell>
          <cell r="AF5">
            <v>1.6405817344784746E-2</v>
          </cell>
          <cell r="AG5" t="str">
            <v>TIR :</v>
          </cell>
          <cell r="AH5">
            <v>1.6405817344784746E-2</v>
          </cell>
          <cell r="AJ5" t="str">
            <v>Taux :</v>
          </cell>
          <cell r="AK5">
            <v>1.0303328735753903E-2</v>
          </cell>
          <cell r="AL5" t="str">
            <v>TIR :</v>
          </cell>
          <cell r="AM5">
            <v>1.0303328735753903E-2</v>
          </cell>
          <cell r="AO5" t="str">
            <v>Taux :</v>
          </cell>
          <cell r="AP5">
            <v>1.4960247548297056E-2</v>
          </cell>
          <cell r="AQ5" t="str">
            <v>TIR :</v>
          </cell>
          <cell r="AR5">
            <v>1.4960247548297056E-2</v>
          </cell>
          <cell r="AT5" t="str">
            <v>Taux :</v>
          </cell>
          <cell r="AU5">
            <v>1.9397365618497142E-2</v>
          </cell>
          <cell r="AV5" t="str">
            <v>TIR :</v>
          </cell>
          <cell r="AW5">
            <v>1.9397365618497142E-2</v>
          </cell>
          <cell r="AY5" t="str">
            <v>Taux :</v>
          </cell>
          <cell r="AZ5">
            <v>1.0683296620845883E-3</v>
          </cell>
          <cell r="BA5" t="str">
            <v>TIR :</v>
          </cell>
          <cell r="BB5">
            <v>1.0683296620845883E-3</v>
          </cell>
          <cell r="BD5" t="str">
            <v>Taux :</v>
          </cell>
          <cell r="BE5">
            <v>1.6662963656708607E-2</v>
          </cell>
          <cell r="BF5" t="str">
            <v>TIR :</v>
          </cell>
          <cell r="BG5">
            <v>1.6662963656708607E-2</v>
          </cell>
          <cell r="BI5" t="str">
            <v>Taux :</v>
          </cell>
          <cell r="BJ5">
            <v>1.7000000000000001E-2</v>
          </cell>
          <cell r="BK5" t="str">
            <v>TIR :</v>
          </cell>
          <cell r="BL5">
            <v>1.6711784284561881E-2</v>
          </cell>
          <cell r="BN5" t="str">
            <v>Taux :</v>
          </cell>
          <cell r="BO5">
            <v>3.7476279065012941E-2</v>
          </cell>
          <cell r="BP5" t="str">
            <v>TIR :</v>
          </cell>
          <cell r="BQ5">
            <v>3.7476279065012941E-2</v>
          </cell>
          <cell r="BS5" t="str">
            <v>Taux :</v>
          </cell>
          <cell r="BT5">
            <v>2.5999999999999999E-2</v>
          </cell>
          <cell r="BU5" t="str">
            <v>TIR :</v>
          </cell>
          <cell r="BV5">
            <v>2.6194963827729234E-2</v>
          </cell>
          <cell r="BX5" t="str">
            <v>Taux :</v>
          </cell>
          <cell r="BY5">
            <v>2.4E-2</v>
          </cell>
          <cell r="BZ5" t="str">
            <v>TIR :</v>
          </cell>
          <cell r="CA5">
            <v>2.383034000173212E-2</v>
          </cell>
          <cell r="CC5" t="str">
            <v>Taux :</v>
          </cell>
          <cell r="CD5">
            <v>0.04</v>
          </cell>
          <cell r="CE5" t="str">
            <v>TIR :</v>
          </cell>
          <cell r="CF5">
            <v>4.0291978269815454E-2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X6">
            <v>0</v>
          </cell>
          <cell r="BY6">
            <v>0</v>
          </cell>
          <cell r="BZ6">
            <v>2.5</v>
          </cell>
          <cell r="CA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</row>
        <row r="7">
          <cell r="A7" t="str">
            <v>Valeur du Fonds :</v>
          </cell>
          <cell r="B7">
            <v>0</v>
          </cell>
          <cell r="C7">
            <v>1700</v>
          </cell>
          <cell r="D7">
            <v>0</v>
          </cell>
          <cell r="F7" t="str">
            <v>Valeur du Fonds :</v>
          </cell>
          <cell r="G7">
            <v>0</v>
          </cell>
          <cell r="H7">
            <v>1700</v>
          </cell>
          <cell r="I7">
            <v>0</v>
          </cell>
          <cell r="K7" t="str">
            <v>Valeur du Fonds :</v>
          </cell>
          <cell r="L7">
            <v>0</v>
          </cell>
          <cell r="M7">
            <v>1700</v>
          </cell>
          <cell r="N7">
            <v>0</v>
          </cell>
          <cell r="P7" t="str">
            <v>Valeur du Fonds :</v>
          </cell>
          <cell r="Q7">
            <v>0</v>
          </cell>
          <cell r="R7">
            <v>1700</v>
          </cell>
          <cell r="S7">
            <v>0</v>
          </cell>
          <cell r="U7" t="str">
            <v>Valeur du Fonds :</v>
          </cell>
          <cell r="V7">
            <v>0</v>
          </cell>
          <cell r="W7">
            <v>1700</v>
          </cell>
          <cell r="X7">
            <v>0</v>
          </cell>
          <cell r="Z7" t="str">
            <v>Valeur du Fonds :</v>
          </cell>
          <cell r="AA7">
            <v>0</v>
          </cell>
          <cell r="AB7">
            <v>1700</v>
          </cell>
          <cell r="AC7">
            <v>0</v>
          </cell>
          <cell r="AE7" t="str">
            <v>Valeur du Fonds :</v>
          </cell>
          <cell r="AF7">
            <v>0</v>
          </cell>
          <cell r="AG7">
            <v>1800</v>
          </cell>
          <cell r="AH7">
            <v>0</v>
          </cell>
          <cell r="AJ7" t="str">
            <v>Valeur du Fonds :</v>
          </cell>
          <cell r="AK7">
            <v>0</v>
          </cell>
          <cell r="AL7">
            <v>1700</v>
          </cell>
          <cell r="AM7">
            <v>0</v>
          </cell>
          <cell r="AO7" t="str">
            <v>Valeur du Fonds :</v>
          </cell>
          <cell r="AP7">
            <v>0</v>
          </cell>
          <cell r="AQ7">
            <v>1800</v>
          </cell>
          <cell r="AR7">
            <v>0</v>
          </cell>
          <cell r="AT7" t="str">
            <v>Valeur du Fonds :</v>
          </cell>
          <cell r="AU7">
            <v>0</v>
          </cell>
          <cell r="AV7">
            <v>1800</v>
          </cell>
          <cell r="AW7">
            <v>0</v>
          </cell>
          <cell r="AY7" t="str">
            <v>Valeur du Fonds :</v>
          </cell>
          <cell r="AZ7">
            <v>0</v>
          </cell>
          <cell r="BA7">
            <v>1800</v>
          </cell>
          <cell r="BB7">
            <v>0</v>
          </cell>
          <cell r="BD7" t="str">
            <v>Valeur du Fonds :</v>
          </cell>
          <cell r="BE7">
            <v>0</v>
          </cell>
          <cell r="BF7">
            <v>1700</v>
          </cell>
          <cell r="BG7">
            <v>0</v>
          </cell>
          <cell r="BI7" t="str">
            <v>Valeur du Fonds :</v>
          </cell>
          <cell r="BJ7">
            <v>0</v>
          </cell>
          <cell r="BK7">
            <v>1700</v>
          </cell>
          <cell r="BL7">
            <v>0</v>
          </cell>
          <cell r="BN7" t="str">
            <v>Valeur du Fonds :</v>
          </cell>
          <cell r="BO7">
            <v>0</v>
          </cell>
          <cell r="BP7">
            <v>1900</v>
          </cell>
          <cell r="BQ7">
            <v>0</v>
          </cell>
          <cell r="BS7" t="str">
            <v>Valeur du Fonds :</v>
          </cell>
          <cell r="BT7">
            <v>0</v>
          </cell>
          <cell r="BU7">
            <v>1900</v>
          </cell>
          <cell r="BV7">
            <v>0</v>
          </cell>
          <cell r="BX7" t="str">
            <v>Valeur du Fonds :</v>
          </cell>
          <cell r="BY7">
            <v>0</v>
          </cell>
          <cell r="BZ7">
            <v>1900</v>
          </cell>
          <cell r="CA7">
            <v>0</v>
          </cell>
          <cell r="CC7" t="str">
            <v>Valeur du Fonds :</v>
          </cell>
          <cell r="CD7">
            <v>0</v>
          </cell>
          <cell r="CE7">
            <v>1900</v>
          </cell>
          <cell r="CF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</row>
        <row r="9">
          <cell r="A9" t="str">
            <v>Année</v>
          </cell>
          <cell r="B9" t="str">
            <v>Dépenses</v>
          </cell>
          <cell r="C9" t="str">
            <v>Recettes</v>
          </cell>
          <cell r="D9" t="str">
            <v>Valeur</v>
          </cell>
          <cell r="F9" t="str">
            <v>Année</v>
          </cell>
          <cell r="G9" t="str">
            <v>Dépenses</v>
          </cell>
          <cell r="H9" t="str">
            <v>Recettes</v>
          </cell>
          <cell r="I9" t="str">
            <v>Valeur</v>
          </cell>
          <cell r="K9" t="str">
            <v>Année</v>
          </cell>
          <cell r="L9" t="str">
            <v>Dépenses</v>
          </cell>
          <cell r="M9" t="str">
            <v>Recettes</v>
          </cell>
          <cell r="N9" t="str">
            <v>Valeur</v>
          </cell>
          <cell r="P9" t="str">
            <v>Année</v>
          </cell>
          <cell r="Q9" t="str">
            <v>Dépenses</v>
          </cell>
          <cell r="R9" t="str">
            <v>Recettes</v>
          </cell>
          <cell r="S9" t="str">
            <v>Valeur</v>
          </cell>
          <cell r="U9" t="str">
            <v>Année</v>
          </cell>
          <cell r="V9" t="str">
            <v>Dépenses</v>
          </cell>
          <cell r="W9" t="str">
            <v>Recettes</v>
          </cell>
          <cell r="X9" t="str">
            <v>Valeur</v>
          </cell>
          <cell r="Z9" t="str">
            <v>Année</v>
          </cell>
          <cell r="AA9" t="str">
            <v>Dépenses</v>
          </cell>
          <cell r="AB9" t="str">
            <v>Recettes</v>
          </cell>
          <cell r="AC9" t="str">
            <v>Valeur</v>
          </cell>
          <cell r="AE9" t="str">
            <v>Année</v>
          </cell>
          <cell r="AF9" t="str">
            <v>Dépenses</v>
          </cell>
          <cell r="AG9" t="str">
            <v>Recettes</v>
          </cell>
          <cell r="AH9" t="str">
            <v>Valeur</v>
          </cell>
          <cell r="AJ9" t="str">
            <v>Année</v>
          </cell>
          <cell r="AK9" t="str">
            <v>Dépenses</v>
          </cell>
          <cell r="AL9" t="str">
            <v>Recettes</v>
          </cell>
          <cell r="AM9" t="str">
            <v>Valeur</v>
          </cell>
          <cell r="AO9" t="str">
            <v>Année</v>
          </cell>
          <cell r="AP9" t="str">
            <v>Dépenses</v>
          </cell>
          <cell r="AQ9" t="str">
            <v>Recettes</v>
          </cell>
          <cell r="AR9" t="str">
            <v>Valeur</v>
          </cell>
          <cell r="AT9" t="str">
            <v>Année</v>
          </cell>
          <cell r="AU9" t="str">
            <v>Dépenses</v>
          </cell>
          <cell r="AV9" t="str">
            <v>Recettes</v>
          </cell>
          <cell r="AW9" t="str">
            <v>Valeur</v>
          </cell>
          <cell r="AY9" t="str">
            <v>Année</v>
          </cell>
          <cell r="AZ9" t="str">
            <v>Dépenses</v>
          </cell>
          <cell r="BA9" t="str">
            <v>Recettes</v>
          </cell>
          <cell r="BB9" t="str">
            <v>Valeur</v>
          </cell>
          <cell r="BD9" t="str">
            <v>Année</v>
          </cell>
          <cell r="BE9" t="str">
            <v>Dépenses</v>
          </cell>
          <cell r="BF9" t="str">
            <v>Recettes</v>
          </cell>
          <cell r="BG9" t="str">
            <v>Valeur</v>
          </cell>
          <cell r="BI9" t="str">
            <v>Année</v>
          </cell>
          <cell r="BJ9" t="str">
            <v>Dépenses</v>
          </cell>
          <cell r="BK9" t="str">
            <v>Recettes</v>
          </cell>
          <cell r="BL9" t="str">
            <v>Valeur</v>
          </cell>
          <cell r="BN9" t="str">
            <v>Année</v>
          </cell>
          <cell r="BO9" t="str">
            <v>Dépenses</v>
          </cell>
          <cell r="BP9" t="str">
            <v>Recettes</v>
          </cell>
          <cell r="BQ9" t="str">
            <v>Valeur</v>
          </cell>
          <cell r="BS9" t="str">
            <v>Année</v>
          </cell>
          <cell r="BT9" t="str">
            <v>Dépenses</v>
          </cell>
          <cell r="BU9" t="str">
            <v>Recettes</v>
          </cell>
          <cell r="BV9" t="str">
            <v>Valeur</v>
          </cell>
          <cell r="BX9" t="str">
            <v>Année</v>
          </cell>
          <cell r="BY9" t="str">
            <v>Dépenses</v>
          </cell>
          <cell r="BZ9" t="str">
            <v>Recettes</v>
          </cell>
          <cell r="CA9" t="str">
            <v>Valeur</v>
          </cell>
          <cell r="CC9" t="str">
            <v>Année</v>
          </cell>
          <cell r="CD9" t="str">
            <v>Dépenses</v>
          </cell>
          <cell r="CE9" t="str">
            <v>Recettes</v>
          </cell>
          <cell r="CF9" t="str">
            <v>Valeur</v>
          </cell>
          <cell r="CH9">
            <v>0</v>
          </cell>
          <cell r="CI9">
            <v>0</v>
          </cell>
        </row>
        <row r="10">
          <cell r="A10">
            <v>-1</v>
          </cell>
          <cell r="B10">
            <v>1700</v>
          </cell>
          <cell r="C10">
            <v>0</v>
          </cell>
          <cell r="D10">
            <v>1700.0000131782303</v>
          </cell>
          <cell r="E10" t="str">
            <v>Fonds</v>
          </cell>
          <cell r="F10">
            <v>-1</v>
          </cell>
          <cell r="G10">
            <v>1700</v>
          </cell>
          <cell r="H10">
            <v>0</v>
          </cell>
          <cell r="I10">
            <v>1700.0000487866771</v>
          </cell>
          <cell r="J10" t="str">
            <v>Fonds</v>
          </cell>
          <cell r="K10">
            <v>-1</v>
          </cell>
          <cell r="L10">
            <v>1700</v>
          </cell>
          <cell r="M10">
            <v>0</v>
          </cell>
          <cell r="N10">
            <v>1700.0000007097267</v>
          </cell>
          <cell r="O10" t="str">
            <v>Fonds</v>
          </cell>
          <cell r="P10">
            <v>-1</v>
          </cell>
          <cell r="Q10">
            <v>1700</v>
          </cell>
          <cell r="R10">
            <v>0</v>
          </cell>
          <cell r="S10">
            <v>1568.6884339535457</v>
          </cell>
          <cell r="T10" t="str">
            <v>Fonds</v>
          </cell>
          <cell r="U10">
            <v>-1</v>
          </cell>
          <cell r="V10">
            <v>1700</v>
          </cell>
          <cell r="W10">
            <v>0</v>
          </cell>
          <cell r="X10">
            <v>1571.1174465795209</v>
          </cell>
          <cell r="Y10" t="str">
            <v>Fonds</v>
          </cell>
          <cell r="Z10">
            <v>-1</v>
          </cell>
          <cell r="AA10">
            <v>1700</v>
          </cell>
          <cell r="AB10">
            <v>0</v>
          </cell>
          <cell r="AC10">
            <v>1700.0000354783906</v>
          </cell>
          <cell r="AD10" t="str">
            <v>Fonds</v>
          </cell>
          <cell r="AE10">
            <v>-1</v>
          </cell>
          <cell r="AF10">
            <v>1800</v>
          </cell>
          <cell r="AG10">
            <v>0</v>
          </cell>
          <cell r="AH10">
            <v>1937.0112965115804</v>
          </cell>
          <cell r="AI10" t="str">
            <v>Fonds</v>
          </cell>
          <cell r="AJ10">
            <v>-1</v>
          </cell>
          <cell r="AK10">
            <v>1700</v>
          </cell>
          <cell r="AL10">
            <v>0</v>
          </cell>
          <cell r="AM10">
            <v>1581.3412906443577</v>
          </cell>
          <cell r="AN10" t="str">
            <v>Fonds</v>
          </cell>
          <cell r="AO10">
            <v>-1</v>
          </cell>
          <cell r="AP10">
            <v>1800</v>
          </cell>
          <cell r="AQ10">
            <v>0</v>
          </cell>
          <cell r="AR10">
            <v>1966.8336848966985</v>
          </cell>
          <cell r="AS10" t="str">
            <v>Fonds</v>
          </cell>
          <cell r="AT10">
            <v>-1</v>
          </cell>
          <cell r="AU10">
            <v>1800</v>
          </cell>
          <cell r="AV10">
            <v>0</v>
          </cell>
          <cell r="AW10">
            <v>1948.8741359171088</v>
          </cell>
          <cell r="AX10" t="str">
            <v>Fonds</v>
          </cell>
          <cell r="AY10">
            <v>-1</v>
          </cell>
          <cell r="AZ10">
            <v>1800</v>
          </cell>
          <cell r="BA10">
            <v>0</v>
          </cell>
          <cell r="BB10">
            <v>1809.586057559774</v>
          </cell>
          <cell r="BC10" t="str">
            <v>Fonds</v>
          </cell>
          <cell r="BD10">
            <v>-1</v>
          </cell>
          <cell r="BE10">
            <v>1700</v>
          </cell>
          <cell r="BF10">
            <v>0</v>
          </cell>
          <cell r="BG10">
            <v>1564.2481850154359</v>
          </cell>
          <cell r="BH10" t="str">
            <v>Fonds</v>
          </cell>
          <cell r="BI10">
            <v>-1</v>
          </cell>
          <cell r="BJ10">
            <v>1700</v>
          </cell>
          <cell r="BK10">
            <v>0</v>
          </cell>
          <cell r="BL10">
            <v>1601.7205433436034</v>
          </cell>
          <cell r="BM10" t="str">
            <v>Fonds</v>
          </cell>
          <cell r="BN10">
            <v>-1</v>
          </cell>
          <cell r="BO10">
            <v>1900</v>
          </cell>
          <cell r="BP10">
            <v>0</v>
          </cell>
          <cell r="BQ10">
            <v>1899.9999888629193</v>
          </cell>
          <cell r="BR10" t="str">
            <v>Fonds</v>
          </cell>
          <cell r="BS10">
            <v>-1</v>
          </cell>
          <cell r="BT10">
            <v>1900</v>
          </cell>
          <cell r="BU10">
            <v>0</v>
          </cell>
          <cell r="BV10">
            <v>1929.1512177126931</v>
          </cell>
          <cell r="BW10" t="str">
            <v>Fonds</v>
          </cell>
          <cell r="BX10">
            <v>-1</v>
          </cell>
          <cell r="BY10">
            <v>1900</v>
          </cell>
          <cell r="BZ10">
            <v>0</v>
          </cell>
          <cell r="CA10">
            <v>1869.893320658417</v>
          </cell>
          <cell r="CB10" t="str">
            <v>Fonds</v>
          </cell>
          <cell r="CC10">
            <v>-1</v>
          </cell>
          <cell r="CD10">
            <v>1900</v>
          </cell>
          <cell r="CE10">
            <v>0</v>
          </cell>
          <cell r="CF10">
            <v>1934.6284951519299</v>
          </cell>
          <cell r="CG10" t="str">
            <v>Fonds</v>
          </cell>
        </row>
        <row r="11">
          <cell r="A11">
            <v>0</v>
          </cell>
          <cell r="B11">
            <v>1235</v>
          </cell>
          <cell r="C11">
            <v>0</v>
          </cell>
          <cell r="D11">
            <v>2982.3882709652698</v>
          </cell>
          <cell r="E11" t="str">
            <v>Trx Prepa</v>
          </cell>
          <cell r="F11">
            <v>0</v>
          </cell>
          <cell r="G11">
            <v>1235</v>
          </cell>
          <cell r="H11">
            <v>0</v>
          </cell>
          <cell r="I11">
            <v>2995.401714270497</v>
          </cell>
          <cell r="J11" t="str">
            <v>Trx Prepa</v>
          </cell>
          <cell r="K11">
            <v>0</v>
          </cell>
          <cell r="L11">
            <v>1335</v>
          </cell>
          <cell r="M11">
            <v>0</v>
          </cell>
          <cell r="N11">
            <v>3087.330476412104</v>
          </cell>
          <cell r="O11" t="str">
            <v>Plantation</v>
          </cell>
          <cell r="P11">
            <v>0</v>
          </cell>
          <cell r="Q11">
            <v>1335</v>
          </cell>
          <cell r="R11">
            <v>0</v>
          </cell>
          <cell r="S11">
            <v>2942.6287699379318</v>
          </cell>
          <cell r="T11" t="str">
            <v>Plantation</v>
          </cell>
          <cell r="U11">
            <v>0</v>
          </cell>
          <cell r="V11">
            <v>1935</v>
          </cell>
          <cell r="W11">
            <v>0</v>
          </cell>
          <cell r="X11">
            <v>3535.9686780645316</v>
          </cell>
          <cell r="Y11" t="str">
            <v>Plantation</v>
          </cell>
          <cell r="Z11">
            <v>0</v>
          </cell>
          <cell r="AA11">
            <v>1335</v>
          </cell>
          <cell r="AB11">
            <v>0</v>
          </cell>
          <cell r="AC11">
            <v>3057.1302665290791</v>
          </cell>
          <cell r="AD11" t="str">
            <v>Plantation</v>
          </cell>
          <cell r="AE11">
            <v>0</v>
          </cell>
          <cell r="AF11">
            <v>1235</v>
          </cell>
          <cell r="AG11">
            <v>0</v>
          </cell>
          <cell r="AH11">
            <v>3203.7895500369341</v>
          </cell>
          <cell r="AI11" t="str">
            <v>Trx Prepar</v>
          </cell>
          <cell r="AJ11">
            <v>0</v>
          </cell>
          <cell r="AK11">
            <v>1935</v>
          </cell>
          <cell r="AL11">
            <v>0</v>
          </cell>
          <cell r="AM11">
            <v>3532.6343698052879</v>
          </cell>
          <cell r="AN11" t="str">
            <v>Plantation</v>
          </cell>
          <cell r="AO11">
            <v>0</v>
          </cell>
          <cell r="AP11">
            <v>1935</v>
          </cell>
          <cell r="AQ11">
            <v>0</v>
          </cell>
          <cell r="AR11">
            <v>3931.2580037090825</v>
          </cell>
          <cell r="AS11" t="str">
            <v>Plantation</v>
          </cell>
          <cell r="AT11">
            <v>0</v>
          </cell>
          <cell r="AU11">
            <v>1935</v>
          </cell>
          <cell r="AV11">
            <v>0</v>
          </cell>
          <cell r="AW11">
            <v>3921.6771600759257</v>
          </cell>
          <cell r="AX11" t="str">
            <v>Plantation</v>
          </cell>
          <cell r="AY11">
            <v>0</v>
          </cell>
          <cell r="AZ11">
            <v>35</v>
          </cell>
          <cell r="BA11">
            <v>0</v>
          </cell>
          <cell r="BB11">
            <v>1846.5192920211598</v>
          </cell>
          <cell r="BD11">
            <v>0</v>
          </cell>
          <cell r="BE11">
            <v>2335</v>
          </cell>
          <cell r="BF11">
            <v>0</v>
          </cell>
          <cell r="BG11">
            <v>3925.3131956724205</v>
          </cell>
          <cell r="BH11" t="str">
            <v>Plantation</v>
          </cell>
          <cell r="BI11">
            <v>0</v>
          </cell>
          <cell r="BJ11">
            <v>1900</v>
          </cell>
          <cell r="BK11">
            <v>0</v>
          </cell>
          <cell r="BL11">
            <v>3528.9497925804444</v>
          </cell>
          <cell r="BM11" t="str">
            <v>Plantation</v>
          </cell>
          <cell r="BN11">
            <v>0</v>
          </cell>
          <cell r="BO11">
            <v>900</v>
          </cell>
          <cell r="BP11">
            <v>0</v>
          </cell>
          <cell r="BQ11">
            <v>2871.2049186690674</v>
          </cell>
          <cell r="BR11" t="str">
            <v>Dest+semis</v>
          </cell>
          <cell r="BS11">
            <v>0</v>
          </cell>
          <cell r="BT11">
            <v>750</v>
          </cell>
          <cell r="BU11">
            <v>0</v>
          </cell>
          <cell r="BV11">
            <v>2729.3091493732231</v>
          </cell>
          <cell r="BW11" t="str">
            <v>Dest+semis</v>
          </cell>
          <cell r="BX11">
            <v>0</v>
          </cell>
          <cell r="BY11">
            <v>750</v>
          </cell>
          <cell r="BZ11">
            <v>0</v>
          </cell>
          <cell r="CA11">
            <v>2664.770760354219</v>
          </cell>
          <cell r="CB11" t="str">
            <v>Dest+semis</v>
          </cell>
          <cell r="CC11">
            <v>0</v>
          </cell>
          <cell r="CD11">
            <v>1110</v>
          </cell>
          <cell r="CE11">
            <v>0</v>
          </cell>
          <cell r="CF11">
            <v>3122.0136349580071</v>
          </cell>
          <cell r="CG11" t="str">
            <v>Plantation</v>
          </cell>
        </row>
        <row r="12">
          <cell r="A12">
            <v>1</v>
          </cell>
          <cell r="B12">
            <v>935</v>
          </cell>
          <cell r="C12">
            <v>0</v>
          </cell>
          <cell r="D12">
            <v>4000.5236727946626</v>
          </cell>
          <cell r="E12" t="str">
            <v>Plantation</v>
          </cell>
          <cell r="F12">
            <v>1</v>
          </cell>
          <cell r="G12">
            <v>935</v>
          </cell>
          <cell r="H12">
            <v>0</v>
          </cell>
          <cell r="I12">
            <v>4036.8295067074196</v>
          </cell>
          <cell r="J12" t="str">
            <v>Plantation</v>
          </cell>
          <cell r="K12">
            <v>1</v>
          </cell>
          <cell r="L12">
            <v>215</v>
          </cell>
          <cell r="M12">
            <v>0</v>
          </cell>
          <cell r="N12">
            <v>3397.3666366554235</v>
          </cell>
          <cell r="O12" t="str">
            <v>Entretien</v>
          </cell>
          <cell r="P12">
            <v>1</v>
          </cell>
          <cell r="Q12">
            <v>265</v>
          </cell>
          <cell r="R12">
            <v>0</v>
          </cell>
          <cell r="S12">
            <v>3280.6751126650929</v>
          </cell>
          <cell r="T12" t="str">
            <v>Entretien</v>
          </cell>
          <cell r="U12">
            <v>1</v>
          </cell>
          <cell r="V12">
            <v>285</v>
          </cell>
          <cell r="W12">
            <v>0</v>
          </cell>
          <cell r="X12">
            <v>3888.1520829477572</v>
          </cell>
          <cell r="Y12" t="str">
            <v>Entretien</v>
          </cell>
          <cell r="Z12">
            <v>1</v>
          </cell>
          <cell r="AA12">
            <v>215</v>
          </cell>
          <cell r="AB12">
            <v>0</v>
          </cell>
          <cell r="AC12">
            <v>3311.9273240222587</v>
          </cell>
          <cell r="AD12" t="str">
            <v>Entretien</v>
          </cell>
          <cell r="AE12">
            <v>1</v>
          </cell>
          <cell r="AF12">
            <v>935</v>
          </cell>
          <cell r="AG12">
            <v>0</v>
          </cell>
          <cell r="AH12">
            <v>4191.3503362059701</v>
          </cell>
          <cell r="AI12" t="str">
            <v>Plantation</v>
          </cell>
          <cell r="AJ12">
            <v>1</v>
          </cell>
          <cell r="AK12">
            <v>285</v>
          </cell>
          <cell r="AL12">
            <v>0</v>
          </cell>
          <cell r="AM12">
            <v>3854.0322630206147</v>
          </cell>
          <cell r="AN12" t="str">
            <v>Entretien</v>
          </cell>
          <cell r="AO12">
            <v>1</v>
          </cell>
          <cell r="AP12">
            <v>285</v>
          </cell>
          <cell r="AQ12">
            <v>0</v>
          </cell>
          <cell r="AR12">
            <v>4275.0705966207943</v>
          </cell>
          <cell r="AS12" t="str">
            <v>Entretien</v>
          </cell>
          <cell r="AT12">
            <v>1</v>
          </cell>
          <cell r="AU12">
            <v>285</v>
          </cell>
          <cell r="AV12">
            <v>0</v>
          </cell>
          <cell r="AW12">
            <v>4282.747365787628</v>
          </cell>
          <cell r="AX12" t="str">
            <v>Entretien</v>
          </cell>
          <cell r="AY12">
            <v>1</v>
          </cell>
          <cell r="AZ12">
            <v>35</v>
          </cell>
          <cell r="BA12">
            <v>0</v>
          </cell>
          <cell r="BB12">
            <v>1883.4919833524375</v>
          </cell>
          <cell r="BD12">
            <v>1</v>
          </cell>
          <cell r="BE12">
            <v>265</v>
          </cell>
          <cell r="BF12">
            <v>0</v>
          </cell>
          <cell r="BG12">
            <v>4255.720546793109</v>
          </cell>
          <cell r="BH12" t="str">
            <v>Entretien</v>
          </cell>
          <cell r="BI12">
            <v>1</v>
          </cell>
          <cell r="BJ12">
            <v>205</v>
          </cell>
          <cell r="BK12">
            <v>0</v>
          </cell>
          <cell r="BL12">
            <v>3793.9419390543117</v>
          </cell>
          <cell r="BM12" t="str">
            <v>Entretien</v>
          </cell>
          <cell r="BN12">
            <v>1</v>
          </cell>
          <cell r="BO12">
            <v>110</v>
          </cell>
          <cell r="BP12">
            <v>0</v>
          </cell>
          <cell r="BQ12">
            <v>3088.8069954539474</v>
          </cell>
          <cell r="BR12" t="str">
            <v>Entretien</v>
          </cell>
          <cell r="BS12">
            <v>1</v>
          </cell>
          <cell r="BT12">
            <v>105</v>
          </cell>
          <cell r="BU12">
            <v>0</v>
          </cell>
          <cell r="BV12">
            <v>2905.2711872569271</v>
          </cell>
          <cell r="BW12" t="str">
            <v>Entretien</v>
          </cell>
          <cell r="BX12">
            <v>1</v>
          </cell>
          <cell r="BY12">
            <v>105</v>
          </cell>
          <cell r="BZ12">
            <v>0</v>
          </cell>
          <cell r="CA12">
            <v>2833.7252586027203</v>
          </cell>
          <cell r="CB12" t="str">
            <v>Entretien</v>
          </cell>
          <cell r="CC12">
            <v>1</v>
          </cell>
          <cell r="CD12">
            <v>35</v>
          </cell>
          <cell r="CE12">
            <v>0</v>
          </cell>
          <cell r="CF12">
            <v>3281.8941803563275</v>
          </cell>
        </row>
        <row r="13">
          <cell r="A13">
            <v>2</v>
          </cell>
          <cell r="B13">
            <v>285</v>
          </cell>
          <cell r="C13">
            <v>0</v>
          </cell>
          <cell r="D13">
            <v>4397.0400525711093</v>
          </cell>
          <cell r="E13" t="str">
            <v>Entretien</v>
          </cell>
          <cell r="F13">
            <v>2</v>
          </cell>
          <cell r="G13">
            <v>285</v>
          </cell>
          <cell r="H13">
            <v>0</v>
          </cell>
          <cell r="I13">
            <v>4465.2596352261698</v>
          </cell>
          <cell r="J13" t="str">
            <v>Entretien</v>
          </cell>
          <cell r="K13">
            <v>2</v>
          </cell>
          <cell r="L13">
            <v>265</v>
          </cell>
          <cell r="M13">
            <v>0</v>
          </cell>
          <cell r="N13">
            <v>3766.9465261597416</v>
          </cell>
          <cell r="O13" t="str">
            <v>Entretien</v>
          </cell>
          <cell r="P13">
            <v>2</v>
          </cell>
          <cell r="Q13">
            <v>265</v>
          </cell>
          <cell r="R13">
            <v>0</v>
          </cell>
          <cell r="S13">
            <v>3627.1129484887588</v>
          </cell>
          <cell r="T13" t="str">
            <v>Entretien</v>
          </cell>
          <cell r="U13">
            <v>2</v>
          </cell>
          <cell r="V13">
            <v>35</v>
          </cell>
          <cell r="W13">
            <v>0</v>
          </cell>
          <cell r="X13">
            <v>3997.026972523764</v>
          </cell>
          <cell r="Y13">
            <v>0</v>
          </cell>
          <cell r="Z13">
            <v>2</v>
          </cell>
          <cell r="AA13">
            <v>265</v>
          </cell>
          <cell r="AB13">
            <v>0</v>
          </cell>
          <cell r="AC13">
            <v>3620.04127424231</v>
          </cell>
          <cell r="AD13" t="str">
            <v>Entretien</v>
          </cell>
          <cell r="AE13">
            <v>2</v>
          </cell>
          <cell r="AF13">
            <v>285</v>
          </cell>
          <cell r="AG13">
            <v>0</v>
          </cell>
          <cell r="AH13">
            <v>4545.112864249767</v>
          </cell>
          <cell r="AI13" t="str">
            <v>Entretien</v>
          </cell>
          <cell r="AJ13">
            <v>2</v>
          </cell>
          <cell r="AK13">
            <v>285</v>
          </cell>
          <cell r="AL13">
            <v>0</v>
          </cell>
          <cell r="AM13">
            <v>4178.7416243847174</v>
          </cell>
          <cell r="AN13" t="str">
            <v>Entretien</v>
          </cell>
          <cell r="AO13">
            <v>2</v>
          </cell>
          <cell r="AP13">
            <v>285</v>
          </cell>
          <cell r="AQ13">
            <v>0</v>
          </cell>
          <cell r="AR13">
            <v>4624.0267110326877</v>
          </cell>
          <cell r="AS13" t="str">
            <v>Entretien</v>
          </cell>
          <cell r="AT13">
            <v>2</v>
          </cell>
          <cell r="AU13">
            <v>285</v>
          </cell>
          <cell r="AV13">
            <v>0</v>
          </cell>
          <cell r="AW13">
            <v>4650.8213822934658</v>
          </cell>
          <cell r="AX13" t="str">
            <v xml:space="preserve">Entretien </v>
          </cell>
          <cell r="AY13">
            <v>2</v>
          </cell>
          <cell r="AZ13">
            <v>35</v>
          </cell>
          <cell r="BA13">
            <v>0</v>
          </cell>
          <cell r="BB13">
            <v>1920.5041737065515</v>
          </cell>
          <cell r="BD13">
            <v>2</v>
          </cell>
          <cell r="BE13">
            <v>265</v>
          </cell>
          <cell r="BF13">
            <v>0</v>
          </cell>
          <cell r="BG13">
            <v>4591.6334635974308</v>
          </cell>
          <cell r="BH13" t="str">
            <v>Entretien</v>
          </cell>
          <cell r="BI13">
            <v>2</v>
          </cell>
          <cell r="BJ13">
            <v>35</v>
          </cell>
          <cell r="BK13">
            <v>0</v>
          </cell>
          <cell r="BL13">
            <v>3893.4389520182344</v>
          </cell>
          <cell r="BM13">
            <v>0</v>
          </cell>
          <cell r="BN13">
            <v>2</v>
          </cell>
          <cell r="BO13">
            <v>35</v>
          </cell>
          <cell r="BP13">
            <v>0</v>
          </cell>
          <cell r="BQ13">
            <v>3239.5639883935437</v>
          </cell>
          <cell r="BS13">
            <v>2</v>
          </cell>
          <cell r="BT13">
            <v>30</v>
          </cell>
          <cell r="BU13">
            <v>0</v>
          </cell>
          <cell r="BV13">
            <v>3010.8082381256072</v>
          </cell>
          <cell r="BX13">
            <v>2</v>
          </cell>
          <cell r="BY13">
            <v>30</v>
          </cell>
          <cell r="BZ13">
            <v>0</v>
          </cell>
          <cell r="CA13">
            <v>2931.7346648091857</v>
          </cell>
          <cell r="CC13">
            <v>2</v>
          </cell>
          <cell r="CD13">
            <v>110</v>
          </cell>
          <cell r="CE13">
            <v>0</v>
          </cell>
          <cell r="CF13">
            <v>3523.1699475705809</v>
          </cell>
          <cell r="CG13" t="str">
            <v>Entretien</v>
          </cell>
        </row>
        <row r="14">
          <cell r="A14">
            <v>3</v>
          </cell>
          <cell r="B14">
            <v>285</v>
          </cell>
          <cell r="C14">
            <v>0</v>
          </cell>
          <cell r="D14">
            <v>4804.6095030981269</v>
          </cell>
          <cell r="E14" t="str">
            <v>Entretien</v>
          </cell>
          <cell r="F14">
            <v>3</v>
          </cell>
          <cell r="G14">
            <v>285</v>
          </cell>
          <cell r="H14">
            <v>0</v>
          </cell>
          <cell r="I14">
            <v>4908.9120534880585</v>
          </cell>
          <cell r="J14" t="str">
            <v>Entretien</v>
          </cell>
          <cell r="K14">
            <v>3</v>
          </cell>
          <cell r="L14">
            <v>35</v>
          </cell>
          <cell r="M14">
            <v>0</v>
          </cell>
          <cell r="N14">
            <v>3917.9030576756591</v>
          </cell>
          <cell r="P14">
            <v>3</v>
          </cell>
          <cell r="Q14">
            <v>35</v>
          </cell>
          <cell r="R14">
            <v>0</v>
          </cell>
          <cell r="S14">
            <v>3752.1505836305582</v>
          </cell>
          <cell r="U14">
            <v>3</v>
          </cell>
          <cell r="V14">
            <v>285</v>
          </cell>
          <cell r="W14">
            <v>0</v>
          </cell>
          <cell r="X14">
            <v>4357.9704850017151</v>
          </cell>
          <cell r="Y14" t="str">
            <v>Ent+taille</v>
          </cell>
          <cell r="Z14">
            <v>3</v>
          </cell>
          <cell r="AA14">
            <v>35</v>
          </cell>
          <cell r="AB14">
            <v>0</v>
          </cell>
          <cell r="AC14">
            <v>3702.1661849129541</v>
          </cell>
          <cell r="AE14">
            <v>3</v>
          </cell>
          <cell r="AF14">
            <v>285</v>
          </cell>
          <cell r="AG14">
            <v>0</v>
          </cell>
          <cell r="AH14">
            <v>4904.6791557120805</v>
          </cell>
          <cell r="AI14" t="str">
            <v>Entretien</v>
          </cell>
          <cell r="AJ14">
            <v>3</v>
          </cell>
          <cell r="AK14">
            <v>35</v>
          </cell>
          <cell r="AL14">
            <v>0</v>
          </cell>
          <cell r="AM14">
            <v>4256.7965730425312</v>
          </cell>
          <cell r="AO14">
            <v>3</v>
          </cell>
          <cell r="AP14">
            <v>285</v>
          </cell>
          <cell r="AQ14">
            <v>0</v>
          </cell>
          <cell r="AR14">
            <v>4978.2032952996742</v>
          </cell>
          <cell r="AS14" t="str">
            <v>Entretien</v>
          </cell>
          <cell r="AT14">
            <v>3</v>
          </cell>
          <cell r="AU14">
            <v>335</v>
          </cell>
          <cell r="AV14">
            <v>0</v>
          </cell>
          <cell r="AW14">
            <v>5076.0350650721366</v>
          </cell>
          <cell r="AX14" t="str">
            <v>Ent+taille</v>
          </cell>
          <cell r="AY14">
            <v>3</v>
          </cell>
          <cell r="AZ14">
            <v>35</v>
          </cell>
          <cell r="BA14">
            <v>0</v>
          </cell>
          <cell r="BB14">
            <v>1957.5559052814795</v>
          </cell>
          <cell r="BD14">
            <v>3</v>
          </cell>
          <cell r="BE14">
            <v>265</v>
          </cell>
          <cell r="BF14">
            <v>0</v>
          </cell>
          <cell r="BG14">
            <v>4933.1436851262815</v>
          </cell>
          <cell r="BI14">
            <v>3</v>
          </cell>
          <cell r="BJ14">
            <v>255</v>
          </cell>
          <cell r="BK14">
            <v>0</v>
          </cell>
          <cell r="BL14">
            <v>4214.6274142025441</v>
          </cell>
          <cell r="BM14" t="str">
            <v>Ent+taille</v>
          </cell>
          <cell r="BN14">
            <v>3</v>
          </cell>
          <cell r="BO14">
            <v>110</v>
          </cell>
          <cell r="BP14">
            <v>0</v>
          </cell>
          <cell r="BQ14">
            <v>3470.9707924715462</v>
          </cell>
          <cell r="BR14" t="str">
            <v>Débrous.</v>
          </cell>
          <cell r="BS14">
            <v>3</v>
          </cell>
          <cell r="BT14">
            <v>105</v>
          </cell>
          <cell r="BU14">
            <v>0</v>
          </cell>
          <cell r="BV14">
            <v>3194.0892523168732</v>
          </cell>
          <cell r="BW14" t="str">
            <v>Débrous.</v>
          </cell>
          <cell r="BX14">
            <v>3</v>
          </cell>
          <cell r="BY14">
            <v>105</v>
          </cell>
          <cell r="BZ14">
            <v>0</v>
          </cell>
          <cell r="CA14">
            <v>3107.096296764606</v>
          </cell>
          <cell r="CB14" t="str">
            <v>Débrous.</v>
          </cell>
          <cell r="CC14">
            <v>3</v>
          </cell>
          <cell r="CD14">
            <v>35</v>
          </cell>
          <cell r="CE14">
            <v>0</v>
          </cell>
          <cell r="CF14">
            <v>3699.0967454734041</v>
          </cell>
        </row>
        <row r="15">
          <cell r="A15">
            <v>4</v>
          </cell>
          <cell r="B15">
            <v>35</v>
          </cell>
          <cell r="C15">
            <v>0</v>
          </cell>
          <cell r="D15">
            <v>4973.5401336474833</v>
          </cell>
          <cell r="F15">
            <v>4</v>
          </cell>
          <cell r="G15">
            <v>35</v>
          </cell>
          <cell r="H15">
            <v>0</v>
          </cell>
          <cell r="I15">
            <v>5118.327615391071</v>
          </cell>
          <cell r="K15">
            <v>4</v>
          </cell>
          <cell r="L15">
            <v>265</v>
          </cell>
          <cell r="M15">
            <v>0</v>
          </cell>
          <cell r="N15">
            <v>4303.5064286629358</v>
          </cell>
          <cell r="O15" t="str">
            <v>Entretien</v>
          </cell>
          <cell r="P15">
            <v>4</v>
          </cell>
          <cell r="Q15">
            <v>265</v>
          </cell>
          <cell r="R15">
            <v>0</v>
          </cell>
          <cell r="S15">
            <v>4110.2920904002267</v>
          </cell>
          <cell r="T15" t="str">
            <v>Entretien</v>
          </cell>
          <cell r="U15">
            <v>4</v>
          </cell>
          <cell r="V15">
            <v>35</v>
          </cell>
          <cell r="W15">
            <v>0</v>
          </cell>
          <cell r="X15">
            <v>4475.7719242167477</v>
          </cell>
          <cell r="Z15">
            <v>4</v>
          </cell>
          <cell r="AA15">
            <v>265</v>
          </cell>
          <cell r="AB15">
            <v>0</v>
          </cell>
          <cell r="AC15">
            <v>4015.3601798249097</v>
          </cell>
          <cell r="AD15" t="str">
            <v>Entretien</v>
          </cell>
          <cell r="AE15">
            <v>4</v>
          </cell>
          <cell r="AF15">
            <v>35</v>
          </cell>
          <cell r="AG15">
            <v>0</v>
          </cell>
          <cell r="AH15">
            <v>5020.1444260754661</v>
          </cell>
          <cell r="AJ15">
            <v>4</v>
          </cell>
          <cell r="AK15">
            <v>35</v>
          </cell>
          <cell r="AL15">
            <v>0</v>
          </cell>
          <cell r="AM15">
            <v>4335.655747495819</v>
          </cell>
          <cell r="AO15">
            <v>4</v>
          </cell>
          <cell r="AP15">
            <v>35</v>
          </cell>
          <cell r="AQ15">
            <v>0</v>
          </cell>
          <cell r="AR15">
            <v>5087.6784489431056</v>
          </cell>
          <cell r="AT15">
            <v>4</v>
          </cell>
          <cell r="AU15">
            <v>35</v>
          </cell>
          <cell r="AV15">
            <v>0</v>
          </cell>
          <cell r="AW15">
            <v>5209.496773121653</v>
          </cell>
          <cell r="AY15">
            <v>4</v>
          </cell>
          <cell r="AZ15">
            <v>35</v>
          </cell>
          <cell r="BA15">
            <v>0</v>
          </cell>
          <cell r="BB15">
            <v>1994.6472203202804</v>
          </cell>
          <cell r="BD15">
            <v>4</v>
          </cell>
          <cell r="BE15">
            <v>35</v>
          </cell>
          <cell r="BF15">
            <v>0</v>
          </cell>
          <cell r="BG15">
            <v>5050.3444790648628</v>
          </cell>
          <cell r="BH15" t="str">
            <v>Entretien</v>
          </cell>
          <cell r="BI15">
            <v>4</v>
          </cell>
          <cell r="BJ15">
            <v>35</v>
          </cell>
          <cell r="BK15">
            <v>0</v>
          </cell>
          <cell r="BL15">
            <v>4321.2760802439871</v>
          </cell>
          <cell r="BN15">
            <v>4</v>
          </cell>
          <cell r="BO15">
            <v>235</v>
          </cell>
          <cell r="BP15">
            <v>0</v>
          </cell>
          <cell r="BQ15">
            <v>3836.0498625167188</v>
          </cell>
          <cell r="BR15" t="str">
            <v>dépressage</v>
          </cell>
          <cell r="BS15">
            <v>4</v>
          </cell>
          <cell r="BT15">
            <v>230</v>
          </cell>
          <cell r="BU15">
            <v>0</v>
          </cell>
          <cell r="BV15">
            <v>3507.1355728771118</v>
          </cell>
          <cell r="BW15" t="str">
            <v>dépressage</v>
          </cell>
          <cell r="BX15">
            <v>4</v>
          </cell>
          <cell r="BY15">
            <v>230</v>
          </cell>
          <cell r="BZ15">
            <v>0</v>
          </cell>
          <cell r="CA15">
            <v>3411.6666078869566</v>
          </cell>
          <cell r="CB15" t="str">
            <v>dépressage</v>
          </cell>
          <cell r="CC15">
            <v>4</v>
          </cell>
          <cell r="CD15">
            <v>110</v>
          </cell>
          <cell r="CE15">
            <v>0</v>
          </cell>
          <cell r="CF15">
            <v>3957.0606152923406</v>
          </cell>
          <cell r="CG15" t="str">
            <v>Entretien</v>
          </cell>
        </row>
        <row r="16">
          <cell r="A16">
            <v>5</v>
          </cell>
          <cell r="B16">
            <v>285</v>
          </cell>
          <cell r="C16">
            <v>0</v>
          </cell>
          <cell r="D16">
            <v>5397.1797807889243</v>
          </cell>
          <cell r="E16" t="str">
            <v>Entretien</v>
          </cell>
          <cell r="F16">
            <v>5</v>
          </cell>
          <cell r="G16">
            <v>285</v>
          </cell>
          <cell r="H16">
            <v>0</v>
          </cell>
          <cell r="I16">
            <v>5585.1837939730058</v>
          </cell>
          <cell r="J16" t="str">
            <v>Entretien</v>
          </cell>
          <cell r="K16">
            <v>5</v>
          </cell>
          <cell r="L16">
            <v>35</v>
          </cell>
          <cell r="M16">
            <v>0</v>
          </cell>
          <cell r="N16">
            <v>4470.9796866077304</v>
          </cell>
          <cell r="P16">
            <v>5</v>
          </cell>
          <cell r="Q16">
            <v>35</v>
          </cell>
          <cell r="R16">
            <v>0</v>
          </cell>
          <cell r="S16">
            <v>4247.3239225536408</v>
          </cell>
          <cell r="U16">
            <v>5</v>
          </cell>
          <cell r="V16">
            <v>35</v>
          </cell>
          <cell r="W16">
            <v>0</v>
          </cell>
          <cell r="X16">
            <v>4595.8115907768652</v>
          </cell>
          <cell r="Z16">
            <v>5</v>
          </cell>
          <cell r="AA16">
            <v>35</v>
          </cell>
          <cell r="AB16">
            <v>0</v>
          </cell>
          <cell r="AC16">
            <v>4102.6312661053598</v>
          </cell>
          <cell r="AE16">
            <v>5</v>
          </cell>
          <cell r="AF16">
            <v>285</v>
          </cell>
          <cell r="AG16">
            <v>0</v>
          </cell>
          <cell r="AH16">
            <v>5387.5039985740996</v>
          </cell>
          <cell r="AI16" t="str">
            <v>Entretien</v>
          </cell>
          <cell r="AJ16">
            <v>5</v>
          </cell>
          <cell r="AK16">
            <v>35</v>
          </cell>
          <cell r="AL16">
            <v>0</v>
          </cell>
          <cell r="AM16">
            <v>4415.3274339473292</v>
          </cell>
          <cell r="AO16">
            <v>5</v>
          </cell>
          <cell r="AP16">
            <v>35</v>
          </cell>
          <cell r="AQ16">
            <v>0</v>
          </cell>
          <cell r="AR16">
            <v>5198.7913779854307</v>
          </cell>
          <cell r="AT16">
            <v>5</v>
          </cell>
          <cell r="AU16">
            <v>35</v>
          </cell>
          <cell r="AV16">
            <v>0</v>
          </cell>
          <cell r="AW16">
            <v>5345.5472867182743</v>
          </cell>
          <cell r="AY16">
            <v>5</v>
          </cell>
          <cell r="AZ16">
            <v>35</v>
          </cell>
          <cell r="BA16">
            <v>0</v>
          </cell>
          <cell r="BB16">
            <v>2031.7781611111432</v>
          </cell>
          <cell r="BD16">
            <v>5</v>
          </cell>
          <cell r="BE16">
            <v>35</v>
          </cell>
          <cell r="BF16">
            <v>0</v>
          </cell>
          <cell r="BG16">
            <v>5169.4981855733795</v>
          </cell>
          <cell r="BI16">
            <v>5</v>
          </cell>
          <cell r="BJ16">
            <v>35</v>
          </cell>
          <cell r="BK16">
            <v>0</v>
          </cell>
          <cell r="BL16">
            <v>4429.7377736081344</v>
          </cell>
          <cell r="BN16">
            <v>5</v>
          </cell>
          <cell r="BO16">
            <v>35</v>
          </cell>
          <cell r="BP16">
            <v>0</v>
          </cell>
          <cell r="BQ16">
            <v>4014.8107376716998</v>
          </cell>
          <cell r="BS16">
            <v>5</v>
          </cell>
          <cell r="BT16">
            <v>30</v>
          </cell>
          <cell r="BU16">
            <v>0</v>
          </cell>
          <cell r="BV16">
            <v>3628.3210977719168</v>
          </cell>
          <cell r="BX16">
            <v>5</v>
          </cell>
          <cell r="BY16">
            <v>30</v>
          </cell>
          <cell r="BZ16">
            <v>0</v>
          </cell>
          <cell r="CA16">
            <v>3523.5466064762436</v>
          </cell>
          <cell r="CC16">
            <v>5</v>
          </cell>
          <cell r="CD16">
            <v>35</v>
          </cell>
          <cell r="CE16">
            <v>0</v>
          </cell>
          <cell r="CF16">
            <v>4150.3430399040344</v>
          </cell>
        </row>
        <row r="17">
          <cell r="A17">
            <v>6</v>
          </cell>
          <cell r="B17">
            <v>35</v>
          </cell>
          <cell r="C17">
            <v>0</v>
          </cell>
          <cell r="D17">
            <v>5582.6285718432619</v>
          </cell>
          <cell r="F17">
            <v>6</v>
          </cell>
          <cell r="G17">
            <v>35</v>
          </cell>
          <cell r="H17">
            <v>0</v>
          </cell>
          <cell r="I17">
            <v>5818.6275548599451</v>
          </cell>
          <cell r="K17">
            <v>6</v>
          </cell>
          <cell r="L17">
            <v>265</v>
          </cell>
          <cell r="M17">
            <v>0</v>
          </cell>
          <cell r="N17">
            <v>4873.60821234783</v>
          </cell>
          <cell r="O17" t="str">
            <v>Entretien</v>
          </cell>
          <cell r="P17">
            <v>6</v>
          </cell>
          <cell r="Q17">
            <v>265</v>
          </cell>
          <cell r="R17">
            <v>0</v>
          </cell>
          <cell r="S17">
            <v>4617.7573642740745</v>
          </cell>
          <cell r="T17" t="str">
            <v>Entretien</v>
          </cell>
          <cell r="U17">
            <v>6</v>
          </cell>
          <cell r="V17">
            <v>335</v>
          </cell>
          <cell r="W17">
            <v>0</v>
          </cell>
          <cell r="X17">
            <v>5018.132011001625</v>
          </cell>
          <cell r="Y17" t="str">
            <v>Ent+taille</v>
          </cell>
          <cell r="Z17">
            <v>6</v>
          </cell>
          <cell r="AA17">
            <v>265</v>
          </cell>
          <cell r="AB17">
            <v>0</v>
          </cell>
          <cell r="AC17">
            <v>4421.0384284229422</v>
          </cell>
          <cell r="AD17" t="str">
            <v>Entretien</v>
          </cell>
          <cell r="AE17">
            <v>6</v>
          </cell>
          <cell r="AF17">
            <v>35</v>
          </cell>
          <cell r="AG17">
            <v>0</v>
          </cell>
          <cell r="AH17">
            <v>5510.8904051190038</v>
          </cell>
          <cell r="AJ17">
            <v>6</v>
          </cell>
          <cell r="AK17">
            <v>335</v>
          </cell>
          <cell r="AL17">
            <v>0</v>
          </cell>
          <cell r="AM17">
            <v>4795.820003975281</v>
          </cell>
          <cell r="AN17" t="str">
            <v>Entr.+taille</v>
          </cell>
          <cell r="AO17">
            <v>6</v>
          </cell>
          <cell r="AP17">
            <v>335</v>
          </cell>
          <cell r="AQ17">
            <v>0</v>
          </cell>
          <cell r="AR17">
            <v>5611.5665839520452</v>
          </cell>
          <cell r="AS17" t="str">
            <v>Entr.+taille</v>
          </cell>
          <cell r="AT17">
            <v>6</v>
          </cell>
          <cell r="AU17">
            <v>335</v>
          </cell>
          <cell r="AV17">
            <v>0</v>
          </cell>
          <cell r="AW17">
            <v>5784.2368218697138</v>
          </cell>
          <cell r="AX17" t="str">
            <v>Ent+taille</v>
          </cell>
          <cell r="AY17">
            <v>6</v>
          </cell>
          <cell r="AZ17">
            <v>35</v>
          </cell>
          <cell r="BA17">
            <v>0</v>
          </cell>
          <cell r="BB17">
            <v>2068.9487699874339</v>
          </cell>
          <cell r="BD17">
            <v>6</v>
          </cell>
          <cell r="BE17">
            <v>285</v>
          </cell>
          <cell r="BF17">
            <v>0</v>
          </cell>
          <cell r="BG17">
            <v>5540.6373459630095</v>
          </cell>
          <cell r="BH17" t="str">
            <v>Entretien</v>
          </cell>
          <cell r="BI17">
            <v>6</v>
          </cell>
          <cell r="BJ17">
            <v>300</v>
          </cell>
          <cell r="BK17">
            <v>0</v>
          </cell>
          <cell r="BL17">
            <v>4805.0433157594725</v>
          </cell>
          <cell r="BM17" t="str">
            <v>Ent+taille</v>
          </cell>
          <cell r="BN17">
            <v>6</v>
          </cell>
          <cell r="BO17">
            <v>35</v>
          </cell>
          <cell r="BP17">
            <v>0</v>
          </cell>
          <cell r="BQ17">
            <v>4200.2709052698947</v>
          </cell>
          <cell r="BS17">
            <v>6</v>
          </cell>
          <cell r="BT17">
            <v>30</v>
          </cell>
          <cell r="BU17">
            <v>0</v>
          </cell>
          <cell r="BV17">
            <v>3752.6574463139868</v>
          </cell>
          <cell r="BX17">
            <v>6</v>
          </cell>
          <cell r="BY17">
            <v>30</v>
          </cell>
          <cell r="BZ17">
            <v>0</v>
          </cell>
          <cell r="CA17">
            <v>3638.1117250316734</v>
          </cell>
          <cell r="CC17">
            <v>6</v>
          </cell>
          <cell r="CD17">
            <v>35</v>
          </cell>
          <cell r="CE17">
            <v>0</v>
          </cell>
          <cell r="CF17">
            <v>4351.3567615001957</v>
          </cell>
        </row>
        <row r="18">
          <cell r="A18">
            <v>7</v>
          </cell>
          <cell r="B18">
            <v>35</v>
          </cell>
          <cell r="C18">
            <v>0</v>
          </cell>
          <cell r="D18">
            <v>5773.2468305732782</v>
          </cell>
          <cell r="F18">
            <v>7</v>
          </cell>
          <cell r="G18">
            <v>35</v>
          </cell>
          <cell r="H18">
            <v>0</v>
          </cell>
          <cell r="I18">
            <v>6060.3656637173108</v>
          </cell>
          <cell r="K18">
            <v>7</v>
          </cell>
          <cell r="L18">
            <v>35</v>
          </cell>
          <cell r="M18">
            <v>0</v>
          </cell>
          <cell r="N18">
            <v>5058.6307041317714</v>
          </cell>
          <cell r="P18">
            <v>7</v>
          </cell>
          <cell r="Q18">
            <v>35</v>
          </cell>
          <cell r="R18">
            <v>0</v>
          </cell>
          <cell r="S18">
            <v>4767.3862602148802</v>
          </cell>
          <cell r="U18">
            <v>7</v>
          </cell>
          <cell r="V18">
            <v>35</v>
          </cell>
          <cell r="W18">
            <v>0</v>
          </cell>
          <cell r="X18">
            <v>5148.4765192106552</v>
          </cell>
          <cell r="Z18">
            <v>7</v>
          </cell>
          <cell r="AA18">
            <v>35</v>
          </cell>
          <cell r="AB18">
            <v>0</v>
          </cell>
          <cell r="AC18">
            <v>4513.5905459894811</v>
          </cell>
          <cell r="AE18">
            <v>7</v>
          </cell>
          <cell r="AF18">
            <v>35</v>
          </cell>
          <cell r="AG18">
            <v>0</v>
          </cell>
          <cell r="AH18">
            <v>5636.301066512513</v>
          </cell>
          <cell r="AJ18">
            <v>7</v>
          </cell>
          <cell r="AK18">
            <v>35</v>
          </cell>
          <cell r="AL18">
            <v>0</v>
          </cell>
          <cell r="AM18">
            <v>4880.2329140337433</v>
          </cell>
          <cell r="AO18">
            <v>7</v>
          </cell>
          <cell r="AP18">
            <v>35</v>
          </cell>
          <cell r="AQ18">
            <v>0</v>
          </cell>
          <cell r="AR18">
            <v>5730.5170091817199</v>
          </cell>
          <cell r="AT18">
            <v>7</v>
          </cell>
          <cell r="AU18">
            <v>35</v>
          </cell>
          <cell r="AV18">
            <v>0</v>
          </cell>
          <cell r="AW18">
            <v>5931.4357783274945</v>
          </cell>
          <cell r="AY18">
            <v>7</v>
          </cell>
          <cell r="AZ18">
            <v>35</v>
          </cell>
          <cell r="BA18">
            <v>0</v>
          </cell>
          <cell r="BB18">
            <v>2106.1590893277448</v>
          </cell>
          <cell r="BD18">
            <v>7</v>
          </cell>
          <cell r="BE18">
            <v>35</v>
          </cell>
          <cell r="BF18">
            <v>0</v>
          </cell>
          <cell r="BG18">
            <v>5667.9607846937934</v>
          </cell>
          <cell r="BI18">
            <v>7</v>
          </cell>
          <cell r="BJ18">
            <v>35</v>
          </cell>
          <cell r="BK18">
            <v>0</v>
          </cell>
          <cell r="BL18">
            <v>4921.7290521273835</v>
          </cell>
          <cell r="BN18">
            <v>7</v>
          </cell>
          <cell r="BO18">
            <v>35</v>
          </cell>
          <cell r="BP18">
            <v>0</v>
          </cell>
          <cell r="BQ18">
            <v>4392.681429864444</v>
          </cell>
          <cell r="BS18">
            <v>7</v>
          </cell>
          <cell r="BT18">
            <v>30</v>
          </cell>
          <cell r="BU18">
            <v>0</v>
          </cell>
          <cell r="BV18">
            <v>3880.2265399181506</v>
          </cell>
          <cell r="BX18">
            <v>7</v>
          </cell>
          <cell r="BY18">
            <v>30</v>
          </cell>
          <cell r="BZ18">
            <v>0</v>
          </cell>
          <cell r="CA18">
            <v>3755.4264064324334</v>
          </cell>
          <cell r="CC18">
            <v>7</v>
          </cell>
          <cell r="CD18">
            <v>35</v>
          </cell>
          <cell r="CE18">
            <v>0</v>
          </cell>
          <cell r="CF18">
            <v>4560.4110319602041</v>
          </cell>
        </row>
        <row r="19">
          <cell r="A19">
            <v>8</v>
          </cell>
          <cell r="B19">
            <v>35</v>
          </cell>
          <cell r="C19">
            <v>0</v>
          </cell>
          <cell r="D19">
            <v>5969.1786581936421</v>
          </cell>
          <cell r="F19">
            <v>8</v>
          </cell>
          <cell r="G19">
            <v>35</v>
          </cell>
          <cell r="H19">
            <v>0</v>
          </cell>
          <cell r="I19">
            <v>6310.692821966948</v>
          </cell>
          <cell r="K19">
            <v>8</v>
          </cell>
          <cell r="L19">
            <v>35</v>
          </cell>
          <cell r="M19">
            <v>0</v>
          </cell>
          <cell r="N19">
            <v>5249.3486753313891</v>
          </cell>
          <cell r="P19">
            <v>8</v>
          </cell>
          <cell r="Q19">
            <v>35</v>
          </cell>
          <cell r="R19">
            <v>0</v>
          </cell>
          <cell r="S19">
            <v>4920.7294689247437</v>
          </cell>
          <cell r="U19">
            <v>8</v>
          </cell>
          <cell r="V19">
            <v>35</v>
          </cell>
          <cell r="W19">
            <v>0</v>
          </cell>
          <cell r="X19">
            <v>5281.2975730756571</v>
          </cell>
          <cell r="Z19">
            <v>8</v>
          </cell>
          <cell r="AA19">
            <v>35</v>
          </cell>
          <cell r="AB19">
            <v>0</v>
          </cell>
          <cell r="AC19">
            <v>4607.3474869108622</v>
          </cell>
          <cell r="AE19">
            <v>8</v>
          </cell>
          <cell r="AF19">
            <v>35</v>
          </cell>
          <cell r="AG19">
            <v>0</v>
          </cell>
          <cell r="AH19">
            <v>5763.7691923099328</v>
          </cell>
          <cell r="AJ19">
            <v>8</v>
          </cell>
          <cell r="AK19">
            <v>35</v>
          </cell>
          <cell r="AL19">
            <v>0</v>
          </cell>
          <cell r="AM19">
            <v>4965.5155580540795</v>
          </cell>
          <cell r="AO19">
            <v>8</v>
          </cell>
          <cell r="AP19">
            <v>35</v>
          </cell>
          <cell r="AQ19">
            <v>0</v>
          </cell>
          <cell r="AR19">
            <v>5851.2469622188055</v>
          </cell>
          <cell r="AT19">
            <v>8</v>
          </cell>
          <cell r="AU19">
            <v>35</v>
          </cell>
          <cell r="AV19">
            <v>0</v>
          </cell>
          <cell r="AW19">
            <v>6081.4900067623485</v>
          </cell>
          <cell r="AY19">
            <v>8</v>
          </cell>
          <cell r="AZ19">
            <v>35</v>
          </cell>
          <cell r="BA19">
            <v>0</v>
          </cell>
          <cell r="BB19">
            <v>2143.4091615559428</v>
          </cell>
          <cell r="BD19">
            <v>8</v>
          </cell>
          <cell r="BE19">
            <v>285</v>
          </cell>
          <cell r="BF19">
            <v>0</v>
          </cell>
          <cell r="BG19">
            <v>6047.4058092567957</v>
          </cell>
          <cell r="BI19">
            <v>8</v>
          </cell>
          <cell r="BJ19">
            <v>35</v>
          </cell>
          <cell r="BK19">
            <v>0</v>
          </cell>
          <cell r="BL19">
            <v>5040.3984460135489</v>
          </cell>
          <cell r="BN19">
            <v>8</v>
          </cell>
          <cell r="BO19">
            <v>35</v>
          </cell>
          <cell r="BP19">
            <v>0</v>
          </cell>
          <cell r="BQ19">
            <v>4592.3027849737437</v>
          </cell>
          <cell r="BS19">
            <v>8</v>
          </cell>
          <cell r="BT19">
            <v>30</v>
          </cell>
          <cell r="BU19">
            <v>0</v>
          </cell>
          <cell r="BV19">
            <v>4011.1124299560224</v>
          </cell>
          <cell r="BX19">
            <v>8</v>
          </cell>
          <cell r="BY19">
            <v>30</v>
          </cell>
          <cell r="BZ19">
            <v>0</v>
          </cell>
          <cell r="CA19">
            <v>3875.5566401868118</v>
          </cell>
          <cell r="CC19">
            <v>8</v>
          </cell>
          <cell r="CD19">
            <v>35</v>
          </cell>
          <cell r="CE19">
            <v>0</v>
          </cell>
          <cell r="CF19">
            <v>4777.8274732386126</v>
          </cell>
        </row>
        <row r="20">
          <cell r="A20">
            <v>9</v>
          </cell>
          <cell r="B20">
            <v>35</v>
          </cell>
          <cell r="C20">
            <v>0</v>
          </cell>
          <cell r="D20">
            <v>6170.5721728045855</v>
          </cell>
          <cell r="F20">
            <v>9</v>
          </cell>
          <cell r="G20">
            <v>35</v>
          </cell>
          <cell r="H20">
            <v>0</v>
          </cell>
          <cell r="I20">
            <v>6569.9142018872853</v>
          </cell>
          <cell r="K20">
            <v>9</v>
          </cell>
          <cell r="L20">
            <v>265</v>
          </cell>
          <cell r="M20">
            <v>0</v>
          </cell>
          <cell r="N20">
            <v>5675.9374477978899</v>
          </cell>
          <cell r="O20" t="str">
            <v>Entretien</v>
          </cell>
          <cell r="P20">
            <v>9</v>
          </cell>
          <cell r="Q20">
            <v>265</v>
          </cell>
          <cell r="R20">
            <v>0</v>
          </cell>
          <cell r="S20">
            <v>5307.8791926434778</v>
          </cell>
          <cell r="T20" t="str">
            <v>Entretien</v>
          </cell>
          <cell r="U20">
            <v>9</v>
          </cell>
          <cell r="V20">
            <v>35</v>
          </cell>
          <cell r="W20">
            <v>0</v>
          </cell>
          <cell r="X20">
            <v>5416.6422269640943</v>
          </cell>
          <cell r="Y20" t="str">
            <v>Ent+taille</v>
          </cell>
          <cell r="Z20">
            <v>9</v>
          </cell>
          <cell r="AA20">
            <v>265</v>
          </cell>
          <cell r="AB20">
            <v>0</v>
          </cell>
          <cell r="AC20">
            <v>4932.3249353157107</v>
          </cell>
          <cell r="AD20" t="str">
            <v>Entretien</v>
          </cell>
          <cell r="AE20">
            <v>9</v>
          </cell>
          <cell r="AF20">
            <v>35</v>
          </cell>
          <cell r="AG20">
            <v>0</v>
          </cell>
          <cell r="AH20">
            <v>5893.3285368964671</v>
          </cell>
          <cell r="AJ20">
            <v>9</v>
          </cell>
          <cell r="AK20">
            <v>35</v>
          </cell>
          <cell r="AL20">
            <v>0</v>
          </cell>
          <cell r="AM20">
            <v>5051.6768971912115</v>
          </cell>
          <cell r="AO20">
            <v>9</v>
          </cell>
          <cell r="AP20">
            <v>35</v>
          </cell>
          <cell r="AQ20">
            <v>0</v>
          </cell>
          <cell r="AR20">
            <v>5973.7830652398197</v>
          </cell>
          <cell r="AT20">
            <v>9</v>
          </cell>
          <cell r="AU20">
            <v>335</v>
          </cell>
          <cell r="AV20">
            <v>0</v>
          </cell>
          <cell r="AW20">
            <v>6534.4548919287545</v>
          </cell>
          <cell r="AX20" t="str">
            <v>Ent+taille</v>
          </cell>
          <cell r="AY20">
            <v>9</v>
          </cell>
          <cell r="AZ20">
            <v>35</v>
          </cell>
          <cell r="BA20">
            <v>0</v>
          </cell>
          <cell r="BB20">
            <v>2180.6990291412167</v>
          </cell>
          <cell r="BD20">
            <v>9</v>
          </cell>
          <cell r="BE20">
            <v>35</v>
          </cell>
          <cell r="BF20">
            <v>0</v>
          </cell>
          <cell r="BG20">
            <v>6183.1735124738098</v>
          </cell>
          <cell r="BH20" t="str">
            <v>Entretien</v>
          </cell>
          <cell r="BI20">
            <v>9</v>
          </cell>
          <cell r="BJ20">
            <v>350</v>
          </cell>
          <cell r="BK20">
            <v>0</v>
          </cell>
          <cell r="BL20">
            <v>5476.0852195957787</v>
          </cell>
          <cell r="BM20" t="str">
            <v>Ent+taille</v>
          </cell>
          <cell r="BN20">
            <v>9</v>
          </cell>
          <cell r="BO20">
            <v>35</v>
          </cell>
          <cell r="BP20">
            <v>0</v>
          </cell>
          <cell r="BQ20">
            <v>4799.4052056944556</v>
          </cell>
          <cell r="BS20">
            <v>9</v>
          </cell>
          <cell r="BT20">
            <v>30</v>
          </cell>
          <cell r="BU20">
            <v>0</v>
          </cell>
          <cell r="BV20">
            <v>4145.4013531348792</v>
          </cell>
          <cell r="BX20">
            <v>9</v>
          </cell>
          <cell r="BY20">
            <v>30</v>
          </cell>
          <cell r="BZ20">
            <v>0</v>
          </cell>
          <cell r="CA20">
            <v>3998.5699995512955</v>
          </cell>
          <cell r="CC20">
            <v>9</v>
          </cell>
          <cell r="CD20">
            <v>35</v>
          </cell>
          <cell r="CE20">
            <v>0</v>
          </cell>
          <cell r="CF20">
            <v>5003.9405721681569</v>
          </cell>
        </row>
        <row r="21">
          <cell r="A21">
            <v>10</v>
          </cell>
          <cell r="B21">
            <v>35</v>
          </cell>
          <cell r="C21">
            <v>0</v>
          </cell>
          <cell r="D21">
            <v>6377.5796213643753</v>
          </cell>
          <cell r="F21">
            <v>10</v>
          </cell>
          <cell r="G21">
            <v>35</v>
          </cell>
          <cell r="H21">
            <v>0</v>
          </cell>
          <cell r="I21">
            <v>6838.3458186469561</v>
          </cell>
          <cell r="K21">
            <v>10</v>
          </cell>
          <cell r="L21">
            <v>35</v>
          </cell>
          <cell r="M21">
            <v>0</v>
          </cell>
          <cell r="N21">
            <v>5885.6577457838885</v>
          </cell>
          <cell r="P21">
            <v>10</v>
          </cell>
          <cell r="Q21">
            <v>35</v>
          </cell>
          <cell r="R21">
            <v>0</v>
          </cell>
          <cell r="S21">
            <v>5474.6393271943198</v>
          </cell>
          <cell r="U21">
            <v>10</v>
          </cell>
          <cell r="V21">
            <v>35</v>
          </cell>
          <cell r="W21">
            <v>0</v>
          </cell>
          <cell r="X21">
            <v>5554.5584292764115</v>
          </cell>
          <cell r="Z21">
            <v>10</v>
          </cell>
          <cell r="AA21">
            <v>35</v>
          </cell>
          <cell r="AB21">
            <v>0</v>
          </cell>
          <cell r="AC21">
            <v>5031.5328695260723</v>
          </cell>
          <cell r="AE21">
            <v>10</v>
          </cell>
          <cell r="AF21">
            <v>35</v>
          </cell>
          <cell r="AG21">
            <v>0</v>
          </cell>
          <cell r="AH21">
            <v>6025.0134084255978</v>
          </cell>
          <cell r="AJ21">
            <v>10</v>
          </cell>
          <cell r="AK21">
            <v>335</v>
          </cell>
          <cell r="AL21">
            <v>0</v>
          </cell>
          <cell r="AM21">
            <v>5438.7259849297861</v>
          </cell>
          <cell r="AN21" t="str">
            <v>Entr.+taille</v>
          </cell>
          <cell r="AO21">
            <v>10</v>
          </cell>
          <cell r="AP21">
            <v>335</v>
          </cell>
          <cell r="AQ21">
            <v>0</v>
          </cell>
          <cell r="AR21">
            <v>6398.1523386956324</v>
          </cell>
          <cell r="AS21" t="str">
            <v>Entr.+taille</v>
          </cell>
          <cell r="AT21">
            <v>10</v>
          </cell>
          <cell r="AU21">
            <v>35</v>
          </cell>
          <cell r="AV21">
            <v>0</v>
          </cell>
          <cell r="AW21">
            <v>6696.2061025850735</v>
          </cell>
          <cell r="AY21">
            <v>10</v>
          </cell>
          <cell r="AZ21">
            <v>35</v>
          </cell>
          <cell r="BA21">
            <v>0</v>
          </cell>
          <cell r="BB21">
            <v>2218.0287345981274</v>
          </cell>
          <cell r="BD21">
            <v>10</v>
          </cell>
          <cell r="BE21">
            <v>35</v>
          </cell>
          <cell r="BF21">
            <v>0</v>
          </cell>
          <cell r="BG21">
            <v>6321.2035079952839</v>
          </cell>
          <cell r="BI21">
            <v>10</v>
          </cell>
          <cell r="BJ21">
            <v>35</v>
          </cell>
          <cell r="BK21">
            <v>0</v>
          </cell>
          <cell r="BL21">
            <v>5604.1786683289065</v>
          </cell>
          <cell r="BN21">
            <v>10</v>
          </cell>
          <cell r="BO21">
            <v>35</v>
          </cell>
          <cell r="BP21">
            <v>0</v>
          </cell>
          <cell r="BQ21">
            <v>5014.2690545291371</v>
          </cell>
          <cell r="BS21">
            <v>10</v>
          </cell>
          <cell r="BT21">
            <v>30</v>
          </cell>
          <cell r="BU21">
            <v>0</v>
          </cell>
          <cell r="BV21">
            <v>4283.1817883163858</v>
          </cell>
          <cell r="BX21">
            <v>10</v>
          </cell>
          <cell r="BY21">
            <v>30</v>
          </cell>
          <cell r="BZ21">
            <v>0</v>
          </cell>
          <cell r="CA21">
            <v>4124.5356795405269</v>
          </cell>
          <cell r="CC21">
            <v>10</v>
          </cell>
          <cell r="CD21">
            <v>35</v>
          </cell>
          <cell r="CE21">
            <v>0</v>
          </cell>
          <cell r="CF21">
            <v>5239.098195054883</v>
          </cell>
        </row>
        <row r="22">
          <cell r="A22">
            <v>11</v>
          </cell>
          <cell r="B22">
            <v>35</v>
          </cell>
          <cell r="C22">
            <v>0</v>
          </cell>
          <cell r="D22">
            <v>6590.3574947830739</v>
          </cell>
          <cell r="F22">
            <v>11</v>
          </cell>
          <cell r="G22">
            <v>35</v>
          </cell>
          <cell r="H22">
            <v>0</v>
          </cell>
          <cell r="I22">
            <v>7116.314915556919</v>
          </cell>
          <cell r="K22">
            <v>11</v>
          </cell>
          <cell r="L22">
            <v>35</v>
          </cell>
          <cell r="M22">
            <v>0</v>
          </cell>
          <cell r="N22">
            <v>6101.8337866836928</v>
          </cell>
          <cell r="P22">
            <v>11</v>
          </cell>
          <cell r="Q22">
            <v>35</v>
          </cell>
          <cell r="R22">
            <v>0</v>
          </cell>
          <cell r="S22">
            <v>5645.5390318010495</v>
          </cell>
          <cell r="U22">
            <v>11</v>
          </cell>
          <cell r="V22">
            <v>35</v>
          </cell>
          <cell r="W22">
            <v>0</v>
          </cell>
          <cell r="X22">
            <v>5695.0950394326628</v>
          </cell>
          <cell r="Z22">
            <v>11</v>
          </cell>
          <cell r="AA22">
            <v>35</v>
          </cell>
          <cell r="AB22">
            <v>0</v>
          </cell>
          <cell r="AC22">
            <v>5132.0322710660321</v>
          </cell>
          <cell r="AE22">
            <v>11</v>
          </cell>
          <cell r="AF22">
            <v>35</v>
          </cell>
          <cell r="AG22">
            <v>0</v>
          </cell>
          <cell r="AH22">
            <v>6158.858677904107</v>
          </cell>
          <cell r="AJ22">
            <v>11</v>
          </cell>
          <cell r="AK22">
            <v>35</v>
          </cell>
          <cell r="AL22">
            <v>0</v>
          </cell>
          <cell r="AM22">
            <v>5529.7629666562043</v>
          </cell>
          <cell r="AO22">
            <v>11</v>
          </cell>
          <cell r="AP22">
            <v>35</v>
          </cell>
          <cell r="AQ22">
            <v>0</v>
          </cell>
          <cell r="AR22">
            <v>6528.8702815342349</v>
          </cell>
          <cell r="AT22">
            <v>11</v>
          </cell>
          <cell r="AU22">
            <v>35</v>
          </cell>
          <cell r="AV22">
            <v>0</v>
          </cell>
          <cell r="AW22">
            <v>6861.0948606137281</v>
          </cell>
          <cell r="AY22">
            <v>11</v>
          </cell>
          <cell r="AZ22">
            <v>35</v>
          </cell>
          <cell r="BA22">
            <v>0</v>
          </cell>
          <cell r="BB22">
            <v>2255.3983204866545</v>
          </cell>
          <cell r="BD22">
            <v>11</v>
          </cell>
          <cell r="BE22">
            <v>35</v>
          </cell>
          <cell r="BF22">
            <v>0</v>
          </cell>
          <cell r="BG22">
            <v>6461.5334923156679</v>
          </cell>
          <cell r="BI22">
            <v>11</v>
          </cell>
          <cell r="BJ22">
            <v>35</v>
          </cell>
          <cell r="BK22">
            <v>0</v>
          </cell>
          <cell r="BL22">
            <v>5734.4497056904975</v>
          </cell>
          <cell r="BN22">
            <v>11</v>
          </cell>
          <cell r="BO22">
            <v>35</v>
          </cell>
          <cell r="BP22">
            <v>0</v>
          </cell>
          <cell r="BQ22">
            <v>5237.18520092373</v>
          </cell>
          <cell r="BS22">
            <v>11</v>
          </cell>
          <cell r="BT22">
            <v>30</v>
          </cell>
          <cell r="BU22">
            <v>0</v>
          </cell>
          <cell r="BV22">
            <v>4424.5445148126119</v>
          </cell>
          <cell r="BX22">
            <v>11</v>
          </cell>
          <cell r="BY22">
            <v>30</v>
          </cell>
          <cell r="BZ22">
            <v>0</v>
          </cell>
          <cell r="CA22">
            <v>4253.5245358494994</v>
          </cell>
          <cell r="CC22">
            <v>11</v>
          </cell>
          <cell r="CD22">
            <v>35</v>
          </cell>
          <cell r="CE22">
            <v>0</v>
          </cell>
          <cell r="CF22">
            <v>5483.6621228570784</v>
          </cell>
        </row>
        <row r="23">
          <cell r="A23">
            <v>12</v>
          </cell>
          <cell r="B23">
            <v>35</v>
          </cell>
          <cell r="C23">
            <v>0</v>
          </cell>
          <cell r="D23">
            <v>6809.0666462245836</v>
          </cell>
          <cell r="F23">
            <v>12</v>
          </cell>
          <cell r="G23">
            <v>35</v>
          </cell>
          <cell r="H23">
            <v>0</v>
          </cell>
          <cell r="I23">
            <v>7404.1603630107411</v>
          </cell>
          <cell r="K23">
            <v>12</v>
          </cell>
          <cell r="L23">
            <v>35</v>
          </cell>
          <cell r="M23">
            <v>0</v>
          </cell>
          <cell r="N23">
            <v>6324.664295260568</v>
          </cell>
          <cell r="P23">
            <v>12</v>
          </cell>
          <cell r="Q23">
            <v>35</v>
          </cell>
          <cell r="R23">
            <v>0</v>
          </cell>
          <cell r="S23">
            <v>5820.6810650773714</v>
          </cell>
          <cell r="U23">
            <v>12</v>
          </cell>
          <cell r="V23">
            <v>35</v>
          </cell>
          <cell r="W23">
            <v>0</v>
          </cell>
          <cell r="X23">
            <v>5838.3018451818825</v>
          </cell>
          <cell r="Z23">
            <v>12</v>
          </cell>
          <cell r="AA23">
            <v>35</v>
          </cell>
          <cell r="AB23">
            <v>0</v>
          </cell>
          <cell r="AC23">
            <v>5233.8399519766508</v>
          </cell>
          <cell r="AE23">
            <v>12</v>
          </cell>
          <cell r="AF23">
            <v>35</v>
          </cell>
          <cell r="AG23">
            <v>0</v>
          </cell>
          <cell r="AH23">
            <v>6294.8997884261444</v>
          </cell>
          <cell r="AJ23">
            <v>12</v>
          </cell>
          <cell r="AK23">
            <v>35</v>
          </cell>
          <cell r="AL23">
            <v>0</v>
          </cell>
          <cell r="AM23">
            <v>5621.7379323324612</v>
          </cell>
          <cell r="AO23">
            <v>12</v>
          </cell>
          <cell r="AP23">
            <v>35</v>
          </cell>
          <cell r="AQ23">
            <v>0</v>
          </cell>
          <cell r="AR23">
            <v>6661.5437971567071</v>
          </cell>
          <cell r="AT23">
            <v>12</v>
          </cell>
          <cell r="AU23">
            <v>35</v>
          </cell>
          <cell r="AV23">
            <v>0</v>
          </cell>
          <cell r="AW23">
            <v>7029.1820261682442</v>
          </cell>
          <cell r="AY23">
            <v>12</v>
          </cell>
          <cell r="AZ23">
            <v>35</v>
          </cell>
          <cell r="BA23">
            <v>0</v>
          </cell>
          <cell r="BB23">
            <v>2292.8078294122461</v>
          </cell>
          <cell r="BD23">
            <v>12</v>
          </cell>
          <cell r="BE23">
            <v>35</v>
          </cell>
          <cell r="BF23">
            <v>0</v>
          </cell>
          <cell r="BG23">
            <v>6604.2017900647297</v>
          </cell>
          <cell r="BI23">
            <v>12</v>
          </cell>
          <cell r="BJ23">
            <v>35</v>
          </cell>
          <cell r="BK23">
            <v>0</v>
          </cell>
          <cell r="BL23">
            <v>5866.9353506872358</v>
          </cell>
          <cell r="BN23">
            <v>12</v>
          </cell>
          <cell r="BO23">
            <v>35</v>
          </cell>
          <cell r="BP23">
            <v>0</v>
          </cell>
          <cell r="BQ23">
            <v>5468.455415028704</v>
          </cell>
          <cell r="BS23">
            <v>12</v>
          </cell>
          <cell r="BT23">
            <v>30</v>
          </cell>
          <cell r="BU23">
            <v>0</v>
          </cell>
          <cell r="BV23">
            <v>4569.5826721977401</v>
          </cell>
          <cell r="BX23">
            <v>12</v>
          </cell>
          <cell r="BY23">
            <v>30</v>
          </cell>
          <cell r="BZ23">
            <v>0</v>
          </cell>
          <cell r="CA23">
            <v>4385.6091247098875</v>
          </cell>
          <cell r="CC23">
            <v>12</v>
          </cell>
          <cell r="CD23">
            <v>35</v>
          </cell>
          <cell r="CE23">
            <v>0</v>
          </cell>
          <cell r="CF23">
            <v>5738.0086077713622</v>
          </cell>
        </row>
        <row r="24">
          <cell r="A24">
            <v>13</v>
          </cell>
          <cell r="B24">
            <v>35</v>
          </cell>
          <cell r="C24">
            <v>0</v>
          </cell>
          <cell r="D24">
            <v>7033.8724127064188</v>
          </cell>
          <cell r="F24">
            <v>13</v>
          </cell>
          <cell r="G24">
            <v>35</v>
          </cell>
          <cell r="H24">
            <v>0</v>
          </cell>
          <cell r="I24">
            <v>7702.2330715993821</v>
          </cell>
          <cell r="K24">
            <v>13</v>
          </cell>
          <cell r="L24">
            <v>35</v>
          </cell>
          <cell r="M24">
            <v>0</v>
          </cell>
          <cell r="N24">
            <v>6554.354113549186</v>
          </cell>
          <cell r="P24">
            <v>13</v>
          </cell>
          <cell r="Q24">
            <v>35</v>
          </cell>
          <cell r="R24">
            <v>0</v>
          </cell>
          <cell r="S24">
            <v>6000.1707364653485</v>
          </cell>
          <cell r="U24">
            <v>13</v>
          </cell>
          <cell r="V24">
            <v>35</v>
          </cell>
          <cell r="W24">
            <v>0</v>
          </cell>
          <cell r="X24">
            <v>5984.2295802403378</v>
          </cell>
          <cell r="Z24">
            <v>13</v>
          </cell>
          <cell r="AA24">
            <v>35</v>
          </cell>
          <cell r="AB24">
            <v>0</v>
          </cell>
          <cell r="AC24">
            <v>5336.9729431544856</v>
          </cell>
          <cell r="AE24">
            <v>13</v>
          </cell>
          <cell r="AF24">
            <v>35</v>
          </cell>
          <cell r="AG24">
            <v>0</v>
          </cell>
          <cell r="AH24">
            <v>6433.172764558788</v>
          </cell>
          <cell r="AJ24">
            <v>13</v>
          </cell>
          <cell r="AK24">
            <v>35</v>
          </cell>
          <cell r="AL24">
            <v>0</v>
          </cell>
          <cell r="AM24">
            <v>5714.6605463155402</v>
          </cell>
          <cell r="AO24">
            <v>13</v>
          </cell>
          <cell r="AP24">
            <v>35</v>
          </cell>
          <cell r="AQ24">
            <v>0</v>
          </cell>
          <cell r="AR24">
            <v>6796.2021414159944</v>
          </cell>
          <cell r="AT24">
            <v>13</v>
          </cell>
          <cell r="AU24">
            <v>35</v>
          </cell>
          <cell r="AV24">
            <v>0</v>
          </cell>
          <cell r="AW24">
            <v>7200.5296399287981</v>
          </cell>
          <cell r="AY24">
            <v>13</v>
          </cell>
          <cell r="AZ24">
            <v>35</v>
          </cell>
          <cell r="BA24">
            <v>0</v>
          </cell>
          <cell r="BB24">
            <v>2330.2573040258671</v>
          </cell>
          <cell r="BD24">
            <v>13</v>
          </cell>
          <cell r="BE24">
            <v>35</v>
          </cell>
          <cell r="BF24">
            <v>0</v>
          </cell>
          <cell r="BG24">
            <v>6749.2473644741485</v>
          </cell>
          <cell r="BI24">
            <v>13</v>
          </cell>
          <cell r="BJ24">
            <v>300</v>
          </cell>
          <cell r="BK24">
            <v>0</v>
          </cell>
          <cell r="BL24">
            <v>6266.6732516489183</v>
          </cell>
          <cell r="BM24" t="str">
            <v>Ent+taille</v>
          </cell>
          <cell r="BN24">
            <v>13</v>
          </cell>
          <cell r="BO24">
            <v>35</v>
          </cell>
          <cell r="BP24">
            <v>0</v>
          </cell>
          <cell r="BQ24">
            <v>5708.3927762169005</v>
          </cell>
          <cell r="BS24">
            <v>13</v>
          </cell>
          <cell r="BT24">
            <v>30</v>
          </cell>
          <cell r="BU24">
            <v>0</v>
          </cell>
          <cell r="BV24">
            <v>4718.3918216748816</v>
          </cell>
          <cell r="BX24">
            <v>13</v>
          </cell>
          <cell r="BY24">
            <v>30</v>
          </cell>
          <cell r="BZ24">
            <v>0</v>
          </cell>
          <cell r="CA24">
            <v>4520.8637437029247</v>
          </cell>
          <cell r="CC24">
            <v>13</v>
          </cell>
          <cell r="CD24">
            <v>35</v>
          </cell>
          <cell r="CE24">
            <v>0</v>
          </cell>
          <cell r="CF24">
            <v>6002.5289520822171</v>
          </cell>
        </row>
        <row r="25">
          <cell r="A25">
            <v>14</v>
          </cell>
          <cell r="B25">
            <v>35</v>
          </cell>
          <cell r="C25">
            <v>0</v>
          </cell>
          <cell r="D25">
            <v>7264.9447400891195</v>
          </cell>
          <cell r="F25">
            <v>14</v>
          </cell>
          <cell r="G25">
            <v>35</v>
          </cell>
          <cell r="H25">
            <v>0</v>
          </cell>
          <cell r="I25">
            <v>8010.8964199041084</v>
          </cell>
          <cell r="K25">
            <v>14</v>
          </cell>
          <cell r="L25">
            <v>35</v>
          </cell>
          <cell r="M25">
            <v>0</v>
          </cell>
          <cell r="N25">
            <v>6791.1143891613438</v>
          </cell>
          <cell r="P25">
            <v>14</v>
          </cell>
          <cell r="Q25">
            <v>35</v>
          </cell>
          <cell r="R25">
            <v>0</v>
          </cell>
          <cell r="S25">
            <v>6184.1159695558872</v>
          </cell>
          <cell r="U25">
            <v>14</v>
          </cell>
          <cell r="V25">
            <v>35</v>
          </cell>
          <cell r="W25">
            <v>0</v>
          </cell>
          <cell r="X25">
            <v>6132.9299422649037</v>
          </cell>
          <cell r="Z25">
            <v>14</v>
          </cell>
          <cell r="AA25">
            <v>35</v>
          </cell>
          <cell r="AB25">
            <v>0</v>
          </cell>
          <cell r="AC25">
            <v>5441.4484972006039</v>
          </cell>
          <cell r="AE25">
            <v>14</v>
          </cell>
          <cell r="AF25">
            <v>35</v>
          </cell>
          <cell r="AG25">
            <v>0</v>
          </cell>
          <cell r="AH25">
            <v>6573.7142218815834</v>
          </cell>
          <cell r="AJ25">
            <v>14</v>
          </cell>
          <cell r="AK25">
            <v>35</v>
          </cell>
          <cell r="AL25">
            <v>0</v>
          </cell>
          <cell r="AM25">
            <v>5808.5405725374721</v>
          </cell>
          <cell r="AO25">
            <v>14</v>
          </cell>
          <cell r="AP25">
            <v>35</v>
          </cell>
          <cell r="AQ25">
            <v>0</v>
          </cell>
          <cell r="AR25">
            <v>6932.8750078398443</v>
          </cell>
          <cell r="AT25">
            <v>14</v>
          </cell>
          <cell r="AU25">
            <v>35</v>
          </cell>
          <cell r="AV25">
            <v>0</v>
          </cell>
          <cell r="AW25">
            <v>7375.2009460013223</v>
          </cell>
          <cell r="AY25">
            <v>14</v>
          </cell>
          <cell r="AZ25">
            <v>35</v>
          </cell>
          <cell r="BA25">
            <v>0</v>
          </cell>
          <cell r="BB25">
            <v>2367.7467870240471</v>
          </cell>
          <cell r="BD25">
            <v>14</v>
          </cell>
          <cell r="BE25">
            <v>35</v>
          </cell>
          <cell r="BF25">
            <v>0</v>
          </cell>
          <cell r="BG25">
            <v>6896.7098280185173</v>
          </cell>
          <cell r="BI25">
            <v>14</v>
          </cell>
          <cell r="BJ25">
            <v>35</v>
          </cell>
          <cell r="BK25">
            <v>0</v>
          </cell>
          <cell r="BL25">
            <v>6408.206696926949</v>
          </cell>
          <cell r="BN25">
            <v>14</v>
          </cell>
          <cell r="BO25">
            <v>35</v>
          </cell>
          <cell r="BP25">
            <v>0</v>
          </cell>
          <cell r="BQ25">
            <v>5957.3220969111089</v>
          </cell>
          <cell r="BR25" t="str">
            <v xml:space="preserve">Débr avant </v>
          </cell>
          <cell r="BS25">
            <v>14</v>
          </cell>
          <cell r="BT25">
            <v>30</v>
          </cell>
          <cell r="BU25">
            <v>0</v>
          </cell>
          <cell r="BV25">
            <v>4871.0700090384289</v>
          </cell>
          <cell r="BW25" t="str">
            <v xml:space="preserve">Débr avant </v>
          </cell>
          <cell r="BX25">
            <v>14</v>
          </cell>
          <cell r="BY25">
            <v>30</v>
          </cell>
          <cell r="BZ25">
            <v>0</v>
          </cell>
          <cell r="CA25">
            <v>4659.3644735517946</v>
          </cell>
          <cell r="CB25" t="str">
            <v xml:space="preserve">Débr avant </v>
          </cell>
          <cell r="CC25">
            <v>14</v>
          </cell>
          <cell r="CD25">
            <v>35</v>
          </cell>
          <cell r="CE25">
            <v>0</v>
          </cell>
          <cell r="CF25">
            <v>6277.6301101655063</v>
          </cell>
        </row>
        <row r="26">
          <cell r="A26">
            <v>15</v>
          </cell>
          <cell r="B26">
            <v>35</v>
          </cell>
          <cell r="C26">
            <v>0</v>
          </cell>
          <cell r="D26">
            <v>7502.4583115498071</v>
          </cell>
          <cell r="F26">
            <v>15</v>
          </cell>
          <cell r="G26">
            <v>35</v>
          </cell>
          <cell r="H26">
            <v>0</v>
          </cell>
          <cell r="I26">
            <v>8330.5266974890565</v>
          </cell>
          <cell r="K26">
            <v>15</v>
          </cell>
          <cell r="L26">
            <v>35</v>
          </cell>
          <cell r="M26">
            <v>0</v>
          </cell>
          <cell r="N26">
            <v>7035.1627693882292</v>
          </cell>
          <cell r="P26">
            <v>15</v>
          </cell>
          <cell r="Q26">
            <v>35</v>
          </cell>
          <cell r="R26">
            <v>0</v>
          </cell>
          <cell r="S26">
            <v>6372.6273669810598</v>
          </cell>
          <cell r="U26">
            <v>15</v>
          </cell>
          <cell r="V26">
            <v>335</v>
          </cell>
          <cell r="W26">
            <v>0</v>
          </cell>
          <cell r="X26">
            <v>6584.4556111679367</v>
          </cell>
          <cell r="Y26" t="str">
            <v>Ent+taille</v>
          </cell>
          <cell r="Z26">
            <v>15</v>
          </cell>
          <cell r="AA26">
            <v>35</v>
          </cell>
          <cell r="AB26">
            <v>0</v>
          </cell>
          <cell r="AC26">
            <v>5547.2840913066848</v>
          </cell>
          <cell r="AE26">
            <v>15</v>
          </cell>
          <cell r="AF26">
            <v>35</v>
          </cell>
          <cell r="AG26">
            <v>0</v>
          </cell>
          <cell r="AH26">
            <v>6716.5613766825863</v>
          </cell>
          <cell r="AJ26">
            <v>15</v>
          </cell>
          <cell r="AK26">
            <v>35</v>
          </cell>
          <cell r="AL26">
            <v>0</v>
          </cell>
          <cell r="AM26">
            <v>5903.3878755312899</v>
          </cell>
          <cell r="AO26">
            <v>15</v>
          </cell>
          <cell r="AP26">
            <v>35</v>
          </cell>
          <cell r="AQ26">
            <v>0</v>
          </cell>
          <cell r="AR26">
            <v>7071.5925341785305</v>
          </cell>
          <cell r="AT26">
            <v>15</v>
          </cell>
          <cell r="AU26">
            <v>535</v>
          </cell>
          <cell r="AV26">
            <v>0</v>
          </cell>
          <cell r="AW26">
            <v>8053.2604152607955</v>
          </cell>
          <cell r="AX26" t="str">
            <v>Ent+Elagage</v>
          </cell>
          <cell r="AY26">
            <v>15</v>
          </cell>
          <cell r="AZ26">
            <v>35</v>
          </cell>
          <cell r="BA26">
            <v>0</v>
          </cell>
          <cell r="BB26">
            <v>2405.2763211489305</v>
          </cell>
          <cell r="BD26">
            <v>15</v>
          </cell>
          <cell r="BE26">
            <v>35</v>
          </cell>
          <cell r="BF26">
            <v>0</v>
          </cell>
          <cell r="BG26">
            <v>7046.6294532336551</v>
          </cell>
          <cell r="BI26">
            <v>15</v>
          </cell>
          <cell r="BJ26">
            <v>35</v>
          </cell>
          <cell r="BK26">
            <v>0</v>
          </cell>
          <cell r="BL26">
            <v>6552.1462107747066</v>
          </cell>
          <cell r="BN26">
            <v>15</v>
          </cell>
          <cell r="BO26">
            <v>35</v>
          </cell>
          <cell r="BP26">
            <v>0</v>
          </cell>
          <cell r="BQ26">
            <v>6215.580362295118</v>
          </cell>
          <cell r="BR26" t="str">
            <v>1ère éclaircie</v>
          </cell>
          <cell r="BS26">
            <v>15</v>
          </cell>
          <cell r="BT26">
            <v>105</v>
          </cell>
          <cell r="BU26">
            <v>300</v>
          </cell>
          <cell r="BV26">
            <v>4802.7178292734279</v>
          </cell>
          <cell r="BW26" t="str">
            <v>1ère éclaircie</v>
          </cell>
          <cell r="BX26">
            <v>15</v>
          </cell>
          <cell r="BY26">
            <v>105</v>
          </cell>
          <cell r="BZ26">
            <v>250</v>
          </cell>
          <cell r="CA26">
            <v>4626.1892209170373</v>
          </cell>
          <cell r="CB26" t="str">
            <v>1ère éclaircie</v>
          </cell>
          <cell r="CC26">
            <v>15</v>
          </cell>
          <cell r="CD26">
            <v>35</v>
          </cell>
          <cell r="CE26">
            <v>0</v>
          </cell>
          <cell r="CF26">
            <v>6563.7353145721272</v>
          </cell>
        </row>
        <row r="27">
          <cell r="A27">
            <v>16</v>
          </cell>
          <cell r="B27">
            <v>35</v>
          </cell>
          <cell r="C27">
            <v>0</v>
          </cell>
          <cell r="D27">
            <v>7746.5926796369949</v>
          </cell>
          <cell r="F27">
            <v>16</v>
          </cell>
          <cell r="G27">
            <v>35</v>
          </cell>
          <cell r="H27">
            <v>0</v>
          </cell>
          <cell r="I27">
            <v>8661.5135636334962</v>
          </cell>
          <cell r="K27">
            <v>16</v>
          </cell>
          <cell r="L27">
            <v>35</v>
          </cell>
          <cell r="M27">
            <v>0</v>
          </cell>
          <cell r="N27">
            <v>7286.7236012776657</v>
          </cell>
          <cell r="P27">
            <v>16</v>
          </cell>
          <cell r="Q27">
            <v>35</v>
          </cell>
          <cell r="R27">
            <v>0</v>
          </cell>
          <cell r="S27">
            <v>6565.8182769172809</v>
          </cell>
          <cell r="U27">
            <v>16</v>
          </cell>
          <cell r="V27">
            <v>35</v>
          </cell>
          <cell r="W27">
            <v>0</v>
          </cell>
          <cell r="X27">
            <v>6744.5602677801271</v>
          </cell>
          <cell r="Y27" t="str">
            <v>détourage</v>
          </cell>
          <cell r="Z27">
            <v>16</v>
          </cell>
          <cell r="AA27">
            <v>35</v>
          </cell>
          <cell r="AB27">
            <v>0</v>
          </cell>
          <cell r="AC27">
            <v>5654.4974301786924</v>
          </cell>
          <cell r="AE27">
            <v>16</v>
          </cell>
          <cell r="AF27">
            <v>35</v>
          </cell>
          <cell r="AG27">
            <v>0</v>
          </cell>
          <cell r="AH27">
            <v>6861.7520558134765</v>
          </cell>
          <cell r="AJ27">
            <v>16</v>
          </cell>
          <cell r="AK27">
            <v>35</v>
          </cell>
          <cell r="AL27">
            <v>0</v>
          </cell>
          <cell r="AM27">
            <v>5999.2124214675523</v>
          </cell>
          <cell r="AO27">
            <v>16</v>
          </cell>
          <cell r="AP27">
            <v>35</v>
          </cell>
          <cell r="AQ27">
            <v>0</v>
          </cell>
          <cell r="AR27">
            <v>7212.3853090505309</v>
          </cell>
          <cell r="AT27">
            <v>16</v>
          </cell>
          <cell r="AU27">
            <v>35</v>
          </cell>
          <cell r="AV27">
            <v>0</v>
          </cell>
          <cell r="AW27">
            <v>8244.4724519565789</v>
          </cell>
          <cell r="AX27" t="str">
            <v>détourage</v>
          </cell>
          <cell r="AY27">
            <v>16</v>
          </cell>
          <cell r="AZ27">
            <v>35</v>
          </cell>
          <cell r="BA27">
            <v>0</v>
          </cell>
          <cell r="BB27">
            <v>2442.8459491883236</v>
          </cell>
          <cell r="BD27">
            <v>16</v>
          </cell>
          <cell r="BE27">
            <v>35</v>
          </cell>
          <cell r="BF27">
            <v>0</v>
          </cell>
          <cell r="BG27">
            <v>7199.0471837151799</v>
          </cell>
          <cell r="BI27">
            <v>16</v>
          </cell>
          <cell r="BJ27">
            <v>35</v>
          </cell>
          <cell r="BK27">
            <v>0</v>
          </cell>
          <cell r="BL27">
            <v>6698.5326963578764</v>
          </cell>
          <cell r="BN27">
            <v>16</v>
          </cell>
          <cell r="BO27">
            <v>35</v>
          </cell>
          <cell r="BP27">
            <v>450</v>
          </cell>
          <cell r="BQ27">
            <v>6033.5171865035045</v>
          </cell>
          <cell r="BR27" t="str">
            <v>30 st x 15€</v>
          </cell>
          <cell r="BS27">
            <v>16</v>
          </cell>
          <cell r="BT27">
            <v>30</v>
          </cell>
          <cell r="BU27">
            <v>0</v>
          </cell>
          <cell r="BV27">
            <v>4957.5884928345367</v>
          </cell>
          <cell r="BW27" t="str">
            <v>30 m3 x 10€</v>
          </cell>
          <cell r="BX27">
            <v>16</v>
          </cell>
          <cell r="BY27">
            <v>30</v>
          </cell>
          <cell r="BZ27">
            <v>0</v>
          </cell>
          <cell r="CA27">
            <v>4767.2177622190466</v>
          </cell>
          <cell r="CB27" t="str">
            <v>25 m3 x 10€</v>
          </cell>
          <cell r="CC27">
            <v>16</v>
          </cell>
          <cell r="CD27">
            <v>35</v>
          </cell>
          <cell r="CE27">
            <v>450</v>
          </cell>
          <cell r="CF27">
            <v>6411.2847271550127</v>
          </cell>
          <cell r="CG27" t="str">
            <v>1ère éclaircie</v>
          </cell>
        </row>
        <row r="28">
          <cell r="A28">
            <v>17</v>
          </cell>
          <cell r="B28">
            <v>35</v>
          </cell>
          <cell r="C28">
            <v>0</v>
          </cell>
          <cell r="D28">
            <v>7997.5324020064818</v>
          </cell>
          <cell r="F28">
            <v>17</v>
          </cell>
          <cell r="G28">
            <v>35</v>
          </cell>
          <cell r="H28">
            <v>0</v>
          </cell>
          <cell r="I28">
            <v>9004.2605223630289</v>
          </cell>
          <cell r="K28">
            <v>17</v>
          </cell>
          <cell r="L28">
            <v>35</v>
          </cell>
          <cell r="M28">
            <v>0</v>
          </cell>
          <cell r="N28">
            <v>7546.0281378702575</v>
          </cell>
          <cell r="P28">
            <v>17</v>
          </cell>
          <cell r="Q28">
            <v>35</v>
          </cell>
          <cell r="R28">
            <v>0</v>
          </cell>
          <cell r="S28">
            <v>6763.8048612393231</v>
          </cell>
          <cell r="U28">
            <v>17</v>
          </cell>
          <cell r="V28">
            <v>35</v>
          </cell>
          <cell r="W28">
            <v>0</v>
          </cell>
          <cell r="X28">
            <v>6907.7069128679486</v>
          </cell>
          <cell r="Z28">
            <v>17</v>
          </cell>
          <cell r="AA28">
            <v>35</v>
          </cell>
          <cell r="AB28">
            <v>0</v>
          </cell>
          <cell r="AC28">
            <v>5763.1064489986038</v>
          </cell>
          <cell r="AE28">
            <v>17</v>
          </cell>
          <cell r="AF28">
            <v>35</v>
          </cell>
          <cell r="AG28">
            <v>0</v>
          </cell>
          <cell r="AH28">
            <v>7009.3247067063539</v>
          </cell>
          <cell r="AJ28">
            <v>17</v>
          </cell>
          <cell r="AK28">
            <v>35</v>
          </cell>
          <cell r="AL28">
            <v>0</v>
          </cell>
          <cell r="AM28">
            <v>6096.0242792015506</v>
          </cell>
          <cell r="AO28">
            <v>17</v>
          </cell>
          <cell r="AP28">
            <v>35</v>
          </cell>
          <cell r="AQ28">
            <v>0</v>
          </cell>
          <cell r="AR28">
            <v>7355.2843786876274</v>
          </cell>
          <cell r="AT28">
            <v>17</v>
          </cell>
          <cell r="AU28">
            <v>35</v>
          </cell>
          <cell r="AV28">
            <v>0</v>
          </cell>
          <cell r="AW28">
            <v>8439.3934984388088</v>
          </cell>
          <cell r="AY28">
            <v>17</v>
          </cell>
          <cell r="AZ28">
            <v>35</v>
          </cell>
          <cell r="BA28">
            <v>0</v>
          </cell>
          <cell r="BB28">
            <v>2480.4557139757449</v>
          </cell>
          <cell r="BD28">
            <v>17</v>
          </cell>
          <cell r="BE28">
            <v>35</v>
          </cell>
          <cell r="BF28">
            <v>0</v>
          </cell>
          <cell r="BG28">
            <v>7354.0046453003561</v>
          </cell>
          <cell r="BI28">
            <v>17</v>
          </cell>
          <cell r="BJ28">
            <v>35</v>
          </cell>
          <cell r="BK28">
            <v>0</v>
          </cell>
          <cell r="BL28">
            <v>6847.4077521959598</v>
          </cell>
          <cell r="BN28">
            <v>17</v>
          </cell>
          <cell r="BO28">
            <v>35</v>
          </cell>
          <cell r="BP28">
            <v>0</v>
          </cell>
          <cell r="BQ28">
            <v>6294.6309603284617</v>
          </cell>
          <cell r="BS28">
            <v>17</v>
          </cell>
          <cell r="BT28">
            <v>30</v>
          </cell>
          <cell r="BU28">
            <v>0</v>
          </cell>
          <cell r="BV28">
            <v>5116.4857936482349</v>
          </cell>
          <cell r="BX28">
            <v>17</v>
          </cell>
          <cell r="BY28">
            <v>30</v>
          </cell>
          <cell r="BZ28">
            <v>0</v>
          </cell>
          <cell r="CA28">
            <v>4911.6309885123037</v>
          </cell>
          <cell r="CC28">
            <v>17</v>
          </cell>
          <cell r="CD28">
            <v>35</v>
          </cell>
          <cell r="CE28">
            <v>0</v>
          </cell>
          <cell r="CF28">
            <v>6702.7361162412135</v>
          </cell>
          <cell r="CG28" t="str">
            <v>30 st à 15 €</v>
          </cell>
        </row>
        <row r="29">
          <cell r="A29">
            <v>18</v>
          </cell>
          <cell r="B29">
            <v>35</v>
          </cell>
          <cell r="C29">
            <v>0</v>
          </cell>
          <cell r="D29">
            <v>8255.4671809409519</v>
          </cell>
          <cell r="F29">
            <v>18</v>
          </cell>
          <cell r="G29">
            <v>35</v>
          </cell>
          <cell r="H29">
            <v>0</v>
          </cell>
          <cell r="I29">
            <v>9359.1854143588316</v>
          </cell>
          <cell r="K29">
            <v>18</v>
          </cell>
          <cell r="L29">
            <v>35</v>
          </cell>
          <cell r="M29">
            <v>0</v>
          </cell>
          <cell r="N29">
            <v>7813.3147507840313</v>
          </cell>
          <cell r="P29">
            <v>18</v>
          </cell>
          <cell r="Q29">
            <v>35</v>
          </cell>
          <cell r="R29">
            <v>0</v>
          </cell>
          <cell r="S29">
            <v>6966.7061653661585</v>
          </cell>
          <cell r="U29">
            <v>18</v>
          </cell>
          <cell r="V29">
            <v>35</v>
          </cell>
          <cell r="W29">
            <v>0</v>
          </cell>
          <cell r="X29">
            <v>7073.9533442124393</v>
          </cell>
          <cell r="Z29">
            <v>18</v>
          </cell>
          <cell r="AA29">
            <v>35</v>
          </cell>
          <cell r="AB29">
            <v>0</v>
          </cell>
          <cell r="AC29">
            <v>5873.129316424699</v>
          </cell>
          <cell r="AE29">
            <v>18</v>
          </cell>
          <cell r="AF29">
            <v>35</v>
          </cell>
          <cell r="AG29">
            <v>0</v>
          </cell>
          <cell r="AH29">
            <v>7159.3184075548652</v>
          </cell>
          <cell r="AJ29">
            <v>18</v>
          </cell>
          <cell r="AK29">
            <v>35</v>
          </cell>
          <cell r="AL29">
            <v>0</v>
          </cell>
          <cell r="AM29">
            <v>6193.8336213313014</v>
          </cell>
          <cell r="AO29">
            <v>18</v>
          </cell>
          <cell r="AP29">
            <v>35</v>
          </cell>
          <cell r="AQ29">
            <v>0</v>
          </cell>
          <cell r="AR29">
            <v>7500.3212537809168</v>
          </cell>
          <cell r="AT29">
            <v>18</v>
          </cell>
          <cell r="AU29">
            <v>35</v>
          </cell>
          <cell r="AV29">
            <v>0</v>
          </cell>
          <cell r="AW29">
            <v>8638.0954997263943</v>
          </cell>
          <cell r="AY29">
            <v>18</v>
          </cell>
          <cell r="AZ29">
            <v>35</v>
          </cell>
          <cell r="BA29">
            <v>0</v>
          </cell>
          <cell r="BB29">
            <v>2518.1056583904724</v>
          </cell>
          <cell r="BD29">
            <v>18</v>
          </cell>
          <cell r="BE29">
            <v>35</v>
          </cell>
          <cell r="BF29">
            <v>0</v>
          </cell>
          <cell r="BG29">
            <v>7511.5441574362621</v>
          </cell>
          <cell r="BI29">
            <v>18</v>
          </cell>
          <cell r="BJ29">
            <v>35</v>
          </cell>
          <cell r="BK29">
            <v>0</v>
          </cell>
          <cell r="BL29">
            <v>6998.8136839832905</v>
          </cell>
          <cell r="BN29">
            <v>18</v>
          </cell>
          <cell r="BO29">
            <v>35</v>
          </cell>
          <cell r="BP29">
            <v>0</v>
          </cell>
          <cell r="BQ29">
            <v>6565.5303068090016</v>
          </cell>
          <cell r="BS29">
            <v>18</v>
          </cell>
          <cell r="BT29">
            <v>30</v>
          </cell>
          <cell r="BU29">
            <v>0</v>
          </cell>
          <cell r="BV29">
            <v>5279.5144242830893</v>
          </cell>
          <cell r="BX29">
            <v>18</v>
          </cell>
          <cell r="BY29">
            <v>30</v>
          </cell>
          <cell r="BZ29">
            <v>0</v>
          </cell>
          <cell r="CA29">
            <v>5059.510132236599</v>
          </cell>
          <cell r="CC29">
            <v>18</v>
          </cell>
          <cell r="CD29">
            <v>35</v>
          </cell>
          <cell r="CE29">
            <v>0</v>
          </cell>
          <cell r="CF29">
            <v>7005.8455608908625</v>
          </cell>
        </row>
        <row r="30">
          <cell r="A30">
            <v>19</v>
          </cell>
          <cell r="B30">
            <v>35</v>
          </cell>
          <cell r="C30">
            <v>0</v>
          </cell>
          <cell r="D30">
            <v>8520.5920067587376</v>
          </cell>
          <cell r="F30">
            <v>19</v>
          </cell>
          <cell r="G30">
            <v>35</v>
          </cell>
          <cell r="H30">
            <v>0</v>
          </cell>
          <cell r="I30">
            <v>9726.7209263446221</v>
          </cell>
          <cell r="K30">
            <v>19</v>
          </cell>
          <cell r="L30">
            <v>35</v>
          </cell>
          <cell r="M30">
            <v>0</v>
          </cell>
          <cell r="N30">
            <v>8088.8291493429906</v>
          </cell>
          <cell r="P30">
            <v>19</v>
          </cell>
          <cell r="Q30">
            <v>35</v>
          </cell>
          <cell r="R30">
            <v>0</v>
          </cell>
          <cell r="S30">
            <v>7174.6441898406138</v>
          </cell>
          <cell r="U30">
            <v>19</v>
          </cell>
          <cell r="V30">
            <v>35</v>
          </cell>
          <cell r="W30">
            <v>0</v>
          </cell>
          <cell r="X30">
            <v>7243.3584577524753</v>
          </cell>
          <cell r="Z30">
            <v>19</v>
          </cell>
          <cell r="AA30">
            <v>35</v>
          </cell>
          <cell r="AB30">
            <v>0</v>
          </cell>
          <cell r="AC30">
            <v>5984.5844376309024</v>
          </cell>
          <cell r="AE30">
            <v>19</v>
          </cell>
          <cell r="AF30">
            <v>35</v>
          </cell>
          <cell r="AG30">
            <v>0</v>
          </cell>
          <cell r="AH30">
            <v>7311.7728776623653</v>
          </cell>
          <cell r="AJ30">
            <v>19</v>
          </cell>
          <cell r="AK30">
            <v>35</v>
          </cell>
          <cell r="AL30">
            <v>0</v>
          </cell>
          <cell r="AM30">
            <v>6292.6507252664433</v>
          </cell>
          <cell r="AO30">
            <v>19</v>
          </cell>
          <cell r="AP30">
            <v>35</v>
          </cell>
          <cell r="AQ30">
            <v>0</v>
          </cell>
          <cell r="AR30">
            <v>7647.5279164292333</v>
          </cell>
          <cell r="AT30">
            <v>19</v>
          </cell>
          <cell r="AU30">
            <v>35</v>
          </cell>
          <cell r="AV30">
            <v>0</v>
          </cell>
          <cell r="AW30">
            <v>8840.6517963820825</v>
          </cell>
          <cell r="AY30">
            <v>19</v>
          </cell>
          <cell r="AZ30">
            <v>35</v>
          </cell>
          <cell r="BA30">
            <v>0</v>
          </cell>
          <cell r="BB30">
            <v>2555.7958253575939</v>
          </cell>
          <cell r="BD30">
            <v>19</v>
          </cell>
          <cell r="BE30">
            <v>35</v>
          </cell>
          <cell r="BF30">
            <v>0</v>
          </cell>
          <cell r="BG30">
            <v>7671.7087447373842</v>
          </cell>
          <cell r="BI30">
            <v>19</v>
          </cell>
          <cell r="BJ30">
            <v>35</v>
          </cell>
          <cell r="BK30">
            <v>0</v>
          </cell>
          <cell r="BL30">
            <v>7152.7935166110055</v>
          </cell>
          <cell r="BN30">
            <v>19</v>
          </cell>
          <cell r="BO30">
            <v>35</v>
          </cell>
          <cell r="BP30">
            <v>0</v>
          </cell>
          <cell r="BQ30">
            <v>6846.581952796776</v>
          </cell>
          <cell r="BS30">
            <v>19</v>
          </cell>
          <cell r="BT30">
            <v>30</v>
          </cell>
          <cell r="BU30">
            <v>0</v>
          </cell>
          <cell r="BV30">
            <v>5446.7817993144499</v>
          </cell>
          <cell r="BX30">
            <v>19</v>
          </cell>
          <cell r="BY30">
            <v>30</v>
          </cell>
          <cell r="BZ30">
            <v>0</v>
          </cell>
          <cell r="CA30">
            <v>5210.9383754102773</v>
          </cell>
          <cell r="CC30">
            <v>19</v>
          </cell>
          <cell r="CD30">
            <v>35</v>
          </cell>
          <cell r="CE30">
            <v>0</v>
          </cell>
          <cell r="CF30">
            <v>7321.079383326497</v>
          </cell>
        </row>
        <row r="31">
          <cell r="A31">
            <v>20</v>
          </cell>
          <cell r="B31">
            <v>35</v>
          </cell>
          <cell r="C31">
            <v>0</v>
          </cell>
          <cell r="D31">
            <v>8793.1073052201737</v>
          </cell>
          <cell r="F31">
            <v>20</v>
          </cell>
          <cell r="G31">
            <v>35</v>
          </cell>
          <cell r="H31">
            <v>0</v>
          </cell>
          <cell r="I31">
            <v>10107.315118572355</v>
          </cell>
          <cell r="K31">
            <v>20</v>
          </cell>
          <cell r="L31">
            <v>35</v>
          </cell>
          <cell r="M31">
            <v>0</v>
          </cell>
          <cell r="N31">
            <v>8372.824606451024</v>
          </cell>
          <cell r="P31">
            <v>20</v>
          </cell>
          <cell r="Q31">
            <v>35</v>
          </cell>
          <cell r="R31">
            <v>0</v>
          </cell>
          <cell r="S31">
            <v>7387.7439636858835</v>
          </cell>
          <cell r="U31">
            <v>20</v>
          </cell>
          <cell r="V31">
            <v>35</v>
          </cell>
          <cell r="W31">
            <v>0</v>
          </cell>
          <cell r="X31">
            <v>7415.9822684497713</v>
          </cell>
          <cell r="Z31">
            <v>20</v>
          </cell>
          <cell r="AA31">
            <v>35</v>
          </cell>
          <cell r="AB31">
            <v>0</v>
          </cell>
          <cell r="AC31">
            <v>6097.4904573856938</v>
          </cell>
          <cell r="AE31">
            <v>20</v>
          </cell>
          <cell r="AF31">
            <v>35</v>
          </cell>
          <cell r="AG31">
            <v>0</v>
          </cell>
          <cell r="AH31">
            <v>7466.7284879598456</v>
          </cell>
          <cell r="AJ31">
            <v>20</v>
          </cell>
          <cell r="AK31">
            <v>35</v>
          </cell>
          <cell r="AL31">
            <v>0</v>
          </cell>
          <cell r="AM31">
            <v>6392.4859743081433</v>
          </cell>
          <cell r="AO31">
            <v>20</v>
          </cell>
          <cell r="AP31">
            <v>35</v>
          </cell>
          <cell r="AQ31">
            <v>0</v>
          </cell>
          <cell r="AR31">
            <v>7796.9368271915273</v>
          </cell>
          <cell r="AT31">
            <v>20</v>
          </cell>
          <cell r="AU31">
            <v>35</v>
          </cell>
          <cell r="AV31">
            <v>0</v>
          </cell>
          <cell r="AW31">
            <v>9047.1371515823284</v>
          </cell>
          <cell r="AY31">
            <v>20</v>
          </cell>
          <cell r="AZ31">
            <v>35</v>
          </cell>
          <cell r="BA31">
            <v>0</v>
          </cell>
          <cell r="BB31">
            <v>2593.5262578480556</v>
          </cell>
          <cell r="BD31">
            <v>20</v>
          </cell>
          <cell r="BE31">
            <v>35</v>
          </cell>
          <cell r="BF31">
            <v>0</v>
          </cell>
          <cell r="BG31">
            <v>7834.5421487357971</v>
          </cell>
          <cell r="BI31">
            <v>20</v>
          </cell>
          <cell r="BJ31">
            <v>35</v>
          </cell>
          <cell r="BK31">
            <v>0</v>
          </cell>
          <cell r="BL31">
            <v>7309.3910063933918</v>
          </cell>
          <cell r="BN31">
            <v>20</v>
          </cell>
          <cell r="BO31">
            <v>35</v>
          </cell>
          <cell r="BP31">
            <v>0</v>
          </cell>
          <cell r="BQ31">
            <v>7138.1663687012697</v>
          </cell>
          <cell r="BS31">
            <v>20</v>
          </cell>
          <cell r="BT31">
            <v>30</v>
          </cell>
          <cell r="BU31">
            <v>0</v>
          </cell>
          <cell r="BV31">
            <v>5618.3981260966257</v>
          </cell>
          <cell r="BX31">
            <v>20</v>
          </cell>
          <cell r="BY31">
            <v>30</v>
          </cell>
          <cell r="BZ31">
            <v>0</v>
          </cell>
          <cell r="CA31">
            <v>5366.0008964201243</v>
          </cell>
          <cell r="CC31">
            <v>20</v>
          </cell>
          <cell r="CD31">
            <v>35</v>
          </cell>
          <cell r="CE31">
            <v>0</v>
          </cell>
          <cell r="CF31">
            <v>7648.9225586595576</v>
          </cell>
        </row>
        <row r="32">
          <cell r="A32">
            <v>21</v>
          </cell>
          <cell r="B32">
            <v>35</v>
          </cell>
          <cell r="C32">
            <v>0</v>
          </cell>
          <cell r="D32">
            <v>9073.2190890429592</v>
          </cell>
          <cell r="F32">
            <v>21</v>
          </cell>
          <cell r="G32">
            <v>35</v>
          </cell>
          <cell r="H32">
            <v>0</v>
          </cell>
          <cell r="I32">
            <v>10501.431971049675</v>
          </cell>
          <cell r="K32">
            <v>21</v>
          </cell>
          <cell r="L32">
            <v>35</v>
          </cell>
          <cell r="M32">
            <v>0</v>
          </cell>
          <cell r="N32">
            <v>8665.562191418805</v>
          </cell>
          <cell r="P32">
            <v>21</v>
          </cell>
          <cell r="Q32">
            <v>35</v>
          </cell>
          <cell r="R32">
            <v>0</v>
          </cell>
          <cell r="S32">
            <v>7606.1336195830136</v>
          </cell>
          <cell r="U32">
            <v>21</v>
          </cell>
          <cell r="V32">
            <v>35</v>
          </cell>
          <cell r="W32">
            <v>0</v>
          </cell>
          <cell r="X32">
            <v>7591.8859315503159</v>
          </cell>
          <cell r="Z32">
            <v>21</v>
          </cell>
          <cell r="AA32">
            <v>35</v>
          </cell>
          <cell r="AB32">
            <v>0</v>
          </cell>
          <cell r="AC32">
            <v>6211.8662631710986</v>
          </cell>
          <cell r="AE32">
            <v>21</v>
          </cell>
          <cell r="AF32">
            <v>35</v>
          </cell>
          <cell r="AG32">
            <v>0</v>
          </cell>
          <cell r="AH32">
            <v>7624.226271696416</v>
          </cell>
          <cell r="AJ32">
            <v>21</v>
          </cell>
          <cell r="AK32">
            <v>35</v>
          </cell>
          <cell r="AL32">
            <v>0</v>
          </cell>
          <cell r="AM32">
            <v>6493.3498587401364</v>
          </cell>
          <cell r="AO32">
            <v>21</v>
          </cell>
          <cell r="AP32">
            <v>35</v>
          </cell>
          <cell r="AQ32">
            <v>0</v>
          </cell>
          <cell r="AR32">
            <v>7948.5809322447467</v>
          </cell>
          <cell r="AT32">
            <v>21</v>
          </cell>
          <cell r="AU32">
            <v>35</v>
          </cell>
          <cell r="AV32">
            <v>0</v>
          </cell>
          <cell r="AW32">
            <v>9257.6277787122599</v>
          </cell>
          <cell r="AY32">
            <v>21</v>
          </cell>
          <cell r="AZ32">
            <v>35</v>
          </cell>
          <cell r="BA32">
            <v>0</v>
          </cell>
          <cell r="BB32">
            <v>2631.2969988787099</v>
          </cell>
          <cell r="BD32">
            <v>21</v>
          </cell>
          <cell r="BE32">
            <v>35</v>
          </cell>
          <cell r="BF32">
            <v>0</v>
          </cell>
          <cell r="BG32">
            <v>8000.0888398271336</v>
          </cell>
          <cell r="BI32">
            <v>21</v>
          </cell>
          <cell r="BJ32">
            <v>35</v>
          </cell>
          <cell r="BK32">
            <v>0</v>
          </cell>
          <cell r="BL32">
            <v>7468.650653502079</v>
          </cell>
          <cell r="BN32">
            <v>21</v>
          </cell>
          <cell r="BO32">
            <v>35</v>
          </cell>
          <cell r="BP32">
            <v>0</v>
          </cell>
          <cell r="BQ32">
            <v>7440.6782835472086</v>
          </cell>
          <cell r="BS32">
            <v>21</v>
          </cell>
          <cell r="BT32">
            <v>30</v>
          </cell>
          <cell r="BU32">
            <v>0</v>
          </cell>
          <cell r="BV32">
            <v>5794.4764773751385</v>
          </cell>
          <cell r="BX32">
            <v>21</v>
          </cell>
          <cell r="BY32">
            <v>30</v>
          </cell>
          <cell r="BZ32">
            <v>0</v>
          </cell>
          <cell r="CA32">
            <v>5524.7849179342074</v>
          </cell>
          <cell r="CC32">
            <v>21</v>
          </cell>
          <cell r="CD32">
            <v>35</v>
          </cell>
          <cell r="CE32">
            <v>0</v>
          </cell>
          <cell r="CF32">
            <v>7989.8794610059404</v>
          </cell>
        </row>
        <row r="33">
          <cell r="A33">
            <v>22</v>
          </cell>
          <cell r="B33">
            <v>35</v>
          </cell>
          <cell r="C33">
            <v>160</v>
          </cell>
          <cell r="D33">
            <v>9201.1391136410875</v>
          </cell>
          <cell r="E33" t="str">
            <v>40m3x4€</v>
          </cell>
          <cell r="F33">
            <v>22</v>
          </cell>
          <cell r="G33">
            <v>35</v>
          </cell>
          <cell r="H33">
            <v>480</v>
          </cell>
          <cell r="I33">
            <v>10429.551949175057</v>
          </cell>
          <cell r="J33" t="str">
            <v>40m3x12€</v>
          </cell>
          <cell r="K33">
            <v>22</v>
          </cell>
          <cell r="L33">
            <v>35</v>
          </cell>
          <cell r="M33">
            <v>0</v>
          </cell>
          <cell r="N33">
            <v>8967.3110099577243</v>
          </cell>
          <cell r="P33">
            <v>22</v>
          </cell>
          <cell r="Q33">
            <v>35</v>
          </cell>
          <cell r="R33">
            <v>0</v>
          </cell>
          <cell r="S33">
            <v>7829.9444709145464</v>
          </cell>
          <cell r="U33">
            <v>22</v>
          </cell>
          <cell r="V33">
            <v>35</v>
          </cell>
          <cell r="W33">
            <v>0</v>
          </cell>
          <cell r="X33">
            <v>7771.1317642497715</v>
          </cell>
          <cell r="Z33">
            <v>22</v>
          </cell>
          <cell r="AA33">
            <v>35</v>
          </cell>
          <cell r="AB33">
            <v>0</v>
          </cell>
          <cell r="AC33">
            <v>6327.7309883422768</v>
          </cell>
          <cell r="AE33">
            <v>22</v>
          </cell>
          <cell r="AF33">
            <v>35</v>
          </cell>
          <cell r="AG33">
            <v>0</v>
          </cell>
          <cell r="AH33">
            <v>7784.3079353051762</v>
          </cell>
          <cell r="AJ33">
            <v>22</v>
          </cell>
          <cell r="AK33">
            <v>35</v>
          </cell>
          <cell r="AL33">
            <v>0</v>
          </cell>
          <cell r="AM33">
            <v>6595.2529769309967</v>
          </cell>
          <cell r="AO33">
            <v>22</v>
          </cell>
          <cell r="AP33">
            <v>35</v>
          </cell>
          <cell r="AQ33">
            <v>0</v>
          </cell>
          <cell r="AR33">
            <v>8102.4936706488015</v>
          </cell>
          <cell r="AT33">
            <v>22</v>
          </cell>
          <cell r="AU33">
            <v>35</v>
          </cell>
          <cell r="AV33">
            <v>180</v>
          </cell>
          <cell r="AW33">
            <v>9292.2013694958969</v>
          </cell>
          <cell r="AX33" t="str">
            <v>Eclaircie</v>
          </cell>
          <cell r="AY33">
            <v>22</v>
          </cell>
          <cell r="AZ33">
            <v>35</v>
          </cell>
          <cell r="BA33">
            <v>0</v>
          </cell>
          <cell r="BB33">
            <v>2669.1080915123662</v>
          </cell>
          <cell r="BD33">
            <v>22</v>
          </cell>
          <cell r="BE33">
            <v>35</v>
          </cell>
          <cell r="BF33">
            <v>0</v>
          </cell>
          <cell r="BG33">
            <v>8168.3940294156137</v>
          </cell>
          <cell r="BI33">
            <v>22</v>
          </cell>
          <cell r="BJ33">
            <v>35</v>
          </cell>
          <cell r="BK33">
            <v>0</v>
          </cell>
          <cell r="BL33">
            <v>7630.6177146116133</v>
          </cell>
          <cell r="BN33">
            <v>22</v>
          </cell>
          <cell r="BO33">
            <v>35</v>
          </cell>
          <cell r="BP33">
            <v>0</v>
          </cell>
          <cell r="BQ33">
            <v>7754.5272193344053</v>
          </cell>
          <cell r="BR33" t="str">
            <v xml:space="preserve">Débr avant </v>
          </cell>
          <cell r="BS33">
            <v>22</v>
          </cell>
          <cell r="BT33">
            <v>30</v>
          </cell>
          <cell r="BU33">
            <v>0</v>
          </cell>
          <cell r="BV33">
            <v>5975.1328657868926</v>
          </cell>
          <cell r="BX33">
            <v>22</v>
          </cell>
          <cell r="BY33">
            <v>30</v>
          </cell>
          <cell r="BZ33">
            <v>0</v>
          </cell>
          <cell r="CA33">
            <v>5687.3797559646282</v>
          </cell>
          <cell r="CC33">
            <v>22</v>
          </cell>
          <cell r="CD33">
            <v>35</v>
          </cell>
          <cell r="CE33">
            <v>0</v>
          </cell>
          <cell r="CF33">
            <v>8344.4746394461781</v>
          </cell>
          <cell r="CG33" t="str">
            <v xml:space="preserve">Débr avant </v>
          </cell>
        </row>
        <row r="34">
          <cell r="A34">
            <v>23</v>
          </cell>
          <cell r="B34">
            <v>35</v>
          </cell>
          <cell r="C34">
            <v>0</v>
          </cell>
          <cell r="D34">
            <v>9492.6249659185032</v>
          </cell>
          <cell r="F34">
            <v>23</v>
          </cell>
          <cell r="G34">
            <v>35</v>
          </cell>
          <cell r="H34">
            <v>0</v>
          </cell>
          <cell r="I34">
            <v>10835.118002058296</v>
          </cell>
          <cell r="K34">
            <v>23</v>
          </cell>
          <cell r="L34">
            <v>35</v>
          </cell>
          <cell r="M34">
            <v>0</v>
          </cell>
          <cell r="N34">
            <v>9278.3484515614546</v>
          </cell>
          <cell r="P34">
            <v>23</v>
          </cell>
          <cell r="Q34">
            <v>35</v>
          </cell>
          <cell r="R34">
            <v>0</v>
          </cell>
          <cell r="S34">
            <v>8059.3110907206619</v>
          </cell>
          <cell r="U34">
            <v>23</v>
          </cell>
          <cell r="V34">
            <v>35</v>
          </cell>
          <cell r="W34">
            <v>0</v>
          </cell>
          <cell r="X34">
            <v>7953.7832677705164</v>
          </cell>
          <cell r="Z34">
            <v>23</v>
          </cell>
          <cell r="AA34">
            <v>35</v>
          </cell>
          <cell r="AB34">
            <v>0</v>
          </cell>
          <cell r="AC34">
            <v>6445.1040153282493</v>
          </cell>
          <cell r="AE34">
            <v>23</v>
          </cell>
          <cell r="AF34">
            <v>35</v>
          </cell>
          <cell r="AG34">
            <v>0</v>
          </cell>
          <cell r="AH34">
            <v>7947.0158694473512</v>
          </cell>
          <cell r="AJ34">
            <v>23</v>
          </cell>
          <cell r="AK34">
            <v>35</v>
          </cell>
          <cell r="AL34">
            <v>0</v>
          </cell>
          <cell r="AM34">
            <v>6698.2060364477766</v>
          </cell>
          <cell r="AO34">
            <v>23</v>
          </cell>
          <cell r="AP34">
            <v>35</v>
          </cell>
          <cell r="AQ34">
            <v>0</v>
          </cell>
          <cell r="AR34">
            <v>8258.7089817202177</v>
          </cell>
          <cell r="AT34">
            <v>23</v>
          </cell>
          <cell r="AU34">
            <v>35</v>
          </cell>
          <cell r="AV34">
            <v>0</v>
          </cell>
          <cell r="AW34">
            <v>9507.445596860709</v>
          </cell>
          <cell r="AX34" t="str">
            <v>30 st à 6 €</v>
          </cell>
          <cell r="AY34">
            <v>23</v>
          </cell>
          <cell r="AZ34">
            <v>35</v>
          </cell>
          <cell r="BA34">
            <v>0</v>
          </cell>
          <cell r="BB34">
            <v>2706.959578857839</v>
          </cell>
          <cell r="BD34">
            <v>23</v>
          </cell>
          <cell r="BE34">
            <v>35</v>
          </cell>
          <cell r="BF34">
            <v>0</v>
          </cell>
          <cell r="BG34">
            <v>8339.503682261442</v>
          </cell>
          <cell r="BI34">
            <v>23</v>
          </cell>
          <cell r="BJ34">
            <v>35</v>
          </cell>
          <cell r="BK34">
            <v>0</v>
          </cell>
          <cell r="BL34">
            <v>7795.3382157600099</v>
          </cell>
          <cell r="BN34">
            <v>23</v>
          </cell>
          <cell r="BO34">
            <v>110</v>
          </cell>
          <cell r="BP34">
            <v>1125</v>
          </cell>
          <cell r="BQ34">
            <v>7030.1380454234204</v>
          </cell>
          <cell r="BR34" t="str">
            <v>2ème éclaircie</v>
          </cell>
          <cell r="BS34">
            <v>23</v>
          </cell>
          <cell r="BT34">
            <v>30</v>
          </cell>
          <cell r="BU34">
            <v>0</v>
          </cell>
          <cell r="BV34">
            <v>6160.486320297352</v>
          </cell>
          <cell r="BX34">
            <v>23</v>
          </cell>
          <cell r="BY34">
            <v>30</v>
          </cell>
          <cell r="BZ34">
            <v>0</v>
          </cell>
          <cell r="CA34">
            <v>5853.8768701077797</v>
          </cell>
          <cell r="CC34">
            <v>23</v>
          </cell>
          <cell r="CD34">
            <v>110</v>
          </cell>
          <cell r="CE34">
            <v>1350</v>
          </cell>
          <cell r="CF34">
            <v>7438.2536250240255</v>
          </cell>
          <cell r="CG34" t="str">
            <v>2ème éclaircie</v>
          </cell>
        </row>
        <row r="35">
          <cell r="A35">
            <v>24</v>
          </cell>
          <cell r="B35">
            <v>35</v>
          </cell>
          <cell r="C35">
            <v>0</v>
          </cell>
          <cell r="D35">
            <v>9792.2361161970493</v>
          </cell>
          <cell r="F35">
            <v>24</v>
          </cell>
          <cell r="G35">
            <v>35</v>
          </cell>
          <cell r="H35">
            <v>0</v>
          </cell>
          <cell r="I35">
            <v>11255.093975150261</v>
          </cell>
          <cell r="K35">
            <v>24</v>
          </cell>
          <cell r="L35">
            <v>35</v>
          </cell>
          <cell r="M35">
            <v>0</v>
          </cell>
          <cell r="N35">
            <v>9598.9604445025852</v>
          </cell>
          <cell r="P35">
            <v>24</v>
          </cell>
          <cell r="Q35">
            <v>35</v>
          </cell>
          <cell r="R35">
            <v>0</v>
          </cell>
          <cell r="S35">
            <v>8294.3713926152868</v>
          </cell>
          <cell r="U35">
            <v>24</v>
          </cell>
          <cell r="V35">
            <v>35</v>
          </cell>
          <cell r="W35">
            <v>0</v>
          </cell>
          <cell r="X35">
            <v>8139.9051498581557</v>
          </cell>
          <cell r="Z35">
            <v>24</v>
          </cell>
          <cell r="AA35">
            <v>35</v>
          </cell>
          <cell r="AB35">
            <v>0</v>
          </cell>
          <cell r="AC35">
            <v>6564.0049788742863</v>
          </cell>
          <cell r="AE35">
            <v>24</v>
          </cell>
          <cell r="AF35">
            <v>35</v>
          </cell>
          <cell r="AG35">
            <v>0</v>
          </cell>
          <cell r="AH35">
            <v>8112.3931602376106</v>
          </cell>
          <cell r="AJ35">
            <v>24</v>
          </cell>
          <cell r="AK35">
            <v>35</v>
          </cell>
          <cell r="AL35">
            <v>0</v>
          </cell>
          <cell r="AM35">
            <v>6802.2198551811089</v>
          </cell>
          <cell r="AO35">
            <v>24</v>
          </cell>
          <cell r="AP35">
            <v>35</v>
          </cell>
          <cell r="AQ35">
            <v>0</v>
          </cell>
          <cell r="AR35">
            <v>8417.261312516097</v>
          </cell>
          <cell r="AT35">
            <v>24</v>
          </cell>
          <cell r="AU35">
            <v>35</v>
          </cell>
          <cell r="AV35">
            <v>0</v>
          </cell>
          <cell r="AW35">
            <v>9726.8649952009873</v>
          </cell>
          <cell r="AY35">
            <v>24</v>
          </cell>
          <cell r="AZ35">
            <v>35</v>
          </cell>
          <cell r="BA35">
            <v>0</v>
          </cell>
          <cell r="BB35">
            <v>2744.8515040699967</v>
          </cell>
          <cell r="BD35">
            <v>24</v>
          </cell>
          <cell r="BE35">
            <v>35</v>
          </cell>
          <cell r="BF35">
            <v>0</v>
          </cell>
          <cell r="BG35">
            <v>8513.4645290339522</v>
          </cell>
          <cell r="BI35">
            <v>24</v>
          </cell>
          <cell r="BJ35">
            <v>35</v>
          </cell>
          <cell r="BK35">
            <v>0</v>
          </cell>
          <cell r="BL35">
            <v>7962.8589654279294</v>
          </cell>
          <cell r="BN35">
            <v>24</v>
          </cell>
          <cell r="BO35">
            <v>35</v>
          </cell>
          <cell r="BP35">
            <v>0</v>
          </cell>
          <cell r="BQ35">
            <v>7328.6014606792733</v>
          </cell>
          <cell r="BR35" t="str">
            <v>50 m3 x 22,5 €</v>
          </cell>
          <cell r="BS35">
            <v>24</v>
          </cell>
          <cell r="BT35">
            <v>30</v>
          </cell>
          <cell r="BU35">
            <v>0</v>
          </cell>
          <cell r="BV35">
            <v>6350.6589646250832</v>
          </cell>
          <cell r="BW35" t="str">
            <v xml:space="preserve">Débr avant </v>
          </cell>
          <cell r="BX35">
            <v>24</v>
          </cell>
          <cell r="BY35">
            <v>30</v>
          </cell>
          <cell r="BZ35">
            <v>0</v>
          </cell>
          <cell r="CA35">
            <v>6024.3699149903669</v>
          </cell>
          <cell r="CB35" t="str">
            <v xml:space="preserve">Débr avant </v>
          </cell>
          <cell r="CC35">
            <v>24</v>
          </cell>
          <cell r="CD35">
            <v>35</v>
          </cell>
          <cell r="CE35">
            <v>0</v>
          </cell>
          <cell r="CF35">
            <v>7770.7837700249866</v>
          </cell>
          <cell r="CG35" t="str">
            <v>60 m3 x 22,5 €</v>
          </cell>
        </row>
        <row r="36">
          <cell r="A36">
            <v>25</v>
          </cell>
          <cell r="B36">
            <v>35</v>
          </cell>
          <cell r="C36">
            <v>0</v>
          </cell>
          <cell r="D36">
            <v>10100.199060778659</v>
          </cell>
          <cell r="F36">
            <v>25</v>
          </cell>
          <cell r="G36">
            <v>35</v>
          </cell>
          <cell r="H36">
            <v>0</v>
          </cell>
          <cell r="I36">
            <v>11689.991858542198</v>
          </cell>
          <cell r="K36">
            <v>25</v>
          </cell>
          <cell r="L36">
            <v>35</v>
          </cell>
          <cell r="M36">
            <v>300</v>
          </cell>
          <cell r="N36">
            <v>9629.4417186787105</v>
          </cell>
          <cell r="O36" t="str">
            <v>30m3x10€</v>
          </cell>
          <cell r="P36">
            <v>25</v>
          </cell>
          <cell r="Q36">
            <v>35</v>
          </cell>
          <cell r="R36">
            <v>270</v>
          </cell>
          <cell r="S36">
            <v>8265.2667137108238</v>
          </cell>
          <cell r="T36" t="str">
            <v>45m3x6€</v>
          </cell>
          <cell r="U36">
            <v>25</v>
          </cell>
          <cell r="V36">
            <v>35</v>
          </cell>
          <cell r="W36">
            <v>0</v>
          </cell>
          <cell r="X36">
            <v>8329.5633477054598</v>
          </cell>
          <cell r="Z36">
            <v>25</v>
          </cell>
          <cell r="AA36">
            <v>35</v>
          </cell>
          <cell r="AB36">
            <v>0</v>
          </cell>
          <cell r="AC36">
            <v>6684.4537693265047</v>
          </cell>
          <cell r="AE36">
            <v>25</v>
          </cell>
          <cell r="AF36">
            <v>35</v>
          </cell>
          <cell r="AG36">
            <v>0</v>
          </cell>
          <cell r="AH36">
            <v>8280.4836006535497</v>
          </cell>
          <cell r="AJ36">
            <v>25</v>
          </cell>
          <cell r="AK36">
            <v>35</v>
          </cell>
          <cell r="AL36">
            <v>0</v>
          </cell>
          <cell r="AM36">
            <v>6907.3053624819122</v>
          </cell>
          <cell r="AO36">
            <v>25</v>
          </cell>
          <cell r="AP36">
            <v>35</v>
          </cell>
          <cell r="AQ36">
            <v>0</v>
          </cell>
          <cell r="AR36">
            <v>8578.1856254300419</v>
          </cell>
          <cell r="AT36">
            <v>25</v>
          </cell>
          <cell r="AU36">
            <v>35</v>
          </cell>
          <cell r="AV36">
            <v>0</v>
          </cell>
          <cell r="AW36">
            <v>9950.5405518346615</v>
          </cell>
          <cell r="AY36">
            <v>25</v>
          </cell>
          <cell r="AZ36">
            <v>35</v>
          </cell>
          <cell r="BA36">
            <v>0</v>
          </cell>
          <cell r="BB36">
            <v>2782.7839103498122</v>
          </cell>
          <cell r="BD36">
            <v>25</v>
          </cell>
          <cell r="BE36">
            <v>35</v>
          </cell>
          <cell r="BF36">
            <v>0</v>
          </cell>
          <cell r="BG36">
            <v>8690.3240790739237</v>
          </cell>
          <cell r="BI36">
            <v>25</v>
          </cell>
          <cell r="BJ36">
            <v>35</v>
          </cell>
          <cell r="BK36">
            <v>0</v>
          </cell>
          <cell r="BL36">
            <v>8133.2275678402038</v>
          </cell>
          <cell r="BN36">
            <v>25</v>
          </cell>
          <cell r="BO36">
            <v>35</v>
          </cell>
          <cell r="BP36">
            <v>0</v>
          </cell>
          <cell r="BQ36">
            <v>7638.2501741759515</v>
          </cell>
          <cell r="BS36">
            <v>25</v>
          </cell>
          <cell r="BT36">
            <v>105</v>
          </cell>
          <cell r="BU36">
            <v>595</v>
          </cell>
          <cell r="BV36">
            <v>6025.7760977053358</v>
          </cell>
          <cell r="BW36" t="str">
            <v>2ème éclaircie</v>
          </cell>
          <cell r="BX36">
            <v>25</v>
          </cell>
          <cell r="BY36">
            <v>105</v>
          </cell>
          <cell r="BZ36">
            <v>510</v>
          </cell>
          <cell r="CA36">
            <v>5763.9547929501359</v>
          </cell>
          <cell r="CB36" t="str">
            <v>2ème éclaircie</v>
          </cell>
          <cell r="CC36">
            <v>25</v>
          </cell>
          <cell r="CD36">
            <v>35</v>
          </cell>
          <cell r="CE36">
            <v>0</v>
          </cell>
          <cell r="CF36">
            <v>8116.6151208259862</v>
          </cell>
          <cell r="CI36">
            <v>0</v>
          </cell>
        </row>
        <row r="37">
          <cell r="A37">
            <v>26</v>
          </cell>
          <cell r="B37">
            <v>35</v>
          </cell>
          <cell r="C37">
            <v>0</v>
          </cell>
          <cell r="D37">
            <v>10416.746609650598</v>
          </cell>
          <cell r="F37">
            <v>26</v>
          </cell>
          <cell r="G37">
            <v>35</v>
          </cell>
          <cell r="H37">
            <v>0</v>
          </cell>
          <cell r="I37">
            <v>12140.341833533197</v>
          </cell>
          <cell r="K37">
            <v>26</v>
          </cell>
          <cell r="L37">
            <v>35</v>
          </cell>
          <cell r="M37">
            <v>0</v>
          </cell>
          <cell r="N37">
            <v>9960.8612867236498</v>
          </cell>
          <cell r="P37">
            <v>26</v>
          </cell>
          <cell r="Q37">
            <v>35</v>
          </cell>
          <cell r="R37">
            <v>0</v>
          </cell>
          <cell r="S37">
            <v>8505.4395548347311</v>
          </cell>
          <cell r="U37">
            <v>26</v>
          </cell>
          <cell r="V37">
            <v>35</v>
          </cell>
          <cell r="W37">
            <v>0</v>
          </cell>
          <cell r="X37">
            <v>8522.8250513118619</v>
          </cell>
          <cell r="Z37">
            <v>26</v>
          </cell>
          <cell r="AA37">
            <v>35</v>
          </cell>
          <cell r="AB37">
            <v>0</v>
          </cell>
          <cell r="AC37">
            <v>6806.4705359592263</v>
          </cell>
          <cell r="AE37">
            <v>26</v>
          </cell>
          <cell r="AF37">
            <v>35</v>
          </cell>
          <cell r="AG37">
            <v>0</v>
          </cell>
          <cell r="AH37">
            <v>8451.3317021323583</v>
          </cell>
          <cell r="AJ37">
            <v>26</v>
          </cell>
          <cell r="AK37">
            <v>35</v>
          </cell>
          <cell r="AL37">
            <v>0</v>
          </cell>
          <cell r="AM37">
            <v>7013.4736003097987</v>
          </cell>
          <cell r="AO37">
            <v>26</v>
          </cell>
          <cell r="AP37">
            <v>35</v>
          </cell>
          <cell r="AQ37">
            <v>0</v>
          </cell>
          <cell r="AR37">
            <v>8741.517405901719</v>
          </cell>
          <cell r="AT37">
            <v>26</v>
          </cell>
          <cell r="AU37">
            <v>35</v>
          </cell>
          <cell r="AV37">
            <v>0</v>
          </cell>
          <cell r="AW37">
            <v>10178.554825020281</v>
          </cell>
          <cell r="AY37">
            <v>26</v>
          </cell>
          <cell r="AZ37">
            <v>35</v>
          </cell>
          <cell r="BA37">
            <v>0</v>
          </cell>
          <cell r="BB37">
            <v>2820.7568409444107</v>
          </cell>
          <cell r="BD37">
            <v>26</v>
          </cell>
          <cell r="BE37">
            <v>35</v>
          </cell>
          <cell r="BF37">
            <v>0</v>
          </cell>
          <cell r="BG37">
            <v>8870.1306333685516</v>
          </cell>
          <cell r="BI37">
            <v>26</v>
          </cell>
          <cell r="BJ37">
            <v>35</v>
          </cell>
          <cell r="BK37">
            <v>0</v>
          </cell>
          <cell r="BL37">
            <v>8306.4924364934868</v>
          </cell>
          <cell r="BN37">
            <v>26</v>
          </cell>
          <cell r="BO37">
            <v>35</v>
          </cell>
          <cell r="BP37">
            <v>0</v>
          </cell>
          <cell r="BQ37">
            <v>7959.5033692717534</v>
          </cell>
          <cell r="BR37">
            <v>0</v>
          </cell>
          <cell r="BS37">
            <v>26</v>
          </cell>
          <cell r="BT37">
            <v>30</v>
          </cell>
          <cell r="BU37">
            <v>0</v>
          </cell>
          <cell r="BV37">
            <v>6212.4462762456751</v>
          </cell>
          <cell r="BW37" t="str">
            <v>35 m3 x 17 €</v>
          </cell>
          <cell r="BX37">
            <v>26</v>
          </cell>
          <cell r="BY37">
            <v>30</v>
          </cell>
          <cell r="BZ37">
            <v>0</v>
          </cell>
          <cell r="CA37">
            <v>5932.2897079809391</v>
          </cell>
          <cell r="CB37" t="str">
            <v>30 m3 x 17 €</v>
          </cell>
          <cell r="CC37">
            <v>26</v>
          </cell>
          <cell r="CD37">
            <v>35</v>
          </cell>
          <cell r="CE37">
            <v>0</v>
          </cell>
          <cell r="CF37">
            <v>8476.2797256590256</v>
          </cell>
        </row>
        <row r="38">
          <cell r="A38">
            <v>27</v>
          </cell>
          <cell r="B38">
            <v>35</v>
          </cell>
          <cell r="C38">
            <v>0</v>
          </cell>
          <cell r="D38">
            <v>10742.118062482252</v>
          </cell>
          <cell r="F38">
            <v>27</v>
          </cell>
          <cell r="G38">
            <v>35</v>
          </cell>
          <cell r="H38">
            <v>0</v>
          </cell>
          <cell r="I38">
            <v>12606.692918970908</v>
          </cell>
          <cell r="K38">
            <v>27</v>
          </cell>
          <cell r="L38">
            <v>35</v>
          </cell>
          <cell r="M38">
            <v>0</v>
          </cell>
          <cell r="N38">
            <v>10302.482821618958</v>
          </cell>
          <cell r="P38">
            <v>27</v>
          </cell>
          <cell r="Q38">
            <v>35</v>
          </cell>
          <cell r="R38">
            <v>0</v>
          </cell>
          <cell r="S38">
            <v>8751.5743262726901</v>
          </cell>
          <cell r="U38">
            <v>27</v>
          </cell>
          <cell r="V38">
            <v>35</v>
          </cell>
          <cell r="W38">
            <v>0</v>
          </cell>
          <cell r="X38">
            <v>8719.7587272867859</v>
          </cell>
          <cell r="Z38">
            <v>27</v>
          </cell>
          <cell r="AA38">
            <v>35</v>
          </cell>
          <cell r="AB38">
            <v>0</v>
          </cell>
          <cell r="AC38">
            <v>6930.0756903456459</v>
          </cell>
          <cell r="AE38">
            <v>27</v>
          </cell>
          <cell r="AF38">
            <v>35</v>
          </cell>
          <cell r="AG38">
            <v>0</v>
          </cell>
          <cell r="AH38">
            <v>8624.9827063577304</v>
          </cell>
          <cell r="AJ38">
            <v>27</v>
          </cell>
          <cell r="AK38">
            <v>35</v>
          </cell>
          <cell r="AL38">
            <v>0</v>
          </cell>
          <cell r="AM38">
            <v>7120.735724393322</v>
          </cell>
          <cell r="AO38">
            <v>27</v>
          </cell>
          <cell r="AP38">
            <v>35</v>
          </cell>
          <cell r="AQ38">
            <v>0</v>
          </cell>
          <cell r="AR38">
            <v>8907.2926702417572</v>
          </cell>
          <cell r="AT38">
            <v>27</v>
          </cell>
          <cell r="AU38">
            <v>35</v>
          </cell>
          <cell r="AV38">
            <v>0</v>
          </cell>
          <cell r="AW38">
            <v>10410.991974429118</v>
          </cell>
          <cell r="AY38">
            <v>27</v>
          </cell>
          <cell r="AZ38">
            <v>35</v>
          </cell>
          <cell r="BA38">
            <v>0</v>
          </cell>
          <cell r="BB38">
            <v>2858.7703391471196</v>
          </cell>
          <cell r="BD38">
            <v>27</v>
          </cell>
          <cell r="BE38">
            <v>35</v>
          </cell>
          <cell r="BF38">
            <v>0</v>
          </cell>
          <cell r="BG38">
            <v>9052.9332977426293</v>
          </cell>
          <cell r="BI38">
            <v>27</v>
          </cell>
          <cell r="BJ38">
            <v>35</v>
          </cell>
          <cell r="BK38">
            <v>0</v>
          </cell>
          <cell r="BL38">
            <v>8482.7028079138745</v>
          </cell>
          <cell r="BN38">
            <v>27</v>
          </cell>
          <cell r="BO38">
            <v>35</v>
          </cell>
          <cell r="BP38">
            <v>0</v>
          </cell>
          <cell r="BQ38">
            <v>8292.795938757492</v>
          </cell>
          <cell r="BS38">
            <v>27</v>
          </cell>
          <cell r="BT38">
            <v>30</v>
          </cell>
          <cell r="BU38">
            <v>0</v>
          </cell>
          <cell r="BV38">
            <v>6403.969879428063</v>
          </cell>
          <cell r="BX38">
            <v>27</v>
          </cell>
          <cell r="BY38">
            <v>30</v>
          </cell>
          <cell r="BZ38">
            <v>0</v>
          </cell>
          <cell r="CA38">
            <v>6104.6646609724821</v>
          </cell>
          <cell r="CC38">
            <v>27</v>
          </cell>
          <cell r="CD38">
            <v>35</v>
          </cell>
          <cell r="CE38">
            <v>0</v>
          </cell>
          <cell r="CF38">
            <v>8850.3309146853862</v>
          </cell>
        </row>
        <row r="39">
          <cell r="A39">
            <v>28</v>
          </cell>
          <cell r="B39">
            <v>35</v>
          </cell>
          <cell r="C39">
            <v>0</v>
          </cell>
          <cell r="D39">
            <v>11076.559389527909</v>
          </cell>
          <cell r="F39">
            <v>28</v>
          </cell>
          <cell r="G39">
            <v>35</v>
          </cell>
          <cell r="H39">
            <v>0</v>
          </cell>
          <cell r="I39">
            <v>13089.613640557</v>
          </cell>
          <cell r="K39">
            <v>28</v>
          </cell>
          <cell r="L39">
            <v>35</v>
          </cell>
          <cell r="M39">
            <v>0</v>
          </cell>
          <cell r="N39">
            <v>10654.620366763553</v>
          </cell>
          <cell r="P39">
            <v>28</v>
          </cell>
          <cell r="Q39">
            <v>35</v>
          </cell>
          <cell r="R39">
            <v>0</v>
          </cell>
          <cell r="S39">
            <v>9003.8190239966989</v>
          </cell>
          <cell r="U39">
            <v>28</v>
          </cell>
          <cell r="V39">
            <v>35</v>
          </cell>
          <cell r="W39">
            <v>0</v>
          </cell>
          <cell r="X39">
            <v>8920.4341431052344</v>
          </cell>
          <cell r="Z39">
            <v>28</v>
          </cell>
          <cell r="AA39">
            <v>35</v>
          </cell>
          <cell r="AB39">
            <v>0</v>
          </cell>
          <cell r="AC39">
            <v>7055.289909772383</v>
          </cell>
          <cell r="AE39">
            <v>28</v>
          </cell>
          <cell r="AF39">
            <v>35</v>
          </cell>
          <cell r="AG39">
            <v>0</v>
          </cell>
          <cell r="AH39">
            <v>8801.4825972401632</v>
          </cell>
          <cell r="AJ39">
            <v>28</v>
          </cell>
          <cell r="AK39">
            <v>35</v>
          </cell>
          <cell r="AL39">
            <v>0</v>
          </cell>
          <cell r="AM39">
            <v>7229.103005402173</v>
          </cell>
          <cell r="AO39">
            <v>28</v>
          </cell>
          <cell r="AP39">
            <v>35</v>
          </cell>
          <cell r="AQ39">
            <v>0</v>
          </cell>
          <cell r="AR39">
            <v>9075.5479735737063</v>
          </cell>
          <cell r="AT39">
            <v>28</v>
          </cell>
          <cell r="AU39">
            <v>35</v>
          </cell>
          <cell r="AV39">
            <v>375</v>
          </cell>
          <cell r="AW39">
            <v>10272.937792208359</v>
          </cell>
          <cell r="AX39" t="str">
            <v>Eclaircie</v>
          </cell>
          <cell r="AY39">
            <v>28</v>
          </cell>
          <cell r="AZ39">
            <v>35</v>
          </cell>
          <cell r="BA39">
            <v>0</v>
          </cell>
          <cell r="BB39">
            <v>2896.8244482975178</v>
          </cell>
          <cell r="BD39">
            <v>28</v>
          </cell>
          <cell r="BE39">
            <v>335</v>
          </cell>
          <cell r="BF39">
            <v>0</v>
          </cell>
          <cell r="BG39">
            <v>9538.7819962695212</v>
          </cell>
          <cell r="BH39" t="str">
            <v>Nettoyage</v>
          </cell>
          <cell r="BI39">
            <v>28</v>
          </cell>
          <cell r="BJ39">
            <v>35</v>
          </cell>
          <cell r="BK39">
            <v>0</v>
          </cell>
          <cell r="BL39">
            <v>8661.9087556484101</v>
          </cell>
          <cell r="BN39">
            <v>28</v>
          </cell>
          <cell r="BO39">
            <v>35</v>
          </cell>
          <cell r="BP39">
            <v>0</v>
          </cell>
          <cell r="BQ39">
            <v>8638.5790735875744</v>
          </cell>
          <cell r="BS39">
            <v>28</v>
          </cell>
          <cell r="BT39">
            <v>30</v>
          </cell>
          <cell r="BU39">
            <v>0</v>
          </cell>
          <cell r="BV39">
            <v>6600.4730962931926</v>
          </cell>
          <cell r="BX39">
            <v>28</v>
          </cell>
          <cell r="BY39">
            <v>30</v>
          </cell>
          <cell r="BZ39">
            <v>0</v>
          </cell>
          <cell r="CA39">
            <v>6281.1766128358222</v>
          </cell>
          <cell r="CC39">
            <v>28</v>
          </cell>
          <cell r="CD39">
            <v>35</v>
          </cell>
          <cell r="CE39">
            <v>0</v>
          </cell>
          <cell r="CF39">
            <v>9239.3441512728023</v>
          </cell>
        </row>
        <row r="40">
          <cell r="A40">
            <v>29</v>
          </cell>
          <cell r="B40">
            <v>35</v>
          </cell>
          <cell r="C40">
            <v>0</v>
          </cell>
          <cell r="D40">
            <v>11420.323417572285</v>
          </cell>
          <cell r="F40">
            <v>29</v>
          </cell>
          <cell r="G40">
            <v>35</v>
          </cell>
          <cell r="H40">
            <v>0</v>
          </cell>
          <cell r="I40">
            <v>13589.692723933296</v>
          </cell>
          <cell r="K40">
            <v>29</v>
          </cell>
          <cell r="L40">
            <v>35</v>
          </cell>
          <cell r="M40">
            <v>0</v>
          </cell>
          <cell r="N40">
            <v>11017.597632638965</v>
          </cell>
          <cell r="P40">
            <v>29</v>
          </cell>
          <cell r="Q40">
            <v>35</v>
          </cell>
          <cell r="R40">
            <v>0</v>
          </cell>
          <cell r="S40">
            <v>9262.3253177566367</v>
          </cell>
          <cell r="U40">
            <v>29</v>
          </cell>
          <cell r="V40">
            <v>35</v>
          </cell>
          <cell r="W40">
            <v>0</v>
          </cell>
          <cell r="X40">
            <v>9124.9223918242333</v>
          </cell>
          <cell r="Z40">
            <v>29</v>
          </cell>
          <cell r="AA40">
            <v>35</v>
          </cell>
          <cell r="AB40">
            <v>0</v>
          </cell>
          <cell r="AC40">
            <v>7182.134140698482</v>
          </cell>
          <cell r="AE40">
            <v>29</v>
          </cell>
          <cell r="AF40">
            <v>35</v>
          </cell>
          <cell r="AG40">
            <v>0</v>
          </cell>
          <cell r="AH40">
            <v>8980.8781130937878</v>
          </cell>
          <cell r="AJ40">
            <v>29</v>
          </cell>
          <cell r="AK40">
            <v>35</v>
          </cell>
          <cell r="AL40">
            <v>0</v>
          </cell>
          <cell r="AM40">
            <v>7338.5868301314586</v>
          </cell>
          <cell r="AO40">
            <v>29</v>
          </cell>
          <cell r="AP40">
            <v>35</v>
          </cell>
          <cell r="AQ40">
            <v>0</v>
          </cell>
          <cell r="AR40">
            <v>9246.3204178948145</v>
          </cell>
          <cell r="AT40">
            <v>29</v>
          </cell>
          <cell r="AU40">
            <v>35</v>
          </cell>
          <cell r="AV40">
            <v>0</v>
          </cell>
          <cell r="AW40">
            <v>10507.2057225399</v>
          </cell>
          <cell r="AX40" t="str">
            <v>25 m3 à 15 €</v>
          </cell>
          <cell r="AY40">
            <v>29</v>
          </cell>
          <cell r="AZ40">
            <v>35</v>
          </cell>
          <cell r="BA40">
            <v>0</v>
          </cell>
          <cell r="BB40">
            <v>2934.919211781486</v>
          </cell>
          <cell r="BD40">
            <v>29</v>
          </cell>
          <cell r="BE40">
            <v>35</v>
          </cell>
          <cell r="BF40">
            <v>350</v>
          </cell>
          <cell r="BG40">
            <v>9382.7263740026265</v>
          </cell>
          <cell r="BH40" t="str">
            <v>35 m3 à 10 €</v>
          </cell>
          <cell r="BI40">
            <v>29</v>
          </cell>
          <cell r="BJ40">
            <v>35</v>
          </cell>
          <cell r="BK40">
            <v>0</v>
          </cell>
          <cell r="BL40">
            <v>8844.1612044944322</v>
          </cell>
          <cell r="BN40">
            <v>29</v>
          </cell>
          <cell r="BO40">
            <v>35</v>
          </cell>
          <cell r="BP40">
            <v>0</v>
          </cell>
          <cell r="BQ40">
            <v>8997.3208736745237</v>
          </cell>
          <cell r="BR40" t="str">
            <v xml:space="preserve">Débr avant </v>
          </cell>
          <cell r="BS40">
            <v>29</v>
          </cell>
          <cell r="BT40">
            <v>30</v>
          </cell>
          <cell r="BU40">
            <v>0</v>
          </cell>
          <cell r="BV40">
            <v>6802.085396796816</v>
          </cell>
          <cell r="BX40">
            <v>29</v>
          </cell>
          <cell r="BY40">
            <v>30</v>
          </cell>
          <cell r="BZ40">
            <v>0</v>
          </cell>
          <cell r="CA40">
            <v>6461.9248515438821</v>
          </cell>
          <cell r="CC40">
            <v>29</v>
          </cell>
          <cell r="CD40">
            <v>35</v>
          </cell>
          <cell r="CE40">
            <v>0</v>
          </cell>
          <cell r="CF40">
            <v>9643.9179173237153</v>
          </cell>
        </row>
        <row r="41">
          <cell r="A41">
            <v>30</v>
          </cell>
          <cell r="B41">
            <v>35</v>
          </cell>
          <cell r="C41">
            <v>750</v>
          </cell>
          <cell r="D41">
            <v>11023.670021059364</v>
          </cell>
          <cell r="E41" t="str">
            <v>50m3x15€</v>
          </cell>
          <cell r="F41">
            <v>30</v>
          </cell>
          <cell r="G41">
            <v>35</v>
          </cell>
          <cell r="H41">
            <v>800</v>
          </cell>
          <cell r="I41">
            <v>13307.539812393539</v>
          </cell>
          <cell r="J41" t="str">
            <v>40m3x20€</v>
          </cell>
          <cell r="K41">
            <v>30</v>
          </cell>
          <cell r="L41">
            <v>35</v>
          </cell>
          <cell r="M41">
            <v>0</v>
          </cell>
          <cell r="N41">
            <v>11391.7482943876</v>
          </cell>
          <cell r="P41">
            <v>30</v>
          </cell>
          <cell r="Q41">
            <v>35</v>
          </cell>
          <cell r="R41">
            <v>0</v>
          </cell>
          <cell r="S41">
            <v>9527.2486422762904</v>
          </cell>
          <cell r="U41">
            <v>30</v>
          </cell>
          <cell r="V41">
            <v>35</v>
          </cell>
          <cell r="W41">
            <v>180</v>
          </cell>
          <cell r="X41">
            <v>9153.2959172688934</v>
          </cell>
          <cell r="Y41" t="str">
            <v>30stx6€</v>
          </cell>
          <cell r="Z41">
            <v>30</v>
          </cell>
          <cell r="AA41">
            <v>35</v>
          </cell>
          <cell r="AB41">
            <v>180</v>
          </cell>
          <cell r="AC41">
            <v>7130.6296022594388</v>
          </cell>
          <cell r="AD41" t="str">
            <v>30m3x6€</v>
          </cell>
          <cell r="AE41">
            <v>30</v>
          </cell>
          <cell r="AF41">
            <v>35</v>
          </cell>
          <cell r="AG41">
            <v>240</v>
          </cell>
          <cell r="AH41">
            <v>8923.2167590129793</v>
          </cell>
          <cell r="AI41" t="str">
            <v>40m3x6€</v>
          </cell>
          <cell r="AJ41">
            <v>30</v>
          </cell>
          <cell r="AK41">
            <v>35</v>
          </cell>
          <cell r="AL41">
            <v>90</v>
          </cell>
          <cell r="AM41">
            <v>7359.1987026981769</v>
          </cell>
          <cell r="AN41" t="str">
            <v>15stx6€</v>
          </cell>
          <cell r="AO41">
            <v>30</v>
          </cell>
          <cell r="AP41">
            <v>35</v>
          </cell>
          <cell r="AQ41">
            <v>90</v>
          </cell>
          <cell r="AR41">
            <v>9329.6476602573948</v>
          </cell>
          <cell r="AS41" t="str">
            <v>15stx6€</v>
          </cell>
          <cell r="AT41">
            <v>30</v>
          </cell>
          <cell r="AU41">
            <v>35</v>
          </cell>
          <cell r="AV41">
            <v>0</v>
          </cell>
          <cell r="AW41">
            <v>10746.017833568772</v>
          </cell>
          <cell r="AY41">
            <v>30</v>
          </cell>
          <cell r="AZ41">
            <v>35</v>
          </cell>
          <cell r="BA41">
            <v>0</v>
          </cell>
          <cell r="BB41">
            <v>2973.054673031254</v>
          </cell>
          <cell r="BD41">
            <v>30</v>
          </cell>
          <cell r="BE41">
            <v>635</v>
          </cell>
          <cell r="BF41">
            <v>0</v>
          </cell>
          <cell r="BG41">
            <v>10174.070402573474</v>
          </cell>
          <cell r="BH41" t="str">
            <v>Elagage</v>
          </cell>
          <cell r="BI41">
            <v>30</v>
          </cell>
          <cell r="BJ41">
            <v>35</v>
          </cell>
          <cell r="BK41">
            <v>120</v>
          </cell>
          <cell r="BL41">
            <v>8909.5119449708363</v>
          </cell>
          <cell r="BM41" t="str">
            <v>30 st x4€</v>
          </cell>
          <cell r="BN41">
            <v>30</v>
          </cell>
          <cell r="BO41">
            <v>115</v>
          </cell>
          <cell r="BP41">
            <v>1500</v>
          </cell>
          <cell r="BQ41">
            <v>7949.5069815738161</v>
          </cell>
          <cell r="BR41" t="str">
            <v>3ème éclaircie</v>
          </cell>
          <cell r="BS41">
            <v>30</v>
          </cell>
          <cell r="BT41">
            <v>35</v>
          </cell>
          <cell r="BU41">
            <v>0</v>
          </cell>
          <cell r="BV41">
            <v>7013.9396171135331</v>
          </cell>
          <cell r="BX41">
            <v>30</v>
          </cell>
          <cell r="BY41">
            <v>35</v>
          </cell>
          <cell r="BZ41">
            <v>0</v>
          </cell>
          <cell r="CA41">
            <v>6652.0110479809355</v>
          </cell>
          <cell r="CC41">
            <v>30</v>
          </cell>
          <cell r="CD41">
            <v>110</v>
          </cell>
          <cell r="CE41">
            <v>1800</v>
          </cell>
          <cell r="CF41">
            <v>8339.6746340166646</v>
          </cell>
          <cell r="CG41" t="str">
            <v xml:space="preserve">Débr avant </v>
          </cell>
        </row>
        <row r="42">
          <cell r="A42">
            <v>31</v>
          </cell>
          <cell r="B42">
            <v>35</v>
          </cell>
          <cell r="C42">
            <v>0</v>
          </cell>
          <cell r="D42">
            <v>11365.959734393298</v>
          </cell>
          <cell r="F42">
            <v>31</v>
          </cell>
          <cell r="G42">
            <v>35</v>
          </cell>
          <cell r="H42">
            <v>0</v>
          </cell>
          <cell r="I42">
            <v>13815.361897742592</v>
          </cell>
          <cell r="K42">
            <v>31</v>
          </cell>
          <cell r="L42">
            <v>35</v>
          </cell>
          <cell r="M42">
            <v>0</v>
          </cell>
          <cell r="N42">
            <v>11777.41629855123</v>
          </cell>
          <cell r="P42">
            <v>31</v>
          </cell>
          <cell r="Q42">
            <v>35</v>
          </cell>
          <cell r="R42">
            <v>0</v>
          </cell>
          <cell r="S42">
            <v>9798.748290713178</v>
          </cell>
          <cell r="U42">
            <v>31</v>
          </cell>
          <cell r="V42">
            <v>35</v>
          </cell>
          <cell r="W42">
            <v>0</v>
          </cell>
          <cell r="X42">
            <v>9362.2085396970015</v>
          </cell>
          <cell r="Z42">
            <v>31</v>
          </cell>
          <cell r="AA42">
            <v>35</v>
          </cell>
          <cell r="AB42">
            <v>0</v>
          </cell>
          <cell r="AC42">
            <v>7258.4545889309675</v>
          </cell>
          <cell r="AE42">
            <v>31</v>
          </cell>
          <cell r="AF42">
            <v>35</v>
          </cell>
          <cell r="AG42">
            <v>0</v>
          </cell>
          <cell r="AH42">
            <v>9104.6094232892683</v>
          </cell>
          <cell r="AJ42">
            <v>31</v>
          </cell>
          <cell r="AK42">
            <v>35</v>
          </cell>
          <cell r="AL42">
            <v>0</v>
          </cell>
          <cell r="AM42">
            <v>7470.02294616381</v>
          </cell>
          <cell r="AO42">
            <v>31</v>
          </cell>
          <cell r="AP42">
            <v>35</v>
          </cell>
          <cell r="AQ42">
            <v>0</v>
          </cell>
          <cell r="AR42">
            <v>9504.2214987932366</v>
          </cell>
          <cell r="AT42">
            <v>31</v>
          </cell>
          <cell r="AU42">
            <v>35</v>
          </cell>
          <cell r="AV42">
            <v>0</v>
          </cell>
          <cell r="AW42">
            <v>10989.462270429396</v>
          </cell>
          <cell r="AY42">
            <v>31</v>
          </cell>
          <cell r="AZ42">
            <v>35</v>
          </cell>
          <cell r="BA42">
            <v>0</v>
          </cell>
          <cell r="BB42">
            <v>3011.2308755254526</v>
          </cell>
          <cell r="BD42">
            <v>31</v>
          </cell>
          <cell r="BE42">
            <v>35</v>
          </cell>
          <cell r="BF42">
            <v>0</v>
          </cell>
          <cell r="BG42">
            <v>10378.60056793235</v>
          </cell>
          <cell r="BI42">
            <v>31</v>
          </cell>
          <cell r="BJ42">
            <v>35</v>
          </cell>
          <cell r="BK42">
            <v>0</v>
          </cell>
          <cell r="BL42">
            <v>9095.9736480353404</v>
          </cell>
          <cell r="BN42">
            <v>31</v>
          </cell>
          <cell r="BO42">
            <v>40</v>
          </cell>
          <cell r="BP42">
            <v>0</v>
          </cell>
          <cell r="BQ42">
            <v>8287.4249236445448</v>
          </cell>
          <cell r="BR42" t="str">
            <v>60 m3 x 25€</v>
          </cell>
          <cell r="BS42">
            <v>31</v>
          </cell>
          <cell r="BT42">
            <v>35</v>
          </cell>
          <cell r="BU42">
            <v>0</v>
          </cell>
          <cell r="BV42">
            <v>7231.302047158485</v>
          </cell>
          <cell r="BX42">
            <v>31</v>
          </cell>
          <cell r="BY42">
            <v>35</v>
          </cell>
          <cell r="BZ42">
            <v>0</v>
          </cell>
          <cell r="CA42">
            <v>6846.659313132478</v>
          </cell>
          <cell r="CC42">
            <v>31</v>
          </cell>
          <cell r="CD42">
            <v>40</v>
          </cell>
          <cell r="CE42">
            <v>0</v>
          </cell>
          <cell r="CF42">
            <v>8713.261619377332</v>
          </cell>
          <cell r="CG42" t="str">
            <v>3ème éclaircie</v>
          </cell>
        </row>
        <row r="43">
          <cell r="A43">
            <v>32</v>
          </cell>
          <cell r="B43">
            <v>35</v>
          </cell>
          <cell r="C43">
            <v>0</v>
          </cell>
          <cell r="D43">
            <v>11717.790925990514</v>
          </cell>
          <cell r="F43">
            <v>32</v>
          </cell>
          <cell r="G43">
            <v>35</v>
          </cell>
          <cell r="H43">
            <v>0</v>
          </cell>
          <cell r="I43">
            <v>14341.227100058872</v>
          </cell>
          <cell r="K43">
            <v>32</v>
          </cell>
          <cell r="L43">
            <v>35</v>
          </cell>
          <cell r="M43">
            <v>0</v>
          </cell>
          <cell r="N43">
            <v>12174.956179251709</v>
          </cell>
          <cell r="P43">
            <v>32</v>
          </cell>
          <cell r="Q43">
            <v>35</v>
          </cell>
          <cell r="R43">
            <v>0</v>
          </cell>
          <cell r="S43">
            <v>10076.987510438374</v>
          </cell>
          <cell r="U43">
            <v>32</v>
          </cell>
          <cell r="V43">
            <v>35</v>
          </cell>
          <cell r="W43">
            <v>0</v>
          </cell>
          <cell r="X43">
            <v>9575.0905019512429</v>
          </cell>
          <cell r="Z43">
            <v>32</v>
          </cell>
          <cell r="AA43">
            <v>35</v>
          </cell>
          <cell r="AB43">
            <v>0</v>
          </cell>
          <cell r="AC43">
            <v>7387.943573502529</v>
          </cell>
          <cell r="AE43">
            <v>32</v>
          </cell>
          <cell r="AF43">
            <v>35</v>
          </cell>
          <cell r="AG43">
            <v>0</v>
          </cell>
          <cell r="AH43">
            <v>9288.9779824833586</v>
          </cell>
          <cell r="AJ43">
            <v>32</v>
          </cell>
          <cell r="AK43">
            <v>35</v>
          </cell>
          <cell r="AL43">
            <v>0</v>
          </cell>
          <cell r="AM43">
            <v>7581.9890482417604</v>
          </cell>
          <cell r="AO43">
            <v>32</v>
          </cell>
          <cell r="AP43">
            <v>35</v>
          </cell>
          <cell r="AQ43">
            <v>0</v>
          </cell>
          <cell r="AR43">
            <v>9681.4070051690305</v>
          </cell>
          <cell r="AT43">
            <v>32</v>
          </cell>
          <cell r="AU43">
            <v>35</v>
          </cell>
          <cell r="AV43">
            <v>0</v>
          </cell>
          <cell r="AW43">
            <v>11237.628888039595</v>
          </cell>
          <cell r="AY43">
            <v>32</v>
          </cell>
          <cell r="AZ43">
            <v>35</v>
          </cell>
          <cell r="BA43">
            <v>0</v>
          </cell>
          <cell r="BB43">
            <v>3049.4478627891613</v>
          </cell>
          <cell r="BD43">
            <v>32</v>
          </cell>
          <cell r="BE43">
            <v>35</v>
          </cell>
          <cell r="BF43">
            <v>0</v>
          </cell>
          <cell r="BG43">
            <v>10586.538812003302</v>
          </cell>
          <cell r="BI43">
            <v>32</v>
          </cell>
          <cell r="BJ43">
            <v>35</v>
          </cell>
          <cell r="BK43">
            <v>0</v>
          </cell>
          <cell r="BL43">
            <v>9285.6052000519412</v>
          </cell>
          <cell r="BN43">
            <v>32</v>
          </cell>
          <cell r="BO43">
            <v>40</v>
          </cell>
          <cell r="BP43">
            <v>0</v>
          </cell>
          <cell r="BQ43">
            <v>8638.0067728133909</v>
          </cell>
          <cell r="BS43">
            <v>32</v>
          </cell>
          <cell r="BT43">
            <v>35</v>
          </cell>
          <cell r="BU43">
            <v>0</v>
          </cell>
          <cell r="BV43">
            <v>7454.3159003846058</v>
          </cell>
          <cell r="BX43">
            <v>32</v>
          </cell>
          <cell r="BY43">
            <v>35</v>
          </cell>
          <cell r="BZ43">
            <v>0</v>
          </cell>
          <cell r="CA43">
            <v>7045.9791366476575</v>
          </cell>
          <cell r="CC43">
            <v>32</v>
          </cell>
          <cell r="CD43">
            <v>40</v>
          </cell>
          <cell r="CE43">
            <v>0</v>
          </cell>
          <cell r="CF43">
            <v>9101.7920841524265</v>
          </cell>
          <cell r="CG43" t="str">
            <v>60 m3 x 30 €</v>
          </cell>
        </row>
        <row r="44">
          <cell r="A44">
            <v>33</v>
          </cell>
          <cell r="B44">
            <v>35</v>
          </cell>
          <cell r="C44">
            <v>0</v>
          </cell>
          <cell r="D44">
            <v>12079.42956880872</v>
          </cell>
          <cell r="F44">
            <v>33</v>
          </cell>
          <cell r="G44">
            <v>35</v>
          </cell>
          <cell r="H44">
            <v>0</v>
          </cell>
          <cell r="I44">
            <v>14885.776498333003</v>
          </cell>
          <cell r="K44">
            <v>33</v>
          </cell>
          <cell r="L44">
            <v>35</v>
          </cell>
          <cell r="M44">
            <v>450</v>
          </cell>
          <cell r="N44">
            <v>12134.733384104562</v>
          </cell>
          <cell r="O44" t="str">
            <v>30m3x15€</v>
          </cell>
          <cell r="P44">
            <v>33</v>
          </cell>
          <cell r="Q44">
            <v>35</v>
          </cell>
          <cell r="R44">
            <v>360</v>
          </cell>
          <cell r="S44">
            <v>10002.133601193929</v>
          </cell>
          <cell r="T44" t="str">
            <v>45m3x8€</v>
          </cell>
          <cell r="U44">
            <v>33</v>
          </cell>
          <cell r="V44">
            <v>35</v>
          </cell>
          <cell r="W44">
            <v>0</v>
          </cell>
          <cell r="X44">
            <v>9792.017221488315</v>
          </cell>
          <cell r="Z44">
            <v>33</v>
          </cell>
          <cell r="AA44">
            <v>35</v>
          </cell>
          <cell r="AB44">
            <v>0</v>
          </cell>
          <cell r="AC44">
            <v>7519.1182175371987</v>
          </cell>
          <cell r="AE44">
            <v>33</v>
          </cell>
          <cell r="AF44">
            <v>35</v>
          </cell>
          <cell r="AG44">
            <v>0</v>
          </cell>
          <cell r="AH44">
            <v>9476.3712585837075</v>
          </cell>
          <cell r="AJ44">
            <v>33</v>
          </cell>
          <cell r="AK44">
            <v>35</v>
          </cell>
          <cell r="AL44">
            <v>0</v>
          </cell>
          <cell r="AM44">
            <v>7695.108773876681</v>
          </cell>
          <cell r="AO44">
            <v>33</v>
          </cell>
          <cell r="AP44">
            <v>35</v>
          </cell>
          <cell r="AQ44">
            <v>0</v>
          </cell>
          <cell r="AR44">
            <v>9861.2432505821762</v>
          </cell>
          <cell r="AT44">
            <v>33</v>
          </cell>
          <cell r="AU44">
            <v>35</v>
          </cell>
          <cell r="AV44">
            <v>0</v>
          </cell>
          <cell r="AW44">
            <v>11490.609284265885</v>
          </cell>
          <cell r="AY44">
            <v>33</v>
          </cell>
          <cell r="AZ44">
            <v>35</v>
          </cell>
          <cell r="BA44">
            <v>0</v>
          </cell>
          <cell r="BB44">
            <v>3087.7056783939593</v>
          </cell>
          <cell r="BD44">
            <v>33</v>
          </cell>
          <cell r="BE44">
            <v>35</v>
          </cell>
          <cell r="BF44">
            <v>0</v>
          </cell>
          <cell r="BG44">
            <v>10797.941923478049</v>
          </cell>
          <cell r="BI44">
            <v>33</v>
          </cell>
          <cell r="BJ44">
            <v>35</v>
          </cell>
          <cell r="BK44">
            <v>0</v>
          </cell>
          <cell r="BL44">
            <v>9478.4604884528235</v>
          </cell>
          <cell r="BN44">
            <v>33</v>
          </cell>
          <cell r="BO44">
            <v>40</v>
          </cell>
          <cell r="BP44">
            <v>0</v>
          </cell>
          <cell r="BQ44">
            <v>9001.7271251968177</v>
          </cell>
          <cell r="BS44">
            <v>33</v>
          </cell>
          <cell r="BT44">
            <v>35</v>
          </cell>
          <cell r="BU44">
            <v>0</v>
          </cell>
          <cell r="BV44">
            <v>7683.1281137946053</v>
          </cell>
          <cell r="BX44">
            <v>33</v>
          </cell>
          <cell r="BY44">
            <v>35</v>
          </cell>
          <cell r="BZ44">
            <v>0</v>
          </cell>
          <cell r="CA44">
            <v>7250.0826359272014</v>
          </cell>
          <cell r="CC44">
            <v>33</v>
          </cell>
          <cell r="CD44">
            <v>40</v>
          </cell>
          <cell r="CE44">
            <v>0</v>
          </cell>
          <cell r="CF44">
            <v>9505.8637675185237</v>
          </cell>
        </row>
        <row r="45">
          <cell r="A45">
            <v>34</v>
          </cell>
          <cell r="B45">
            <v>35</v>
          </cell>
          <cell r="C45">
            <v>0</v>
          </cell>
          <cell r="D45">
            <v>12451.149049920326</v>
          </cell>
          <cell r="F45">
            <v>34</v>
          </cell>
          <cell r="G45">
            <v>35</v>
          </cell>
          <cell r="H45">
            <v>0</v>
          </cell>
          <cell r="I45">
            <v>15449.673949342454</v>
          </cell>
          <cell r="K45">
            <v>34</v>
          </cell>
          <cell r="L45">
            <v>35</v>
          </cell>
          <cell r="M45">
            <v>0</v>
          </cell>
          <cell r="N45">
            <v>12543.272425426092</v>
          </cell>
          <cell r="P45">
            <v>34</v>
          </cell>
          <cell r="Q45">
            <v>35</v>
          </cell>
          <cell r="R45">
            <v>0</v>
          </cell>
          <cell r="S45">
            <v>10285.421555998053</v>
          </cell>
          <cell r="U45">
            <v>34</v>
          </cell>
          <cell r="V45">
            <v>35</v>
          </cell>
          <cell r="W45">
            <v>0</v>
          </cell>
          <cell r="X45">
            <v>10013.065548696592</v>
          </cell>
          <cell r="Z45">
            <v>34</v>
          </cell>
          <cell r="AA45">
            <v>35</v>
          </cell>
          <cell r="AB45">
            <v>0</v>
          </cell>
          <cell r="AC45">
            <v>7652.0004645835716</v>
          </cell>
          <cell r="AE45">
            <v>34</v>
          </cell>
          <cell r="AF45">
            <v>35</v>
          </cell>
          <cell r="AG45">
            <v>0</v>
          </cell>
          <cell r="AH45">
            <v>9666.8388745434004</v>
          </cell>
          <cell r="AJ45">
            <v>34</v>
          </cell>
          <cell r="AK45">
            <v>35</v>
          </cell>
          <cell r="AL45">
            <v>0</v>
          </cell>
          <cell r="AM45">
            <v>7809.3940092313169</v>
          </cell>
          <cell r="AO45">
            <v>34</v>
          </cell>
          <cell r="AP45">
            <v>35</v>
          </cell>
          <cell r="AQ45">
            <v>0</v>
          </cell>
          <cell r="AR45">
            <v>10043.769890744859</v>
          </cell>
          <cell r="AT45">
            <v>34</v>
          </cell>
          <cell r="AU45">
            <v>35</v>
          </cell>
          <cell r="AV45">
            <v>0</v>
          </cell>
          <cell r="AW45">
            <v>11748.496833732088</v>
          </cell>
          <cell r="AY45">
            <v>34</v>
          </cell>
          <cell r="AZ45">
            <v>35</v>
          </cell>
          <cell r="BA45">
            <v>0</v>
          </cell>
          <cell r="BB45">
            <v>3126.0043659579746</v>
          </cell>
          <cell r="BD45">
            <v>34</v>
          </cell>
          <cell r="BE45">
            <v>35</v>
          </cell>
          <cell r="BF45">
            <v>0</v>
          </cell>
          <cell r="BG45">
            <v>11012.867637316214</v>
          </cell>
          <cell r="BI45">
            <v>34</v>
          </cell>
          <cell r="BJ45">
            <v>35</v>
          </cell>
          <cell r="BK45">
            <v>0</v>
          </cell>
          <cell r="BL45">
            <v>9674.5943167565201</v>
          </cell>
          <cell r="BN45">
            <v>34</v>
          </cell>
          <cell r="BO45">
            <v>40</v>
          </cell>
          <cell r="BP45">
            <v>0</v>
          </cell>
          <cell r="BQ45">
            <v>9379.0783630077894</v>
          </cell>
          <cell r="BR45">
            <v>0</v>
          </cell>
          <cell r="BS45">
            <v>34</v>
          </cell>
          <cell r="BT45">
            <v>35</v>
          </cell>
          <cell r="BU45">
            <v>0</v>
          </cell>
          <cell r="BV45">
            <v>7917.8894447532648</v>
          </cell>
          <cell r="BW45" t="str">
            <v xml:space="preserve">Débr avant </v>
          </cell>
          <cell r="BX45">
            <v>34</v>
          </cell>
          <cell r="BY45">
            <v>35</v>
          </cell>
          <cell r="BZ45">
            <v>0</v>
          </cell>
          <cell r="CA45">
            <v>7459.0846191894543</v>
          </cell>
          <cell r="CB45" t="str">
            <v xml:space="preserve">Débr avant </v>
          </cell>
          <cell r="CC45">
            <v>34</v>
          </cell>
          <cell r="CD45">
            <v>40</v>
          </cell>
          <cell r="CE45">
            <v>0</v>
          </cell>
          <cell r="CF45">
            <v>9926.0983182192649</v>
          </cell>
        </row>
        <row r="46">
          <cell r="A46">
            <v>35</v>
          </cell>
          <cell r="B46">
            <v>35</v>
          </cell>
          <cell r="C46">
            <v>0</v>
          </cell>
          <cell r="D46">
            <v>12833.230377184185</v>
          </cell>
          <cell r="F46">
            <v>35</v>
          </cell>
          <cell r="G46">
            <v>35</v>
          </cell>
          <cell r="H46">
            <v>0</v>
          </cell>
          <cell r="I46">
            <v>16033.606896955191</v>
          </cell>
          <cell r="K46">
            <v>35</v>
          </cell>
          <cell r="L46">
            <v>35</v>
          </cell>
          <cell r="M46">
            <v>0</v>
          </cell>
          <cell r="N46">
            <v>12964.387374021988</v>
          </cell>
          <cell r="P46">
            <v>35</v>
          </cell>
          <cell r="Q46">
            <v>35</v>
          </cell>
          <cell r="R46">
            <v>0</v>
          </cell>
          <cell r="S46">
            <v>10575.741709103404</v>
          </cell>
          <cell r="U46">
            <v>35</v>
          </cell>
          <cell r="V46">
            <v>35</v>
          </cell>
          <cell r="W46">
            <v>0</v>
          </cell>
          <cell r="X46">
            <v>10238.313794121827</v>
          </cell>
          <cell r="Z46">
            <v>35</v>
          </cell>
          <cell r="AA46">
            <v>35</v>
          </cell>
          <cell r="AB46">
            <v>0</v>
          </cell>
          <cell r="AC46">
            <v>7786.6125438465915</v>
          </cell>
          <cell r="AE46">
            <v>35</v>
          </cell>
          <cell r="AF46">
            <v>35</v>
          </cell>
          <cell r="AG46">
            <v>0</v>
          </cell>
          <cell r="AH46">
            <v>9860.4312674206249</v>
          </cell>
          <cell r="AJ46">
            <v>35</v>
          </cell>
          <cell r="AK46">
            <v>35</v>
          </cell>
          <cell r="AL46">
            <v>0</v>
          </cell>
          <cell r="AM46">
            <v>7924.8567629354538</v>
          </cell>
          <cell r="AO46">
            <v>35</v>
          </cell>
          <cell r="AP46">
            <v>35</v>
          </cell>
          <cell r="AQ46">
            <v>0</v>
          </cell>
          <cell r="AR46">
            <v>10229.027174628534</v>
          </cell>
          <cell r="AT46">
            <v>35</v>
          </cell>
          <cell r="AU46">
            <v>35</v>
          </cell>
          <cell r="AV46">
            <v>600</v>
          </cell>
          <cell r="AW46">
            <v>11411.386722283745</v>
          </cell>
          <cell r="AX46" t="str">
            <v>Eclaircie</v>
          </cell>
          <cell r="AY46">
            <v>35</v>
          </cell>
          <cell r="AZ46">
            <v>35</v>
          </cell>
          <cell r="BA46">
            <v>0</v>
          </cell>
          <cell r="BB46">
            <v>3164.3439691459334</v>
          </cell>
          <cell r="BD46">
            <v>35</v>
          </cell>
          <cell r="BE46">
            <v>35</v>
          </cell>
          <cell r="BF46">
            <v>0</v>
          </cell>
          <cell r="BG46">
            <v>11231.374650512957</v>
          </cell>
          <cell r="BI46">
            <v>35</v>
          </cell>
          <cell r="BJ46">
            <v>35</v>
          </cell>
          <cell r="BK46">
            <v>0</v>
          </cell>
          <cell r="BL46">
            <v>9874.0624201413793</v>
          </cell>
          <cell r="BN46">
            <v>35</v>
          </cell>
          <cell r="BO46">
            <v>40</v>
          </cell>
          <cell r="BP46">
            <v>0</v>
          </cell>
          <cell r="BQ46">
            <v>9770.5713211124948</v>
          </cell>
          <cell r="BS46">
            <v>35</v>
          </cell>
          <cell r="BT46">
            <v>110</v>
          </cell>
          <cell r="BU46">
            <v>1080</v>
          </cell>
          <cell r="BV46">
            <v>7153.7545703168498</v>
          </cell>
          <cell r="BW46" t="str">
            <v>3ème éclaircie</v>
          </cell>
          <cell r="BX46">
            <v>35</v>
          </cell>
          <cell r="BY46">
            <v>110</v>
          </cell>
          <cell r="BZ46">
            <v>960</v>
          </cell>
          <cell r="CA46">
            <v>6788.1026500500011</v>
          </cell>
          <cell r="CB46" t="str">
            <v>3ème éclaircie</v>
          </cell>
          <cell r="CC46">
            <v>35</v>
          </cell>
          <cell r="CD46">
            <v>40</v>
          </cell>
          <cell r="CE46">
            <v>0</v>
          </cell>
          <cell r="CF46">
            <v>10363.142250948036</v>
          </cell>
        </row>
        <row r="47">
          <cell r="A47">
            <v>36</v>
          </cell>
          <cell r="B47">
            <v>35</v>
          </cell>
          <cell r="C47">
            <v>0</v>
          </cell>
          <cell r="D47">
            <v>13225.962391678418</v>
          </cell>
          <cell r="F47">
            <v>36</v>
          </cell>
          <cell r="G47">
            <v>35</v>
          </cell>
          <cell r="H47">
            <v>0</v>
          </cell>
          <cell r="I47">
            <v>16638.287210188217</v>
          </cell>
          <cell r="K47">
            <v>36</v>
          </cell>
          <cell r="L47">
            <v>35</v>
          </cell>
          <cell r="M47">
            <v>0</v>
          </cell>
          <cell r="N47">
            <v>13398.465349427417</v>
          </cell>
          <cell r="P47">
            <v>36</v>
          </cell>
          <cell r="Q47">
            <v>35</v>
          </cell>
          <cell r="R47">
            <v>0</v>
          </cell>
          <cell r="S47">
            <v>10873.268624278433</v>
          </cell>
          <cell r="U47">
            <v>36</v>
          </cell>
          <cell r="V47">
            <v>35</v>
          </cell>
          <cell r="W47">
            <v>0</v>
          </cell>
          <cell r="X47">
            <v>10467.84175621014</v>
          </cell>
          <cell r="Z47">
            <v>36</v>
          </cell>
          <cell r="AA47">
            <v>35</v>
          </cell>
          <cell r="AB47">
            <v>0</v>
          </cell>
          <cell r="AC47">
            <v>7922.9769739061603</v>
          </cell>
          <cell r="AE47">
            <v>36</v>
          </cell>
          <cell r="AF47">
            <v>35</v>
          </cell>
          <cell r="AG47">
            <v>0</v>
          </cell>
          <cell r="AH47">
            <v>10057.199701734731</v>
          </cell>
          <cell r="AJ47">
            <v>36</v>
          </cell>
          <cell r="AK47">
            <v>35</v>
          </cell>
          <cell r="AL47">
            <v>0</v>
          </cell>
          <cell r="AM47">
            <v>8041.50916734774</v>
          </cell>
          <cell r="AO47">
            <v>36</v>
          </cell>
          <cell r="AP47">
            <v>35</v>
          </cell>
          <cell r="AQ47">
            <v>0</v>
          </cell>
          <cell r="AR47">
            <v>10417.055953339235</v>
          </cell>
          <cell r="AT47">
            <v>36</v>
          </cell>
          <cell r="AU47">
            <v>35</v>
          </cell>
          <cell r="AV47">
            <v>0</v>
          </cell>
          <cell r="AW47">
            <v>11667.737562749946</v>
          </cell>
          <cell r="AX47" t="str">
            <v>30 m3 à 20 €</v>
          </cell>
          <cell r="AY47">
            <v>36</v>
          </cell>
          <cell r="AZ47">
            <v>35</v>
          </cell>
          <cell r="BA47">
            <v>0</v>
          </cell>
          <cell r="BB47">
            <v>3202.7245316692106</v>
          </cell>
          <cell r="BD47">
            <v>36</v>
          </cell>
          <cell r="BE47">
            <v>35</v>
          </cell>
          <cell r="BF47">
            <v>0</v>
          </cell>
          <cell r="BG47">
            <v>11453.522638129332</v>
          </cell>
          <cell r="BI47">
            <v>36</v>
          </cell>
          <cell r="BJ47">
            <v>35</v>
          </cell>
          <cell r="BK47">
            <v>0</v>
          </cell>
          <cell r="BL47">
            <v>10076.921481283782</v>
          </cell>
          <cell r="BN47">
            <v>36</v>
          </cell>
          <cell r="BO47">
            <v>40</v>
          </cell>
          <cell r="BP47">
            <v>0</v>
          </cell>
          <cell r="BQ47">
            <v>10176.73597856712</v>
          </cell>
          <cell r="BR47" t="str">
            <v xml:space="preserve">Débr avant </v>
          </cell>
          <cell r="BS47">
            <v>36</v>
          </cell>
          <cell r="BT47">
            <v>35</v>
          </cell>
          <cell r="BU47">
            <v>0</v>
          </cell>
          <cell r="BV47">
            <v>7374.7521891450879</v>
          </cell>
          <cell r="BW47" t="str">
            <v>45 m3 x 24€</v>
          </cell>
          <cell r="BX47">
            <v>36</v>
          </cell>
          <cell r="BY47">
            <v>35</v>
          </cell>
          <cell r="BZ47">
            <v>0</v>
          </cell>
          <cell r="CA47">
            <v>6986.0171136512017</v>
          </cell>
          <cell r="CB47" t="str">
            <v>40 m3 x 24€</v>
          </cell>
          <cell r="CC47">
            <v>36</v>
          </cell>
          <cell r="CD47">
            <v>40</v>
          </cell>
          <cell r="CE47">
            <v>0</v>
          </cell>
          <cell r="CF47">
            <v>10817.667940985959</v>
          </cell>
        </row>
        <row r="48">
          <cell r="A48">
            <v>37</v>
          </cell>
          <cell r="B48">
            <v>35</v>
          </cell>
          <cell r="C48">
            <v>0</v>
          </cell>
          <cell r="D48">
            <v>13629.64198605489</v>
          </cell>
          <cell r="E48">
            <v>0</v>
          </cell>
          <cell r="F48">
            <v>37</v>
          </cell>
          <cell r="G48">
            <v>35</v>
          </cell>
          <cell r="H48">
            <v>1200</v>
          </cell>
          <cell r="I48">
            <v>16064.452051042652</v>
          </cell>
          <cell r="J48" t="str">
            <v>40 m3x30€</v>
          </cell>
          <cell r="K48">
            <v>37</v>
          </cell>
          <cell r="L48">
            <v>35</v>
          </cell>
          <cell r="M48">
            <v>0</v>
          </cell>
          <cell r="N48">
            <v>13845.905387736027</v>
          </cell>
          <cell r="P48">
            <v>37</v>
          </cell>
          <cell r="Q48">
            <v>35</v>
          </cell>
          <cell r="R48">
            <v>0</v>
          </cell>
          <cell r="S48">
            <v>11178.18119857515</v>
          </cell>
          <cell r="U48">
            <v>37</v>
          </cell>
          <cell r="V48">
            <v>35</v>
          </cell>
          <cell r="W48">
            <v>0</v>
          </cell>
          <cell r="X48">
            <v>10701.730749578132</v>
          </cell>
          <cell r="Z48">
            <v>37</v>
          </cell>
          <cell r="AA48">
            <v>35</v>
          </cell>
          <cell r="AB48">
            <v>0</v>
          </cell>
          <cell r="AC48">
            <v>8061.116566484161</v>
          </cell>
          <cell r="AE48">
            <v>37</v>
          </cell>
          <cell r="AF48">
            <v>35</v>
          </cell>
          <cell r="AG48">
            <v>0</v>
          </cell>
          <cell r="AH48">
            <v>10257.196283041414</v>
          </cell>
          <cell r="AJ48">
            <v>37</v>
          </cell>
          <cell r="AK48">
            <v>35</v>
          </cell>
          <cell r="AL48">
            <v>0</v>
          </cell>
          <cell r="AM48">
            <v>8159.363479830502</v>
          </cell>
          <cell r="AO48">
            <v>37</v>
          </cell>
          <cell r="AP48">
            <v>35</v>
          </cell>
          <cell r="AQ48">
            <v>0</v>
          </cell>
          <cell r="AR48">
            <v>10607.897689125652</v>
          </cell>
          <cell r="AT48">
            <v>37</v>
          </cell>
          <cell r="AU48">
            <v>35</v>
          </cell>
          <cell r="AV48">
            <v>0</v>
          </cell>
          <cell r="AW48">
            <v>11929.060934195279</v>
          </cell>
          <cell r="AY48">
            <v>37</v>
          </cell>
          <cell r="AZ48">
            <v>35</v>
          </cell>
          <cell r="BA48">
            <v>0</v>
          </cell>
          <cell r="BB48">
            <v>3241.1460972858786</v>
          </cell>
          <cell r="BD48">
            <v>37</v>
          </cell>
          <cell r="BE48">
            <v>35</v>
          </cell>
          <cell r="BF48">
            <v>0</v>
          </cell>
          <cell r="BG48">
            <v>11679.37226958977</v>
          </cell>
          <cell r="BH48">
            <v>0</v>
          </cell>
          <cell r="BI48">
            <v>37</v>
          </cell>
          <cell r="BJ48">
            <v>35</v>
          </cell>
          <cell r="BK48">
            <v>0</v>
          </cell>
          <cell r="BL48">
            <v>10283.229146465605</v>
          </cell>
          <cell r="BN48">
            <v>37</v>
          </cell>
          <cell r="BO48">
            <v>115</v>
          </cell>
          <cell r="BP48">
            <v>1800</v>
          </cell>
          <cell r="BQ48">
            <v>8873.1221760708595</v>
          </cell>
          <cell r="BR48" t="str">
            <v>4ème éclaircie</v>
          </cell>
          <cell r="BS48">
            <v>37</v>
          </cell>
          <cell r="BT48">
            <v>35</v>
          </cell>
          <cell r="BU48">
            <v>0</v>
          </cell>
          <cell r="BV48">
            <v>7601.4957460628602</v>
          </cell>
          <cell r="BX48">
            <v>37</v>
          </cell>
          <cell r="BY48">
            <v>35</v>
          </cell>
          <cell r="BZ48">
            <v>0</v>
          </cell>
          <cell r="CA48">
            <v>7188.6815243788305</v>
          </cell>
          <cell r="CC48">
            <v>37</v>
          </cell>
          <cell r="CD48">
            <v>40</v>
          </cell>
          <cell r="CE48">
            <v>0</v>
          </cell>
          <cell r="CF48">
            <v>11290.374658625398</v>
          </cell>
          <cell r="CH48">
            <v>0</v>
          </cell>
        </row>
        <row r="49">
          <cell r="A49">
            <v>38</v>
          </cell>
          <cell r="B49">
            <v>35</v>
          </cell>
          <cell r="C49">
            <v>0</v>
          </cell>
          <cell r="D49">
            <v>14044.574328980414</v>
          </cell>
          <cell r="E49">
            <v>0</v>
          </cell>
          <cell r="F49">
            <v>38</v>
          </cell>
          <cell r="G49">
            <v>35</v>
          </cell>
          <cell r="H49">
            <v>0</v>
          </cell>
          <cell r="I49">
            <v>16670.228304643631</v>
          </cell>
          <cell r="K49">
            <v>38</v>
          </cell>
          <cell r="L49">
            <v>35</v>
          </cell>
          <cell r="M49">
            <v>0</v>
          </cell>
          <cell r="N49">
            <v>14307.118808422993</v>
          </cell>
          <cell r="P49">
            <v>38</v>
          </cell>
          <cell r="Q49">
            <v>35</v>
          </cell>
          <cell r="R49">
            <v>800</v>
          </cell>
          <cell r="S49">
            <v>10690.662769896377</v>
          </cell>
          <cell r="T49" t="str">
            <v>40m3x20€</v>
          </cell>
          <cell r="U49">
            <v>38</v>
          </cell>
          <cell r="V49">
            <v>35</v>
          </cell>
          <cell r="W49">
            <v>0</v>
          </cell>
          <cell r="X49">
            <v>10940.063633820115</v>
          </cell>
          <cell r="Z49">
            <v>38</v>
          </cell>
          <cell r="AA49">
            <v>35</v>
          </cell>
          <cell r="AB49">
            <v>0</v>
          </cell>
          <cell r="AC49">
            <v>8201.054430260514</v>
          </cell>
          <cell r="AE49">
            <v>38</v>
          </cell>
          <cell r="AF49">
            <v>35</v>
          </cell>
          <cell r="AG49">
            <v>0</v>
          </cell>
          <cell r="AH49">
            <v>10460.473971730597</v>
          </cell>
          <cell r="AJ49">
            <v>38</v>
          </cell>
          <cell r="AK49">
            <v>35</v>
          </cell>
          <cell r="AL49">
            <v>240</v>
          </cell>
          <cell r="AM49">
            <v>8038.4320840377004</v>
          </cell>
          <cell r="AN49" t="str">
            <v>40stx6€</v>
          </cell>
          <cell r="AO49">
            <v>38</v>
          </cell>
          <cell r="AP49">
            <v>35</v>
          </cell>
          <cell r="AQ49">
            <v>0</v>
          </cell>
          <cell r="AR49">
            <v>10801.594464521979</v>
          </cell>
          <cell r="AT49">
            <v>38</v>
          </cell>
          <cell r="AU49">
            <v>35</v>
          </cell>
          <cell r="AV49">
            <v>0</v>
          </cell>
          <cell r="AW49">
            <v>12195.453290621195</v>
          </cell>
          <cell r="AY49">
            <v>38</v>
          </cell>
          <cell r="AZ49">
            <v>35</v>
          </cell>
          <cell r="BA49">
            <v>0</v>
          </cell>
          <cell r="BB49">
            <v>3279.6087098007588</v>
          </cell>
          <cell r="BD49">
            <v>38</v>
          </cell>
          <cell r="BE49">
            <v>35</v>
          </cell>
          <cell r="BF49">
            <v>0</v>
          </cell>
          <cell r="BG49">
            <v>11908.985225251115</v>
          </cell>
          <cell r="BH49">
            <v>0</v>
          </cell>
          <cell r="BI49">
            <v>38</v>
          </cell>
          <cell r="BJ49">
            <v>35</v>
          </cell>
          <cell r="BK49">
            <v>0</v>
          </cell>
          <cell r="BL49">
            <v>10493.044041955518</v>
          </cell>
          <cell r="BN49">
            <v>38</v>
          </cell>
          <cell r="BO49">
            <v>40</v>
          </cell>
          <cell r="BP49">
            <v>0</v>
          </cell>
          <cell r="BQ49">
            <v>9245.6537789192462</v>
          </cell>
          <cell r="BR49" t="str">
            <v>60 m3 x 30€</v>
          </cell>
          <cell r="BS49">
            <v>38</v>
          </cell>
          <cell r="BT49">
            <v>35</v>
          </cell>
          <cell r="BU49">
            <v>0</v>
          </cell>
          <cell r="BV49">
            <v>7834.1346354604948</v>
          </cell>
          <cell r="BX49">
            <v>38</v>
          </cell>
          <cell r="BY49">
            <v>35</v>
          </cell>
          <cell r="BZ49">
            <v>0</v>
          </cell>
          <cell r="CA49">
            <v>7396.2098809639228</v>
          </cell>
          <cell r="CC49">
            <v>38</v>
          </cell>
          <cell r="CD49">
            <v>40</v>
          </cell>
          <cell r="CE49">
            <v>0</v>
          </cell>
          <cell r="CF49">
            <v>11781.989644970414</v>
          </cell>
          <cell r="CG49" t="str">
            <v xml:space="preserve">Débr avant </v>
          </cell>
          <cell r="CH49">
            <v>0</v>
          </cell>
        </row>
        <row r="50">
          <cell r="A50">
            <v>39</v>
          </cell>
          <cell r="B50">
            <v>35</v>
          </cell>
          <cell r="C50">
            <v>0</v>
          </cell>
          <cell r="D50">
            <v>14471.073095834356</v>
          </cell>
          <cell r="E50">
            <v>0</v>
          </cell>
          <cell r="F50">
            <v>39</v>
          </cell>
          <cell r="G50">
            <v>35</v>
          </cell>
          <cell r="H50">
            <v>0</v>
          </cell>
          <cell r="I50">
            <v>17297.528025055191</v>
          </cell>
          <cell r="K50">
            <v>39</v>
          </cell>
          <cell r="L50">
            <v>35</v>
          </cell>
          <cell r="M50">
            <v>0</v>
          </cell>
          <cell r="N50">
            <v>14782.529592459836</v>
          </cell>
          <cell r="P50">
            <v>39</v>
          </cell>
          <cell r="Q50">
            <v>35</v>
          </cell>
          <cell r="R50">
            <v>0</v>
          </cell>
          <cell r="S50">
            <v>10991.042427924671</v>
          </cell>
          <cell r="U50">
            <v>39</v>
          </cell>
          <cell r="V50">
            <v>35</v>
          </cell>
          <cell r="W50">
            <v>0</v>
          </cell>
          <cell r="X50">
            <v>11182.924842862696</v>
          </cell>
          <cell r="Z50">
            <v>39</v>
          </cell>
          <cell r="AA50">
            <v>35</v>
          </cell>
          <cell r="AB50">
            <v>0</v>
          </cell>
          <cell r="AC50">
            <v>8342.8139747389141</v>
          </cell>
          <cell r="AE50">
            <v>39</v>
          </cell>
          <cell r="AF50">
            <v>35</v>
          </cell>
          <cell r="AG50">
            <v>0</v>
          </cell>
          <cell r="AH50">
            <v>10667.086597050684</v>
          </cell>
          <cell r="AJ50">
            <v>39</v>
          </cell>
          <cell r="AK50">
            <v>35</v>
          </cell>
          <cell r="AL50">
            <v>0</v>
          </cell>
          <cell r="AM50">
            <v>8156.2546923195723</v>
          </cell>
          <cell r="AO50">
            <v>39</v>
          </cell>
          <cell r="AP50">
            <v>35</v>
          </cell>
          <cell r="AQ50">
            <v>0</v>
          </cell>
          <cell r="AR50">
            <v>10998.188991627543</v>
          </cell>
          <cell r="AT50">
            <v>39</v>
          </cell>
          <cell r="AU50">
            <v>35</v>
          </cell>
          <cell r="AV50">
            <v>0</v>
          </cell>
          <cell r="AW50">
            <v>12467.012956982679</v>
          </cell>
          <cell r="AY50">
            <v>39</v>
          </cell>
          <cell r="AZ50">
            <v>35</v>
          </cell>
          <cell r="BA50">
            <v>0</v>
          </cell>
          <cell r="BB50">
            <v>3318.1124130654698</v>
          </cell>
          <cell r="BD50">
            <v>39</v>
          </cell>
          <cell r="BE50">
            <v>35</v>
          </cell>
          <cell r="BF50">
            <v>600</v>
          </cell>
          <cell r="BG50">
            <v>11542.424213247754</v>
          </cell>
          <cell r="BH50" t="str">
            <v>40 m3 à 15 €</v>
          </cell>
          <cell r="BI50">
            <v>39</v>
          </cell>
          <cell r="BJ50">
            <v>35</v>
          </cell>
          <cell r="BK50">
            <v>0</v>
          </cell>
          <cell r="BL50">
            <v>10706.425790668762</v>
          </cell>
          <cell r="BN50">
            <v>39</v>
          </cell>
          <cell r="BO50">
            <v>40</v>
          </cell>
          <cell r="BP50">
            <v>0</v>
          </cell>
          <cell r="BQ50">
            <v>9632.1464800765152</v>
          </cell>
          <cell r="BS50">
            <v>39</v>
          </cell>
          <cell r="BT50">
            <v>35</v>
          </cell>
          <cell r="BU50">
            <v>0</v>
          </cell>
          <cell r="BV50">
            <v>8072.8221359824674</v>
          </cell>
          <cell r="BX50">
            <v>39</v>
          </cell>
          <cell r="BY50">
            <v>35</v>
          </cell>
          <cell r="BZ50">
            <v>0</v>
          </cell>
          <cell r="CA50">
            <v>7608.7189181070571</v>
          </cell>
          <cell r="CC50">
            <v>39</v>
          </cell>
          <cell r="CD50">
            <v>40</v>
          </cell>
          <cell r="CE50">
            <v>0</v>
          </cell>
          <cell r="CF50">
            <v>12293.26923076923</v>
          </cell>
          <cell r="CG50" t="str">
            <v>Coupe rase</v>
          </cell>
          <cell r="CH50">
            <v>0</v>
          </cell>
        </row>
        <row r="51">
          <cell r="A51">
            <v>40</v>
          </cell>
          <cell r="B51">
            <v>35</v>
          </cell>
          <cell r="C51">
            <v>1400</v>
          </cell>
          <cell r="D51">
            <v>13509.460705837035</v>
          </cell>
          <cell r="E51" t="str">
            <v>70 m3x20€</v>
          </cell>
          <cell r="F51">
            <v>40</v>
          </cell>
          <cell r="G51">
            <v>35</v>
          </cell>
          <cell r="H51">
            <v>0</v>
          </cell>
          <cell r="I51">
            <v>17947.115949456766</v>
          </cell>
          <cell r="K51">
            <v>40</v>
          </cell>
          <cell r="L51">
            <v>35</v>
          </cell>
          <cell r="M51">
            <v>750</v>
          </cell>
          <cell r="N51">
            <v>14522.574772068621</v>
          </cell>
          <cell r="O51" t="str">
            <v>30m3x25€</v>
          </cell>
          <cell r="P51">
            <v>40</v>
          </cell>
          <cell r="Q51">
            <v>35</v>
          </cell>
          <cell r="R51">
            <v>0</v>
          </cell>
          <cell r="S51">
            <v>11298.878560134404</v>
          </cell>
          <cell r="U51">
            <v>40</v>
          </cell>
          <cell r="V51">
            <v>35</v>
          </cell>
          <cell r="W51">
            <v>240</v>
          </cell>
          <cell r="X51">
            <v>11190.400414877085</v>
          </cell>
          <cell r="Y51" t="str">
            <v>40stx6€</v>
          </cell>
          <cell r="Z51">
            <v>40</v>
          </cell>
          <cell r="AA51">
            <v>35</v>
          </cell>
          <cell r="AB51">
            <v>300</v>
          </cell>
          <cell r="AC51">
            <v>8186.4189141628876</v>
          </cell>
          <cell r="AD51" t="str">
            <v>30m3x10€</v>
          </cell>
          <cell r="AE51">
            <v>40</v>
          </cell>
          <cell r="AF51">
            <v>35</v>
          </cell>
          <cell r="AG51">
            <v>500</v>
          </cell>
          <cell r="AH51">
            <v>10377.088871362899</v>
          </cell>
          <cell r="AI51" t="str">
            <v>50m3x10€</v>
          </cell>
          <cell r="AJ51">
            <v>40</v>
          </cell>
          <cell r="AK51">
            <v>35</v>
          </cell>
          <cell r="AL51">
            <v>0</v>
          </cell>
          <cell r="AM51">
            <v>8275.291265667076</v>
          </cell>
          <cell r="AO51">
            <v>40</v>
          </cell>
          <cell r="AP51">
            <v>35</v>
          </cell>
          <cell r="AQ51">
            <v>240</v>
          </cell>
          <cell r="AR51">
            <v>10957.724621525247</v>
          </cell>
          <cell r="AS51" t="str">
            <v>40stx6€</v>
          </cell>
          <cell r="AT51">
            <v>40</v>
          </cell>
          <cell r="AU51">
            <v>35</v>
          </cell>
          <cell r="AV51">
            <v>0</v>
          </cell>
          <cell r="AW51">
            <v>12743.840165479813</v>
          </cell>
          <cell r="AY51">
            <v>40</v>
          </cell>
          <cell r="AZ51">
            <v>35</v>
          </cell>
          <cell r="BA51">
            <v>0</v>
          </cell>
          <cell r="BB51">
            <v>3356.6572509784787</v>
          </cell>
          <cell r="BD51">
            <v>40</v>
          </cell>
          <cell r="BE51">
            <v>35</v>
          </cell>
          <cell r="BF51">
            <v>0</v>
          </cell>
          <cell r="BG51">
            <v>11769.755208423414</v>
          </cell>
          <cell r="BH51">
            <v>0</v>
          </cell>
          <cell r="BI51">
            <v>40</v>
          </cell>
          <cell r="BJ51">
            <v>35</v>
          </cell>
          <cell r="BK51">
            <v>450</v>
          </cell>
          <cell r="BL51">
            <v>10473.435029110129</v>
          </cell>
          <cell r="BM51" t="str">
            <v>30m3x15€</v>
          </cell>
          <cell r="BN51">
            <v>40</v>
          </cell>
          <cell r="BO51">
            <v>40</v>
          </cell>
          <cell r="BP51">
            <v>0</v>
          </cell>
          <cell r="BQ51">
            <v>10033.123489558944</v>
          </cell>
          <cell r="BS51">
            <v>40</v>
          </cell>
          <cell r="BT51">
            <v>35</v>
          </cell>
          <cell r="BU51">
            <v>0</v>
          </cell>
          <cell r="BV51">
            <v>8317.7155115180121</v>
          </cell>
          <cell r="BX51">
            <v>40</v>
          </cell>
          <cell r="BY51">
            <v>35</v>
          </cell>
          <cell r="BZ51">
            <v>0</v>
          </cell>
          <cell r="CA51">
            <v>7826.328172141627</v>
          </cell>
          <cell r="CC51">
            <v>40</v>
          </cell>
          <cell r="CD51">
            <v>115</v>
          </cell>
          <cell r="CE51">
            <v>11000</v>
          </cell>
          <cell r="CF51">
            <v>1900</v>
          </cell>
          <cell r="CG51" t="str">
            <v>275m3x38€</v>
          </cell>
          <cell r="CH51">
            <v>0</v>
          </cell>
        </row>
        <row r="52">
          <cell r="A52">
            <v>41</v>
          </cell>
          <cell r="B52">
            <v>35</v>
          </cell>
          <cell r="C52">
            <v>0</v>
          </cell>
          <cell r="D52">
            <v>13921.042942030799</v>
          </cell>
          <cell r="F52">
            <v>41</v>
          </cell>
          <cell r="G52">
            <v>35</v>
          </cell>
          <cell r="H52">
            <v>0</v>
          </cell>
          <cell r="I52">
            <v>18619.78398643836</v>
          </cell>
          <cell r="K52">
            <v>41</v>
          </cell>
          <cell r="L52">
            <v>35</v>
          </cell>
          <cell r="M52">
            <v>0</v>
          </cell>
          <cell r="N52">
            <v>15004.617857908866</v>
          </cell>
          <cell r="P52">
            <v>41</v>
          </cell>
          <cell r="Q52">
            <v>35</v>
          </cell>
          <cell r="R52">
            <v>0</v>
          </cell>
          <cell r="S52">
            <v>11614.356262305975</v>
          </cell>
          <cell r="U52">
            <v>41</v>
          </cell>
          <cell r="V52">
            <v>35</v>
          </cell>
          <cell r="W52">
            <v>0</v>
          </cell>
          <cell r="X52">
            <v>11438.018022759748</v>
          </cell>
          <cell r="Z52">
            <v>41</v>
          </cell>
          <cell r="AA52">
            <v>35</v>
          </cell>
          <cell r="AB52">
            <v>0</v>
          </cell>
          <cell r="AC52">
            <v>8327.9879366730365</v>
          </cell>
          <cell r="AE52">
            <v>41</v>
          </cell>
          <cell r="AF52">
            <v>35</v>
          </cell>
          <cell r="AG52">
            <v>0</v>
          </cell>
          <cell r="AH52">
            <v>10582.333495957077</v>
          </cell>
          <cell r="AJ52">
            <v>41</v>
          </cell>
          <cell r="AK52">
            <v>35</v>
          </cell>
          <cell r="AL52">
            <v>0</v>
          </cell>
          <cell r="AM52">
            <v>8395.5543119613576</v>
          </cell>
          <cell r="AO52">
            <v>41</v>
          </cell>
          <cell r="AP52">
            <v>35</v>
          </cell>
          <cell r="AQ52">
            <v>0</v>
          </cell>
          <cell r="AR52">
            <v>11156.654894429334</v>
          </cell>
          <cell r="AT52">
            <v>41</v>
          </cell>
          <cell r="AU52">
            <v>35</v>
          </cell>
          <cell r="AV52">
            <v>0</v>
          </cell>
          <cell r="AW52">
            <v>13026.037092553313</v>
          </cell>
          <cell r="AY52">
            <v>41</v>
          </cell>
          <cell r="AZ52">
            <v>35</v>
          </cell>
          <cell r="BA52">
            <v>0</v>
          </cell>
          <cell r="BB52">
            <v>3395.2432674851502</v>
          </cell>
          <cell r="BD52">
            <v>41</v>
          </cell>
          <cell r="BE52">
            <v>35</v>
          </cell>
          <cell r="BF52">
            <v>0</v>
          </cell>
          <cell r="BG52">
            <v>12000.87421170973</v>
          </cell>
          <cell r="BI52">
            <v>41</v>
          </cell>
          <cell r="BJ52">
            <v>35</v>
          </cell>
          <cell r="BK52">
            <v>0</v>
          </cell>
          <cell r="BL52">
            <v>10686.483424605</v>
          </cell>
          <cell r="BN52">
            <v>41</v>
          </cell>
          <cell r="BO52">
            <v>40</v>
          </cell>
          <cell r="BP52">
            <v>0</v>
          </cell>
          <cell r="BQ52">
            <v>10449.127625347392</v>
          </cell>
          <cell r="BS52">
            <v>41</v>
          </cell>
          <cell r="BT52">
            <v>35</v>
          </cell>
          <cell r="BU52">
            <v>0</v>
          </cell>
          <cell r="BV52">
            <v>8568.9761148174803</v>
          </cell>
          <cell r="BX52">
            <v>41</v>
          </cell>
          <cell r="BY52">
            <v>35</v>
          </cell>
          <cell r="BZ52">
            <v>0</v>
          </cell>
          <cell r="CA52">
            <v>8049.1600482730264</v>
          </cell>
          <cell r="CC52">
            <v>41</v>
          </cell>
          <cell r="CD52">
            <v>0</v>
          </cell>
          <cell r="CE52">
            <v>1900</v>
          </cell>
          <cell r="CF52">
            <v>0</v>
          </cell>
          <cell r="CG52" t="str">
            <v>Fonds</v>
          </cell>
        </row>
        <row r="53">
          <cell r="A53">
            <v>42</v>
          </cell>
          <cell r="B53">
            <v>35</v>
          </cell>
          <cell r="C53">
            <v>0</v>
          </cell>
          <cell r="D53">
            <v>14344.098216435223</v>
          </cell>
          <cell r="F53">
            <v>42</v>
          </cell>
          <cell r="G53">
            <v>35</v>
          </cell>
          <cell r="H53">
            <v>0</v>
          </cell>
          <cell r="I53">
            <v>19316.352181411374</v>
          </cell>
          <cell r="K53">
            <v>42</v>
          </cell>
          <cell r="L53">
            <v>35</v>
          </cell>
          <cell r="M53">
            <v>0</v>
          </cell>
          <cell r="N53">
            <v>15501.499499031777</v>
          </cell>
          <cell r="P53">
            <v>42</v>
          </cell>
          <cell r="Q53">
            <v>35</v>
          </cell>
          <cell r="R53">
            <v>0</v>
          </cell>
          <cell r="S53">
            <v>11937.665224944727</v>
          </cell>
          <cell r="U53">
            <v>42</v>
          </cell>
          <cell r="V53">
            <v>35</v>
          </cell>
          <cell r="W53">
            <v>0</v>
          </cell>
          <cell r="X53">
            <v>11690.340365192182</v>
          </cell>
          <cell r="Z53">
            <v>42</v>
          </cell>
          <cell r="AA53">
            <v>35</v>
          </cell>
          <cell r="AB53">
            <v>0</v>
          </cell>
          <cell r="AC53">
            <v>8471.3998739551771</v>
          </cell>
          <cell r="AE53">
            <v>42</v>
          </cell>
          <cell r="AF53">
            <v>35</v>
          </cell>
          <cell r="AG53">
            <v>0</v>
          </cell>
          <cell r="AH53">
            <v>10790.945326373345</v>
          </cell>
          <cell r="AJ53">
            <v>42</v>
          </cell>
          <cell r="AK53">
            <v>35</v>
          </cell>
          <cell r="AL53">
            <v>0</v>
          </cell>
          <cell r="AM53">
            <v>8517.0564679563722</v>
          </cell>
          <cell r="AO53">
            <v>42</v>
          </cell>
          <cell r="AP53">
            <v>35</v>
          </cell>
          <cell r="AQ53">
            <v>0</v>
          </cell>
          <cell r="AR53">
            <v>11358.561213460916</v>
          </cell>
          <cell r="AT53">
            <v>42</v>
          </cell>
          <cell r="AU53">
            <v>35</v>
          </cell>
          <cell r="AV53">
            <v>875</v>
          </cell>
          <cell r="AW53">
            <v>12438.707896597676</v>
          </cell>
          <cell r="AX53" t="str">
            <v>Eclaircie</v>
          </cell>
          <cell r="AY53">
            <v>42</v>
          </cell>
          <cell r="AZ53">
            <v>35</v>
          </cell>
          <cell r="BA53">
            <v>0</v>
          </cell>
          <cell r="BB53">
            <v>3433.8705065777976</v>
          </cell>
          <cell r="BD53">
            <v>42</v>
          </cell>
          <cell r="BE53">
            <v>35</v>
          </cell>
          <cell r="BF53">
            <v>0</v>
          </cell>
          <cell r="BG53">
            <v>12235.84434254818</v>
          </cell>
          <cell r="BI53">
            <v>42</v>
          </cell>
          <cell r="BJ53">
            <v>35</v>
          </cell>
          <cell r="BK53">
            <v>0</v>
          </cell>
          <cell r="BL53">
            <v>10903.153642823283</v>
          </cell>
          <cell r="BN53">
            <v>42</v>
          </cell>
          <cell r="BO53">
            <v>40</v>
          </cell>
          <cell r="BP53">
            <v>0</v>
          </cell>
          <cell r="BQ53">
            <v>10880.722048220847</v>
          </cell>
          <cell r="BS53">
            <v>42</v>
          </cell>
          <cell r="BT53">
            <v>35</v>
          </cell>
          <cell r="BU53">
            <v>0</v>
          </cell>
          <cell r="BV53">
            <v>8826.7694938027344</v>
          </cell>
          <cell r="BX53">
            <v>42</v>
          </cell>
          <cell r="BY53">
            <v>35</v>
          </cell>
          <cell r="BZ53">
            <v>0</v>
          </cell>
          <cell r="CA53">
            <v>8277.3398894315796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</row>
        <row r="54">
          <cell r="A54">
            <v>43</v>
          </cell>
          <cell r="B54">
            <v>35</v>
          </cell>
          <cell r="C54">
            <v>0</v>
          </cell>
          <cell r="D54">
            <v>14778.946345102138</v>
          </cell>
          <cell r="F54">
            <v>43</v>
          </cell>
          <cell r="G54">
            <v>35</v>
          </cell>
          <cell r="H54">
            <v>0</v>
          </cell>
          <cell r="I54">
            <v>20037.669716320852</v>
          </cell>
          <cell r="K54">
            <v>43</v>
          </cell>
          <cell r="L54">
            <v>35</v>
          </cell>
          <cell r="M54">
            <v>0</v>
          </cell>
          <cell r="N54">
            <v>16013.676465235209</v>
          </cell>
          <cell r="P54">
            <v>43</v>
          </cell>
          <cell r="Q54">
            <v>35</v>
          </cell>
          <cell r="R54">
            <v>0</v>
          </cell>
          <cell r="S54">
            <v>12268.999847338097</v>
          </cell>
          <cell r="U54">
            <v>43</v>
          </cell>
          <cell r="V54">
            <v>35</v>
          </cell>
          <cell r="W54">
            <v>0</v>
          </cell>
          <cell r="X54">
            <v>11947.456832130832</v>
          </cell>
          <cell r="Z54">
            <v>43</v>
          </cell>
          <cell r="AA54">
            <v>35</v>
          </cell>
          <cell r="AB54">
            <v>0</v>
          </cell>
          <cell r="AC54">
            <v>8616.6787166733448</v>
          </cell>
          <cell r="AE54">
            <v>43</v>
          </cell>
          <cell r="AF54">
            <v>35</v>
          </cell>
          <cell r="AG54">
            <v>0</v>
          </cell>
          <cell r="AH54">
            <v>11002.979604375385</v>
          </cell>
          <cell r="AJ54">
            <v>43</v>
          </cell>
          <cell r="AK54">
            <v>35</v>
          </cell>
          <cell r="AL54">
            <v>0</v>
          </cell>
          <cell r="AM54">
            <v>8639.8105006067053</v>
          </cell>
          <cell r="AO54">
            <v>43</v>
          </cell>
          <cell r="AP54">
            <v>35</v>
          </cell>
          <cell r="AQ54">
            <v>0</v>
          </cell>
          <cell r="AR54">
            <v>11563.488101006777</v>
          </cell>
          <cell r="AT54">
            <v>43</v>
          </cell>
          <cell r="AU54">
            <v>35</v>
          </cell>
          <cell r="AV54">
            <v>0</v>
          </cell>
          <cell r="AW54">
            <v>12714.98606148967</v>
          </cell>
          <cell r="AX54" t="str">
            <v>35 m3 à 25 €</v>
          </cell>
          <cell r="AY54">
            <v>43</v>
          </cell>
          <cell r="AZ54">
            <v>35</v>
          </cell>
          <cell r="BA54">
            <v>0</v>
          </cell>
          <cell r="BB54">
            <v>3472.5390122957319</v>
          </cell>
          <cell r="BD54">
            <v>43</v>
          </cell>
          <cell r="BE54">
            <v>35</v>
          </cell>
          <cell r="BF54">
            <v>0</v>
          </cell>
          <cell r="BG54">
            <v>12474.729772137203</v>
          </cell>
          <cell r="BI54">
            <v>43</v>
          </cell>
          <cell r="BJ54">
            <v>35</v>
          </cell>
          <cell r="BK54">
            <v>0</v>
          </cell>
          <cell r="BL54">
            <v>11123.507254751277</v>
          </cell>
          <cell r="BN54">
            <v>43</v>
          </cell>
          <cell r="BO54">
            <v>40</v>
          </cell>
          <cell r="BP54">
            <v>0</v>
          </cell>
          <cell r="BQ54">
            <v>11328.491024128811</v>
          </cell>
          <cell r="BR54" t="str">
            <v xml:space="preserve">Débr avant </v>
          </cell>
          <cell r="BS54">
            <v>43</v>
          </cell>
          <cell r="BT54">
            <v>35</v>
          </cell>
          <cell r="BU54">
            <v>0</v>
          </cell>
          <cell r="BV54">
            <v>9091.2655006416062</v>
          </cell>
          <cell r="BW54" t="str">
            <v xml:space="preserve">Débr avant </v>
          </cell>
          <cell r="BX54">
            <v>43</v>
          </cell>
          <cell r="BY54">
            <v>35</v>
          </cell>
          <cell r="BZ54">
            <v>0</v>
          </cell>
          <cell r="CA54">
            <v>8510.9960467779383</v>
          </cell>
          <cell r="CB54" t="str">
            <v xml:space="preserve">Débr avant 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</row>
        <row r="55">
          <cell r="A55">
            <v>44</v>
          </cell>
          <cell r="B55">
            <v>35</v>
          </cell>
          <cell r="C55">
            <v>0</v>
          </cell>
          <cell r="D55">
            <v>15225.916059098312</v>
          </cell>
          <cell r="E55">
            <v>0</v>
          </cell>
          <cell r="F55">
            <v>44</v>
          </cell>
          <cell r="G55">
            <v>35</v>
          </cell>
          <cell r="H55">
            <v>1750</v>
          </cell>
          <cell r="I55">
            <v>19034.615944877904</v>
          </cell>
          <cell r="J55" t="str">
            <v>50 m3 x35€</v>
          </cell>
          <cell r="K55">
            <v>44</v>
          </cell>
          <cell r="L55">
            <v>35</v>
          </cell>
          <cell r="M55">
            <v>0</v>
          </cell>
          <cell r="N55">
            <v>16541.619586893954</v>
          </cell>
          <cell r="P55">
            <v>44</v>
          </cell>
          <cell r="Q55">
            <v>35</v>
          </cell>
          <cell r="R55">
            <v>0</v>
          </cell>
          <cell r="S55">
            <v>12608.559354444067</v>
          </cell>
          <cell r="U55">
            <v>44</v>
          </cell>
          <cell r="V55">
            <v>35</v>
          </cell>
          <cell r="W55">
            <v>0</v>
          </cell>
          <cell r="X55">
            <v>12209.458511941317</v>
          </cell>
          <cell r="Z55">
            <v>44</v>
          </cell>
          <cell r="AA55">
            <v>35</v>
          </cell>
          <cell r="AB55">
            <v>0</v>
          </cell>
          <cell r="AC55">
            <v>8763.848767796826</v>
          </cell>
          <cell r="AE55">
            <v>44</v>
          </cell>
          <cell r="AF55">
            <v>35</v>
          </cell>
          <cell r="AG55">
            <v>0</v>
          </cell>
          <cell r="AH55">
            <v>11218.492478013159</v>
          </cell>
          <cell r="AJ55">
            <v>44</v>
          </cell>
          <cell r="AK55">
            <v>35</v>
          </cell>
          <cell r="AL55">
            <v>0</v>
          </cell>
          <cell r="AM55">
            <v>8763.8293084090747</v>
          </cell>
          <cell r="AO55">
            <v>44</v>
          </cell>
          <cell r="AP55">
            <v>35</v>
          </cell>
          <cell r="AQ55">
            <v>0</v>
          </cell>
          <cell r="AR55">
            <v>11771.480745519626</v>
          </cell>
          <cell r="AT55">
            <v>44</v>
          </cell>
          <cell r="AU55">
            <v>35</v>
          </cell>
          <cell r="AV55">
            <v>0</v>
          </cell>
          <cell r="AW55">
            <v>12996.623294958479</v>
          </cell>
          <cell r="AY55">
            <v>44</v>
          </cell>
          <cell r="AZ55">
            <v>35</v>
          </cell>
          <cell r="BA55">
            <v>0</v>
          </cell>
          <cell r="BB55">
            <v>3511.2488287253132</v>
          </cell>
          <cell r="BC55" t="str">
            <v>Coupe rase</v>
          </cell>
          <cell r="BD55">
            <v>44</v>
          </cell>
          <cell r="BE55">
            <v>35</v>
          </cell>
          <cell r="BF55">
            <v>0</v>
          </cell>
          <cell r="BG55">
            <v>12717.595740957586</v>
          </cell>
          <cell r="BH55">
            <v>0</v>
          </cell>
          <cell r="BI55">
            <v>44</v>
          </cell>
          <cell r="BJ55">
            <v>35</v>
          </cell>
          <cell r="BK55">
            <v>0</v>
          </cell>
          <cell r="BL55">
            <v>11347.606878082048</v>
          </cell>
          <cell r="BN55">
            <v>44</v>
          </cell>
          <cell r="BO55">
            <v>40</v>
          </cell>
          <cell r="BP55">
            <v>0</v>
          </cell>
          <cell r="BQ55">
            <v>11793.040715134557</v>
          </cell>
          <cell r="BR55" t="str">
            <v>Coupe rase</v>
          </cell>
          <cell r="BS55">
            <v>44</v>
          </cell>
          <cell r="BT55">
            <v>110</v>
          </cell>
          <cell r="BU55">
            <v>1250</v>
          </cell>
          <cell r="BV55">
            <v>8187.6384036582876</v>
          </cell>
          <cell r="BW55" t="str">
            <v>4ème éclaircie</v>
          </cell>
          <cell r="BX55">
            <v>44</v>
          </cell>
          <cell r="BY55">
            <v>35</v>
          </cell>
          <cell r="BZ55">
            <v>0</v>
          </cell>
          <cell r="CA55">
            <v>8750.2599519006089</v>
          </cell>
          <cell r="CB55" t="str">
            <v>4ème éclaircie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</row>
        <row r="56">
          <cell r="A56">
            <v>45</v>
          </cell>
          <cell r="B56">
            <v>35</v>
          </cell>
          <cell r="C56">
            <v>0</v>
          </cell>
          <cell r="D56">
            <v>15685.345253015459</v>
          </cell>
          <cell r="F56">
            <v>45</v>
          </cell>
          <cell r="G56">
            <v>35</v>
          </cell>
          <cell r="H56">
            <v>0</v>
          </cell>
          <cell r="I56">
            <v>19745.92328130185</v>
          </cell>
          <cell r="K56">
            <v>45</v>
          </cell>
          <cell r="L56">
            <v>35</v>
          </cell>
          <cell r="M56">
            <v>0</v>
          </cell>
          <cell r="N56">
            <v>17085.814187781329</v>
          </cell>
          <cell r="P56">
            <v>45</v>
          </cell>
          <cell r="Q56">
            <v>35</v>
          </cell>
          <cell r="R56">
            <v>1000</v>
          </cell>
          <cell r="S56">
            <v>11956.547916681191</v>
          </cell>
          <cell r="T56" t="str">
            <v>40m3x25€</v>
          </cell>
          <cell r="U56">
            <v>45</v>
          </cell>
          <cell r="V56">
            <v>35</v>
          </cell>
          <cell r="W56">
            <v>0</v>
          </cell>
          <cell r="X56">
            <v>12476.438223668201</v>
          </cell>
          <cell r="Z56">
            <v>45</v>
          </cell>
          <cell r="AA56">
            <v>35</v>
          </cell>
          <cell r="AB56">
            <v>0</v>
          </cell>
          <cell r="AC56">
            <v>8912.9346466656807</v>
          </cell>
          <cell r="AE56">
            <v>45</v>
          </cell>
          <cell r="AF56">
            <v>35</v>
          </cell>
          <cell r="AG56">
            <v>0</v>
          </cell>
          <cell r="AH56">
            <v>11437.541016491285</v>
          </cell>
          <cell r="AJ56">
            <v>45</v>
          </cell>
          <cell r="AK56">
            <v>35</v>
          </cell>
          <cell r="AL56">
            <v>0</v>
          </cell>
          <cell r="AM56">
            <v>8889.1259227576484</v>
          </cell>
          <cell r="AO56">
            <v>45</v>
          </cell>
          <cell r="AP56">
            <v>35</v>
          </cell>
          <cell r="AQ56">
            <v>0</v>
          </cell>
          <cell r="AR56">
            <v>11982.585011482612</v>
          </cell>
          <cell r="AT56">
            <v>45</v>
          </cell>
          <cell r="AU56">
            <v>35</v>
          </cell>
          <cell r="AV56">
            <v>0</v>
          </cell>
          <cell r="AW56">
            <v>13283.723548816666</v>
          </cell>
          <cell r="AY56">
            <v>45</v>
          </cell>
          <cell r="AZ56">
            <v>35</v>
          </cell>
          <cell r="BA56">
            <v>1750</v>
          </cell>
          <cell r="BB56">
            <v>1800</v>
          </cell>
          <cell r="BC56" t="str">
            <v>250 st X 7 €</v>
          </cell>
          <cell r="BD56">
            <v>45</v>
          </cell>
          <cell r="BE56">
            <v>35</v>
          </cell>
          <cell r="BF56">
            <v>0</v>
          </cell>
          <cell r="BG56">
            <v>12964.508576589875</v>
          </cell>
          <cell r="BI56">
            <v>45</v>
          </cell>
          <cell r="BJ56">
            <v>35</v>
          </cell>
          <cell r="BK56">
            <v>0</v>
          </cell>
          <cell r="BL56">
            <v>11575.516195009441</v>
          </cell>
          <cell r="BN56">
            <v>45</v>
          </cell>
          <cell r="BO56">
            <v>115</v>
          </cell>
          <cell r="BP56">
            <v>10450</v>
          </cell>
          <cell r="BQ56">
            <v>1900</v>
          </cell>
          <cell r="BR56" t="str">
            <v>275 m3x38€</v>
          </cell>
          <cell r="BS56">
            <v>45</v>
          </cell>
          <cell r="BT56">
            <v>35</v>
          </cell>
          <cell r="BU56">
            <v>0</v>
          </cell>
          <cell r="BV56">
            <v>8435.5170021534032</v>
          </cell>
          <cell r="BW56" t="str">
            <v>50 m3 x 25 €</v>
          </cell>
          <cell r="BX56">
            <v>45</v>
          </cell>
          <cell r="BY56">
            <v>110</v>
          </cell>
          <cell r="BZ56">
            <v>1125</v>
          </cell>
          <cell r="CA56">
            <v>7945.2661907462252</v>
          </cell>
          <cell r="CB56" t="str">
            <v>45 m3 x 25 €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</row>
        <row r="57">
          <cell r="A57">
            <v>46</v>
          </cell>
          <cell r="B57">
            <v>35</v>
          </cell>
          <cell r="C57">
            <v>0</v>
          </cell>
          <cell r="D57">
            <v>16157.581240407586</v>
          </cell>
          <cell r="F57">
            <v>46</v>
          </cell>
          <cell r="G57">
            <v>35</v>
          </cell>
          <cell r="H57">
            <v>0</v>
          </cell>
          <cell r="I57">
            <v>20482.503645112785</v>
          </cell>
          <cell r="K57">
            <v>46</v>
          </cell>
          <cell r="L57">
            <v>35</v>
          </cell>
          <cell r="M57">
            <v>0</v>
          </cell>
          <cell r="N57">
            <v>17646.76053121412</v>
          </cell>
          <cell r="P57">
            <v>46</v>
          </cell>
          <cell r="Q57">
            <v>35</v>
          </cell>
          <cell r="R57">
            <v>0</v>
          </cell>
          <cell r="S57">
            <v>12288.35127355656</v>
          </cell>
          <cell r="U57">
            <v>46</v>
          </cell>
          <cell r="V57">
            <v>35</v>
          </cell>
          <cell r="W57">
            <v>0</v>
          </cell>
          <cell r="X57">
            <v>12748.490549917897</v>
          </cell>
          <cell r="Z57">
            <v>46</v>
          </cell>
          <cell r="AA57">
            <v>35</v>
          </cell>
          <cell r="AB57">
            <v>0</v>
          </cell>
          <cell r="AC57">
            <v>9063.9612931091851</v>
          </cell>
          <cell r="AE57">
            <v>46</v>
          </cell>
          <cell r="AF57">
            <v>35</v>
          </cell>
          <cell r="AG57">
            <v>0</v>
          </cell>
          <cell r="AH57">
            <v>11660.183225281324</v>
          </cell>
          <cell r="AJ57">
            <v>46</v>
          </cell>
          <cell r="AK57">
            <v>35</v>
          </cell>
          <cell r="AL57">
            <v>0</v>
          </cell>
          <cell r="AM57">
            <v>9015.7135093133329</v>
          </cell>
          <cell r="AO57">
            <v>46</v>
          </cell>
          <cell r="AP57">
            <v>35</v>
          </cell>
          <cell r="AQ57">
            <v>0</v>
          </cell>
          <cell r="AR57">
            <v>12196.847449522906</v>
          </cell>
          <cell r="AT57">
            <v>46</v>
          </cell>
          <cell r="AU57">
            <v>35</v>
          </cell>
          <cell r="AV57">
            <v>0</v>
          </cell>
          <cell r="AW57">
            <v>13576.392791268103</v>
          </cell>
          <cell r="AY57">
            <v>46</v>
          </cell>
          <cell r="AZ57">
            <v>0</v>
          </cell>
          <cell r="BA57">
            <v>1800</v>
          </cell>
          <cell r="BB57">
            <v>0</v>
          </cell>
          <cell r="BD57">
            <v>46</v>
          </cell>
          <cell r="BE57">
            <v>35</v>
          </cell>
          <cell r="BF57">
            <v>0</v>
          </cell>
          <cell r="BG57">
            <v>13215.535711828679</v>
          </cell>
          <cell r="BI57">
            <v>46</v>
          </cell>
          <cell r="BJ57">
            <v>35</v>
          </cell>
          <cell r="BK57">
            <v>0</v>
          </cell>
          <cell r="BL57">
            <v>11807.299970324601</v>
          </cell>
          <cell r="BN57">
            <v>46</v>
          </cell>
          <cell r="BO57">
            <v>0</v>
          </cell>
          <cell r="BP57">
            <v>1900</v>
          </cell>
          <cell r="BQ57">
            <v>0</v>
          </cell>
          <cell r="BR57" t="str">
            <v>Fonds</v>
          </cell>
          <cell r="BS57">
            <v>46</v>
          </cell>
          <cell r="BT57">
            <v>35</v>
          </cell>
          <cell r="BU57">
            <v>0</v>
          </cell>
          <cell r="BV57">
            <v>8689.8404442093924</v>
          </cell>
          <cell r="BX57">
            <v>46</v>
          </cell>
          <cell r="BY57">
            <v>35</v>
          </cell>
          <cell r="BZ57">
            <v>0</v>
          </cell>
          <cell r="CA57">
            <v>8170.9525793241346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I57">
            <v>0</v>
          </cell>
        </row>
        <row r="58">
          <cell r="A58">
            <v>47</v>
          </cell>
          <cell r="B58">
            <v>35</v>
          </cell>
          <cell r="C58">
            <v>0</v>
          </cell>
          <cell r="D58">
            <v>16642.98101634876</v>
          </cell>
          <cell r="F58">
            <v>47</v>
          </cell>
          <cell r="G58">
            <v>35</v>
          </cell>
          <cell r="H58">
            <v>0</v>
          </cell>
          <cell r="I58">
            <v>21245.254996841402</v>
          </cell>
          <cell r="K58">
            <v>47</v>
          </cell>
          <cell r="L58">
            <v>35</v>
          </cell>
          <cell r="M58">
            <v>1200</v>
          </cell>
          <cell r="N58">
            <v>17024.974279931084</v>
          </cell>
          <cell r="O58" t="str">
            <v>40m3x30€</v>
          </cell>
          <cell r="P58">
            <v>47</v>
          </cell>
          <cell r="Q58">
            <v>35</v>
          </cell>
          <cell r="R58">
            <v>0</v>
          </cell>
          <cell r="S58">
            <v>12628.391150774538</v>
          </cell>
          <cell r="U58">
            <v>47</v>
          </cell>
          <cell r="V58">
            <v>35</v>
          </cell>
          <cell r="W58">
            <v>0</v>
          </cell>
          <cell r="X58">
            <v>13025.711870366336</v>
          </cell>
          <cell r="Z58">
            <v>47</v>
          </cell>
          <cell r="AA58">
            <v>35</v>
          </cell>
          <cell r="AB58">
            <v>300</v>
          </cell>
          <cell r="AC58">
            <v>8916.9539716178988</v>
          </cell>
          <cell r="AD58" t="str">
            <v>30m3x10€</v>
          </cell>
          <cell r="AE58">
            <v>47</v>
          </cell>
          <cell r="AF58">
            <v>35</v>
          </cell>
          <cell r="AG58">
            <v>0</v>
          </cell>
          <cell r="AH58">
            <v>11886.478061482012</v>
          </cell>
          <cell r="AJ58">
            <v>47</v>
          </cell>
          <cell r="AK58">
            <v>35</v>
          </cell>
          <cell r="AL58">
            <v>0</v>
          </cell>
          <cell r="AM58">
            <v>9143.6053693871654</v>
          </cell>
          <cell r="AO58">
            <v>47</v>
          </cell>
          <cell r="AP58">
            <v>35</v>
          </cell>
          <cell r="AQ58">
            <v>0</v>
          </cell>
          <cell r="AR58">
            <v>12414.315306676584</v>
          </cell>
          <cell r="AT58">
            <v>47</v>
          </cell>
          <cell r="AU58">
            <v>35</v>
          </cell>
          <cell r="AV58">
            <v>0</v>
          </cell>
          <cell r="AW58">
            <v>13874.739046020659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D58">
            <v>47</v>
          </cell>
          <cell r="BE58">
            <v>35</v>
          </cell>
          <cell r="BF58">
            <v>0</v>
          </cell>
          <cell r="BG58">
            <v>13470.745703098815</v>
          </cell>
          <cell r="BI58">
            <v>47</v>
          </cell>
          <cell r="BJ58">
            <v>35</v>
          </cell>
          <cell r="BK58">
            <v>0</v>
          </cell>
          <cell r="BL58">
            <v>12043.024069820118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S58">
            <v>47</v>
          </cell>
          <cell r="BT58">
            <v>35</v>
          </cell>
          <cell r="BU58">
            <v>0</v>
          </cell>
          <cell r="BV58">
            <v>8950.7762957588366</v>
          </cell>
          <cell r="BX58">
            <v>47</v>
          </cell>
          <cell r="BY58">
            <v>35</v>
          </cell>
          <cell r="BZ58">
            <v>0</v>
          </cell>
          <cell r="CA58">
            <v>8402.0554412279143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</row>
        <row r="59">
          <cell r="A59">
            <v>48</v>
          </cell>
          <cell r="B59">
            <v>35</v>
          </cell>
          <cell r="C59">
            <v>0</v>
          </cell>
          <cell r="D59">
            <v>17141.911527309792</v>
          </cell>
          <cell r="F59">
            <v>48</v>
          </cell>
          <cell r="G59">
            <v>35</v>
          </cell>
          <cell r="H59">
            <v>0</v>
          </cell>
          <cell r="I59">
            <v>22035.107201906656</v>
          </cell>
          <cell r="K59">
            <v>48</v>
          </cell>
          <cell r="L59">
            <v>35</v>
          </cell>
          <cell r="M59">
            <v>0</v>
          </cell>
          <cell r="N59">
            <v>17584.04781082378</v>
          </cell>
          <cell r="P59">
            <v>48</v>
          </cell>
          <cell r="Q59">
            <v>35</v>
          </cell>
          <cell r="R59">
            <v>0</v>
          </cell>
          <cell r="S59">
            <v>12976.872007590731</v>
          </cell>
          <cell r="U59">
            <v>48</v>
          </cell>
          <cell r="V59">
            <v>35</v>
          </cell>
          <cell r="W59">
            <v>0</v>
          </cell>
          <cell r="X59">
            <v>13308.200395903295</v>
          </cell>
          <cell r="Z59">
            <v>48</v>
          </cell>
          <cell r="AA59">
            <v>35</v>
          </cell>
          <cell r="AB59">
            <v>0</v>
          </cell>
          <cell r="AC59">
            <v>9068.0329407602294</v>
          </cell>
          <cell r="AE59">
            <v>48</v>
          </cell>
          <cell r="AF59">
            <v>35</v>
          </cell>
          <cell r="AG59">
            <v>0</v>
          </cell>
          <cell r="AH59">
            <v>12116.485449431477</v>
          </cell>
          <cell r="AJ59">
            <v>48</v>
          </cell>
          <cell r="AK59">
            <v>35</v>
          </cell>
          <cell r="AL59">
            <v>300</v>
          </cell>
          <cell r="AM59">
            <v>8972.8149413379651</v>
          </cell>
          <cell r="AN59" t="str">
            <v>30m3x10€</v>
          </cell>
          <cell r="AO59">
            <v>48</v>
          </cell>
          <cell r="AP59">
            <v>35</v>
          </cell>
          <cell r="AQ59">
            <v>0</v>
          </cell>
          <cell r="AR59">
            <v>12635.03653680708</v>
          </cell>
          <cell r="AT59">
            <v>48</v>
          </cell>
          <cell r="AU59">
            <v>35</v>
          </cell>
          <cell r="AV59">
            <v>0</v>
          </cell>
          <cell r="AW59">
            <v>14178.872432157559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D59">
            <v>48</v>
          </cell>
          <cell r="BE59">
            <v>35</v>
          </cell>
          <cell r="BF59">
            <v>0</v>
          </cell>
          <cell r="BG59">
            <v>13730.208249178315</v>
          </cell>
          <cell r="BI59">
            <v>48</v>
          </cell>
          <cell r="BJ59">
            <v>35</v>
          </cell>
          <cell r="BK59">
            <v>0</v>
          </cell>
          <cell r="BL59">
            <v>12282.755479007059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S59">
            <v>48</v>
          </cell>
          <cell r="BT59">
            <v>35</v>
          </cell>
          <cell r="BU59">
            <v>0</v>
          </cell>
          <cell r="BV59">
            <v>9218.4964794485659</v>
          </cell>
          <cell r="BW59" t="str">
            <v xml:space="preserve">Débr avant </v>
          </cell>
          <cell r="BX59">
            <v>48</v>
          </cell>
          <cell r="BY59">
            <v>35</v>
          </cell>
          <cell r="BZ59">
            <v>0</v>
          </cell>
          <cell r="CA59">
            <v>8638.7047718173853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</row>
        <row r="60">
          <cell r="A60">
            <v>49</v>
          </cell>
          <cell r="B60">
            <v>35</v>
          </cell>
          <cell r="C60">
            <v>0</v>
          </cell>
          <cell r="D60">
            <v>17654.749948557859</v>
          </cell>
          <cell r="E60">
            <v>0</v>
          </cell>
          <cell r="F60">
            <v>49</v>
          </cell>
          <cell r="G60">
            <v>35</v>
          </cell>
          <cell r="H60">
            <v>0</v>
          </cell>
          <cell r="I60">
            <v>22853.023164208895</v>
          </cell>
          <cell r="J60">
            <v>0</v>
          </cell>
          <cell r="K60">
            <v>49</v>
          </cell>
          <cell r="L60">
            <v>35</v>
          </cell>
          <cell r="M60">
            <v>0</v>
          </cell>
          <cell r="N60">
            <v>18160.331096900012</v>
          </cell>
          <cell r="O60">
            <v>0</v>
          </cell>
          <cell r="P60">
            <v>49</v>
          </cell>
          <cell r="Q60">
            <v>35</v>
          </cell>
          <cell r="R60">
            <v>0</v>
          </cell>
          <cell r="S60">
            <v>13334.003378654899</v>
          </cell>
          <cell r="T60">
            <v>0</v>
          </cell>
          <cell r="U60">
            <v>49</v>
          </cell>
          <cell r="V60">
            <v>35</v>
          </cell>
          <cell r="W60">
            <v>0</v>
          </cell>
          <cell r="X60">
            <v>13596.056203425456</v>
          </cell>
          <cell r="Y60">
            <v>0</v>
          </cell>
          <cell r="Z60">
            <v>49</v>
          </cell>
          <cell r="AA60">
            <v>35</v>
          </cell>
          <cell r="AB60">
            <v>0</v>
          </cell>
          <cell r="AC60">
            <v>9221.0786230932918</v>
          </cell>
          <cell r="AD60">
            <v>0</v>
          </cell>
          <cell r="AE60">
            <v>49</v>
          </cell>
          <cell r="AF60">
            <v>35</v>
          </cell>
          <cell r="AG60">
            <v>0</v>
          </cell>
          <cell r="AH60">
            <v>12350.266296575592</v>
          </cell>
          <cell r="AI60">
            <v>0</v>
          </cell>
          <cell r="AJ60">
            <v>49</v>
          </cell>
          <cell r="AK60">
            <v>35</v>
          </cell>
          <cell r="AL60">
            <v>0</v>
          </cell>
          <cell r="AM60">
            <v>9100.2648033636542</v>
          </cell>
          <cell r="AN60">
            <v>0</v>
          </cell>
          <cell r="AO60">
            <v>49</v>
          </cell>
          <cell r="AP60">
            <v>35</v>
          </cell>
          <cell r="AQ60">
            <v>0</v>
          </cell>
          <cell r="AR60">
            <v>12859.059811179492</v>
          </cell>
          <cell r="AS60">
            <v>0</v>
          </cell>
          <cell r="AT60">
            <v>49</v>
          </cell>
          <cell r="AU60">
            <v>35</v>
          </cell>
          <cell r="AV60">
            <v>0</v>
          </cell>
          <cell r="AW60">
            <v>14488.90520478215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49</v>
          </cell>
          <cell r="BE60">
            <v>35</v>
          </cell>
          <cell r="BF60">
            <v>900</v>
          </cell>
          <cell r="BG60">
            <v>13093.994210233413</v>
          </cell>
          <cell r="BH60" t="str">
            <v>45 m3 à 20 €</v>
          </cell>
          <cell r="BI60">
            <v>49</v>
          </cell>
          <cell r="BJ60">
            <v>35</v>
          </cell>
          <cell r="BK60">
            <v>0</v>
          </cell>
          <cell r="BL60">
            <v>12526.562322150177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49</v>
          </cell>
          <cell r="BT60">
            <v>35</v>
          </cell>
          <cell r="BU60">
            <v>0</v>
          </cell>
          <cell r="BV60">
            <v>9493.1773879142293</v>
          </cell>
          <cell r="BW60" t="str">
            <v>Coupe rase</v>
          </cell>
          <cell r="BX60">
            <v>49</v>
          </cell>
          <cell r="BY60">
            <v>35</v>
          </cell>
          <cell r="BZ60">
            <v>0</v>
          </cell>
          <cell r="CA60">
            <v>8881.033686341003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</row>
        <row r="61">
          <cell r="A61">
            <v>50</v>
          </cell>
          <cell r="B61">
            <v>35</v>
          </cell>
          <cell r="C61">
            <v>2000</v>
          </cell>
          <cell r="D61">
            <v>16181.883969288754</v>
          </cell>
          <cell r="E61" t="str">
            <v>80m3x25€</v>
          </cell>
          <cell r="F61">
            <v>50</v>
          </cell>
          <cell r="G61">
            <v>35</v>
          </cell>
          <cell r="H61">
            <v>22000</v>
          </cell>
          <cell r="I61">
            <v>1700</v>
          </cell>
          <cell r="J61" t="str">
            <v>400 m3x 55€</v>
          </cell>
          <cell r="K61">
            <v>50</v>
          </cell>
          <cell r="L61">
            <v>35</v>
          </cell>
          <cell r="M61">
            <v>0</v>
          </cell>
          <cell r="N61">
            <v>18754.353899733367</v>
          </cell>
          <cell r="P61">
            <v>50</v>
          </cell>
          <cell r="Q61">
            <v>35</v>
          </cell>
          <cell r="R61">
            <v>12000</v>
          </cell>
          <cell r="S61">
            <v>1700</v>
          </cell>
          <cell r="T61" t="str">
            <v>300m3x40€</v>
          </cell>
          <cell r="U61">
            <v>50</v>
          </cell>
          <cell r="V61">
            <v>35</v>
          </cell>
          <cell r="W61">
            <v>450</v>
          </cell>
          <cell r="X61">
            <v>13439.381271290538</v>
          </cell>
          <cell r="Y61" t="str">
            <v>30m3x15€</v>
          </cell>
          <cell r="Z61">
            <v>50</v>
          </cell>
          <cell r="AA61">
            <v>35</v>
          </cell>
          <cell r="AB61">
            <v>0</v>
          </cell>
          <cell r="AC61">
            <v>9376.1166208620343</v>
          </cell>
          <cell r="AE61">
            <v>50</v>
          </cell>
          <cell r="AF61">
            <v>35</v>
          </cell>
          <cell r="AG61">
            <v>750</v>
          </cell>
          <cell r="AH61">
            <v>11837.882509596662</v>
          </cell>
          <cell r="AI61" t="str">
            <v>50m3x15€</v>
          </cell>
          <cell r="AJ61">
            <v>50</v>
          </cell>
          <cell r="AK61">
            <v>35</v>
          </cell>
          <cell r="AL61">
            <v>0</v>
          </cell>
          <cell r="AM61">
            <v>9229.0278232151213</v>
          </cell>
          <cell r="AO61">
            <v>50</v>
          </cell>
          <cell r="AP61">
            <v>35</v>
          </cell>
          <cell r="AQ61">
            <v>240</v>
          </cell>
          <cell r="AR61">
            <v>12846.434529193095</v>
          </cell>
          <cell r="AS61" t="str">
            <v>40stx6€</v>
          </cell>
          <cell r="AT61">
            <v>50</v>
          </cell>
          <cell r="AU61">
            <v>35</v>
          </cell>
          <cell r="AV61">
            <v>1000</v>
          </cell>
          <cell r="AW61">
            <v>13804.951796451056</v>
          </cell>
          <cell r="AX61" t="str">
            <v>Eclaircie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50</v>
          </cell>
          <cell r="BE61">
            <v>35</v>
          </cell>
          <cell r="BF61">
            <v>0</v>
          </cell>
          <cell r="BG61">
            <v>13347.178959879686</v>
          </cell>
          <cell r="BH61">
            <v>0</v>
          </cell>
          <cell r="BI61">
            <v>50</v>
          </cell>
          <cell r="BJ61">
            <v>35</v>
          </cell>
          <cell r="BK61">
            <v>1350</v>
          </cell>
          <cell r="BL61">
            <v>11424.51388162673</v>
          </cell>
          <cell r="BM61" t="str">
            <v>45m3x30€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50</v>
          </cell>
          <cell r="BT61">
            <v>80</v>
          </cell>
          <cell r="BU61">
            <v>7920</v>
          </cell>
          <cell r="BV61">
            <v>1900</v>
          </cell>
          <cell r="BW61" t="str">
            <v>240m3x38€</v>
          </cell>
          <cell r="BX61">
            <v>50</v>
          </cell>
          <cell r="BY61">
            <v>35</v>
          </cell>
          <cell r="BZ61">
            <v>0</v>
          </cell>
          <cell r="CA61">
            <v>9129.1784948131881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</row>
        <row r="62">
          <cell r="A62">
            <v>51</v>
          </cell>
          <cell r="B62">
            <v>35</v>
          </cell>
          <cell r="C62">
            <v>0</v>
          </cell>
          <cell r="D62">
            <v>16667.961194625354</v>
          </cell>
          <cell r="F62">
            <v>51</v>
          </cell>
          <cell r="G62">
            <v>0</v>
          </cell>
          <cell r="H62">
            <v>1700</v>
          </cell>
          <cell r="I62">
            <v>0</v>
          </cell>
          <cell r="K62">
            <v>51</v>
          </cell>
          <cell r="L62">
            <v>35</v>
          </cell>
          <cell r="M62">
            <v>0</v>
          </cell>
          <cell r="N62">
            <v>19366.662288353396</v>
          </cell>
          <cell r="P62">
            <v>51</v>
          </cell>
          <cell r="Q62">
            <v>0</v>
          </cell>
          <cell r="R62">
            <v>1700</v>
          </cell>
          <cell r="S62">
            <v>0</v>
          </cell>
          <cell r="U62">
            <v>51</v>
          </cell>
          <cell r="V62">
            <v>35</v>
          </cell>
          <cell r="W62">
            <v>0</v>
          </cell>
          <cell r="X62">
            <v>13729.729515445057</v>
          </cell>
          <cell r="Z62">
            <v>51</v>
          </cell>
          <cell r="AA62">
            <v>35</v>
          </cell>
          <cell r="AB62">
            <v>0</v>
          </cell>
          <cell r="AC62">
            <v>9533.1728695958682</v>
          </cell>
          <cell r="AE62">
            <v>51</v>
          </cell>
          <cell r="AF62">
            <v>35</v>
          </cell>
          <cell r="AG62">
            <v>0</v>
          </cell>
          <cell r="AH62">
            <v>12067.092647798127</v>
          </cell>
          <cell r="AJ62">
            <v>51</v>
          </cell>
          <cell r="AK62">
            <v>35</v>
          </cell>
          <cell r="AL62">
            <v>0</v>
          </cell>
          <cell r="AM62">
            <v>9359.1175307891262</v>
          </cell>
          <cell r="AO62">
            <v>51</v>
          </cell>
          <cell r="AP62">
            <v>35</v>
          </cell>
          <cell r="AQ62">
            <v>0</v>
          </cell>
          <cell r="AR62">
            <v>13073.620369862814</v>
          </cell>
          <cell r="AT62">
            <v>51</v>
          </cell>
          <cell r="AU62">
            <v>35</v>
          </cell>
          <cell r="AV62">
            <v>0</v>
          </cell>
          <cell r="AW62">
            <v>14107.731493792546</v>
          </cell>
          <cell r="AX62" t="str">
            <v>40 m3 à 25 €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D62">
            <v>51</v>
          </cell>
          <cell r="BE62">
            <v>35</v>
          </cell>
          <cell r="BF62">
            <v>0</v>
          </cell>
          <cell r="BG62">
            <v>13604.582517807747</v>
          </cell>
          <cell r="BI62">
            <v>51</v>
          </cell>
          <cell r="BJ62">
            <v>35</v>
          </cell>
          <cell r="BK62">
            <v>0</v>
          </cell>
          <cell r="BL62">
            <v>11653.730617614383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S62">
            <v>51</v>
          </cell>
          <cell r="BT62">
            <v>0</v>
          </cell>
          <cell r="BU62">
            <v>1900</v>
          </cell>
          <cell r="BV62">
            <v>0</v>
          </cell>
          <cell r="BW62" t="str">
            <v>Fonds</v>
          </cell>
          <cell r="BX62">
            <v>51</v>
          </cell>
          <cell r="BY62">
            <v>35</v>
          </cell>
          <cell r="BZ62">
            <v>0</v>
          </cell>
          <cell r="CA62">
            <v>9383.2787786887056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</row>
        <row r="63">
          <cell r="A63">
            <v>52</v>
          </cell>
          <cell r="B63">
            <v>35</v>
          </cell>
          <cell r="C63">
            <v>0</v>
          </cell>
          <cell r="D63">
            <v>17167.588039185543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K63">
            <v>52</v>
          </cell>
          <cell r="L63">
            <v>35</v>
          </cell>
          <cell r="M63">
            <v>0</v>
          </cell>
          <cell r="N63">
            <v>19997.819141232052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U63">
            <v>52</v>
          </cell>
          <cell r="V63">
            <v>35</v>
          </cell>
          <cell r="W63">
            <v>0</v>
          </cell>
          <cell r="X63">
            <v>14025.594376238512</v>
          </cell>
          <cell r="Z63">
            <v>52</v>
          </cell>
          <cell r="AA63">
            <v>35</v>
          </cell>
          <cell r="AB63">
            <v>0</v>
          </cell>
          <cell r="AC63">
            <v>9692.2736424472896</v>
          </cell>
          <cell r="AE63">
            <v>52</v>
          </cell>
          <cell r="AF63">
            <v>35</v>
          </cell>
          <cell r="AG63">
            <v>0</v>
          </cell>
          <cell r="AH63">
            <v>12300.063165660498</v>
          </cell>
          <cell r="AJ63">
            <v>52</v>
          </cell>
          <cell r="AK63">
            <v>35</v>
          </cell>
          <cell r="AL63">
            <v>0</v>
          </cell>
          <cell r="AM63">
            <v>9490.5475953854038</v>
          </cell>
          <cell r="AO63">
            <v>52</v>
          </cell>
          <cell r="AP63">
            <v>35</v>
          </cell>
          <cell r="AQ63">
            <v>0</v>
          </cell>
          <cell r="AR63">
            <v>13304.20496694842</v>
          </cell>
          <cell r="AT63">
            <v>52</v>
          </cell>
          <cell r="AU63">
            <v>35</v>
          </cell>
          <cell r="AV63">
            <v>0</v>
          </cell>
          <cell r="AW63">
            <v>14416.384319625227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D63">
            <v>52</v>
          </cell>
          <cell r="BE63">
            <v>35</v>
          </cell>
          <cell r="BF63">
            <v>0</v>
          </cell>
          <cell r="BG63">
            <v>13866.275181866671</v>
          </cell>
          <cell r="BI63">
            <v>52</v>
          </cell>
          <cell r="BJ63">
            <v>35</v>
          </cell>
          <cell r="BK63">
            <v>0</v>
          </cell>
          <cell r="BL63">
            <v>11886.844038113826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X63">
            <v>52</v>
          </cell>
          <cell r="BY63">
            <v>35</v>
          </cell>
          <cell r="BZ63">
            <v>0</v>
          </cell>
          <cell r="CA63">
            <v>9643.4774693772342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</row>
        <row r="64">
          <cell r="A64">
            <v>53</v>
          </cell>
          <cell r="B64">
            <v>35</v>
          </cell>
          <cell r="C64">
            <v>0</v>
          </cell>
          <cell r="D64">
            <v>17681.142204642085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K64">
            <v>53</v>
          </cell>
          <cell r="L64">
            <v>35</v>
          </cell>
          <cell r="M64">
            <v>0</v>
          </cell>
          <cell r="N64">
            <v>20648.404663722573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U64">
            <v>53</v>
          </cell>
          <cell r="V64">
            <v>35</v>
          </cell>
          <cell r="W64">
            <v>0</v>
          </cell>
          <cell r="X64">
            <v>14327.080669387042</v>
          </cell>
          <cell r="Z64">
            <v>53</v>
          </cell>
          <cell r="AA64">
            <v>35</v>
          </cell>
          <cell r="AB64">
            <v>0</v>
          </cell>
          <cell r="AC64">
            <v>9853.4455545869841</v>
          </cell>
          <cell r="AE64">
            <v>53</v>
          </cell>
          <cell r="AF64">
            <v>35</v>
          </cell>
          <cell r="AG64">
            <v>0</v>
          </cell>
          <cell r="AH64">
            <v>12536.85575528564</v>
          </cell>
          <cell r="AJ64">
            <v>53</v>
          </cell>
          <cell r="AK64">
            <v>35</v>
          </cell>
          <cell r="AL64">
            <v>0</v>
          </cell>
          <cell r="AM64">
            <v>9623.331827142978</v>
          </cell>
          <cell r="AO64">
            <v>53</v>
          </cell>
          <cell r="AP64">
            <v>35</v>
          </cell>
          <cell r="AQ64">
            <v>0</v>
          </cell>
          <cell r="AR64">
            <v>13538.239166687252</v>
          </cell>
          <cell r="AT64">
            <v>53</v>
          </cell>
          <cell r="AU64">
            <v>35</v>
          </cell>
          <cell r="AV64">
            <v>0</v>
          </cell>
          <cell r="AW64">
            <v>14731.024197169767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D64">
            <v>53</v>
          </cell>
          <cell r="BE64">
            <v>35</v>
          </cell>
          <cell r="BF64">
            <v>0</v>
          </cell>
          <cell r="BG64">
            <v>14132.328421276035</v>
          </cell>
          <cell r="BI64">
            <v>53</v>
          </cell>
          <cell r="BJ64">
            <v>35</v>
          </cell>
          <cell r="BK64">
            <v>0</v>
          </cell>
          <cell r="BL64">
            <v>12123.92038676176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X64">
            <v>53</v>
          </cell>
          <cell r="BY64">
            <v>35</v>
          </cell>
          <cell r="BZ64">
            <v>0</v>
          </cell>
          <cell r="CA64">
            <v>9909.9209286422883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</row>
        <row r="65">
          <cell r="A65">
            <v>54</v>
          </cell>
          <cell r="B65">
            <v>35</v>
          </cell>
          <cell r="C65">
            <v>0</v>
          </cell>
          <cell r="D65">
            <v>18209.011921270165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K65">
            <v>54</v>
          </cell>
          <cell r="L65">
            <v>35</v>
          </cell>
          <cell r="M65">
            <v>1750</v>
          </cell>
          <cell r="N65">
            <v>19569.016921426501</v>
          </cell>
          <cell r="O65" t="str">
            <v>50m3x35€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U65">
            <v>54</v>
          </cell>
          <cell r="V65">
            <v>35</v>
          </cell>
          <cell r="W65">
            <v>0</v>
          </cell>
          <cell r="X65">
            <v>14634.295202105393</v>
          </cell>
          <cell r="Z65">
            <v>54</v>
          </cell>
          <cell r="AA65">
            <v>35</v>
          </cell>
          <cell r="AB65">
            <v>0</v>
          </cell>
          <cell r="AC65">
            <v>10016.715567656147</v>
          </cell>
          <cell r="AE65">
            <v>54</v>
          </cell>
          <cell r="AF65">
            <v>35</v>
          </cell>
          <cell r="AG65">
            <v>0</v>
          </cell>
          <cell r="AH65">
            <v>12777.533120884769</v>
          </cell>
          <cell r="AJ65">
            <v>54</v>
          </cell>
          <cell r="AK65">
            <v>35</v>
          </cell>
          <cell r="AL65">
            <v>0</v>
          </cell>
          <cell r="AM65">
            <v>9757.4841784912751</v>
          </cell>
          <cell r="AO65">
            <v>54</v>
          </cell>
          <cell r="AP65">
            <v>35</v>
          </cell>
          <cell r="AQ65">
            <v>0</v>
          </cell>
          <cell r="AR65">
            <v>13775.774575988944</v>
          </cell>
          <cell r="AT65">
            <v>54</v>
          </cell>
          <cell r="AU65">
            <v>35</v>
          </cell>
          <cell r="AV65">
            <v>0</v>
          </cell>
          <cell r="AW65">
            <v>15051.767259457198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D65">
            <v>54</v>
          </cell>
          <cell r="BE65">
            <v>35</v>
          </cell>
          <cell r="BF65">
            <v>0</v>
          </cell>
          <cell r="BG65">
            <v>14402.814896144428</v>
          </cell>
          <cell r="BI65">
            <v>54</v>
          </cell>
          <cell r="BJ65">
            <v>35</v>
          </cell>
          <cell r="BK65">
            <v>0</v>
          </cell>
          <cell r="BL65">
            <v>12365.027033336708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X65">
            <v>54</v>
          </cell>
          <cell r="BY65">
            <v>35</v>
          </cell>
          <cell r="BZ65">
            <v>0</v>
          </cell>
          <cell r="CA65">
            <v>10182.759030929703</v>
          </cell>
          <cell r="CB65" t="str">
            <v xml:space="preserve">Débr avant 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</row>
        <row r="66">
          <cell r="A66">
            <v>55</v>
          </cell>
          <cell r="B66">
            <v>35</v>
          </cell>
          <cell r="C66">
            <v>0</v>
          </cell>
          <cell r="D66">
            <v>18751.596241436848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K66">
            <v>55</v>
          </cell>
          <cell r="L66">
            <v>35</v>
          </cell>
          <cell r="M66">
            <v>0</v>
          </cell>
          <cell r="N66">
            <v>20206.402782660967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U66">
            <v>55</v>
          </cell>
          <cell r="V66">
            <v>35</v>
          </cell>
          <cell r="W66">
            <v>0</v>
          </cell>
          <cell r="X66">
            <v>14947.346810945395</v>
          </cell>
          <cell r="Z66">
            <v>55</v>
          </cell>
          <cell r="AA66">
            <v>35</v>
          </cell>
          <cell r="AB66">
            <v>0</v>
          </cell>
          <cell r="AC66">
            <v>10182.110994276758</v>
          </cell>
          <cell r="AE66">
            <v>55</v>
          </cell>
          <cell r="AF66">
            <v>35</v>
          </cell>
          <cell r="AG66">
            <v>0</v>
          </cell>
          <cell r="AH66">
            <v>13022.158995382943</v>
          </cell>
          <cell r="AJ66">
            <v>55</v>
          </cell>
          <cell r="AK66">
            <v>35</v>
          </cell>
          <cell r="AL66">
            <v>0</v>
          </cell>
          <cell r="AM66">
            <v>9893.0187456161875</v>
          </cell>
          <cell r="AO66">
            <v>55</v>
          </cell>
          <cell r="AP66">
            <v>35</v>
          </cell>
          <cell r="AQ66">
            <v>0</v>
          </cell>
          <cell r="AR66">
            <v>14016.863573815275</v>
          </cell>
          <cell r="AT66">
            <v>55</v>
          </cell>
          <cell r="AU66">
            <v>35</v>
          </cell>
          <cell r="AV66">
            <v>0</v>
          </cell>
          <cell r="AW66">
            <v>15378.731892193413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D66">
            <v>55</v>
          </cell>
          <cell r="BE66">
            <v>35</v>
          </cell>
          <cell r="BF66">
            <v>0</v>
          </cell>
          <cell r="BG66">
            <v>14677.808477313183</v>
          </cell>
          <cell r="BI66">
            <v>55</v>
          </cell>
          <cell r="BJ66">
            <v>35</v>
          </cell>
          <cell r="BK66">
            <v>0</v>
          </cell>
          <cell r="BL66">
            <v>12610.232492903431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X66">
            <v>55</v>
          </cell>
          <cell r="BY66">
            <v>110</v>
          </cell>
          <cell r="BZ66">
            <v>1250</v>
          </cell>
          <cell r="CA66">
            <v>9287.1452476720151</v>
          </cell>
          <cell r="CB66" t="str">
            <v>5ème éclaircie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</row>
        <row r="67">
          <cell r="A67">
            <v>56</v>
          </cell>
          <cell r="B67">
            <v>35</v>
          </cell>
          <cell r="C67">
            <v>0</v>
          </cell>
          <cell r="D67">
            <v>19309.305341271735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K67">
            <v>56</v>
          </cell>
          <cell r="L67">
            <v>35</v>
          </cell>
          <cell r="M67">
            <v>0</v>
          </cell>
          <cell r="N67">
            <v>20863.409058783931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U67">
            <v>56</v>
          </cell>
          <cell r="V67">
            <v>35</v>
          </cell>
          <cell r="W67">
            <v>0</v>
          </cell>
          <cell r="X67">
            <v>15266.346400353355</v>
          </cell>
          <cell r="Z67">
            <v>56</v>
          </cell>
          <cell r="AA67">
            <v>35</v>
          </cell>
          <cell r="AB67">
            <v>300</v>
          </cell>
          <cell r="AC67">
            <v>10049.659502620576</v>
          </cell>
          <cell r="AD67" t="str">
            <v>30m3x10€</v>
          </cell>
          <cell r="AE67">
            <v>56</v>
          </cell>
          <cell r="AF67">
            <v>35</v>
          </cell>
          <cell r="AG67">
            <v>0</v>
          </cell>
          <cell r="AH67">
            <v>13270.798157295942</v>
          </cell>
          <cell r="AJ67">
            <v>56</v>
          </cell>
          <cell r="AK67">
            <v>35</v>
          </cell>
          <cell r="AL67">
            <v>0</v>
          </cell>
          <cell r="AM67">
            <v>10029.949769941246</v>
          </cell>
          <cell r="AO67">
            <v>56</v>
          </cell>
          <cell r="AP67">
            <v>35</v>
          </cell>
          <cell r="AQ67">
            <v>0</v>
          </cell>
          <cell r="AR67">
            <v>14261.55932273026</v>
          </cell>
          <cell r="AT67">
            <v>56</v>
          </cell>
          <cell r="AU67">
            <v>35</v>
          </cell>
          <cell r="AV67">
            <v>0</v>
          </cell>
          <cell r="AW67">
            <v>15712.038777455131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D67">
            <v>56</v>
          </cell>
          <cell r="BE67">
            <v>35</v>
          </cell>
          <cell r="BF67">
            <v>0</v>
          </cell>
          <cell r="BG67">
            <v>14957.384266530782</v>
          </cell>
          <cell r="BI67">
            <v>56</v>
          </cell>
          <cell r="BJ67">
            <v>35</v>
          </cell>
          <cell r="BK67">
            <v>0</v>
          </cell>
          <cell r="BL67">
            <v>12859.606445282789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X67">
            <v>56</v>
          </cell>
          <cell r="BY67">
            <v>35</v>
          </cell>
          <cell r="BZ67">
            <v>0</v>
          </cell>
          <cell r="CA67">
            <v>9545.0367336161435</v>
          </cell>
          <cell r="CB67" t="str">
            <v>50 m3 x 25 €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</row>
        <row r="68">
          <cell r="A68">
            <v>57</v>
          </cell>
          <cell r="B68">
            <v>35</v>
          </cell>
          <cell r="C68">
            <v>0</v>
          </cell>
          <cell r="D68">
            <v>19882.560830746788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K68">
            <v>57</v>
          </cell>
          <cell r="L68">
            <v>35</v>
          </cell>
          <cell r="M68">
            <v>0</v>
          </cell>
          <cell r="N68">
            <v>21540.639717821367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U68">
            <v>57</v>
          </cell>
          <cell r="V68">
            <v>35</v>
          </cell>
          <cell r="W68">
            <v>0</v>
          </cell>
          <cell r="X68">
            <v>15591.406981960068</v>
          </cell>
          <cell r="Z68">
            <v>57</v>
          </cell>
          <cell r="AA68">
            <v>35</v>
          </cell>
          <cell r="AB68">
            <v>0</v>
          </cell>
          <cell r="AC68">
            <v>10215.483786227815</v>
          </cell>
          <cell r="AE68">
            <v>57</v>
          </cell>
          <cell r="AF68">
            <v>35</v>
          </cell>
          <cell r="AG68">
            <v>0</v>
          </cell>
          <cell r="AH68">
            <v>13523.516447884045</v>
          </cell>
          <cell r="AJ68">
            <v>57</v>
          </cell>
          <cell r="AK68">
            <v>35</v>
          </cell>
          <cell r="AL68">
            <v>0</v>
          </cell>
          <cell r="AM68">
            <v>10168.291639624049</v>
          </cell>
          <cell r="AO68">
            <v>57</v>
          </cell>
          <cell r="AP68">
            <v>35</v>
          </cell>
          <cell r="AQ68">
            <v>0</v>
          </cell>
          <cell r="AR68">
            <v>14509.915780623029</v>
          </cell>
          <cell r="AT68">
            <v>57</v>
          </cell>
          <cell r="AU68">
            <v>35</v>
          </cell>
          <cell r="AV68">
            <v>0</v>
          </cell>
          <cell r="AW68">
            <v>16051.810938233433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D68">
            <v>57</v>
          </cell>
          <cell r="BE68">
            <v>35</v>
          </cell>
          <cell r="BF68">
            <v>0</v>
          </cell>
          <cell r="BG68">
            <v>15241.618616963409</v>
          </cell>
          <cell r="BI68">
            <v>57</v>
          </cell>
          <cell r="BJ68">
            <v>35</v>
          </cell>
          <cell r="BK68">
            <v>0</v>
          </cell>
          <cell r="BL68">
            <v>13113.219754852595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X68">
            <v>57</v>
          </cell>
          <cell r="BY68">
            <v>35</v>
          </cell>
          <cell r="BZ68">
            <v>0</v>
          </cell>
          <cell r="CA68">
            <v>9809.1176152229309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</row>
        <row r="69">
          <cell r="A69">
            <v>58</v>
          </cell>
          <cell r="B69">
            <v>35</v>
          </cell>
          <cell r="C69">
            <v>0</v>
          </cell>
          <cell r="D69">
            <v>20471.796072399778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K69">
            <v>58</v>
          </cell>
          <cell r="L69">
            <v>35</v>
          </cell>
          <cell r="M69">
            <v>0</v>
          </cell>
          <cell r="N69">
            <v>22238.717319525196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U69">
            <v>58</v>
          </cell>
          <cell r="V69">
            <v>35</v>
          </cell>
          <cell r="W69">
            <v>0</v>
          </cell>
          <cell r="X69">
            <v>15922.643714617308</v>
          </cell>
          <cell r="Z69">
            <v>58</v>
          </cell>
          <cell r="AA69">
            <v>35</v>
          </cell>
          <cell r="AB69">
            <v>0</v>
          </cell>
          <cell r="AC69">
            <v>10383.466734325322</v>
          </cell>
          <cell r="AE69">
            <v>58</v>
          </cell>
          <cell r="AF69">
            <v>35</v>
          </cell>
          <cell r="AG69">
            <v>0</v>
          </cell>
          <cell r="AH69">
            <v>13780.380788587223</v>
          </cell>
          <cell r="AJ69">
            <v>58</v>
          </cell>
          <cell r="AK69">
            <v>35</v>
          </cell>
          <cell r="AL69">
            <v>450</v>
          </cell>
          <cell r="AM69">
            <v>9858.0588910681126</v>
          </cell>
          <cell r="AN69" t="str">
            <v>30m3x15€</v>
          </cell>
          <cell r="AO69">
            <v>58</v>
          </cell>
          <cell r="AP69">
            <v>35</v>
          </cell>
          <cell r="AQ69">
            <v>0</v>
          </cell>
          <cell r="AR69">
            <v>14761.987712606091</v>
          </cell>
          <cell r="AT69">
            <v>58</v>
          </cell>
          <cell r="AU69">
            <v>35</v>
          </cell>
          <cell r="AV69">
            <v>0</v>
          </cell>
          <cell r="AW69">
            <v>16398.173783841339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D69">
            <v>58</v>
          </cell>
          <cell r="BE69">
            <v>35</v>
          </cell>
          <cell r="BF69">
            <v>0</v>
          </cell>
          <cell r="BG69">
            <v>15530.589154047284</v>
          </cell>
          <cell r="BI69">
            <v>58</v>
          </cell>
          <cell r="BJ69">
            <v>35</v>
          </cell>
          <cell r="BK69">
            <v>0</v>
          </cell>
          <cell r="BL69">
            <v>13371.144490685087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X69">
            <v>58</v>
          </cell>
          <cell r="BY69">
            <v>35</v>
          </cell>
          <cell r="BZ69">
            <v>0</v>
          </cell>
          <cell r="CA69">
            <v>10079.536437988281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</row>
        <row r="70">
          <cell r="A70">
            <v>59</v>
          </cell>
          <cell r="B70">
            <v>35</v>
          </cell>
          <cell r="C70">
            <v>0</v>
          </cell>
          <cell r="D70">
            <v>21077.456508942301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59</v>
          </cell>
          <cell r="L70">
            <v>35</v>
          </cell>
          <cell r="M70">
            <v>0</v>
          </cell>
          <cell r="N70">
            <v>22958.283587675549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59</v>
          </cell>
          <cell r="V70">
            <v>35</v>
          </cell>
          <cell r="W70">
            <v>0</v>
          </cell>
          <cell r="X70">
            <v>16260.173945195036</v>
          </cell>
          <cell r="Y70">
            <v>0</v>
          </cell>
          <cell r="Z70">
            <v>59</v>
          </cell>
          <cell r="AA70">
            <v>35</v>
          </cell>
          <cell r="AB70">
            <v>0</v>
          </cell>
          <cell r="AC70">
            <v>10553.636447938354</v>
          </cell>
          <cell r="AD70">
            <v>0</v>
          </cell>
          <cell r="AE70">
            <v>59</v>
          </cell>
          <cell r="AF70">
            <v>35</v>
          </cell>
          <cell r="AG70">
            <v>0</v>
          </cell>
          <cell r="AH70">
            <v>14041.459198746366</v>
          </cell>
          <cell r="AI70">
            <v>0</v>
          </cell>
          <cell r="AJ70">
            <v>59</v>
          </cell>
          <cell r="AK70">
            <v>35</v>
          </cell>
          <cell r="AL70">
            <v>0</v>
          </cell>
          <cell r="AM70">
            <v>9994.6297125192086</v>
          </cell>
          <cell r="AN70">
            <v>0</v>
          </cell>
          <cell r="AO70">
            <v>59</v>
          </cell>
          <cell r="AP70">
            <v>35</v>
          </cell>
          <cell r="AQ70">
            <v>0</v>
          </cell>
          <cell r="AR70">
            <v>15017.830703091597</v>
          </cell>
          <cell r="AS70">
            <v>0</v>
          </cell>
          <cell r="AT70">
            <v>59</v>
          </cell>
          <cell r="AU70">
            <v>35</v>
          </cell>
          <cell r="AV70">
            <v>0</v>
          </cell>
          <cell r="AW70">
            <v>16751.255156202165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59</v>
          </cell>
          <cell r="BE70">
            <v>35</v>
          </cell>
          <cell r="BF70">
            <v>1500</v>
          </cell>
          <cell r="BG70">
            <v>14324.374796688448</v>
          </cell>
          <cell r="BH70" t="str">
            <v>50 m3 à 30 €</v>
          </cell>
          <cell r="BI70">
            <v>59</v>
          </cell>
          <cell r="BJ70">
            <v>35</v>
          </cell>
          <cell r="BK70">
            <v>0</v>
          </cell>
          <cell r="BL70">
            <v>13633.453947026732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59</v>
          </cell>
          <cell r="BY70">
            <v>35</v>
          </cell>
          <cell r="BZ70">
            <v>0</v>
          </cell>
          <cell r="CA70">
            <v>10356.4453125</v>
          </cell>
          <cell r="CB70" t="str">
            <v xml:space="preserve">Débr avant 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</row>
        <row r="71">
          <cell r="A71">
            <v>60</v>
          </cell>
          <cell r="B71">
            <v>35</v>
          </cell>
          <cell r="C71">
            <v>20000</v>
          </cell>
          <cell r="D71">
            <v>1700</v>
          </cell>
          <cell r="E71" t="str">
            <v>400m3x 50€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K71">
            <v>60</v>
          </cell>
          <cell r="L71">
            <v>35</v>
          </cell>
          <cell r="M71">
            <v>22000</v>
          </cell>
          <cell r="N71">
            <v>1700</v>
          </cell>
          <cell r="O71" t="str">
            <v>400 m3 x55€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U71">
            <v>60</v>
          </cell>
          <cell r="V71">
            <v>35</v>
          </cell>
          <cell r="W71">
            <v>600</v>
          </cell>
          <cell r="X71">
            <v>16004.11725015374</v>
          </cell>
          <cell r="Y71" t="str">
            <v>30m3x20€</v>
          </cell>
          <cell r="Z71">
            <v>60</v>
          </cell>
          <cell r="AA71">
            <v>35</v>
          </cell>
          <cell r="AB71">
            <v>0</v>
          </cell>
          <cell r="AC71">
            <v>10726.021393905205</v>
          </cell>
          <cell r="AE71">
            <v>60</v>
          </cell>
          <cell r="AF71">
            <v>35</v>
          </cell>
          <cell r="AG71">
            <v>1200</v>
          </cell>
          <cell r="AH71">
            <v>13106.820813615246</v>
          </cell>
          <cell r="AI71" t="str">
            <v>60m3x20€</v>
          </cell>
          <cell r="AJ71">
            <v>60</v>
          </cell>
          <cell r="AK71">
            <v>35</v>
          </cell>
          <cell r="AL71">
            <v>0</v>
          </cell>
          <cell r="AM71">
            <v>10132.607668039427</v>
          </cell>
          <cell r="AO71">
            <v>60</v>
          </cell>
          <cell r="AP71">
            <v>35</v>
          </cell>
          <cell r="AQ71">
            <v>300</v>
          </cell>
          <cell r="AR71">
            <v>14977.501168048262</v>
          </cell>
          <cell r="AS71" t="str">
            <v>20m3x15€</v>
          </cell>
          <cell r="AT71">
            <v>60</v>
          </cell>
          <cell r="AU71">
            <v>35</v>
          </cell>
          <cell r="AV71">
            <v>1500</v>
          </cell>
          <cell r="AW71">
            <v>15611.185377035756</v>
          </cell>
          <cell r="AX71" t="str">
            <v>Eclaircie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D71">
            <v>60</v>
          </cell>
          <cell r="BE71">
            <v>35</v>
          </cell>
          <cell r="BF71">
            <v>0</v>
          </cell>
          <cell r="BG71">
            <v>14598.061333330739</v>
          </cell>
          <cell r="BH71">
            <v>0</v>
          </cell>
          <cell r="BI71">
            <v>60</v>
          </cell>
          <cell r="BJ71">
            <v>35</v>
          </cell>
          <cell r="BK71">
            <v>1800</v>
          </cell>
          <cell r="BL71">
            <v>12100.222664126184</v>
          </cell>
          <cell r="BM71" t="str">
            <v>45m3x40€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60</v>
          </cell>
          <cell r="BY71">
            <v>35</v>
          </cell>
          <cell r="BZ71">
            <v>8740</v>
          </cell>
          <cell r="CA71">
            <v>1900</v>
          </cell>
          <cell r="CB71" t="str">
            <v>Coupe rase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</row>
        <row r="72">
          <cell r="A72">
            <v>61</v>
          </cell>
          <cell r="B72">
            <v>0</v>
          </cell>
          <cell r="C72">
            <v>1700</v>
          </cell>
          <cell r="D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K72">
            <v>61</v>
          </cell>
          <cell r="L72">
            <v>0</v>
          </cell>
          <cell r="M72">
            <v>1700</v>
          </cell>
          <cell r="N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U72">
            <v>61</v>
          </cell>
          <cell r="V72">
            <v>35</v>
          </cell>
          <cell r="W72">
            <v>0</v>
          </cell>
          <cell r="X72">
            <v>16343.19547790666</v>
          </cell>
          <cell r="Z72">
            <v>61</v>
          </cell>
          <cell r="AA72">
            <v>35</v>
          </cell>
          <cell r="AB72">
            <v>0</v>
          </cell>
          <cell r="AC72">
            <v>10900.650409639285</v>
          </cell>
          <cell r="AE72">
            <v>61</v>
          </cell>
          <cell r="AF72">
            <v>35</v>
          </cell>
          <cell r="AG72">
            <v>0</v>
          </cell>
          <cell r="AH72">
            <v>13356.84892185424</v>
          </cell>
          <cell r="AI72" t="str">
            <v>,</v>
          </cell>
          <cell r="AJ72">
            <v>61</v>
          </cell>
          <cell r="AK72">
            <v>35</v>
          </cell>
          <cell r="AL72">
            <v>0</v>
          </cell>
          <cell r="AM72">
            <v>10272.007255793658</v>
          </cell>
          <cell r="AO72">
            <v>61</v>
          </cell>
          <cell r="AP72">
            <v>35</v>
          </cell>
          <cell r="AQ72">
            <v>0</v>
          </cell>
          <cell r="AR72">
            <v>15236.568293177172</v>
          </cell>
          <cell r="AT72">
            <v>61</v>
          </cell>
          <cell r="AU72">
            <v>35</v>
          </cell>
          <cell r="AV72">
            <v>0</v>
          </cell>
          <cell r="AW72">
            <v>15949.001247532255</v>
          </cell>
          <cell r="AX72" t="str">
            <v>50 m3 à 30 €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D72">
            <v>61</v>
          </cell>
          <cell r="BE72">
            <v>35</v>
          </cell>
          <cell r="BF72">
            <v>0</v>
          </cell>
          <cell r="BG72">
            <v>14876.308298786433</v>
          </cell>
          <cell r="BI72">
            <v>61</v>
          </cell>
          <cell r="BJ72">
            <v>35</v>
          </cell>
          <cell r="BK72">
            <v>0</v>
          </cell>
          <cell r="BL72">
            <v>12340.926449416327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X72">
            <v>61</v>
          </cell>
          <cell r="BY72">
            <v>0</v>
          </cell>
          <cell r="BZ72">
            <v>1900</v>
          </cell>
          <cell r="CA72">
            <v>0</v>
          </cell>
          <cell r="CB72" t="str">
            <v>230m3x38€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U73">
            <v>62</v>
          </cell>
          <cell r="V73">
            <v>35</v>
          </cell>
          <cell r="W73">
            <v>0</v>
          </cell>
          <cell r="X73">
            <v>16688.716191986885</v>
          </cell>
          <cell r="Z73">
            <v>62</v>
          </cell>
          <cell r="AA73">
            <v>35</v>
          </cell>
          <cell r="AB73">
            <v>0</v>
          </cell>
          <cell r="AC73">
            <v>11077.552707953188</v>
          </cell>
          <cell r="AE73">
            <v>62</v>
          </cell>
          <cell r="AF73">
            <v>35</v>
          </cell>
          <cell r="AG73">
            <v>0</v>
          </cell>
          <cell r="AH73">
            <v>13610.978945568066</v>
          </cell>
          <cell r="AJ73">
            <v>62</v>
          </cell>
          <cell r="AK73">
            <v>35</v>
          </cell>
          <cell r="AL73">
            <v>0</v>
          </cell>
          <cell r="AM73">
            <v>10412.843123326149</v>
          </cell>
          <cell r="AO73">
            <v>62</v>
          </cell>
          <cell r="AP73">
            <v>35</v>
          </cell>
          <cell r="AQ73">
            <v>0</v>
          </cell>
          <cell r="AR73">
            <v>15499.511126629635</v>
          </cell>
          <cell r="AT73">
            <v>62</v>
          </cell>
          <cell r="AU73">
            <v>35</v>
          </cell>
          <cell r="AV73">
            <v>0</v>
          </cell>
          <cell r="AW73">
            <v>16293.369855980505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D73">
            <v>62</v>
          </cell>
          <cell r="BE73">
            <v>35</v>
          </cell>
          <cell r="BF73">
            <v>0</v>
          </cell>
          <cell r="BG73">
            <v>15159.191683315104</v>
          </cell>
          <cell r="BI73">
            <v>62</v>
          </cell>
          <cell r="BJ73">
            <v>35</v>
          </cell>
          <cell r="BK73">
            <v>0</v>
          </cell>
          <cell r="BL73">
            <v>12585.722199056403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 t="str">
            <v>Fonds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U74">
            <v>63</v>
          </cell>
          <cell r="V74">
            <v>35</v>
          </cell>
          <cell r="W74">
            <v>0</v>
          </cell>
          <cell r="X74">
            <v>17040.801799634635</v>
          </cell>
          <cell r="Z74">
            <v>63</v>
          </cell>
          <cell r="AA74">
            <v>35</v>
          </cell>
          <cell r="AB74">
            <v>0</v>
          </cell>
          <cell r="AC74">
            <v>11256.75788194555</v>
          </cell>
          <cell r="AE74">
            <v>63</v>
          </cell>
          <cell r="AF74">
            <v>35</v>
          </cell>
          <cell r="AG74">
            <v>0</v>
          </cell>
          <cell r="AH74">
            <v>13869.278180032767</v>
          </cell>
          <cell r="AJ74">
            <v>63</v>
          </cell>
          <cell r="AK74">
            <v>35</v>
          </cell>
          <cell r="AL74">
            <v>0</v>
          </cell>
          <cell r="AM74">
            <v>10555.130069099612</v>
          </cell>
          <cell r="AO74">
            <v>63</v>
          </cell>
          <cell r="AP74">
            <v>35</v>
          </cell>
          <cell r="AQ74">
            <v>0</v>
          </cell>
          <cell r="AR74">
            <v>15766.3876499616</v>
          </cell>
          <cell r="AT74">
            <v>63</v>
          </cell>
          <cell r="AU74">
            <v>35</v>
          </cell>
          <cell r="AV74">
            <v>0</v>
          </cell>
          <cell r="AW74">
            <v>16644.418308234359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D74">
            <v>63</v>
          </cell>
          <cell r="BE74">
            <v>35</v>
          </cell>
          <cell r="BF74">
            <v>0</v>
          </cell>
          <cell r="BG74">
            <v>15446.788743399264</v>
          </cell>
          <cell r="BI74">
            <v>63</v>
          </cell>
          <cell r="BJ74">
            <v>35</v>
          </cell>
          <cell r="BK74">
            <v>0</v>
          </cell>
          <cell r="BL74">
            <v>12834.67947644036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U75">
            <v>64</v>
          </cell>
          <cell r="V75">
            <v>35</v>
          </cell>
          <cell r="W75">
            <v>0</v>
          </cell>
          <cell r="X75">
            <v>17399.577033827693</v>
          </cell>
          <cell r="Z75">
            <v>64</v>
          </cell>
          <cell r="AA75">
            <v>35</v>
          </cell>
          <cell r="AB75">
            <v>350</v>
          </cell>
          <cell r="AC75">
            <v>11088.295909951539</v>
          </cell>
          <cell r="AD75" t="str">
            <v>30m3x15€</v>
          </cell>
          <cell r="AE75">
            <v>64</v>
          </cell>
          <cell r="AF75">
            <v>35</v>
          </cell>
          <cell r="AG75">
            <v>0</v>
          </cell>
          <cell r="AH75">
            <v>14131.815024558393</v>
          </cell>
          <cell r="AJ75">
            <v>64</v>
          </cell>
          <cell r="AK75">
            <v>35</v>
          </cell>
          <cell r="AL75">
            <v>0</v>
          </cell>
          <cell r="AM75">
            <v>10698.883044050186</v>
          </cell>
          <cell r="AO75">
            <v>64</v>
          </cell>
          <cell r="AP75">
            <v>35</v>
          </cell>
          <cell r="AQ75">
            <v>0</v>
          </cell>
          <cell r="AR75">
            <v>16037.256712147439</v>
          </cell>
          <cell r="AT75">
            <v>64</v>
          </cell>
          <cell r="AU75">
            <v>35</v>
          </cell>
          <cell r="AV75">
            <v>0</v>
          </cell>
          <cell r="AW75">
            <v>17002.276175666389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D75">
            <v>64</v>
          </cell>
          <cell r="BE75">
            <v>35</v>
          </cell>
          <cell r="BF75">
            <v>0</v>
          </cell>
          <cell r="BG75">
            <v>15739.178022843382</v>
          </cell>
          <cell r="BI75">
            <v>64</v>
          </cell>
          <cell r="BJ75">
            <v>35</v>
          </cell>
          <cell r="BK75">
            <v>0</v>
          </cell>
          <cell r="BL75">
            <v>13087.869027539846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U76">
            <v>65</v>
          </cell>
          <cell r="V76">
            <v>35</v>
          </cell>
          <cell r="W76">
            <v>0</v>
          </cell>
          <cell r="X76">
            <v>17765.168997470417</v>
          </cell>
          <cell r="Z76">
            <v>65</v>
          </cell>
          <cell r="AA76">
            <v>35</v>
          </cell>
          <cell r="AB76">
            <v>0</v>
          </cell>
          <cell r="AC76">
            <v>11267.640936613012</v>
          </cell>
          <cell r="AE76">
            <v>65</v>
          </cell>
          <cell r="AF76">
            <v>35</v>
          </cell>
          <cell r="AG76">
            <v>0</v>
          </cell>
          <cell r="AH76">
            <v>14398.659000601583</v>
          </cell>
          <cell r="AJ76">
            <v>65</v>
          </cell>
          <cell r="AK76">
            <v>35</v>
          </cell>
          <cell r="AL76">
            <v>0</v>
          </cell>
          <cell r="AM76">
            <v>10844.117153158419</v>
          </cell>
          <cell r="AO76">
            <v>65</v>
          </cell>
          <cell r="AP76">
            <v>35</v>
          </cell>
          <cell r="AQ76">
            <v>0</v>
          </cell>
          <cell r="AR76">
            <v>16312.178042556752</v>
          </cell>
          <cell r="AT76">
            <v>65</v>
          </cell>
          <cell r="AU76">
            <v>35</v>
          </cell>
          <cell r="AV76">
            <v>0</v>
          </cell>
          <cell r="AW76">
            <v>17367.075542992454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D76">
            <v>65</v>
          </cell>
          <cell r="BE76">
            <v>35</v>
          </cell>
          <cell r="BF76">
            <v>0</v>
          </cell>
          <cell r="BG76">
            <v>16036.439374224488</v>
          </cell>
          <cell r="BI76">
            <v>65</v>
          </cell>
          <cell r="BJ76">
            <v>35</v>
          </cell>
          <cell r="BK76">
            <v>0</v>
          </cell>
          <cell r="BL76">
            <v>13345.362801008021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U77">
            <v>66</v>
          </cell>
          <cell r="V77">
            <v>35</v>
          </cell>
          <cell r="W77">
            <v>0</v>
          </cell>
          <cell r="X77">
            <v>18137.707208422355</v>
          </cell>
          <cell r="Z77">
            <v>66</v>
          </cell>
          <cell r="AA77">
            <v>35</v>
          </cell>
          <cell r="AB77">
            <v>0</v>
          </cell>
          <cell r="AC77">
            <v>11449.320637859766</v>
          </cell>
          <cell r="AE77">
            <v>66</v>
          </cell>
          <cell r="AF77">
            <v>35</v>
          </cell>
          <cell r="AG77">
            <v>0</v>
          </cell>
          <cell r="AH77">
            <v>14669.880770175294</v>
          </cell>
          <cell r="AJ77">
            <v>66</v>
          </cell>
          <cell r="AK77">
            <v>35</v>
          </cell>
          <cell r="AL77">
            <v>0</v>
          </cell>
          <cell r="AM77">
            <v>10990.847657036438</v>
          </cell>
          <cell r="AO77">
            <v>66</v>
          </cell>
          <cell r="AP77">
            <v>35</v>
          </cell>
          <cell r="AQ77">
            <v>0</v>
          </cell>
          <cell r="AR77">
            <v>16591.212264125297</v>
          </cell>
          <cell r="AT77">
            <v>66</v>
          </cell>
          <cell r="AU77">
            <v>35</v>
          </cell>
          <cell r="AV77">
            <v>0</v>
          </cell>
          <cell r="AW77">
            <v>17738.95105702394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D77">
            <v>66</v>
          </cell>
          <cell r="BE77">
            <v>35</v>
          </cell>
          <cell r="BF77">
            <v>0</v>
          </cell>
          <cell r="BG77">
            <v>16338.653980700203</v>
          </cell>
          <cell r="BI77">
            <v>66</v>
          </cell>
          <cell r="BJ77">
            <v>35</v>
          </cell>
          <cell r="BK77">
            <v>0</v>
          </cell>
          <cell r="BL77">
            <v>13607.233968625156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U78">
            <v>67</v>
          </cell>
          <cell r="V78">
            <v>35</v>
          </cell>
          <cell r="W78">
            <v>0</v>
          </cell>
          <cell r="X78">
            <v>18517.323645382377</v>
          </cell>
          <cell r="Z78">
            <v>67</v>
          </cell>
          <cell r="AA78">
            <v>35</v>
          </cell>
          <cell r="AB78">
            <v>0</v>
          </cell>
          <cell r="AC78">
            <v>11633.365405978227</v>
          </cell>
          <cell r="AE78">
            <v>67</v>
          </cell>
          <cell r="AF78">
            <v>35</v>
          </cell>
          <cell r="AG78">
            <v>0</v>
          </cell>
          <cell r="AH78">
            <v>14945.552154560561</v>
          </cell>
          <cell r="AJ78">
            <v>67</v>
          </cell>
          <cell r="AK78">
            <v>35</v>
          </cell>
          <cell r="AL78">
            <v>0</v>
          </cell>
          <cell r="AM78">
            <v>11139.089973531476</v>
          </cell>
          <cell r="AO78">
            <v>67</v>
          </cell>
          <cell r="AP78">
            <v>35</v>
          </cell>
          <cell r="AQ78">
            <v>0</v>
          </cell>
          <cell r="AR78">
            <v>16874.420906722953</v>
          </cell>
          <cell r="AT78">
            <v>67</v>
          </cell>
          <cell r="AU78">
            <v>35</v>
          </cell>
          <cell r="AV78">
            <v>0</v>
          </cell>
          <cell r="AW78">
            <v>18118.039976365661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D78">
            <v>67</v>
          </cell>
          <cell r="BE78">
            <v>35</v>
          </cell>
          <cell r="BF78">
            <v>0</v>
          </cell>
          <cell r="BG78">
            <v>16645.904378180148</v>
          </cell>
          <cell r="BI78">
            <v>67</v>
          </cell>
          <cell r="BJ78">
            <v>35</v>
          </cell>
          <cell r="BK78">
            <v>0</v>
          </cell>
          <cell r="BL78">
            <v>13873.556946091783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U79">
            <v>68</v>
          </cell>
          <cell r="V79">
            <v>35</v>
          </cell>
          <cell r="W79">
            <v>0</v>
          </cell>
          <cell r="X79">
            <v>18904.15279464464</v>
          </cell>
          <cell r="Z79">
            <v>68</v>
          </cell>
          <cell r="AA79">
            <v>35</v>
          </cell>
          <cell r="AB79">
            <v>0</v>
          </cell>
          <cell r="AC79">
            <v>11819.806028895</v>
          </cell>
          <cell r="AE79">
            <v>68</v>
          </cell>
          <cell r="AF79">
            <v>35</v>
          </cell>
          <cell r="AG79">
            <v>0</v>
          </cell>
          <cell r="AH79">
            <v>15225.746153325235</v>
          </cell>
          <cell r="AJ79">
            <v>68</v>
          </cell>
          <cell r="AK79">
            <v>35</v>
          </cell>
          <cell r="AL79">
            <v>600</v>
          </cell>
          <cell r="AM79">
            <v>10688.859679345911</v>
          </cell>
          <cell r="AN79" t="str">
            <v>30m3x20€</v>
          </cell>
          <cell r="AO79">
            <v>68</v>
          </cell>
          <cell r="AP79">
            <v>35</v>
          </cell>
          <cell r="AQ79">
            <v>0</v>
          </cell>
          <cell r="AR79">
            <v>17161.866420721686</v>
          </cell>
          <cell r="AT79">
            <v>68</v>
          </cell>
          <cell r="AU79">
            <v>35</v>
          </cell>
          <cell r="AV79">
            <v>0</v>
          </cell>
          <cell r="AW79">
            <v>18504.482222077771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D79">
            <v>68</v>
          </cell>
          <cell r="BE79">
            <v>35</v>
          </cell>
          <cell r="BF79">
            <v>0</v>
          </cell>
          <cell r="BG79">
            <v>16958.274477866809</v>
          </cell>
          <cell r="BI79">
            <v>68</v>
          </cell>
          <cell r="BJ79">
            <v>35</v>
          </cell>
          <cell r="BK79">
            <v>0</v>
          </cell>
          <cell r="BL79">
            <v>14144.407414175343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U80">
            <v>69</v>
          </cell>
          <cell r="V80">
            <v>35</v>
          </cell>
          <cell r="W80">
            <v>0</v>
          </cell>
          <cell r="X80">
            <v>19298.331697742888</v>
          </cell>
          <cell r="Z80">
            <v>69</v>
          </cell>
          <cell r="AA80">
            <v>35</v>
          </cell>
          <cell r="AB80">
            <v>0</v>
          </cell>
          <cell r="AC80">
            <v>12008.673695327228</v>
          </cell>
          <cell r="AE80">
            <v>69</v>
          </cell>
          <cell r="AF80">
            <v>35</v>
          </cell>
          <cell r="AG80">
            <v>0</v>
          </cell>
          <cell r="AH80">
            <v>15510.536963654748</v>
          </cell>
          <cell r="AJ80">
            <v>69</v>
          </cell>
          <cell r="AK80">
            <v>35</v>
          </cell>
          <cell r="AL80">
            <v>0</v>
          </cell>
          <cell r="AM80">
            <v>10833.990514432557</v>
          </cell>
          <cell r="AO80">
            <v>69</v>
          </cell>
          <cell r="AP80">
            <v>35</v>
          </cell>
          <cell r="AQ80">
            <v>0</v>
          </cell>
          <cell r="AR80">
            <v>17453.612190766489</v>
          </cell>
          <cell r="AT80">
            <v>69</v>
          </cell>
          <cell r="AU80">
            <v>35</v>
          </cell>
          <cell r="AV80">
            <v>0</v>
          </cell>
          <cell r="AW80">
            <v>18898.420429320395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D80">
            <v>69</v>
          </cell>
          <cell r="BE80">
            <v>35</v>
          </cell>
          <cell r="BF80">
            <v>2200</v>
          </cell>
          <cell r="BG80">
            <v>15075.849589171996</v>
          </cell>
          <cell r="BH80" t="str">
            <v>55 m3 à 40 €</v>
          </cell>
          <cell r="BI80">
            <v>69</v>
          </cell>
          <cell r="BJ80">
            <v>35</v>
          </cell>
          <cell r="BK80">
            <v>0</v>
          </cell>
          <cell r="BL80">
            <v>14419.862340216323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U81">
            <v>70</v>
          </cell>
          <cell r="V81">
            <v>35</v>
          </cell>
          <cell r="W81">
            <v>18000</v>
          </cell>
          <cell r="X81">
            <v>1700</v>
          </cell>
          <cell r="Y81" t="str">
            <v>120m3x150€</v>
          </cell>
          <cell r="Z81">
            <v>70</v>
          </cell>
          <cell r="AA81">
            <v>35</v>
          </cell>
          <cell r="AB81">
            <v>10500</v>
          </cell>
          <cell r="AC81">
            <v>1700</v>
          </cell>
          <cell r="AD81" t="str">
            <v>300m3x35€</v>
          </cell>
          <cell r="AE81">
            <v>70</v>
          </cell>
          <cell r="AF81">
            <v>35</v>
          </cell>
          <cell r="AG81">
            <v>14000</v>
          </cell>
          <cell r="AH81">
            <v>1800</v>
          </cell>
          <cell r="AI81" t="str">
            <v>350m3x40€</v>
          </cell>
          <cell r="AJ81">
            <v>70</v>
          </cell>
          <cell r="AK81">
            <v>35</v>
          </cell>
          <cell r="AL81">
            <v>0</v>
          </cell>
          <cell r="AM81">
            <v>10980.616680222794</v>
          </cell>
          <cell r="AO81">
            <v>70</v>
          </cell>
          <cell r="AP81">
            <v>35</v>
          </cell>
          <cell r="AQ81">
            <v>400</v>
          </cell>
          <cell r="AR81">
            <v>17349.722549752332</v>
          </cell>
          <cell r="AS81" t="str">
            <v>20m3x20€</v>
          </cell>
          <cell r="AT81">
            <v>70</v>
          </cell>
          <cell r="AU81">
            <v>35</v>
          </cell>
          <cell r="AV81">
            <v>17500</v>
          </cell>
          <cell r="AW81">
            <v>1800</v>
          </cell>
          <cell r="AX81" t="str">
            <v>250m3x70€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D81">
            <v>70</v>
          </cell>
          <cell r="BE81">
            <v>35</v>
          </cell>
          <cell r="BF81">
            <v>0</v>
          </cell>
          <cell r="BG81">
            <v>15362.057922970374</v>
          </cell>
          <cell r="BI81">
            <v>70</v>
          </cell>
          <cell r="BJ81">
            <v>35</v>
          </cell>
          <cell r="BK81">
            <v>13000</v>
          </cell>
          <cell r="BL81">
            <v>1700</v>
          </cell>
          <cell r="BM81" t="str">
            <v>200m3x65€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U82">
            <v>71</v>
          </cell>
          <cell r="V82">
            <v>0</v>
          </cell>
          <cell r="W82">
            <v>1700</v>
          </cell>
          <cell r="X82">
            <v>0</v>
          </cell>
          <cell r="Z82">
            <v>71</v>
          </cell>
          <cell r="AA82">
            <v>0</v>
          </cell>
          <cell r="AB82">
            <v>1700</v>
          </cell>
          <cell r="AC82">
            <v>0</v>
          </cell>
          <cell r="AE82">
            <v>71</v>
          </cell>
          <cell r="AF82">
            <v>0</v>
          </cell>
          <cell r="AG82">
            <v>1800</v>
          </cell>
          <cell r="AH82">
            <v>0</v>
          </cell>
          <cell r="AJ82">
            <v>71</v>
          </cell>
          <cell r="AK82">
            <v>35</v>
          </cell>
          <cell r="AL82">
            <v>0</v>
          </cell>
          <cell r="AM82">
            <v>11128.753583600432</v>
          </cell>
          <cell r="AO82">
            <v>71</v>
          </cell>
          <cell r="AP82">
            <v>35</v>
          </cell>
          <cell r="AQ82">
            <v>0</v>
          </cell>
          <cell r="AR82">
            <v>17644.278693990898</v>
          </cell>
          <cell r="AT82">
            <v>71</v>
          </cell>
          <cell r="AU82">
            <v>0</v>
          </cell>
          <cell r="AV82">
            <v>1800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D82">
            <v>71</v>
          </cell>
          <cell r="BE82">
            <v>35</v>
          </cell>
          <cell r="BF82">
            <v>0</v>
          </cell>
          <cell r="BG82">
            <v>15653.035335833083</v>
          </cell>
          <cell r="BI82">
            <v>71</v>
          </cell>
          <cell r="BJ82">
            <v>0</v>
          </cell>
          <cell r="BK82">
            <v>1700</v>
          </cell>
          <cell r="BL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I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J83">
            <v>72</v>
          </cell>
          <cell r="AK83">
            <v>35</v>
          </cell>
          <cell r="AL83">
            <v>0</v>
          </cell>
          <cell r="AM83">
            <v>11278.416790191466</v>
          </cell>
          <cell r="AO83">
            <v>72</v>
          </cell>
          <cell r="AP83">
            <v>35</v>
          </cell>
          <cell r="AQ83">
            <v>0</v>
          </cell>
          <cell r="AR83">
            <v>17943.241471064146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D83">
            <v>72</v>
          </cell>
          <cell r="BE83">
            <v>35</v>
          </cell>
          <cell r="BF83">
            <v>0</v>
          </cell>
          <cell r="BG83">
            <v>15948.861294751245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J84">
            <v>73</v>
          </cell>
          <cell r="AK84">
            <v>35</v>
          </cell>
          <cell r="AL84">
            <v>0</v>
          </cell>
          <cell r="AM84">
            <v>11429.622025999655</v>
          </cell>
          <cell r="AO84">
            <v>73</v>
          </cell>
          <cell r="AP84">
            <v>35</v>
          </cell>
          <cell r="AQ84">
            <v>0</v>
          </cell>
          <cell r="AR84">
            <v>18246.676805290135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D84">
            <v>73</v>
          </cell>
          <cell r="BE84">
            <v>35</v>
          </cell>
          <cell r="BF84">
            <v>0</v>
          </cell>
          <cell r="BG84">
            <v>16249.616590871572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J85">
            <v>74</v>
          </cell>
          <cell r="AK85">
            <v>35</v>
          </cell>
          <cell r="AL85">
            <v>0</v>
          </cell>
          <cell r="AM85">
            <v>11582.385179058943</v>
          </cell>
          <cell r="AO85">
            <v>74</v>
          </cell>
          <cell r="AP85">
            <v>35</v>
          </cell>
          <cell r="AQ85">
            <v>0</v>
          </cell>
          <cell r="AR85">
            <v>18554.651607231044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D85">
            <v>74</v>
          </cell>
          <cell r="BE85">
            <v>35</v>
          </cell>
          <cell r="BF85">
            <v>0</v>
          </cell>
          <cell r="BG85">
            <v>16555.383361560715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J86">
            <v>75</v>
          </cell>
          <cell r="AK86">
            <v>35</v>
          </cell>
          <cell r="AL86">
            <v>0</v>
          </cell>
          <cell r="AM86">
            <v>11736.722301102911</v>
          </cell>
          <cell r="AO86">
            <v>75</v>
          </cell>
          <cell r="AP86">
            <v>35</v>
          </cell>
          <cell r="AQ86">
            <v>0</v>
          </cell>
          <cell r="AR86">
            <v>18867.233788447629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D86">
            <v>75</v>
          </cell>
          <cell r="BE86">
            <v>35</v>
          </cell>
          <cell r="BF86">
            <v>0</v>
          </cell>
          <cell r="BG86">
            <v>16866.245112837278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J87">
            <v>76</v>
          </cell>
          <cell r="AK87">
            <v>35</v>
          </cell>
          <cell r="AL87">
            <v>0</v>
          </cell>
          <cell r="AM87">
            <v>11892.649609251428</v>
          </cell>
          <cell r="AO87">
            <v>76</v>
          </cell>
          <cell r="AP87">
            <v>35</v>
          </cell>
          <cell r="AQ87">
            <v>0</v>
          </cell>
          <cell r="AR87">
            <v>19184.492276474401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D87">
            <v>76</v>
          </cell>
          <cell r="BE87">
            <v>35</v>
          </cell>
          <cell r="BF87">
            <v>0</v>
          </cell>
          <cell r="BG87">
            <v>17182.286742177625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J88">
            <v>77</v>
          </cell>
          <cell r="AK88">
            <v>35</v>
          </cell>
          <cell r="AL88">
            <v>0</v>
          </cell>
          <cell r="AM88">
            <v>12050.183487714681</v>
          </cell>
          <cell r="AO88">
            <v>77</v>
          </cell>
          <cell r="AP88">
            <v>35</v>
          </cell>
          <cell r="AQ88">
            <v>0</v>
          </cell>
          <cell r="AR88">
            <v>19506.497030018851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D88">
            <v>77</v>
          </cell>
          <cell r="BE88">
            <v>35</v>
          </cell>
          <cell r="BF88">
            <v>0</v>
          </cell>
          <cell r="BG88">
            <v>17503.594561701677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J89">
            <v>78</v>
          </cell>
          <cell r="AK89">
            <v>35</v>
          </cell>
          <cell r="AL89">
            <v>900</v>
          </cell>
          <cell r="AM89">
            <v>11309.34048951476</v>
          </cell>
          <cell r="AN89" t="str">
            <v>30m3x30€</v>
          </cell>
          <cell r="AO89">
            <v>78</v>
          </cell>
          <cell r="AP89">
            <v>35</v>
          </cell>
          <cell r="AQ89">
            <v>0</v>
          </cell>
          <cell r="AR89">
            <v>19833.319054388056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D89">
            <v>78</v>
          </cell>
          <cell r="BE89">
            <v>35</v>
          </cell>
          <cell r="BF89">
            <v>0</v>
          </cell>
          <cell r="BG89">
            <v>17830.256321745073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J90">
            <v>79</v>
          </cell>
          <cell r="AK90">
            <v>35</v>
          </cell>
          <cell r="AL90">
            <v>0</v>
          </cell>
          <cell r="AM90">
            <v>11460.864342362802</v>
          </cell>
          <cell r="AO90">
            <v>79</v>
          </cell>
          <cell r="AP90">
            <v>35</v>
          </cell>
          <cell r="AQ90">
            <v>0</v>
          </cell>
          <cell r="AR90">
            <v>20165.030417146059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D90">
            <v>79</v>
          </cell>
          <cell r="BE90">
            <v>35</v>
          </cell>
          <cell r="BF90">
            <v>0</v>
          </cell>
          <cell r="BG90">
            <v>18162.361234824111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J91">
            <v>80</v>
          </cell>
          <cell r="AK91">
            <v>35</v>
          </cell>
          <cell r="AL91">
            <v>0</v>
          </cell>
          <cell r="AM91">
            <v>11613.949395278045</v>
          </cell>
          <cell r="AO91">
            <v>80</v>
          </cell>
          <cell r="AP91">
            <v>35</v>
          </cell>
          <cell r="AQ91">
            <v>750</v>
          </cell>
          <cell r="AR91">
            <v>19751.704264005504</v>
          </cell>
          <cell r="AS91" t="str">
            <v>30m3x25€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D91">
            <v>80</v>
          </cell>
          <cell r="BE91">
            <v>35</v>
          </cell>
          <cell r="BF91">
            <v>16800</v>
          </cell>
          <cell r="BG91">
            <v>1700</v>
          </cell>
          <cell r="BH91" t="str">
            <v>280 m3 à 60 €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J92">
            <v>81</v>
          </cell>
          <cell r="AK92">
            <v>35</v>
          </cell>
          <cell r="AL92">
            <v>0</v>
          </cell>
          <cell r="AM92">
            <v>11768.611733818005</v>
          </cell>
          <cell r="AO92">
            <v>81</v>
          </cell>
          <cell r="AP92">
            <v>35</v>
          </cell>
          <cell r="AQ92">
            <v>0</v>
          </cell>
          <cell r="AR92">
            <v>20082.19464929578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D92">
            <v>81</v>
          </cell>
          <cell r="BE92">
            <v>0</v>
          </cell>
          <cell r="BF92">
            <v>1700</v>
          </cell>
          <cell r="BG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J93">
            <v>82</v>
          </cell>
          <cell r="AK93">
            <v>35</v>
          </cell>
          <cell r="AL93">
            <v>0</v>
          </cell>
          <cell r="AM93">
            <v>11924.867609274983</v>
          </cell>
          <cell r="AO93">
            <v>82</v>
          </cell>
          <cell r="AP93">
            <v>35</v>
          </cell>
          <cell r="AQ93">
            <v>0</v>
          </cell>
          <cell r="AR93">
            <v>20417.629252562332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J94">
            <v>83</v>
          </cell>
          <cell r="AK94">
            <v>35</v>
          </cell>
          <cell r="AL94">
            <v>0</v>
          </cell>
          <cell r="AM94">
            <v>12082.733440383687</v>
          </cell>
          <cell r="AO94">
            <v>83</v>
          </cell>
          <cell r="AP94">
            <v>35</v>
          </cell>
          <cell r="AQ94">
            <v>0</v>
          </cell>
          <cell r="AR94">
            <v>20758.082040530015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J95">
            <v>84</v>
          </cell>
          <cell r="AK95">
            <v>35</v>
          </cell>
          <cell r="AL95">
            <v>0</v>
          </cell>
          <cell r="AM95">
            <v>12242.225815046446</v>
          </cell>
          <cell r="AO95">
            <v>84</v>
          </cell>
          <cell r="AP95">
            <v>35</v>
          </cell>
          <cell r="AQ95">
            <v>0</v>
          </cell>
          <cell r="AR95">
            <v>21103.628086484205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J96">
            <v>85</v>
          </cell>
          <cell r="AK96">
            <v>35</v>
          </cell>
          <cell r="AL96">
            <v>0</v>
          </cell>
          <cell r="AM96">
            <v>12403.361492076203</v>
          </cell>
          <cell r="AO96">
            <v>85</v>
          </cell>
          <cell r="AP96">
            <v>35</v>
          </cell>
          <cell r="AQ96">
            <v>0</v>
          </cell>
          <cell r="AR96">
            <v>21454.343586825202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J97">
            <v>86</v>
          </cell>
          <cell r="AK97">
            <v>35</v>
          </cell>
          <cell r="AL97">
            <v>0</v>
          </cell>
          <cell r="AM97">
            <v>12566.157402957455</v>
          </cell>
          <cell r="AO97">
            <v>86</v>
          </cell>
          <cell r="AP97">
            <v>35</v>
          </cell>
          <cell r="AQ97">
            <v>0</v>
          </cell>
          <cell r="AR97">
            <v>21810.305877870327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J98">
            <v>87</v>
          </cell>
          <cell r="AK98">
            <v>35</v>
          </cell>
          <cell r="AL98">
            <v>0</v>
          </cell>
          <cell r="AM98">
            <v>12730.630653625352</v>
          </cell>
          <cell r="AO98">
            <v>87</v>
          </cell>
          <cell r="AP98">
            <v>35</v>
          </cell>
          <cell r="AQ98">
            <v>0</v>
          </cell>
          <cell r="AR98">
            <v>22171.593452907346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J99">
            <v>88</v>
          </cell>
          <cell r="AK99">
            <v>35</v>
          </cell>
          <cell r="AL99">
            <v>0</v>
          </cell>
          <cell r="AM99">
            <v>12896.798526263119</v>
          </cell>
          <cell r="AO99">
            <v>88</v>
          </cell>
          <cell r="AP99">
            <v>35</v>
          </cell>
          <cell r="AQ99">
            <v>0</v>
          </cell>
          <cell r="AR99">
            <v>22538.285979503042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J100">
            <v>89</v>
          </cell>
          <cell r="AK100">
            <v>35</v>
          </cell>
          <cell r="AL100">
            <v>0</v>
          </cell>
          <cell r="AM100">
            <v>13064.678481117995</v>
          </cell>
          <cell r="AO100">
            <v>89</v>
          </cell>
          <cell r="AP100">
            <v>35</v>
          </cell>
          <cell r="AQ100">
            <v>0</v>
          </cell>
          <cell r="AR100">
            <v>22910.46431707072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J101">
            <v>90</v>
          </cell>
          <cell r="AK101">
            <v>35</v>
          </cell>
          <cell r="AL101">
            <v>1200</v>
          </cell>
          <cell r="AM101">
            <v>12034.288158335883</v>
          </cell>
          <cell r="AN101" t="str">
            <v>30m3x40€</v>
          </cell>
          <cell r="AO101">
            <v>90</v>
          </cell>
          <cell r="AP101">
            <v>35</v>
          </cell>
          <cell r="AQ101">
            <v>900</v>
          </cell>
          <cell r="AR101">
            <v>22388.210534700524</v>
          </cell>
          <cell r="AS101" t="str">
            <v>30m3x30€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J102">
            <v>91</v>
          </cell>
          <cell r="AK102">
            <v>35</v>
          </cell>
          <cell r="AL102">
            <v>0</v>
          </cell>
          <cell r="AM102">
            <v>12193.281385332008</v>
          </cell>
          <cell r="AO102">
            <v>91</v>
          </cell>
          <cell r="AP102">
            <v>35</v>
          </cell>
          <cell r="AQ102">
            <v>0</v>
          </cell>
          <cell r="AR102">
            <v>22758.143706463037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J103">
            <v>92</v>
          </cell>
          <cell r="AK103">
            <v>35</v>
          </cell>
          <cell r="AL103">
            <v>0</v>
          </cell>
          <cell r="AM103">
            <v>12353.912771812633</v>
          </cell>
          <cell r="AO103">
            <v>92</v>
          </cell>
          <cell r="AP103">
            <v>35</v>
          </cell>
          <cell r="AQ103">
            <v>0</v>
          </cell>
          <cell r="AR103">
            <v>23133.611170051445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J104">
            <v>93</v>
          </cell>
          <cell r="AK104">
            <v>35</v>
          </cell>
          <cell r="AL104">
            <v>0</v>
          </cell>
          <cell r="AM104">
            <v>12516.199196273446</v>
          </cell>
          <cell r="AO104">
            <v>93</v>
          </cell>
          <cell r="AP104">
            <v>35</v>
          </cell>
          <cell r="AQ104">
            <v>0</v>
          </cell>
          <cell r="AR104">
            <v>23514.695719841464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J105">
            <v>94</v>
          </cell>
          <cell r="AK105">
            <v>35</v>
          </cell>
          <cell r="AL105">
            <v>0</v>
          </cell>
          <cell r="AM105">
            <v>12680.157711114831</v>
          </cell>
          <cell r="AO105">
            <v>94</v>
          </cell>
          <cell r="AP105">
            <v>35</v>
          </cell>
          <cell r="AQ105">
            <v>0</v>
          </cell>
          <cell r="AR105">
            <v>23901.481388833174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J106">
            <v>95</v>
          </cell>
          <cell r="AK106">
            <v>35</v>
          </cell>
          <cell r="AL106">
            <v>0</v>
          </cell>
          <cell r="AM106">
            <v>12845.805544433651</v>
          </cell>
          <cell r="AO106">
            <v>95</v>
          </cell>
          <cell r="AP106">
            <v>35</v>
          </cell>
          <cell r="AQ106">
            <v>0</v>
          </cell>
          <cell r="AR106">
            <v>24294.053467181133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J107">
            <v>96</v>
          </cell>
          <cell r="AK107">
            <v>35</v>
          </cell>
          <cell r="AL107">
            <v>0</v>
          </cell>
          <cell r="AM107">
            <v>13013.160101833522</v>
          </cell>
          <cell r="AO107">
            <v>96</v>
          </cell>
          <cell r="AP107">
            <v>35</v>
          </cell>
          <cell r="AQ107">
            <v>0</v>
          </cell>
          <cell r="AR107">
            <v>24692.498521001726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J108">
            <v>97</v>
          </cell>
          <cell r="AK108">
            <v>35</v>
          </cell>
          <cell r="AL108">
            <v>0</v>
          </cell>
          <cell r="AM108">
            <v>13182.23896825371</v>
          </cell>
          <cell r="AO108">
            <v>97</v>
          </cell>
          <cell r="AP108">
            <v>35</v>
          </cell>
          <cell r="AQ108">
            <v>0</v>
          </cell>
          <cell r="AR108">
            <v>25096.90441146187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J109">
            <v>98</v>
          </cell>
          <cell r="AK109">
            <v>35</v>
          </cell>
          <cell r="AL109">
            <v>0</v>
          </cell>
          <cell r="AM109">
            <v>13353.059909816893</v>
          </cell>
          <cell r="AO109">
            <v>98</v>
          </cell>
          <cell r="AP109">
            <v>35</v>
          </cell>
          <cell r="AQ109">
            <v>0</v>
          </cell>
          <cell r="AR109">
            <v>25507.360314153288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J110">
            <v>99</v>
          </cell>
          <cell r="AK110">
            <v>35</v>
          </cell>
          <cell r="AL110">
            <v>0</v>
          </cell>
          <cell r="AM110">
            <v>13525.640875695954</v>
          </cell>
          <cell r="AO110">
            <v>99</v>
          </cell>
          <cell r="AP110">
            <v>35</v>
          </cell>
          <cell r="AQ110">
            <v>0</v>
          </cell>
          <cell r="AR110">
            <v>25923.956738756628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J111">
            <v>100</v>
          </cell>
          <cell r="AK111">
            <v>35</v>
          </cell>
          <cell r="AL111">
            <v>12000</v>
          </cell>
          <cell r="AM111">
            <v>1700</v>
          </cell>
          <cell r="AN111" t="str">
            <v>200m3x60€</v>
          </cell>
          <cell r="AO111">
            <v>100</v>
          </cell>
          <cell r="AP111">
            <v>35</v>
          </cell>
          <cell r="AQ111">
            <v>2100</v>
          </cell>
          <cell r="AR111">
            <v>24246.785548999771</v>
          </cell>
          <cell r="AS111" t="str">
            <v>30m3x70€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J112">
            <v>101</v>
          </cell>
          <cell r="AK112">
            <v>0</v>
          </cell>
          <cell r="AL112">
            <v>1700</v>
          </cell>
          <cell r="AM112">
            <v>0</v>
          </cell>
          <cell r="AO112">
            <v>101</v>
          </cell>
          <cell r="AP112">
            <v>35</v>
          </cell>
          <cell r="AQ112">
            <v>0</v>
          </cell>
          <cell r="AR112">
            <v>24644.52346306328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</row>
        <row r="113">
          <cell r="B113">
            <v>0</v>
          </cell>
          <cell r="C113">
            <v>0</v>
          </cell>
          <cell r="G113">
            <v>0</v>
          </cell>
          <cell r="H113">
            <v>0</v>
          </cell>
          <cell r="L113">
            <v>0</v>
          </cell>
          <cell r="M113">
            <v>0</v>
          </cell>
          <cell r="Q113">
            <v>0</v>
          </cell>
          <cell r="R113">
            <v>0</v>
          </cell>
          <cell r="V113">
            <v>0</v>
          </cell>
          <cell r="W113">
            <v>0</v>
          </cell>
          <cell r="AA113">
            <v>0</v>
          </cell>
          <cell r="AB113">
            <v>0</v>
          </cell>
          <cell r="AF113">
            <v>0</v>
          </cell>
          <cell r="AG113">
            <v>0</v>
          </cell>
          <cell r="AK113">
            <v>0</v>
          </cell>
          <cell r="AL113">
            <v>0</v>
          </cell>
          <cell r="AO113">
            <v>102</v>
          </cell>
          <cell r="AP113">
            <v>35</v>
          </cell>
          <cell r="AQ113">
            <v>0</v>
          </cell>
          <cell r="AR113">
            <v>25048.21163478052</v>
          </cell>
          <cell r="AU113">
            <v>0</v>
          </cell>
          <cell r="AV113">
            <v>0</v>
          </cell>
          <cell r="AZ113">
            <v>0</v>
          </cell>
          <cell r="BA113">
            <v>0</v>
          </cell>
          <cell r="BE113">
            <v>0</v>
          </cell>
          <cell r="BF113">
            <v>0</v>
          </cell>
          <cell r="BJ113">
            <v>0</v>
          </cell>
          <cell r="BK113">
            <v>0</v>
          </cell>
          <cell r="BO113">
            <v>0</v>
          </cell>
          <cell r="BP113">
            <v>0</v>
          </cell>
          <cell r="BT113">
            <v>0</v>
          </cell>
          <cell r="BU113">
            <v>0</v>
          </cell>
          <cell r="BY113">
            <v>0</v>
          </cell>
          <cell r="BZ113">
            <v>0</v>
          </cell>
          <cell r="CD113">
            <v>0</v>
          </cell>
          <cell r="CE113">
            <v>0</v>
          </cell>
        </row>
        <row r="114">
          <cell r="B114">
            <v>0</v>
          </cell>
          <cell r="C114">
            <v>0</v>
          </cell>
          <cell r="G114">
            <v>0</v>
          </cell>
          <cell r="H114">
            <v>0</v>
          </cell>
          <cell r="L114">
            <v>0</v>
          </cell>
          <cell r="M114">
            <v>0</v>
          </cell>
          <cell r="Q114">
            <v>0</v>
          </cell>
          <cell r="R114">
            <v>0</v>
          </cell>
          <cell r="V114">
            <v>0</v>
          </cell>
          <cell r="W114">
            <v>0</v>
          </cell>
          <cell r="AA114">
            <v>0</v>
          </cell>
          <cell r="AB114">
            <v>0</v>
          </cell>
          <cell r="AF114">
            <v>0</v>
          </cell>
          <cell r="AG114">
            <v>0</v>
          </cell>
          <cell r="AK114">
            <v>0</v>
          </cell>
          <cell r="AL114">
            <v>0</v>
          </cell>
          <cell r="AO114">
            <v>103</v>
          </cell>
          <cell r="AP114">
            <v>35</v>
          </cell>
          <cell r="AQ114">
            <v>0</v>
          </cell>
          <cell r="AR114">
            <v>25457.939081478973</v>
          </cell>
          <cell r="AU114">
            <v>0</v>
          </cell>
          <cell r="AV114">
            <v>0</v>
          </cell>
          <cell r="AZ114">
            <v>0</v>
          </cell>
          <cell r="BA114">
            <v>0</v>
          </cell>
          <cell r="BE114">
            <v>0</v>
          </cell>
          <cell r="BF114">
            <v>0</v>
          </cell>
          <cell r="BJ114">
            <v>0</v>
          </cell>
          <cell r="BK114">
            <v>0</v>
          </cell>
          <cell r="BO114">
            <v>0</v>
          </cell>
          <cell r="BP114">
            <v>0</v>
          </cell>
          <cell r="BT114">
            <v>0</v>
          </cell>
          <cell r="BU114">
            <v>0</v>
          </cell>
          <cell r="BY114">
            <v>0</v>
          </cell>
          <cell r="BZ114">
            <v>0</v>
          </cell>
          <cell r="CD114">
            <v>0</v>
          </cell>
          <cell r="CE114">
            <v>0</v>
          </cell>
        </row>
        <row r="115">
          <cell r="B115">
            <v>0</v>
          </cell>
          <cell r="C115">
            <v>0</v>
          </cell>
          <cell r="G115">
            <v>0</v>
          </cell>
          <cell r="H115">
            <v>0</v>
          </cell>
          <cell r="L115">
            <v>0</v>
          </cell>
          <cell r="M115">
            <v>0</v>
          </cell>
          <cell r="Q115">
            <v>0</v>
          </cell>
          <cell r="R115">
            <v>0</v>
          </cell>
          <cell r="V115">
            <v>0</v>
          </cell>
          <cell r="W115">
            <v>0</v>
          </cell>
          <cell r="AA115">
            <v>0</v>
          </cell>
          <cell r="AB115">
            <v>0</v>
          </cell>
          <cell r="AF115">
            <v>0</v>
          </cell>
          <cell r="AG115">
            <v>0</v>
          </cell>
          <cell r="AK115">
            <v>0</v>
          </cell>
          <cell r="AL115">
            <v>0</v>
          </cell>
          <cell r="AO115">
            <v>104</v>
          </cell>
          <cell r="AP115">
            <v>35</v>
          </cell>
          <cell r="AQ115">
            <v>0</v>
          </cell>
          <cell r="AR115">
            <v>25873.796152207364</v>
          </cell>
          <cell r="AU115">
            <v>0</v>
          </cell>
          <cell r="AV115">
            <v>0</v>
          </cell>
          <cell r="AZ115">
            <v>0</v>
          </cell>
          <cell r="BA115">
            <v>0</v>
          </cell>
          <cell r="BE115">
            <v>0</v>
          </cell>
          <cell r="BF115">
            <v>0</v>
          </cell>
          <cell r="BJ115">
            <v>0</v>
          </cell>
          <cell r="BK115">
            <v>0</v>
          </cell>
          <cell r="BO115">
            <v>0</v>
          </cell>
          <cell r="BP115">
            <v>0</v>
          </cell>
          <cell r="BT115">
            <v>0</v>
          </cell>
          <cell r="BU115">
            <v>0</v>
          </cell>
          <cell r="BY115">
            <v>0</v>
          </cell>
          <cell r="BZ115">
            <v>0</v>
          </cell>
          <cell r="CD115">
            <v>0</v>
          </cell>
          <cell r="CE115">
            <v>0</v>
          </cell>
        </row>
        <row r="116">
          <cell r="B116">
            <v>0</v>
          </cell>
          <cell r="C116">
            <v>0</v>
          </cell>
          <cell r="G116">
            <v>0</v>
          </cell>
          <cell r="H116">
            <v>0</v>
          </cell>
          <cell r="L116">
            <v>0</v>
          </cell>
          <cell r="M116">
            <v>0</v>
          </cell>
          <cell r="Q116">
            <v>0</v>
          </cell>
          <cell r="R116">
            <v>0</v>
          </cell>
          <cell r="V116">
            <v>0</v>
          </cell>
          <cell r="W116">
            <v>0</v>
          </cell>
          <cell r="AA116">
            <v>0</v>
          </cell>
          <cell r="AB116">
            <v>0</v>
          </cell>
          <cell r="AF116">
            <v>0</v>
          </cell>
          <cell r="AG116">
            <v>0</v>
          </cell>
          <cell r="AK116">
            <v>0</v>
          </cell>
          <cell r="AL116">
            <v>0</v>
          </cell>
          <cell r="AO116">
            <v>105</v>
          </cell>
          <cell r="AP116">
            <v>35</v>
          </cell>
          <cell r="AQ116">
            <v>0</v>
          </cell>
          <cell r="AR116">
            <v>26295.874547658561</v>
          </cell>
          <cell r="AU116">
            <v>0</v>
          </cell>
          <cell r="AV116">
            <v>0</v>
          </cell>
          <cell r="AZ116">
            <v>0</v>
          </cell>
          <cell r="BA116">
            <v>0</v>
          </cell>
          <cell r="BE116">
            <v>0</v>
          </cell>
          <cell r="BF116">
            <v>0</v>
          </cell>
          <cell r="BJ116">
            <v>0</v>
          </cell>
          <cell r="BK116">
            <v>0</v>
          </cell>
          <cell r="BO116">
            <v>0</v>
          </cell>
          <cell r="BP116">
            <v>0</v>
          </cell>
          <cell r="BT116">
            <v>0</v>
          </cell>
          <cell r="BU116">
            <v>0</v>
          </cell>
          <cell r="BY116">
            <v>0</v>
          </cell>
          <cell r="BZ116">
            <v>0</v>
          </cell>
          <cell r="CD116">
            <v>0</v>
          </cell>
          <cell r="CE116">
            <v>0</v>
          </cell>
        </row>
        <row r="117">
          <cell r="B117">
            <v>0</v>
          </cell>
          <cell r="C117">
            <v>0</v>
          </cell>
          <cell r="G117">
            <v>0</v>
          </cell>
          <cell r="H117">
            <v>0</v>
          </cell>
          <cell r="L117">
            <v>0</v>
          </cell>
          <cell r="M117">
            <v>0</v>
          </cell>
          <cell r="Q117">
            <v>0</v>
          </cell>
          <cell r="R117">
            <v>0</v>
          </cell>
          <cell r="V117">
            <v>0</v>
          </cell>
          <cell r="W117">
            <v>0</v>
          </cell>
          <cell r="AA117">
            <v>0</v>
          </cell>
          <cell r="AB117">
            <v>0</v>
          </cell>
          <cell r="AF117">
            <v>0</v>
          </cell>
          <cell r="AG117">
            <v>0</v>
          </cell>
          <cell r="AK117">
            <v>0</v>
          </cell>
          <cell r="AL117">
            <v>0</v>
          </cell>
          <cell r="AO117">
            <v>106</v>
          </cell>
          <cell r="AP117">
            <v>35</v>
          </cell>
          <cell r="AQ117">
            <v>0</v>
          </cell>
          <cell r="AR117">
            <v>26724.267340390496</v>
          </cell>
          <cell r="AU117">
            <v>0</v>
          </cell>
          <cell r="AV117">
            <v>0</v>
          </cell>
          <cell r="AZ117">
            <v>0</v>
          </cell>
          <cell r="BA117">
            <v>0</v>
          </cell>
          <cell r="BE117">
            <v>0</v>
          </cell>
          <cell r="BF117">
            <v>0</v>
          </cell>
          <cell r="BJ117">
            <v>0</v>
          </cell>
          <cell r="BK117">
            <v>0</v>
          </cell>
          <cell r="BO117">
            <v>0</v>
          </cell>
          <cell r="BP117">
            <v>0</v>
          </cell>
          <cell r="BT117">
            <v>0</v>
          </cell>
          <cell r="BU117">
            <v>0</v>
          </cell>
          <cell r="BY117">
            <v>0</v>
          </cell>
          <cell r="BZ117">
            <v>0</v>
          </cell>
          <cell r="CD117">
            <v>0</v>
          </cell>
          <cell r="CE117">
            <v>0</v>
          </cell>
        </row>
        <row r="118">
          <cell r="B118">
            <v>0</v>
          </cell>
          <cell r="C118">
            <v>0</v>
          </cell>
          <cell r="G118">
            <v>0</v>
          </cell>
          <cell r="H118">
            <v>0</v>
          </cell>
          <cell r="L118">
            <v>0</v>
          </cell>
          <cell r="M118">
            <v>0</v>
          </cell>
          <cell r="Q118">
            <v>0</v>
          </cell>
          <cell r="R118">
            <v>0</v>
          </cell>
          <cell r="V118">
            <v>0</v>
          </cell>
          <cell r="W118">
            <v>0</v>
          </cell>
          <cell r="AA118">
            <v>0</v>
          </cell>
          <cell r="AB118">
            <v>0</v>
          </cell>
          <cell r="AF118">
            <v>0</v>
          </cell>
          <cell r="AG118">
            <v>0</v>
          </cell>
          <cell r="AK118">
            <v>0</v>
          </cell>
          <cell r="AL118">
            <v>0</v>
          </cell>
          <cell r="AO118">
            <v>107</v>
          </cell>
          <cell r="AP118">
            <v>35</v>
          </cell>
          <cell r="AQ118">
            <v>0</v>
          </cell>
          <cell r="AR118">
            <v>27159.068995349608</v>
          </cell>
          <cell r="AU118">
            <v>0</v>
          </cell>
          <cell r="AV118">
            <v>0</v>
          </cell>
          <cell r="AZ118">
            <v>0</v>
          </cell>
          <cell r="BA118">
            <v>0</v>
          </cell>
          <cell r="BE118">
            <v>0</v>
          </cell>
          <cell r="BF118">
            <v>0</v>
          </cell>
          <cell r="BJ118">
            <v>0</v>
          </cell>
          <cell r="BK118">
            <v>0</v>
          </cell>
          <cell r="BO118">
            <v>0</v>
          </cell>
          <cell r="BP118">
            <v>0</v>
          </cell>
          <cell r="BT118">
            <v>0</v>
          </cell>
          <cell r="BU118">
            <v>0</v>
          </cell>
          <cell r="BY118">
            <v>0</v>
          </cell>
          <cell r="BZ118">
            <v>0</v>
          </cell>
          <cell r="CD118">
            <v>0</v>
          </cell>
          <cell r="CE118">
            <v>0</v>
          </cell>
        </row>
        <row r="119">
          <cell r="B119">
            <v>0</v>
          </cell>
          <cell r="C119">
            <v>0</v>
          </cell>
          <cell r="G119">
            <v>0</v>
          </cell>
          <cell r="H119">
            <v>0</v>
          </cell>
          <cell r="L119">
            <v>0</v>
          </cell>
          <cell r="M119">
            <v>0</v>
          </cell>
          <cell r="Q119">
            <v>0</v>
          </cell>
          <cell r="R119">
            <v>0</v>
          </cell>
          <cell r="V119">
            <v>0</v>
          </cell>
          <cell r="W119">
            <v>0</v>
          </cell>
          <cell r="AA119">
            <v>0</v>
          </cell>
          <cell r="AB119">
            <v>0</v>
          </cell>
          <cell r="AF119">
            <v>0</v>
          </cell>
          <cell r="AG119">
            <v>0</v>
          </cell>
          <cell r="AK119">
            <v>0</v>
          </cell>
          <cell r="AL119">
            <v>0</v>
          </cell>
          <cell r="AO119">
            <v>108</v>
          </cell>
          <cell r="AP119">
            <v>35</v>
          </cell>
          <cell r="AQ119">
            <v>0</v>
          </cell>
          <cell r="AR119">
            <v>27600.375390701316</v>
          </cell>
          <cell r="AU119">
            <v>0</v>
          </cell>
          <cell r="AV119">
            <v>0</v>
          </cell>
          <cell r="AZ119">
            <v>0</v>
          </cell>
          <cell r="BA119">
            <v>0</v>
          </cell>
          <cell r="BE119">
            <v>0</v>
          </cell>
          <cell r="BF119">
            <v>0</v>
          </cell>
          <cell r="BJ119">
            <v>0</v>
          </cell>
          <cell r="BK119">
            <v>0</v>
          </cell>
          <cell r="BO119">
            <v>0</v>
          </cell>
          <cell r="BP119">
            <v>0</v>
          </cell>
          <cell r="BT119">
            <v>0</v>
          </cell>
          <cell r="BU119">
            <v>0</v>
          </cell>
          <cell r="BY119">
            <v>0</v>
          </cell>
          <cell r="BZ119">
            <v>0</v>
          </cell>
          <cell r="CD119">
            <v>0</v>
          </cell>
          <cell r="CE119">
            <v>0</v>
          </cell>
        </row>
        <row r="120">
          <cell r="B120">
            <v>0</v>
          </cell>
          <cell r="C120">
            <v>0</v>
          </cell>
          <cell r="G120">
            <v>0</v>
          </cell>
          <cell r="H120">
            <v>0</v>
          </cell>
          <cell r="L120">
            <v>0</v>
          </cell>
          <cell r="M120">
            <v>0</v>
          </cell>
          <cell r="Q120">
            <v>0</v>
          </cell>
          <cell r="R120">
            <v>0</v>
          </cell>
          <cell r="V120">
            <v>0</v>
          </cell>
          <cell r="W120">
            <v>0</v>
          </cell>
          <cell r="AA120">
            <v>0</v>
          </cell>
          <cell r="AB120">
            <v>0</v>
          </cell>
          <cell r="AF120">
            <v>0</v>
          </cell>
          <cell r="AG120">
            <v>0</v>
          </cell>
          <cell r="AK120">
            <v>0</v>
          </cell>
          <cell r="AL120">
            <v>0</v>
          </cell>
          <cell r="AO120">
            <v>109</v>
          </cell>
          <cell r="AP120">
            <v>35</v>
          </cell>
          <cell r="AQ120">
            <v>0</v>
          </cell>
          <cell r="AR120">
            <v>28048.283838972133</v>
          </cell>
          <cell r="AU120">
            <v>0</v>
          </cell>
          <cell r="AV120">
            <v>0</v>
          </cell>
          <cell r="AZ120">
            <v>0</v>
          </cell>
          <cell r="BA120">
            <v>0</v>
          </cell>
          <cell r="BE120">
            <v>0</v>
          </cell>
          <cell r="BF120">
            <v>0</v>
          </cell>
          <cell r="BJ120">
            <v>0</v>
          </cell>
          <cell r="BK120">
            <v>0</v>
          </cell>
          <cell r="BO120">
            <v>0</v>
          </cell>
          <cell r="BP120">
            <v>0</v>
          </cell>
          <cell r="BT120">
            <v>0</v>
          </cell>
          <cell r="BU120">
            <v>0</v>
          </cell>
          <cell r="BY120">
            <v>0</v>
          </cell>
          <cell r="BZ120">
            <v>0</v>
          </cell>
          <cell r="CD120">
            <v>0</v>
          </cell>
          <cell r="CE120">
            <v>0</v>
          </cell>
        </row>
        <row r="121">
          <cell r="B121">
            <v>0</v>
          </cell>
          <cell r="C121">
            <v>0</v>
          </cell>
          <cell r="G121">
            <v>0</v>
          </cell>
          <cell r="H121">
            <v>0</v>
          </cell>
          <cell r="L121">
            <v>0</v>
          </cell>
          <cell r="M121">
            <v>0</v>
          </cell>
          <cell r="Q121">
            <v>0</v>
          </cell>
          <cell r="R121">
            <v>0</v>
          </cell>
          <cell r="V121">
            <v>0</v>
          </cell>
          <cell r="W121">
            <v>0</v>
          </cell>
          <cell r="AA121">
            <v>0</v>
          </cell>
          <cell r="AB121">
            <v>0</v>
          </cell>
          <cell r="AF121">
            <v>0</v>
          </cell>
          <cell r="AG121">
            <v>0</v>
          </cell>
          <cell r="AK121">
            <v>0</v>
          </cell>
          <cell r="AL121">
            <v>0</v>
          </cell>
          <cell r="AO121">
            <v>110</v>
          </cell>
          <cell r="AP121">
            <v>35</v>
          </cell>
          <cell r="AQ121">
            <v>4000</v>
          </cell>
          <cell r="AR121">
            <v>24502.893108508055</v>
          </cell>
          <cell r="AS121" t="str">
            <v>40m3x100€</v>
          </cell>
          <cell r="AU121">
            <v>0</v>
          </cell>
          <cell r="AV121">
            <v>0</v>
          </cell>
          <cell r="AZ121">
            <v>0</v>
          </cell>
          <cell r="BA121">
            <v>0</v>
          </cell>
          <cell r="BE121">
            <v>0</v>
          </cell>
          <cell r="BF121">
            <v>0</v>
          </cell>
          <cell r="BJ121">
            <v>0</v>
          </cell>
          <cell r="BK121">
            <v>0</v>
          </cell>
          <cell r="BO121">
            <v>0</v>
          </cell>
          <cell r="BP121">
            <v>0</v>
          </cell>
          <cell r="BT121">
            <v>0</v>
          </cell>
          <cell r="BU121">
            <v>0</v>
          </cell>
          <cell r="BY121">
            <v>0</v>
          </cell>
          <cell r="BZ121">
            <v>0</v>
          </cell>
          <cell r="CD121">
            <v>0</v>
          </cell>
          <cell r="CE121">
            <v>0</v>
          </cell>
        </row>
        <row r="122">
          <cell r="B122">
            <v>0</v>
          </cell>
          <cell r="C122">
            <v>0</v>
          </cell>
          <cell r="G122">
            <v>0</v>
          </cell>
          <cell r="H122">
            <v>0</v>
          </cell>
          <cell r="L122">
            <v>0</v>
          </cell>
          <cell r="M122">
            <v>0</v>
          </cell>
          <cell r="Q122">
            <v>0</v>
          </cell>
          <cell r="R122">
            <v>0</v>
          </cell>
          <cell r="V122">
            <v>0</v>
          </cell>
          <cell r="W122">
            <v>0</v>
          </cell>
          <cell r="AA122">
            <v>0</v>
          </cell>
          <cell r="AB122">
            <v>0</v>
          </cell>
          <cell r="AF122">
            <v>0</v>
          </cell>
          <cell r="AG122">
            <v>0</v>
          </cell>
          <cell r="AK122">
            <v>0</v>
          </cell>
          <cell r="AL122">
            <v>0</v>
          </cell>
          <cell r="AO122">
            <v>111</v>
          </cell>
          <cell r="AP122">
            <v>35</v>
          </cell>
          <cell r="AQ122">
            <v>0</v>
          </cell>
          <cell r="AR122">
            <v>24904.462455060799</v>
          </cell>
          <cell r="AU122">
            <v>0</v>
          </cell>
          <cell r="AV122">
            <v>0</v>
          </cell>
          <cell r="AZ122">
            <v>0</v>
          </cell>
          <cell r="BA122">
            <v>0</v>
          </cell>
          <cell r="BE122">
            <v>0</v>
          </cell>
          <cell r="BF122">
            <v>0</v>
          </cell>
          <cell r="BJ122">
            <v>0</v>
          </cell>
          <cell r="BK122">
            <v>0</v>
          </cell>
          <cell r="BO122">
            <v>0</v>
          </cell>
          <cell r="BP122">
            <v>0</v>
          </cell>
          <cell r="BT122">
            <v>0</v>
          </cell>
          <cell r="BU122">
            <v>0</v>
          </cell>
          <cell r="BY122">
            <v>0</v>
          </cell>
          <cell r="BZ122">
            <v>0</v>
          </cell>
          <cell r="CD122">
            <v>0</v>
          </cell>
          <cell r="CE122">
            <v>0</v>
          </cell>
        </row>
        <row r="123">
          <cell r="B123">
            <v>0</v>
          </cell>
          <cell r="C123">
            <v>0</v>
          </cell>
          <cell r="G123">
            <v>0</v>
          </cell>
          <cell r="H123">
            <v>0</v>
          </cell>
          <cell r="L123">
            <v>0</v>
          </cell>
          <cell r="M123">
            <v>0</v>
          </cell>
          <cell r="Q123">
            <v>0</v>
          </cell>
          <cell r="R123">
            <v>0</v>
          </cell>
          <cell r="V123">
            <v>0</v>
          </cell>
          <cell r="W123">
            <v>0</v>
          </cell>
          <cell r="AA123">
            <v>0</v>
          </cell>
          <cell r="AB123">
            <v>0</v>
          </cell>
          <cell r="AF123">
            <v>0</v>
          </cell>
          <cell r="AG123">
            <v>0</v>
          </cell>
          <cell r="AK123">
            <v>0</v>
          </cell>
          <cell r="AL123">
            <v>0</v>
          </cell>
          <cell r="AO123">
            <v>112</v>
          </cell>
          <cell r="AP123">
            <v>35</v>
          </cell>
          <cell r="AQ123">
            <v>0</v>
          </cell>
          <cell r="AR123">
            <v>25312.039378445777</v>
          </cell>
          <cell r="AU123">
            <v>0</v>
          </cell>
          <cell r="AV123">
            <v>0</v>
          </cell>
          <cell r="AZ123">
            <v>0</v>
          </cell>
          <cell r="BA123">
            <v>0</v>
          </cell>
          <cell r="BE123">
            <v>0</v>
          </cell>
          <cell r="BF123">
            <v>0</v>
          </cell>
          <cell r="BJ123">
            <v>0</v>
          </cell>
          <cell r="BK123">
            <v>0</v>
          </cell>
          <cell r="BO123">
            <v>0</v>
          </cell>
          <cell r="BP123">
            <v>0</v>
          </cell>
          <cell r="BT123">
            <v>0</v>
          </cell>
          <cell r="BU123">
            <v>0</v>
          </cell>
          <cell r="BY123">
            <v>0</v>
          </cell>
          <cell r="BZ123">
            <v>0</v>
          </cell>
          <cell r="CD123">
            <v>0</v>
          </cell>
          <cell r="CE123">
            <v>0</v>
          </cell>
        </row>
        <row r="124">
          <cell r="B124">
            <v>0</v>
          </cell>
          <cell r="C124">
            <v>0</v>
          </cell>
          <cell r="G124">
            <v>0</v>
          </cell>
          <cell r="H124">
            <v>0</v>
          </cell>
          <cell r="L124">
            <v>0</v>
          </cell>
          <cell r="M124">
            <v>0</v>
          </cell>
          <cell r="Q124">
            <v>0</v>
          </cell>
          <cell r="R124">
            <v>0</v>
          </cell>
          <cell r="V124">
            <v>0</v>
          </cell>
          <cell r="W124">
            <v>0</v>
          </cell>
          <cell r="AA124">
            <v>0</v>
          </cell>
          <cell r="AB124">
            <v>0</v>
          </cell>
          <cell r="AF124">
            <v>0</v>
          </cell>
          <cell r="AG124">
            <v>0</v>
          </cell>
          <cell r="AK124">
            <v>0</v>
          </cell>
          <cell r="AL124">
            <v>0</v>
          </cell>
          <cell r="AO124">
            <v>113</v>
          </cell>
          <cell r="AP124">
            <v>35</v>
          </cell>
          <cell r="AQ124">
            <v>0</v>
          </cell>
          <cell r="AR124">
            <v>25725.713753499571</v>
          </cell>
          <cell r="AU124">
            <v>0</v>
          </cell>
          <cell r="AV124">
            <v>0</v>
          </cell>
          <cell r="AZ124">
            <v>0</v>
          </cell>
          <cell r="BA124">
            <v>0</v>
          </cell>
          <cell r="BE124">
            <v>0</v>
          </cell>
          <cell r="BF124">
            <v>0</v>
          </cell>
          <cell r="BJ124">
            <v>0</v>
          </cell>
          <cell r="BK124">
            <v>0</v>
          </cell>
          <cell r="BO124">
            <v>0</v>
          </cell>
          <cell r="BP124">
            <v>0</v>
          </cell>
          <cell r="BT124">
            <v>0</v>
          </cell>
          <cell r="BU124">
            <v>0</v>
          </cell>
          <cell r="BY124">
            <v>0</v>
          </cell>
          <cell r="BZ124">
            <v>0</v>
          </cell>
          <cell r="CD124">
            <v>0</v>
          </cell>
          <cell r="CE124">
            <v>0</v>
          </cell>
        </row>
        <row r="125">
          <cell r="B125">
            <v>0</v>
          </cell>
          <cell r="C125">
            <v>0</v>
          </cell>
          <cell r="G125">
            <v>0</v>
          </cell>
          <cell r="H125">
            <v>0</v>
          </cell>
          <cell r="L125">
            <v>0</v>
          </cell>
          <cell r="M125">
            <v>0</v>
          </cell>
          <cell r="Q125">
            <v>0</v>
          </cell>
          <cell r="R125">
            <v>0</v>
          </cell>
          <cell r="V125">
            <v>0</v>
          </cell>
          <cell r="W125">
            <v>0</v>
          </cell>
          <cell r="AA125">
            <v>0</v>
          </cell>
          <cell r="AB125">
            <v>0</v>
          </cell>
          <cell r="AF125">
            <v>0</v>
          </cell>
          <cell r="AG125">
            <v>0</v>
          </cell>
          <cell r="AK125">
            <v>0</v>
          </cell>
          <cell r="AL125">
            <v>0</v>
          </cell>
          <cell r="AO125">
            <v>114</v>
          </cell>
          <cell r="AP125">
            <v>35</v>
          </cell>
          <cell r="AQ125">
            <v>0</v>
          </cell>
          <cell r="AR125">
            <v>26145.576799608556</v>
          </cell>
          <cell r="AU125">
            <v>0</v>
          </cell>
          <cell r="AV125">
            <v>0</v>
          </cell>
          <cell r="AZ125">
            <v>0</v>
          </cell>
          <cell r="BA125">
            <v>0</v>
          </cell>
          <cell r="BE125">
            <v>0</v>
          </cell>
          <cell r="BF125">
            <v>0</v>
          </cell>
          <cell r="BJ125">
            <v>0</v>
          </cell>
          <cell r="BK125">
            <v>0</v>
          </cell>
          <cell r="BO125">
            <v>0</v>
          </cell>
          <cell r="BP125">
            <v>0</v>
          </cell>
          <cell r="BT125">
            <v>0</v>
          </cell>
          <cell r="BU125">
            <v>0</v>
          </cell>
          <cell r="BY125">
            <v>0</v>
          </cell>
          <cell r="BZ125">
            <v>0</v>
          </cell>
          <cell r="CD125">
            <v>0</v>
          </cell>
          <cell r="CE125">
            <v>0</v>
          </cell>
        </row>
        <row r="126">
          <cell r="B126">
            <v>0</v>
          </cell>
          <cell r="C126">
            <v>0</v>
          </cell>
          <cell r="G126">
            <v>0</v>
          </cell>
          <cell r="H126">
            <v>0</v>
          </cell>
          <cell r="L126">
            <v>0</v>
          </cell>
          <cell r="M126">
            <v>0</v>
          </cell>
          <cell r="Q126">
            <v>0</v>
          </cell>
          <cell r="R126">
            <v>0</v>
          </cell>
          <cell r="V126">
            <v>0</v>
          </cell>
          <cell r="W126">
            <v>0</v>
          </cell>
          <cell r="AA126">
            <v>0</v>
          </cell>
          <cell r="AB126">
            <v>0</v>
          </cell>
          <cell r="AF126">
            <v>0</v>
          </cell>
          <cell r="AG126">
            <v>0</v>
          </cell>
          <cell r="AK126">
            <v>0</v>
          </cell>
          <cell r="AL126">
            <v>0</v>
          </cell>
          <cell r="AO126">
            <v>115</v>
          </cell>
          <cell r="AP126">
            <v>35</v>
          </cell>
          <cell r="AQ126">
            <v>0</v>
          </cell>
          <cell r="AR126">
            <v>26571.721100823714</v>
          </cell>
          <cell r="AU126">
            <v>0</v>
          </cell>
          <cell r="AV126">
            <v>0</v>
          </cell>
          <cell r="AZ126">
            <v>0</v>
          </cell>
          <cell r="BA126">
            <v>0</v>
          </cell>
          <cell r="BE126">
            <v>0</v>
          </cell>
          <cell r="BF126">
            <v>0</v>
          </cell>
          <cell r="BJ126">
            <v>0</v>
          </cell>
          <cell r="BK126">
            <v>0</v>
          </cell>
          <cell r="BO126">
            <v>0</v>
          </cell>
          <cell r="BP126">
            <v>0</v>
          </cell>
          <cell r="BT126">
            <v>0</v>
          </cell>
          <cell r="BU126">
            <v>0</v>
          </cell>
          <cell r="BY126">
            <v>0</v>
          </cell>
          <cell r="BZ126">
            <v>0</v>
          </cell>
          <cell r="CD126">
            <v>0</v>
          </cell>
          <cell r="CE126">
            <v>0</v>
          </cell>
        </row>
        <row r="127">
          <cell r="B127">
            <v>0</v>
          </cell>
          <cell r="C127">
            <v>0</v>
          </cell>
          <cell r="G127">
            <v>0</v>
          </cell>
          <cell r="H127">
            <v>0</v>
          </cell>
          <cell r="L127">
            <v>0</v>
          </cell>
          <cell r="M127">
            <v>0</v>
          </cell>
          <cell r="Q127">
            <v>0</v>
          </cell>
          <cell r="R127">
            <v>0</v>
          </cell>
          <cell r="V127">
            <v>0</v>
          </cell>
          <cell r="W127">
            <v>0</v>
          </cell>
          <cell r="AA127">
            <v>0</v>
          </cell>
          <cell r="AB127">
            <v>0</v>
          </cell>
          <cell r="AF127">
            <v>0</v>
          </cell>
          <cell r="AG127">
            <v>0</v>
          </cell>
          <cell r="AK127">
            <v>0</v>
          </cell>
          <cell r="AL127">
            <v>0</v>
          </cell>
          <cell r="AO127">
            <v>116</v>
          </cell>
          <cell r="AP127">
            <v>35</v>
          </cell>
          <cell r="AQ127">
            <v>0</v>
          </cell>
          <cell r="AR127">
            <v>27004.240626276343</v>
          </cell>
          <cell r="AU127">
            <v>0</v>
          </cell>
          <cell r="AV127">
            <v>0</v>
          </cell>
          <cell r="AZ127">
            <v>0</v>
          </cell>
          <cell r="BA127">
            <v>0</v>
          </cell>
          <cell r="BE127">
            <v>0</v>
          </cell>
          <cell r="BF127">
            <v>0</v>
          </cell>
          <cell r="BJ127">
            <v>0</v>
          </cell>
          <cell r="BK127">
            <v>0</v>
          </cell>
          <cell r="BO127">
            <v>0</v>
          </cell>
          <cell r="BP127">
            <v>0</v>
          </cell>
          <cell r="BT127">
            <v>0</v>
          </cell>
          <cell r="BU127">
            <v>0</v>
          </cell>
          <cell r="BY127">
            <v>0</v>
          </cell>
          <cell r="BZ127">
            <v>0</v>
          </cell>
          <cell r="CD127">
            <v>0</v>
          </cell>
          <cell r="CE127">
            <v>0</v>
          </cell>
        </row>
        <row r="128">
          <cell r="B128">
            <v>0</v>
          </cell>
          <cell r="C128">
            <v>0</v>
          </cell>
          <cell r="G128">
            <v>0</v>
          </cell>
          <cell r="H128">
            <v>0</v>
          </cell>
          <cell r="L128">
            <v>0</v>
          </cell>
          <cell r="M128">
            <v>0</v>
          </cell>
          <cell r="Q128">
            <v>0</v>
          </cell>
          <cell r="R128">
            <v>0</v>
          </cell>
          <cell r="V128">
            <v>0</v>
          </cell>
          <cell r="W128">
            <v>0</v>
          </cell>
          <cell r="AA128">
            <v>0</v>
          </cell>
          <cell r="AB128">
            <v>0</v>
          </cell>
          <cell r="AF128">
            <v>0</v>
          </cell>
          <cell r="AG128">
            <v>0</v>
          </cell>
          <cell r="AK128">
            <v>0</v>
          </cell>
          <cell r="AL128">
            <v>0</v>
          </cell>
          <cell r="AO128">
            <v>117</v>
          </cell>
          <cell r="AP128">
            <v>35</v>
          </cell>
          <cell r="AQ128">
            <v>0</v>
          </cell>
          <cell r="AR128">
            <v>27443.230750899216</v>
          </cell>
          <cell r="AU128">
            <v>0</v>
          </cell>
          <cell r="AV128">
            <v>0</v>
          </cell>
          <cell r="AZ128">
            <v>0</v>
          </cell>
          <cell r="BA128">
            <v>0</v>
          </cell>
          <cell r="BE128">
            <v>0</v>
          </cell>
          <cell r="BF128">
            <v>0</v>
          </cell>
          <cell r="BJ128">
            <v>0</v>
          </cell>
          <cell r="BK128">
            <v>0</v>
          </cell>
          <cell r="BO128">
            <v>0</v>
          </cell>
          <cell r="BP128">
            <v>0</v>
          </cell>
          <cell r="BT128">
            <v>0</v>
          </cell>
          <cell r="BU128">
            <v>0</v>
          </cell>
          <cell r="BY128">
            <v>0</v>
          </cell>
          <cell r="BZ128">
            <v>0</v>
          </cell>
          <cell r="CD128">
            <v>0</v>
          </cell>
          <cell r="CE128">
            <v>0</v>
          </cell>
        </row>
        <row r="129">
          <cell r="B129">
            <v>0</v>
          </cell>
          <cell r="C129">
            <v>0</v>
          </cell>
          <cell r="G129">
            <v>0</v>
          </cell>
          <cell r="H129">
            <v>0</v>
          </cell>
          <cell r="L129">
            <v>0</v>
          </cell>
          <cell r="M129">
            <v>0</v>
          </cell>
          <cell r="Q129">
            <v>0</v>
          </cell>
          <cell r="R129">
            <v>0</v>
          </cell>
          <cell r="V129">
            <v>0</v>
          </cell>
          <cell r="W129">
            <v>0</v>
          </cell>
          <cell r="AA129">
            <v>0</v>
          </cell>
          <cell r="AB129">
            <v>0</v>
          </cell>
          <cell r="AF129">
            <v>0</v>
          </cell>
          <cell r="AG129">
            <v>0</v>
          </cell>
          <cell r="AK129">
            <v>0</v>
          </cell>
          <cell r="AL129">
            <v>0</v>
          </cell>
          <cell r="AO129">
            <v>118</v>
          </cell>
          <cell r="AP129">
            <v>35</v>
          </cell>
          <cell r="AQ129">
            <v>0</v>
          </cell>
          <cell r="AR129">
            <v>27888.788276457708</v>
          </cell>
          <cell r="AU129">
            <v>0</v>
          </cell>
          <cell r="AV129">
            <v>0</v>
          </cell>
          <cell r="AZ129">
            <v>0</v>
          </cell>
          <cell r="BA129">
            <v>0</v>
          </cell>
          <cell r="BE129">
            <v>0</v>
          </cell>
          <cell r="BF129">
            <v>0</v>
          </cell>
          <cell r="BJ129">
            <v>0</v>
          </cell>
          <cell r="BK129">
            <v>0</v>
          </cell>
          <cell r="BO129">
            <v>0</v>
          </cell>
          <cell r="BP129">
            <v>0</v>
          </cell>
          <cell r="BT129">
            <v>0</v>
          </cell>
          <cell r="BU129">
            <v>0</v>
          </cell>
          <cell r="BY129">
            <v>0</v>
          </cell>
          <cell r="BZ129">
            <v>0</v>
          </cell>
          <cell r="CD129">
            <v>0</v>
          </cell>
          <cell r="CE129">
            <v>0</v>
          </cell>
        </row>
        <row r="130">
          <cell r="B130">
            <v>0</v>
          </cell>
          <cell r="C130">
            <v>0</v>
          </cell>
          <cell r="G130">
            <v>0</v>
          </cell>
          <cell r="H130">
            <v>0</v>
          </cell>
          <cell r="L130">
            <v>0</v>
          </cell>
          <cell r="M130">
            <v>0</v>
          </cell>
          <cell r="Q130">
            <v>0</v>
          </cell>
          <cell r="R130">
            <v>0</v>
          </cell>
          <cell r="V130">
            <v>0</v>
          </cell>
          <cell r="W130">
            <v>0</v>
          </cell>
          <cell r="AA130">
            <v>0</v>
          </cell>
          <cell r="AB130">
            <v>0</v>
          </cell>
          <cell r="AF130">
            <v>0</v>
          </cell>
          <cell r="AG130">
            <v>0</v>
          </cell>
          <cell r="AK130">
            <v>0</v>
          </cell>
          <cell r="AL130">
            <v>0</v>
          </cell>
          <cell r="AO130">
            <v>119</v>
          </cell>
          <cell r="AP130">
            <v>35</v>
          </cell>
          <cell r="AQ130">
            <v>0</v>
          </cell>
          <cell r="AR130">
            <v>28341.01145289556</v>
          </cell>
          <cell r="AU130">
            <v>0</v>
          </cell>
          <cell r="AV130">
            <v>0</v>
          </cell>
          <cell r="AZ130">
            <v>0</v>
          </cell>
          <cell r="BA130">
            <v>0</v>
          </cell>
          <cell r="BE130">
            <v>0</v>
          </cell>
          <cell r="BF130">
            <v>0</v>
          </cell>
          <cell r="BJ130">
            <v>0</v>
          </cell>
          <cell r="BK130">
            <v>0</v>
          </cell>
          <cell r="BO130">
            <v>0</v>
          </cell>
          <cell r="BP130">
            <v>0</v>
          </cell>
          <cell r="BT130">
            <v>0</v>
          </cell>
          <cell r="BU130">
            <v>0</v>
          </cell>
          <cell r="BY130">
            <v>0</v>
          </cell>
          <cell r="BZ130">
            <v>0</v>
          </cell>
          <cell r="CD130">
            <v>0</v>
          </cell>
          <cell r="CE130">
            <v>0</v>
          </cell>
        </row>
        <row r="131">
          <cell r="B131">
            <v>0</v>
          </cell>
          <cell r="C131">
            <v>0</v>
          </cell>
          <cell r="G131">
            <v>0</v>
          </cell>
          <cell r="H131">
            <v>0</v>
          </cell>
          <cell r="L131">
            <v>0</v>
          </cell>
          <cell r="M131">
            <v>0</v>
          </cell>
          <cell r="Q131">
            <v>0</v>
          </cell>
          <cell r="R131">
            <v>0</v>
          </cell>
          <cell r="V131">
            <v>0</v>
          </cell>
          <cell r="W131">
            <v>0</v>
          </cell>
          <cell r="AA131">
            <v>0</v>
          </cell>
          <cell r="AB131">
            <v>0</v>
          </cell>
          <cell r="AF131">
            <v>0</v>
          </cell>
          <cell r="AG131">
            <v>0</v>
          </cell>
          <cell r="AK131">
            <v>0</v>
          </cell>
          <cell r="AL131">
            <v>0</v>
          </cell>
          <cell r="AO131">
            <v>120</v>
          </cell>
          <cell r="AP131">
            <v>35</v>
          </cell>
          <cell r="AQ131">
            <v>27000</v>
          </cell>
          <cell r="AR131">
            <v>1800</v>
          </cell>
          <cell r="AS131" t="str">
            <v>180m3x150</v>
          </cell>
          <cell r="AU131">
            <v>0</v>
          </cell>
          <cell r="AV131">
            <v>0</v>
          </cell>
          <cell r="AZ131">
            <v>0</v>
          </cell>
          <cell r="BA131">
            <v>0</v>
          </cell>
          <cell r="BE131">
            <v>0</v>
          </cell>
          <cell r="BF131">
            <v>0</v>
          </cell>
          <cell r="BJ131">
            <v>0</v>
          </cell>
          <cell r="BK131">
            <v>0</v>
          </cell>
          <cell r="BO131">
            <v>0</v>
          </cell>
          <cell r="BP131">
            <v>0</v>
          </cell>
          <cell r="BT131">
            <v>0</v>
          </cell>
          <cell r="BU131">
            <v>0</v>
          </cell>
          <cell r="BY131">
            <v>0</v>
          </cell>
          <cell r="BZ131">
            <v>0</v>
          </cell>
          <cell r="CD131">
            <v>0</v>
          </cell>
          <cell r="CE131">
            <v>0</v>
          </cell>
        </row>
        <row r="132">
          <cell r="B132">
            <v>0</v>
          </cell>
          <cell r="C132">
            <v>0</v>
          </cell>
          <cell r="G132">
            <v>0</v>
          </cell>
          <cell r="H132">
            <v>0</v>
          </cell>
          <cell r="L132">
            <v>0</v>
          </cell>
          <cell r="M132">
            <v>0</v>
          </cell>
          <cell r="Q132">
            <v>0</v>
          </cell>
          <cell r="R132">
            <v>0</v>
          </cell>
          <cell r="V132">
            <v>0</v>
          </cell>
          <cell r="W132">
            <v>0</v>
          </cell>
          <cell r="AA132">
            <v>0</v>
          </cell>
          <cell r="AB132">
            <v>0</v>
          </cell>
          <cell r="AF132">
            <v>0</v>
          </cell>
          <cell r="AG132">
            <v>0</v>
          </cell>
          <cell r="AK132">
            <v>0</v>
          </cell>
          <cell r="AL132">
            <v>0</v>
          </cell>
          <cell r="AO132">
            <v>121</v>
          </cell>
          <cell r="AP132">
            <v>0</v>
          </cell>
          <cell r="AQ132">
            <v>1800</v>
          </cell>
          <cell r="AR132">
            <v>0</v>
          </cell>
          <cell r="AU132">
            <v>0</v>
          </cell>
          <cell r="AV132">
            <v>0</v>
          </cell>
          <cell r="AZ132">
            <v>0</v>
          </cell>
          <cell r="BA132">
            <v>0</v>
          </cell>
          <cell r="BE132">
            <v>0</v>
          </cell>
          <cell r="BF132">
            <v>0</v>
          </cell>
          <cell r="BJ132">
            <v>0</v>
          </cell>
          <cell r="BK132">
            <v>0</v>
          </cell>
          <cell r="BO132">
            <v>0</v>
          </cell>
          <cell r="BP132">
            <v>0</v>
          </cell>
          <cell r="BT132">
            <v>0</v>
          </cell>
          <cell r="BU132">
            <v>0</v>
          </cell>
          <cell r="BY132">
            <v>0</v>
          </cell>
          <cell r="BZ132">
            <v>0</v>
          </cell>
          <cell r="CD132">
            <v>0</v>
          </cell>
          <cell r="CE132">
            <v>0</v>
          </cell>
          <cell r="CI132">
            <v>0</v>
          </cell>
        </row>
        <row r="133">
          <cell r="B133">
            <v>0</v>
          </cell>
          <cell r="C133">
            <v>0</v>
          </cell>
          <cell r="G133">
            <v>0</v>
          </cell>
          <cell r="H133">
            <v>0</v>
          </cell>
          <cell r="L133">
            <v>0</v>
          </cell>
          <cell r="M133">
            <v>0</v>
          </cell>
          <cell r="Q133">
            <v>0</v>
          </cell>
          <cell r="R133">
            <v>0</v>
          </cell>
          <cell r="V133">
            <v>0</v>
          </cell>
          <cell r="W133">
            <v>0</v>
          </cell>
          <cell r="AA133">
            <v>0</v>
          </cell>
          <cell r="AB133">
            <v>0</v>
          </cell>
          <cell r="AF133">
            <v>0</v>
          </cell>
          <cell r="AG133">
            <v>0</v>
          </cell>
          <cell r="AK133">
            <v>0</v>
          </cell>
          <cell r="AL133">
            <v>0</v>
          </cell>
          <cell r="AP133">
            <v>0</v>
          </cell>
          <cell r="AQ133">
            <v>0</v>
          </cell>
          <cell r="AU133">
            <v>0</v>
          </cell>
          <cell r="AV133">
            <v>0</v>
          </cell>
          <cell r="AZ133">
            <v>0</v>
          </cell>
          <cell r="BA133">
            <v>0</v>
          </cell>
          <cell r="BE133">
            <v>0</v>
          </cell>
          <cell r="BF133">
            <v>0</v>
          </cell>
          <cell r="BJ133">
            <v>0</v>
          </cell>
          <cell r="BK133">
            <v>0</v>
          </cell>
          <cell r="BO133">
            <v>0</v>
          </cell>
          <cell r="BP133">
            <v>0</v>
          </cell>
          <cell r="BT133">
            <v>0</v>
          </cell>
          <cell r="BU133">
            <v>0</v>
          </cell>
          <cell r="BY133">
            <v>0</v>
          </cell>
          <cell r="BZ133">
            <v>0</v>
          </cell>
          <cell r="CD133">
            <v>0</v>
          </cell>
          <cell r="CE133">
            <v>0</v>
          </cell>
        </row>
        <row r="134">
          <cell r="B134">
            <v>0</v>
          </cell>
          <cell r="C134">
            <v>0</v>
          </cell>
          <cell r="G134">
            <v>0</v>
          </cell>
          <cell r="H134">
            <v>0</v>
          </cell>
          <cell r="L134">
            <v>0</v>
          </cell>
          <cell r="M134">
            <v>0</v>
          </cell>
          <cell r="Q134">
            <v>0</v>
          </cell>
          <cell r="R134">
            <v>0</v>
          </cell>
          <cell r="V134">
            <v>0</v>
          </cell>
          <cell r="W134">
            <v>0</v>
          </cell>
          <cell r="AA134">
            <v>0</v>
          </cell>
          <cell r="AB134">
            <v>0</v>
          </cell>
          <cell r="AF134">
            <v>0</v>
          </cell>
          <cell r="AG134">
            <v>0</v>
          </cell>
          <cell r="AK134">
            <v>0</v>
          </cell>
          <cell r="AL134">
            <v>0</v>
          </cell>
          <cell r="AP134">
            <v>0</v>
          </cell>
          <cell r="AQ134">
            <v>0</v>
          </cell>
          <cell r="AU134">
            <v>0</v>
          </cell>
          <cell r="AV134">
            <v>0</v>
          </cell>
          <cell r="AZ134">
            <v>0</v>
          </cell>
          <cell r="BA134">
            <v>0</v>
          </cell>
          <cell r="BE134">
            <v>0</v>
          </cell>
          <cell r="BF134">
            <v>0</v>
          </cell>
          <cell r="BJ134">
            <v>0</v>
          </cell>
          <cell r="BK134">
            <v>0</v>
          </cell>
          <cell r="BO134">
            <v>0</v>
          </cell>
          <cell r="BP134">
            <v>0</v>
          </cell>
          <cell r="BT134">
            <v>0</v>
          </cell>
          <cell r="BU134">
            <v>0</v>
          </cell>
          <cell r="BY134">
            <v>0</v>
          </cell>
          <cell r="BZ134">
            <v>0</v>
          </cell>
          <cell r="CD134">
            <v>0</v>
          </cell>
          <cell r="CE134">
            <v>0</v>
          </cell>
        </row>
        <row r="135">
          <cell r="B135">
            <v>0</v>
          </cell>
          <cell r="C135">
            <v>0</v>
          </cell>
          <cell r="G135">
            <v>0</v>
          </cell>
          <cell r="H135">
            <v>0</v>
          </cell>
          <cell r="L135">
            <v>0</v>
          </cell>
          <cell r="M135">
            <v>0</v>
          </cell>
          <cell r="Q135">
            <v>0</v>
          </cell>
          <cell r="R135">
            <v>0</v>
          </cell>
          <cell r="V135">
            <v>0</v>
          </cell>
          <cell r="W135">
            <v>0</v>
          </cell>
          <cell r="AA135">
            <v>0</v>
          </cell>
          <cell r="AB135">
            <v>0</v>
          </cell>
          <cell r="AF135">
            <v>0</v>
          </cell>
          <cell r="AG135">
            <v>0</v>
          </cell>
          <cell r="AK135">
            <v>0</v>
          </cell>
          <cell r="AL135">
            <v>0</v>
          </cell>
          <cell r="AP135">
            <v>0</v>
          </cell>
          <cell r="AQ135">
            <v>0</v>
          </cell>
          <cell r="AU135">
            <v>0</v>
          </cell>
          <cell r="AV135">
            <v>0</v>
          </cell>
          <cell r="AZ135">
            <v>0</v>
          </cell>
          <cell r="BA135">
            <v>0</v>
          </cell>
          <cell r="BE135">
            <v>0</v>
          </cell>
          <cell r="BF135">
            <v>0</v>
          </cell>
          <cell r="BJ135">
            <v>0</v>
          </cell>
          <cell r="BK135">
            <v>0</v>
          </cell>
          <cell r="BO135">
            <v>0</v>
          </cell>
          <cell r="BP135">
            <v>0</v>
          </cell>
          <cell r="BT135">
            <v>0</v>
          </cell>
          <cell r="BU135">
            <v>0</v>
          </cell>
          <cell r="BY135">
            <v>0</v>
          </cell>
          <cell r="BZ135">
            <v>0</v>
          </cell>
          <cell r="CD135">
            <v>0</v>
          </cell>
          <cell r="CE135">
            <v>0</v>
          </cell>
        </row>
        <row r="136">
          <cell r="B136">
            <v>0</v>
          </cell>
          <cell r="C136">
            <v>0</v>
          </cell>
          <cell r="G136">
            <v>0</v>
          </cell>
          <cell r="H136">
            <v>0</v>
          </cell>
          <cell r="L136">
            <v>0</v>
          </cell>
          <cell r="M136">
            <v>0</v>
          </cell>
          <cell r="Q136">
            <v>0</v>
          </cell>
          <cell r="R136">
            <v>0</v>
          </cell>
          <cell r="V136">
            <v>0</v>
          </cell>
          <cell r="W136">
            <v>0</v>
          </cell>
          <cell r="AA136">
            <v>0</v>
          </cell>
          <cell r="AB136">
            <v>0</v>
          </cell>
          <cell r="AF136">
            <v>0</v>
          </cell>
          <cell r="AG136">
            <v>0</v>
          </cell>
          <cell r="AK136">
            <v>0</v>
          </cell>
          <cell r="AL136">
            <v>0</v>
          </cell>
          <cell r="AP136">
            <v>0</v>
          </cell>
          <cell r="AQ136">
            <v>0</v>
          </cell>
          <cell r="AU136">
            <v>0</v>
          </cell>
          <cell r="AV136">
            <v>0</v>
          </cell>
          <cell r="AZ136">
            <v>0</v>
          </cell>
          <cell r="BA136">
            <v>0</v>
          </cell>
          <cell r="BE136">
            <v>0</v>
          </cell>
          <cell r="BF136">
            <v>0</v>
          </cell>
          <cell r="BJ136">
            <v>0</v>
          </cell>
          <cell r="BK136">
            <v>0</v>
          </cell>
          <cell r="BO136">
            <v>0</v>
          </cell>
          <cell r="BP136">
            <v>0</v>
          </cell>
          <cell r="BT136">
            <v>0</v>
          </cell>
          <cell r="BU136">
            <v>0</v>
          </cell>
          <cell r="BY136">
            <v>0</v>
          </cell>
          <cell r="BZ136">
            <v>0</v>
          </cell>
          <cell r="CD136">
            <v>0</v>
          </cell>
          <cell r="CE136">
            <v>0</v>
          </cell>
        </row>
        <row r="137">
          <cell r="B137">
            <v>0</v>
          </cell>
          <cell r="C137">
            <v>0</v>
          </cell>
          <cell r="G137">
            <v>0</v>
          </cell>
          <cell r="H137">
            <v>0</v>
          </cell>
          <cell r="L137">
            <v>0</v>
          </cell>
          <cell r="M137">
            <v>0</v>
          </cell>
          <cell r="Q137">
            <v>0</v>
          </cell>
          <cell r="R137">
            <v>0</v>
          </cell>
          <cell r="V137">
            <v>0</v>
          </cell>
          <cell r="W137">
            <v>0</v>
          </cell>
          <cell r="AA137">
            <v>0</v>
          </cell>
          <cell r="AB137">
            <v>0</v>
          </cell>
          <cell r="AF137">
            <v>0</v>
          </cell>
          <cell r="AG137">
            <v>0</v>
          </cell>
          <cell r="AK137">
            <v>0</v>
          </cell>
          <cell r="AL137">
            <v>0</v>
          </cell>
          <cell r="AP137">
            <v>0</v>
          </cell>
          <cell r="AQ137">
            <v>0</v>
          </cell>
          <cell r="AU137">
            <v>0</v>
          </cell>
          <cell r="AV137">
            <v>0</v>
          </cell>
          <cell r="AZ137">
            <v>0</v>
          </cell>
          <cell r="BA137">
            <v>0</v>
          </cell>
          <cell r="BE137">
            <v>0</v>
          </cell>
          <cell r="BF137">
            <v>0</v>
          </cell>
          <cell r="BJ137">
            <v>0</v>
          </cell>
          <cell r="BK137">
            <v>0</v>
          </cell>
          <cell r="BO137">
            <v>0</v>
          </cell>
          <cell r="BP137">
            <v>0</v>
          </cell>
          <cell r="BT137">
            <v>0</v>
          </cell>
          <cell r="BU137">
            <v>0</v>
          </cell>
          <cell r="BY137">
            <v>0</v>
          </cell>
          <cell r="BZ137">
            <v>0</v>
          </cell>
          <cell r="CD137">
            <v>0</v>
          </cell>
          <cell r="CE137">
            <v>0</v>
          </cell>
        </row>
        <row r="138">
          <cell r="B138">
            <v>0</v>
          </cell>
          <cell r="C138">
            <v>0</v>
          </cell>
          <cell r="G138">
            <v>0</v>
          </cell>
          <cell r="H138">
            <v>0</v>
          </cell>
          <cell r="L138">
            <v>0</v>
          </cell>
          <cell r="M138">
            <v>0</v>
          </cell>
          <cell r="Q138">
            <v>0</v>
          </cell>
          <cell r="R138">
            <v>0</v>
          </cell>
          <cell r="V138">
            <v>0</v>
          </cell>
          <cell r="W138">
            <v>0</v>
          </cell>
          <cell r="AA138">
            <v>0</v>
          </cell>
          <cell r="AB138">
            <v>0</v>
          </cell>
          <cell r="AF138">
            <v>0</v>
          </cell>
          <cell r="AG138">
            <v>0</v>
          </cell>
          <cell r="AK138">
            <v>0</v>
          </cell>
          <cell r="AL138">
            <v>0</v>
          </cell>
          <cell r="AP138">
            <v>0</v>
          </cell>
          <cell r="AQ138">
            <v>0</v>
          </cell>
          <cell r="AU138">
            <v>0</v>
          </cell>
          <cell r="AV138">
            <v>0</v>
          </cell>
          <cell r="AZ138">
            <v>0</v>
          </cell>
          <cell r="BA138">
            <v>0</v>
          </cell>
          <cell r="BE138">
            <v>0</v>
          </cell>
          <cell r="BF138">
            <v>0</v>
          </cell>
          <cell r="BJ138">
            <v>0</v>
          </cell>
          <cell r="BK138">
            <v>0</v>
          </cell>
          <cell r="BO138">
            <v>0</v>
          </cell>
          <cell r="BP138">
            <v>0</v>
          </cell>
          <cell r="BT138">
            <v>0</v>
          </cell>
          <cell r="BU138">
            <v>0</v>
          </cell>
          <cell r="BY138">
            <v>0</v>
          </cell>
          <cell r="BZ138">
            <v>0</v>
          </cell>
          <cell r="CD138">
            <v>0</v>
          </cell>
          <cell r="CE138">
            <v>0</v>
          </cell>
        </row>
        <row r="139">
          <cell r="B139">
            <v>0</v>
          </cell>
          <cell r="C139">
            <v>0</v>
          </cell>
          <cell r="G139">
            <v>0</v>
          </cell>
          <cell r="H139">
            <v>0</v>
          </cell>
          <cell r="L139">
            <v>0</v>
          </cell>
          <cell r="M139">
            <v>0</v>
          </cell>
          <cell r="Q139">
            <v>0</v>
          </cell>
          <cell r="R139">
            <v>0</v>
          </cell>
          <cell r="V139">
            <v>0</v>
          </cell>
          <cell r="W139">
            <v>0</v>
          </cell>
          <cell r="AA139">
            <v>0</v>
          </cell>
          <cell r="AB139">
            <v>0</v>
          </cell>
          <cell r="AF139">
            <v>0</v>
          </cell>
          <cell r="AG139">
            <v>0</v>
          </cell>
          <cell r="AK139">
            <v>0</v>
          </cell>
          <cell r="AL139">
            <v>0</v>
          </cell>
          <cell r="AP139">
            <v>0</v>
          </cell>
          <cell r="AQ139">
            <v>0</v>
          </cell>
          <cell r="AU139">
            <v>0</v>
          </cell>
          <cell r="AV139">
            <v>0</v>
          </cell>
          <cell r="AZ139">
            <v>0</v>
          </cell>
          <cell r="BA139">
            <v>0</v>
          </cell>
          <cell r="BE139">
            <v>0</v>
          </cell>
          <cell r="BF139">
            <v>0</v>
          </cell>
          <cell r="BJ139">
            <v>0</v>
          </cell>
          <cell r="BK139">
            <v>0</v>
          </cell>
          <cell r="BO139">
            <v>0</v>
          </cell>
          <cell r="BP139">
            <v>0</v>
          </cell>
          <cell r="BT139">
            <v>0</v>
          </cell>
          <cell r="BU139">
            <v>0</v>
          </cell>
          <cell r="BY139">
            <v>0</v>
          </cell>
          <cell r="BZ139">
            <v>0</v>
          </cell>
          <cell r="CD139">
            <v>0</v>
          </cell>
          <cell r="CE139">
            <v>0</v>
          </cell>
        </row>
        <row r="140">
          <cell r="B140">
            <v>0</v>
          </cell>
          <cell r="C140">
            <v>0</v>
          </cell>
          <cell r="G140">
            <v>0</v>
          </cell>
          <cell r="H140">
            <v>0</v>
          </cell>
          <cell r="L140">
            <v>0</v>
          </cell>
          <cell r="M140">
            <v>0</v>
          </cell>
          <cell r="Q140">
            <v>0</v>
          </cell>
          <cell r="R140">
            <v>0</v>
          </cell>
          <cell r="V140">
            <v>0</v>
          </cell>
          <cell r="W140">
            <v>0</v>
          </cell>
          <cell r="AA140">
            <v>0</v>
          </cell>
          <cell r="AB140">
            <v>0</v>
          </cell>
          <cell r="AF140">
            <v>0</v>
          </cell>
          <cell r="AG140">
            <v>0</v>
          </cell>
          <cell r="AK140">
            <v>0</v>
          </cell>
          <cell r="AL140">
            <v>0</v>
          </cell>
          <cell r="AP140">
            <v>0</v>
          </cell>
          <cell r="AQ140">
            <v>0</v>
          </cell>
          <cell r="AU140">
            <v>0</v>
          </cell>
          <cell r="AV140">
            <v>0</v>
          </cell>
          <cell r="AZ140">
            <v>0</v>
          </cell>
          <cell r="BA140">
            <v>0</v>
          </cell>
          <cell r="BE140">
            <v>0</v>
          </cell>
          <cell r="BF140">
            <v>0</v>
          </cell>
          <cell r="BJ140">
            <v>0</v>
          </cell>
          <cell r="BK140">
            <v>0</v>
          </cell>
          <cell r="BO140">
            <v>0</v>
          </cell>
          <cell r="BP140">
            <v>0</v>
          </cell>
          <cell r="BT140">
            <v>0</v>
          </cell>
          <cell r="BU140">
            <v>0</v>
          </cell>
          <cell r="BY140">
            <v>0</v>
          </cell>
          <cell r="BZ140">
            <v>0</v>
          </cell>
          <cell r="CD140">
            <v>0</v>
          </cell>
          <cell r="CE140">
            <v>0</v>
          </cell>
        </row>
        <row r="141">
          <cell r="B141">
            <v>0</v>
          </cell>
          <cell r="C141">
            <v>0</v>
          </cell>
          <cell r="G141">
            <v>0</v>
          </cell>
          <cell r="H141">
            <v>0</v>
          </cell>
          <cell r="L141">
            <v>0</v>
          </cell>
          <cell r="M141">
            <v>0</v>
          </cell>
          <cell r="Q141">
            <v>0</v>
          </cell>
          <cell r="R141">
            <v>0</v>
          </cell>
          <cell r="V141">
            <v>0</v>
          </cell>
          <cell r="W141">
            <v>0</v>
          </cell>
          <cell r="AA141">
            <v>0</v>
          </cell>
          <cell r="AB141">
            <v>0</v>
          </cell>
          <cell r="AF141">
            <v>0</v>
          </cell>
          <cell r="AG141">
            <v>0</v>
          </cell>
          <cell r="AK141">
            <v>0</v>
          </cell>
          <cell r="AL141">
            <v>0</v>
          </cell>
          <cell r="AP141">
            <v>0</v>
          </cell>
          <cell r="AQ141">
            <v>0</v>
          </cell>
          <cell r="AU141">
            <v>0</v>
          </cell>
          <cell r="AV141">
            <v>0</v>
          </cell>
          <cell r="AZ141">
            <v>0</v>
          </cell>
          <cell r="BA141">
            <v>0</v>
          </cell>
          <cell r="BE141">
            <v>0</v>
          </cell>
          <cell r="BF141">
            <v>0</v>
          </cell>
          <cell r="BJ141">
            <v>0</v>
          </cell>
          <cell r="BK141">
            <v>0</v>
          </cell>
          <cell r="BO141">
            <v>0</v>
          </cell>
          <cell r="BP141">
            <v>0</v>
          </cell>
          <cell r="BT141">
            <v>0</v>
          </cell>
          <cell r="BU141">
            <v>0</v>
          </cell>
          <cell r="BY141">
            <v>0</v>
          </cell>
          <cell r="BZ141">
            <v>0</v>
          </cell>
          <cell r="CD141">
            <v>0</v>
          </cell>
          <cell r="CE141">
            <v>0</v>
          </cell>
        </row>
        <row r="142">
          <cell r="B142">
            <v>0</v>
          </cell>
          <cell r="C142">
            <v>0</v>
          </cell>
          <cell r="G142">
            <v>0</v>
          </cell>
          <cell r="H142">
            <v>0</v>
          </cell>
          <cell r="L142">
            <v>0</v>
          </cell>
          <cell r="M142">
            <v>0</v>
          </cell>
          <cell r="Q142">
            <v>0</v>
          </cell>
          <cell r="R142">
            <v>0</v>
          </cell>
          <cell r="V142">
            <v>0</v>
          </cell>
          <cell r="W142">
            <v>0</v>
          </cell>
          <cell r="AA142">
            <v>0</v>
          </cell>
          <cell r="AB142">
            <v>0</v>
          </cell>
          <cell r="AF142">
            <v>0</v>
          </cell>
          <cell r="AG142">
            <v>0</v>
          </cell>
          <cell r="AK142">
            <v>0</v>
          </cell>
          <cell r="AL142">
            <v>0</v>
          </cell>
          <cell r="AP142">
            <v>0</v>
          </cell>
          <cell r="AQ142">
            <v>0</v>
          </cell>
          <cell r="AU142">
            <v>0</v>
          </cell>
          <cell r="AV142">
            <v>0</v>
          </cell>
          <cell r="AZ142">
            <v>0</v>
          </cell>
          <cell r="BA142">
            <v>0</v>
          </cell>
          <cell r="BE142">
            <v>0</v>
          </cell>
          <cell r="BF142">
            <v>0</v>
          </cell>
          <cell r="BJ142">
            <v>0</v>
          </cell>
          <cell r="BK142">
            <v>0</v>
          </cell>
          <cell r="BO142">
            <v>0</v>
          </cell>
          <cell r="BP142">
            <v>0</v>
          </cell>
          <cell r="BT142">
            <v>0</v>
          </cell>
          <cell r="BU142">
            <v>0</v>
          </cell>
          <cell r="BY142">
            <v>0</v>
          </cell>
          <cell r="BZ142">
            <v>0</v>
          </cell>
          <cell r="CD142">
            <v>0</v>
          </cell>
          <cell r="CE142">
            <v>0</v>
          </cell>
        </row>
        <row r="143">
          <cell r="B143">
            <v>0</v>
          </cell>
          <cell r="C143">
            <v>0</v>
          </cell>
          <cell r="G143">
            <v>0</v>
          </cell>
          <cell r="H143">
            <v>0</v>
          </cell>
          <cell r="L143">
            <v>0</v>
          </cell>
          <cell r="M143">
            <v>0</v>
          </cell>
          <cell r="Q143">
            <v>0</v>
          </cell>
          <cell r="R143">
            <v>0</v>
          </cell>
          <cell r="V143">
            <v>0</v>
          </cell>
          <cell r="W143">
            <v>0</v>
          </cell>
          <cell r="AA143">
            <v>0</v>
          </cell>
          <cell r="AB143">
            <v>0</v>
          </cell>
          <cell r="AF143">
            <v>0</v>
          </cell>
          <cell r="AG143">
            <v>0</v>
          </cell>
          <cell r="AK143">
            <v>0</v>
          </cell>
          <cell r="AL143">
            <v>0</v>
          </cell>
          <cell r="AP143">
            <v>0</v>
          </cell>
          <cell r="AQ143">
            <v>0</v>
          </cell>
          <cell r="AU143">
            <v>0</v>
          </cell>
          <cell r="AV143">
            <v>0</v>
          </cell>
          <cell r="AZ143">
            <v>0</v>
          </cell>
          <cell r="BA143">
            <v>0</v>
          </cell>
          <cell r="BE143">
            <v>0</v>
          </cell>
          <cell r="BF143">
            <v>0</v>
          </cell>
          <cell r="BJ143">
            <v>0</v>
          </cell>
          <cell r="BK143">
            <v>0</v>
          </cell>
          <cell r="BO143">
            <v>0</v>
          </cell>
          <cell r="BP143">
            <v>0</v>
          </cell>
          <cell r="BT143">
            <v>0</v>
          </cell>
          <cell r="BU143">
            <v>0</v>
          </cell>
          <cell r="BY143">
            <v>0</v>
          </cell>
          <cell r="BZ143">
            <v>0</v>
          </cell>
          <cell r="CD143">
            <v>0</v>
          </cell>
          <cell r="CE143">
            <v>0</v>
          </cell>
        </row>
        <row r="144">
          <cell r="B144">
            <v>0</v>
          </cell>
          <cell r="C144">
            <v>0</v>
          </cell>
          <cell r="G144">
            <v>0</v>
          </cell>
          <cell r="H144">
            <v>0</v>
          </cell>
          <cell r="L144">
            <v>0</v>
          </cell>
          <cell r="M144">
            <v>0</v>
          </cell>
          <cell r="Q144">
            <v>0</v>
          </cell>
          <cell r="R144">
            <v>0</v>
          </cell>
          <cell r="V144">
            <v>0</v>
          </cell>
          <cell r="W144">
            <v>0</v>
          </cell>
          <cell r="AA144">
            <v>0</v>
          </cell>
          <cell r="AB144">
            <v>0</v>
          </cell>
          <cell r="AF144">
            <v>0</v>
          </cell>
          <cell r="AG144">
            <v>0</v>
          </cell>
          <cell r="AK144">
            <v>0</v>
          </cell>
          <cell r="AL144">
            <v>0</v>
          </cell>
          <cell r="AP144">
            <v>0</v>
          </cell>
          <cell r="AQ144">
            <v>0</v>
          </cell>
          <cell r="AU144">
            <v>0</v>
          </cell>
          <cell r="AV144">
            <v>0</v>
          </cell>
          <cell r="AZ144">
            <v>0</v>
          </cell>
          <cell r="BA144">
            <v>0</v>
          </cell>
          <cell r="BE144">
            <v>0</v>
          </cell>
          <cell r="BF144">
            <v>0</v>
          </cell>
          <cell r="BJ144">
            <v>0</v>
          </cell>
          <cell r="BK144">
            <v>0</v>
          </cell>
          <cell r="BO144">
            <v>0</v>
          </cell>
          <cell r="BP144">
            <v>0</v>
          </cell>
          <cell r="BT144">
            <v>0</v>
          </cell>
          <cell r="BU144">
            <v>0</v>
          </cell>
          <cell r="BY144">
            <v>0</v>
          </cell>
          <cell r="BZ144">
            <v>0</v>
          </cell>
          <cell r="CD144">
            <v>0</v>
          </cell>
          <cell r="CE144">
            <v>0</v>
          </cell>
        </row>
        <row r="145">
          <cell r="B145">
            <v>0</v>
          </cell>
          <cell r="C145">
            <v>0</v>
          </cell>
          <cell r="G145">
            <v>0</v>
          </cell>
          <cell r="H145">
            <v>0</v>
          </cell>
          <cell r="L145">
            <v>0</v>
          </cell>
          <cell r="M145">
            <v>0</v>
          </cell>
          <cell r="Q145">
            <v>0</v>
          </cell>
          <cell r="R145">
            <v>0</v>
          </cell>
          <cell r="V145">
            <v>0</v>
          </cell>
          <cell r="W145">
            <v>0</v>
          </cell>
          <cell r="AA145">
            <v>0</v>
          </cell>
          <cell r="AB145">
            <v>0</v>
          </cell>
          <cell r="AF145">
            <v>0</v>
          </cell>
          <cell r="AG145">
            <v>0</v>
          </cell>
          <cell r="AK145">
            <v>0</v>
          </cell>
          <cell r="AL145">
            <v>0</v>
          </cell>
          <cell r="AP145">
            <v>0</v>
          </cell>
          <cell r="AQ145">
            <v>0</v>
          </cell>
          <cell r="AU145">
            <v>0</v>
          </cell>
          <cell r="AV145">
            <v>0</v>
          </cell>
          <cell r="AZ145">
            <v>0</v>
          </cell>
          <cell r="BA145">
            <v>0</v>
          </cell>
          <cell r="BE145">
            <v>0</v>
          </cell>
          <cell r="BF145">
            <v>0</v>
          </cell>
          <cell r="BJ145">
            <v>0</v>
          </cell>
          <cell r="BK145">
            <v>0</v>
          </cell>
          <cell r="BO145">
            <v>0</v>
          </cell>
          <cell r="BP145">
            <v>0</v>
          </cell>
          <cell r="BT145">
            <v>0</v>
          </cell>
          <cell r="BU145">
            <v>0</v>
          </cell>
          <cell r="BY145">
            <v>0</v>
          </cell>
          <cell r="BZ145">
            <v>0</v>
          </cell>
          <cell r="CD145">
            <v>0</v>
          </cell>
          <cell r="CE145">
            <v>0</v>
          </cell>
        </row>
        <row r="146">
          <cell r="B146">
            <v>0</v>
          </cell>
          <cell r="C146">
            <v>0</v>
          </cell>
          <cell r="G146">
            <v>0</v>
          </cell>
          <cell r="H146">
            <v>0</v>
          </cell>
          <cell r="L146">
            <v>0</v>
          </cell>
          <cell r="M146">
            <v>0</v>
          </cell>
          <cell r="Q146">
            <v>0</v>
          </cell>
          <cell r="R146">
            <v>0</v>
          </cell>
          <cell r="V146">
            <v>0</v>
          </cell>
          <cell r="W146">
            <v>0</v>
          </cell>
          <cell r="AA146">
            <v>0</v>
          </cell>
          <cell r="AB146">
            <v>0</v>
          </cell>
          <cell r="AF146">
            <v>0</v>
          </cell>
          <cell r="AG146">
            <v>0</v>
          </cell>
          <cell r="AK146">
            <v>0</v>
          </cell>
          <cell r="AL146">
            <v>0</v>
          </cell>
          <cell r="AP146">
            <v>0</v>
          </cell>
          <cell r="AQ146">
            <v>0</v>
          </cell>
          <cell r="AU146">
            <v>0</v>
          </cell>
          <cell r="AV146">
            <v>0</v>
          </cell>
          <cell r="AZ146">
            <v>0</v>
          </cell>
          <cell r="BA146">
            <v>0</v>
          </cell>
          <cell r="BE146">
            <v>0</v>
          </cell>
          <cell r="BF146">
            <v>0</v>
          </cell>
          <cell r="BJ146">
            <v>0</v>
          </cell>
          <cell r="BK146">
            <v>0</v>
          </cell>
          <cell r="BO146">
            <v>0</v>
          </cell>
          <cell r="BP146">
            <v>0</v>
          </cell>
          <cell r="BT146">
            <v>0</v>
          </cell>
          <cell r="BU146">
            <v>0</v>
          </cell>
          <cell r="BY146">
            <v>0</v>
          </cell>
          <cell r="BZ146">
            <v>0</v>
          </cell>
          <cell r="CD146">
            <v>0</v>
          </cell>
          <cell r="CE146">
            <v>0</v>
          </cell>
        </row>
        <row r="147">
          <cell r="B147">
            <v>0</v>
          </cell>
          <cell r="C147">
            <v>0</v>
          </cell>
          <cell r="G147">
            <v>0</v>
          </cell>
          <cell r="H147">
            <v>0</v>
          </cell>
          <cell r="L147">
            <v>0</v>
          </cell>
          <cell r="M147">
            <v>0</v>
          </cell>
          <cell r="Q147">
            <v>0</v>
          </cell>
          <cell r="R147">
            <v>0</v>
          </cell>
          <cell r="V147">
            <v>0</v>
          </cell>
          <cell r="W147">
            <v>0</v>
          </cell>
          <cell r="AA147">
            <v>0</v>
          </cell>
          <cell r="AB147">
            <v>0</v>
          </cell>
          <cell r="AF147">
            <v>0</v>
          </cell>
          <cell r="AG147">
            <v>0</v>
          </cell>
          <cell r="AK147">
            <v>0</v>
          </cell>
          <cell r="AL147">
            <v>0</v>
          </cell>
          <cell r="AP147">
            <v>0</v>
          </cell>
          <cell r="AQ147">
            <v>0</v>
          </cell>
          <cell r="AU147">
            <v>0</v>
          </cell>
          <cell r="AV147">
            <v>0</v>
          </cell>
          <cell r="AZ147">
            <v>0</v>
          </cell>
          <cell r="BA147">
            <v>0</v>
          </cell>
          <cell r="BE147">
            <v>0</v>
          </cell>
          <cell r="BF147">
            <v>0</v>
          </cell>
          <cell r="BJ147">
            <v>0</v>
          </cell>
          <cell r="BK147">
            <v>0</v>
          </cell>
          <cell r="BO147">
            <v>0</v>
          </cell>
          <cell r="BP147">
            <v>0</v>
          </cell>
          <cell r="BT147">
            <v>0</v>
          </cell>
          <cell r="BU147">
            <v>0</v>
          </cell>
          <cell r="BY147">
            <v>0</v>
          </cell>
          <cell r="BZ147">
            <v>0</v>
          </cell>
          <cell r="CD147">
            <v>0</v>
          </cell>
          <cell r="CE147">
            <v>0</v>
          </cell>
        </row>
        <row r="148">
          <cell r="B148">
            <v>0</v>
          </cell>
          <cell r="C148">
            <v>0</v>
          </cell>
          <cell r="G148">
            <v>0</v>
          </cell>
          <cell r="H148">
            <v>0</v>
          </cell>
          <cell r="L148">
            <v>0</v>
          </cell>
          <cell r="M148">
            <v>0</v>
          </cell>
          <cell r="Q148">
            <v>0</v>
          </cell>
          <cell r="R148">
            <v>0</v>
          </cell>
          <cell r="V148">
            <v>0</v>
          </cell>
          <cell r="W148">
            <v>0</v>
          </cell>
          <cell r="AA148">
            <v>0</v>
          </cell>
          <cell r="AB148">
            <v>0</v>
          </cell>
          <cell r="AF148">
            <v>0</v>
          </cell>
          <cell r="AG148">
            <v>0</v>
          </cell>
          <cell r="AK148">
            <v>0</v>
          </cell>
          <cell r="AL148">
            <v>0</v>
          </cell>
          <cell r="AP148">
            <v>0</v>
          </cell>
          <cell r="AQ148">
            <v>0</v>
          </cell>
          <cell r="AU148">
            <v>0</v>
          </cell>
          <cell r="AV148">
            <v>0</v>
          </cell>
          <cell r="AZ148">
            <v>0</v>
          </cell>
          <cell r="BA148">
            <v>0</v>
          </cell>
          <cell r="BE148">
            <v>0</v>
          </cell>
          <cell r="BF148">
            <v>0</v>
          </cell>
          <cell r="BJ148">
            <v>0</v>
          </cell>
          <cell r="BK148">
            <v>0</v>
          </cell>
          <cell r="BO148">
            <v>0</v>
          </cell>
          <cell r="BP148">
            <v>0</v>
          </cell>
          <cell r="BT148">
            <v>0</v>
          </cell>
          <cell r="BU148">
            <v>0</v>
          </cell>
          <cell r="BY148">
            <v>0</v>
          </cell>
          <cell r="BZ148">
            <v>0</v>
          </cell>
          <cell r="CD148">
            <v>0</v>
          </cell>
          <cell r="CE148">
            <v>0</v>
          </cell>
        </row>
        <row r="149">
          <cell r="B149">
            <v>0</v>
          </cell>
          <cell r="C149">
            <v>0</v>
          </cell>
          <cell r="G149">
            <v>0</v>
          </cell>
          <cell r="H149">
            <v>0</v>
          </cell>
          <cell r="L149">
            <v>0</v>
          </cell>
          <cell r="M149">
            <v>0</v>
          </cell>
          <cell r="Q149">
            <v>0</v>
          </cell>
          <cell r="R149">
            <v>0</v>
          </cell>
          <cell r="V149">
            <v>0</v>
          </cell>
          <cell r="W149">
            <v>0</v>
          </cell>
          <cell r="AA149">
            <v>0</v>
          </cell>
          <cell r="AB149">
            <v>0</v>
          </cell>
          <cell r="AF149">
            <v>0</v>
          </cell>
          <cell r="AG149">
            <v>0</v>
          </cell>
          <cell r="AK149">
            <v>0</v>
          </cell>
          <cell r="AL149">
            <v>0</v>
          </cell>
          <cell r="AP149">
            <v>0</v>
          </cell>
          <cell r="AQ149">
            <v>0</v>
          </cell>
          <cell r="AU149">
            <v>0</v>
          </cell>
          <cell r="AV149">
            <v>0</v>
          </cell>
          <cell r="AZ149">
            <v>0</v>
          </cell>
          <cell r="BA149">
            <v>0</v>
          </cell>
          <cell r="BE149">
            <v>0</v>
          </cell>
          <cell r="BF149">
            <v>0</v>
          </cell>
          <cell r="BJ149">
            <v>0</v>
          </cell>
          <cell r="BK149">
            <v>0</v>
          </cell>
          <cell r="BO149">
            <v>0</v>
          </cell>
          <cell r="BP149">
            <v>0</v>
          </cell>
          <cell r="BT149">
            <v>0</v>
          </cell>
          <cell r="BU149">
            <v>0</v>
          </cell>
          <cell r="BY149">
            <v>0</v>
          </cell>
          <cell r="BZ149">
            <v>0</v>
          </cell>
          <cell r="CD149">
            <v>0</v>
          </cell>
          <cell r="CE149">
            <v>0</v>
          </cell>
        </row>
        <row r="150">
          <cell r="B150">
            <v>0</v>
          </cell>
          <cell r="C150">
            <v>0</v>
          </cell>
          <cell r="G150">
            <v>0</v>
          </cell>
          <cell r="H150">
            <v>0</v>
          </cell>
          <cell r="L150">
            <v>0</v>
          </cell>
          <cell r="M150">
            <v>0</v>
          </cell>
          <cell r="Q150">
            <v>0</v>
          </cell>
          <cell r="R150">
            <v>0</v>
          </cell>
          <cell r="V150">
            <v>0</v>
          </cell>
          <cell r="W150">
            <v>0</v>
          </cell>
          <cell r="AA150">
            <v>0</v>
          </cell>
          <cell r="AB150">
            <v>0</v>
          </cell>
          <cell r="AF150">
            <v>0</v>
          </cell>
          <cell r="AG150">
            <v>0</v>
          </cell>
          <cell r="AK150">
            <v>0</v>
          </cell>
          <cell r="AL150">
            <v>0</v>
          </cell>
          <cell r="AP150">
            <v>0</v>
          </cell>
          <cell r="AQ150">
            <v>0</v>
          </cell>
          <cell r="AU150">
            <v>0</v>
          </cell>
          <cell r="AV150">
            <v>0</v>
          </cell>
          <cell r="AZ150">
            <v>0</v>
          </cell>
          <cell r="BA150">
            <v>0</v>
          </cell>
          <cell r="BE150">
            <v>0</v>
          </cell>
          <cell r="BF150">
            <v>0</v>
          </cell>
          <cell r="BJ150">
            <v>0</v>
          </cell>
          <cell r="BK150">
            <v>0</v>
          </cell>
          <cell r="BO150">
            <v>0</v>
          </cell>
          <cell r="BP150">
            <v>0</v>
          </cell>
          <cell r="BT150">
            <v>0</v>
          </cell>
          <cell r="BU150">
            <v>0</v>
          </cell>
          <cell r="BY150">
            <v>0</v>
          </cell>
          <cell r="BZ150">
            <v>0</v>
          </cell>
          <cell r="CD150">
            <v>0</v>
          </cell>
          <cell r="CE150">
            <v>0</v>
          </cell>
        </row>
        <row r="151">
          <cell r="B151">
            <v>0</v>
          </cell>
          <cell r="C151">
            <v>0</v>
          </cell>
          <cell r="G151">
            <v>0</v>
          </cell>
          <cell r="H151">
            <v>0</v>
          </cell>
          <cell r="L151">
            <v>0</v>
          </cell>
          <cell r="M151">
            <v>0</v>
          </cell>
          <cell r="Q151">
            <v>0</v>
          </cell>
          <cell r="R151">
            <v>0</v>
          </cell>
          <cell r="V151">
            <v>0</v>
          </cell>
          <cell r="W151">
            <v>0</v>
          </cell>
          <cell r="AA151">
            <v>0</v>
          </cell>
          <cell r="AB151">
            <v>0</v>
          </cell>
          <cell r="AF151">
            <v>0</v>
          </cell>
          <cell r="AG151">
            <v>0</v>
          </cell>
          <cell r="AK151">
            <v>0</v>
          </cell>
          <cell r="AL151">
            <v>0</v>
          </cell>
          <cell r="AP151">
            <v>0</v>
          </cell>
          <cell r="AQ151">
            <v>0</v>
          </cell>
          <cell r="AU151">
            <v>0</v>
          </cell>
          <cell r="AV151">
            <v>0</v>
          </cell>
          <cell r="AZ151">
            <v>0</v>
          </cell>
          <cell r="BA151">
            <v>0</v>
          </cell>
          <cell r="BE151">
            <v>0</v>
          </cell>
          <cell r="BF151">
            <v>0</v>
          </cell>
          <cell r="BJ151">
            <v>0</v>
          </cell>
          <cell r="BK151">
            <v>0</v>
          </cell>
          <cell r="BO151">
            <v>0</v>
          </cell>
          <cell r="BP151">
            <v>0</v>
          </cell>
          <cell r="BT151">
            <v>0</v>
          </cell>
          <cell r="BU151">
            <v>0</v>
          </cell>
          <cell r="BY151">
            <v>0</v>
          </cell>
          <cell r="BZ151">
            <v>0</v>
          </cell>
          <cell r="CD151">
            <v>0</v>
          </cell>
          <cell r="CE151">
            <v>0</v>
          </cell>
        </row>
        <row r="152">
          <cell r="B152">
            <v>0</v>
          </cell>
          <cell r="C152">
            <v>0</v>
          </cell>
          <cell r="G152">
            <v>0</v>
          </cell>
          <cell r="H152">
            <v>0</v>
          </cell>
          <cell r="L152">
            <v>0</v>
          </cell>
          <cell r="M152">
            <v>0</v>
          </cell>
          <cell r="Q152">
            <v>0</v>
          </cell>
          <cell r="R152">
            <v>0</v>
          </cell>
          <cell r="V152">
            <v>0</v>
          </cell>
          <cell r="W152">
            <v>0</v>
          </cell>
          <cell r="AA152">
            <v>0</v>
          </cell>
          <cell r="AB152">
            <v>0</v>
          </cell>
          <cell r="AF152">
            <v>0</v>
          </cell>
          <cell r="AG152">
            <v>0</v>
          </cell>
          <cell r="AK152">
            <v>0</v>
          </cell>
          <cell r="AL152">
            <v>0</v>
          </cell>
          <cell r="AP152">
            <v>0</v>
          </cell>
          <cell r="AQ152">
            <v>0</v>
          </cell>
          <cell r="AU152">
            <v>0</v>
          </cell>
          <cell r="AV152">
            <v>0</v>
          </cell>
          <cell r="AZ152">
            <v>0</v>
          </cell>
          <cell r="BA152">
            <v>0</v>
          </cell>
          <cell r="BE152">
            <v>0</v>
          </cell>
          <cell r="BF152">
            <v>0</v>
          </cell>
          <cell r="BJ152">
            <v>0</v>
          </cell>
          <cell r="BK152">
            <v>0</v>
          </cell>
          <cell r="BO152">
            <v>0</v>
          </cell>
          <cell r="BP152">
            <v>0</v>
          </cell>
          <cell r="BT152">
            <v>0</v>
          </cell>
          <cell r="BU152">
            <v>0</v>
          </cell>
          <cell r="BY152">
            <v>0</v>
          </cell>
          <cell r="BZ152">
            <v>0</v>
          </cell>
          <cell r="CD152">
            <v>0</v>
          </cell>
          <cell r="CE152">
            <v>0</v>
          </cell>
        </row>
        <row r="153">
          <cell r="B153">
            <v>0</v>
          </cell>
          <cell r="C153">
            <v>0</v>
          </cell>
          <cell r="G153">
            <v>0</v>
          </cell>
          <cell r="H153">
            <v>0</v>
          </cell>
          <cell r="L153">
            <v>0</v>
          </cell>
          <cell r="M153">
            <v>0</v>
          </cell>
          <cell r="Q153">
            <v>0</v>
          </cell>
          <cell r="R153">
            <v>0</v>
          </cell>
          <cell r="V153">
            <v>0</v>
          </cell>
          <cell r="W153">
            <v>0</v>
          </cell>
          <cell r="AA153">
            <v>0</v>
          </cell>
          <cell r="AB153">
            <v>0</v>
          </cell>
          <cell r="AF153">
            <v>0</v>
          </cell>
          <cell r="AG153">
            <v>0</v>
          </cell>
          <cell r="AK153">
            <v>0</v>
          </cell>
          <cell r="AL153">
            <v>0</v>
          </cell>
          <cell r="AP153">
            <v>0</v>
          </cell>
          <cell r="AQ153">
            <v>0</v>
          </cell>
          <cell r="AU153">
            <v>0</v>
          </cell>
          <cell r="AV153">
            <v>0</v>
          </cell>
          <cell r="AZ153">
            <v>0</v>
          </cell>
          <cell r="BA153">
            <v>0</v>
          </cell>
          <cell r="BE153">
            <v>0</v>
          </cell>
          <cell r="BF153">
            <v>0</v>
          </cell>
          <cell r="BJ153">
            <v>0</v>
          </cell>
          <cell r="BK153">
            <v>0</v>
          </cell>
          <cell r="BO153">
            <v>0</v>
          </cell>
          <cell r="BP153">
            <v>0</v>
          </cell>
          <cell r="BT153">
            <v>0</v>
          </cell>
          <cell r="BU153">
            <v>0</v>
          </cell>
          <cell r="BY153">
            <v>0</v>
          </cell>
          <cell r="BZ153">
            <v>0</v>
          </cell>
          <cell r="CD153">
            <v>0</v>
          </cell>
          <cell r="CE153">
            <v>0</v>
          </cell>
        </row>
        <row r="154">
          <cell r="B154">
            <v>0</v>
          </cell>
          <cell r="C154">
            <v>0</v>
          </cell>
          <cell r="G154">
            <v>0</v>
          </cell>
          <cell r="H154">
            <v>0</v>
          </cell>
          <cell r="L154">
            <v>0</v>
          </cell>
          <cell r="M154">
            <v>0</v>
          </cell>
          <cell r="Q154">
            <v>0</v>
          </cell>
          <cell r="R154">
            <v>0</v>
          </cell>
          <cell r="V154">
            <v>0</v>
          </cell>
          <cell r="W154">
            <v>0</v>
          </cell>
          <cell r="AA154">
            <v>0</v>
          </cell>
          <cell r="AB154">
            <v>0</v>
          </cell>
          <cell r="AF154">
            <v>0</v>
          </cell>
          <cell r="AG154">
            <v>0</v>
          </cell>
          <cell r="AK154">
            <v>0</v>
          </cell>
          <cell r="AL154">
            <v>0</v>
          </cell>
          <cell r="AP154">
            <v>0</v>
          </cell>
          <cell r="AQ154">
            <v>0</v>
          </cell>
          <cell r="AU154">
            <v>0</v>
          </cell>
          <cell r="AV154">
            <v>0</v>
          </cell>
          <cell r="AZ154">
            <v>0</v>
          </cell>
          <cell r="BA154">
            <v>0</v>
          </cell>
          <cell r="BE154">
            <v>0</v>
          </cell>
          <cell r="BF154">
            <v>0</v>
          </cell>
          <cell r="BJ154">
            <v>0</v>
          </cell>
          <cell r="BK154">
            <v>0</v>
          </cell>
          <cell r="BO154">
            <v>0</v>
          </cell>
          <cell r="BP154">
            <v>0</v>
          </cell>
          <cell r="BT154">
            <v>0</v>
          </cell>
          <cell r="BU154">
            <v>0</v>
          </cell>
          <cell r="BY154">
            <v>0</v>
          </cell>
          <cell r="BZ154">
            <v>0</v>
          </cell>
          <cell r="CD154">
            <v>0</v>
          </cell>
          <cell r="CE154">
            <v>0</v>
          </cell>
        </row>
        <row r="155">
          <cell r="B155">
            <v>0</v>
          </cell>
          <cell r="C155">
            <v>0</v>
          </cell>
          <cell r="G155">
            <v>0</v>
          </cell>
          <cell r="H155">
            <v>0</v>
          </cell>
          <cell r="L155">
            <v>0</v>
          </cell>
          <cell r="M155">
            <v>0</v>
          </cell>
          <cell r="Q155">
            <v>0</v>
          </cell>
          <cell r="R155">
            <v>0</v>
          </cell>
          <cell r="V155">
            <v>0</v>
          </cell>
          <cell r="W155">
            <v>0</v>
          </cell>
          <cell r="AA155">
            <v>0</v>
          </cell>
          <cell r="AB155">
            <v>0</v>
          </cell>
          <cell r="AF155">
            <v>0</v>
          </cell>
          <cell r="AG155">
            <v>0</v>
          </cell>
          <cell r="AK155">
            <v>0</v>
          </cell>
          <cell r="AL155">
            <v>0</v>
          </cell>
          <cell r="AP155">
            <v>0</v>
          </cell>
          <cell r="AQ155">
            <v>0</v>
          </cell>
          <cell r="AU155">
            <v>0</v>
          </cell>
          <cell r="AV155">
            <v>0</v>
          </cell>
          <cell r="AZ155">
            <v>0</v>
          </cell>
          <cell r="BA155">
            <v>0</v>
          </cell>
          <cell r="BE155">
            <v>0</v>
          </cell>
          <cell r="BF155">
            <v>0</v>
          </cell>
          <cell r="BJ155">
            <v>0</v>
          </cell>
          <cell r="BK155">
            <v>0</v>
          </cell>
          <cell r="BO155">
            <v>0</v>
          </cell>
          <cell r="BP155">
            <v>0</v>
          </cell>
          <cell r="BT155">
            <v>0</v>
          </cell>
          <cell r="BU155">
            <v>0</v>
          </cell>
          <cell r="BY155">
            <v>0</v>
          </cell>
          <cell r="BZ155">
            <v>0</v>
          </cell>
          <cell r="CD155">
            <v>0</v>
          </cell>
          <cell r="CE155">
            <v>0</v>
          </cell>
        </row>
        <row r="156">
          <cell r="B156">
            <v>0</v>
          </cell>
          <cell r="C156">
            <v>0</v>
          </cell>
          <cell r="G156">
            <v>0</v>
          </cell>
          <cell r="H156">
            <v>0</v>
          </cell>
          <cell r="L156">
            <v>0</v>
          </cell>
          <cell r="M156">
            <v>0</v>
          </cell>
          <cell r="Q156">
            <v>0</v>
          </cell>
          <cell r="R156">
            <v>0</v>
          </cell>
          <cell r="V156">
            <v>0</v>
          </cell>
          <cell r="W156">
            <v>0</v>
          </cell>
          <cell r="AA156">
            <v>0</v>
          </cell>
          <cell r="AB156">
            <v>0</v>
          </cell>
          <cell r="AF156">
            <v>0</v>
          </cell>
          <cell r="AG156">
            <v>0</v>
          </cell>
          <cell r="AK156">
            <v>0</v>
          </cell>
          <cell r="AL156">
            <v>0</v>
          </cell>
          <cell r="AP156">
            <v>0</v>
          </cell>
          <cell r="AQ156">
            <v>0</v>
          </cell>
          <cell r="AU156">
            <v>0</v>
          </cell>
          <cell r="AV156">
            <v>0</v>
          </cell>
          <cell r="AZ156">
            <v>0</v>
          </cell>
          <cell r="BA156">
            <v>0</v>
          </cell>
          <cell r="BE156">
            <v>0</v>
          </cell>
          <cell r="BF156">
            <v>0</v>
          </cell>
          <cell r="BJ156">
            <v>0</v>
          </cell>
          <cell r="BK156">
            <v>0</v>
          </cell>
          <cell r="BO156">
            <v>0</v>
          </cell>
          <cell r="BP156">
            <v>0</v>
          </cell>
          <cell r="BT156">
            <v>0</v>
          </cell>
          <cell r="BU156">
            <v>0</v>
          </cell>
          <cell r="BY156">
            <v>0</v>
          </cell>
          <cell r="BZ156">
            <v>0</v>
          </cell>
          <cell r="CD156">
            <v>0</v>
          </cell>
          <cell r="CE156">
            <v>0</v>
          </cell>
        </row>
        <row r="157">
          <cell r="B157">
            <v>0</v>
          </cell>
          <cell r="C157">
            <v>0</v>
          </cell>
          <cell r="G157">
            <v>0</v>
          </cell>
          <cell r="H157">
            <v>0</v>
          </cell>
          <cell r="L157">
            <v>0</v>
          </cell>
          <cell r="M157">
            <v>0</v>
          </cell>
          <cell r="Q157">
            <v>0</v>
          </cell>
          <cell r="R157">
            <v>0</v>
          </cell>
          <cell r="V157">
            <v>0</v>
          </cell>
          <cell r="W157">
            <v>0</v>
          </cell>
          <cell r="AA157">
            <v>0</v>
          </cell>
          <cell r="AB157">
            <v>0</v>
          </cell>
          <cell r="AF157">
            <v>0</v>
          </cell>
          <cell r="AG157">
            <v>0</v>
          </cell>
          <cell r="AK157">
            <v>0</v>
          </cell>
          <cell r="AL157">
            <v>0</v>
          </cell>
          <cell r="AP157">
            <v>0</v>
          </cell>
          <cell r="AQ157">
            <v>0</v>
          </cell>
          <cell r="AU157">
            <v>0</v>
          </cell>
          <cell r="AV157">
            <v>0</v>
          </cell>
          <cell r="AZ157">
            <v>0</v>
          </cell>
          <cell r="BA157">
            <v>0</v>
          </cell>
          <cell r="BE157">
            <v>0</v>
          </cell>
          <cell r="BF157">
            <v>0</v>
          </cell>
          <cell r="BJ157">
            <v>0</v>
          </cell>
          <cell r="BK157">
            <v>0</v>
          </cell>
          <cell r="BO157">
            <v>0</v>
          </cell>
          <cell r="BP157">
            <v>0</v>
          </cell>
          <cell r="BT157">
            <v>0</v>
          </cell>
          <cell r="BU157">
            <v>0</v>
          </cell>
          <cell r="BY157">
            <v>0</v>
          </cell>
          <cell r="BZ157">
            <v>0</v>
          </cell>
          <cell r="CD157">
            <v>0</v>
          </cell>
          <cell r="CE157">
            <v>0</v>
          </cell>
        </row>
        <row r="158">
          <cell r="B158">
            <v>0</v>
          </cell>
          <cell r="C158">
            <v>0</v>
          </cell>
          <cell r="G158">
            <v>0</v>
          </cell>
          <cell r="H158">
            <v>0</v>
          </cell>
          <cell r="L158">
            <v>0</v>
          </cell>
          <cell r="M158">
            <v>0</v>
          </cell>
          <cell r="Q158">
            <v>0</v>
          </cell>
          <cell r="R158">
            <v>0</v>
          </cell>
          <cell r="V158">
            <v>0</v>
          </cell>
          <cell r="W158">
            <v>0</v>
          </cell>
          <cell r="AA158">
            <v>0</v>
          </cell>
          <cell r="AB158">
            <v>0</v>
          </cell>
          <cell r="AF158">
            <v>0</v>
          </cell>
          <cell r="AG158">
            <v>0</v>
          </cell>
          <cell r="AK158">
            <v>0</v>
          </cell>
          <cell r="AL158">
            <v>0</v>
          </cell>
          <cell r="AP158">
            <v>0</v>
          </cell>
          <cell r="AQ158">
            <v>0</v>
          </cell>
          <cell r="AU158">
            <v>0</v>
          </cell>
          <cell r="AV158">
            <v>0</v>
          </cell>
          <cell r="AZ158">
            <v>0</v>
          </cell>
          <cell r="BA158">
            <v>0</v>
          </cell>
          <cell r="BE158">
            <v>0</v>
          </cell>
          <cell r="BF158">
            <v>0</v>
          </cell>
          <cell r="BJ158">
            <v>0</v>
          </cell>
          <cell r="BK158">
            <v>0</v>
          </cell>
          <cell r="BO158">
            <v>0</v>
          </cell>
          <cell r="BP158">
            <v>0</v>
          </cell>
          <cell r="BT158">
            <v>0</v>
          </cell>
          <cell r="BU158">
            <v>0</v>
          </cell>
          <cell r="BY158">
            <v>0</v>
          </cell>
          <cell r="BZ158">
            <v>0</v>
          </cell>
          <cell r="CD158">
            <v>0</v>
          </cell>
          <cell r="CE158">
            <v>0</v>
          </cell>
        </row>
        <row r="159">
          <cell r="B159">
            <v>0</v>
          </cell>
          <cell r="C159">
            <v>0</v>
          </cell>
          <cell r="G159">
            <v>0</v>
          </cell>
          <cell r="H159">
            <v>0</v>
          </cell>
          <cell r="L159">
            <v>0</v>
          </cell>
          <cell r="M159">
            <v>0</v>
          </cell>
          <cell r="Q159">
            <v>0</v>
          </cell>
          <cell r="R159">
            <v>0</v>
          </cell>
          <cell r="V159">
            <v>0</v>
          </cell>
          <cell r="W159">
            <v>0</v>
          </cell>
          <cell r="AA159">
            <v>0</v>
          </cell>
          <cell r="AB159">
            <v>0</v>
          </cell>
          <cell r="AF159">
            <v>0</v>
          </cell>
          <cell r="AG159">
            <v>0</v>
          </cell>
          <cell r="AK159">
            <v>0</v>
          </cell>
          <cell r="AL159">
            <v>0</v>
          </cell>
          <cell r="AP159">
            <v>0</v>
          </cell>
          <cell r="AQ159">
            <v>0</v>
          </cell>
          <cell r="AU159">
            <v>0</v>
          </cell>
          <cell r="AV159">
            <v>0</v>
          </cell>
          <cell r="AZ159">
            <v>0</v>
          </cell>
          <cell r="BA159">
            <v>0</v>
          </cell>
          <cell r="BE159">
            <v>0</v>
          </cell>
          <cell r="BF159">
            <v>0</v>
          </cell>
          <cell r="BJ159">
            <v>0</v>
          </cell>
          <cell r="BK159">
            <v>0</v>
          </cell>
          <cell r="BO159">
            <v>0</v>
          </cell>
          <cell r="BP159">
            <v>0</v>
          </cell>
          <cell r="BT159">
            <v>0</v>
          </cell>
          <cell r="BU159">
            <v>0</v>
          </cell>
          <cell r="BY159">
            <v>0</v>
          </cell>
          <cell r="BZ159">
            <v>0</v>
          </cell>
          <cell r="CD159">
            <v>0</v>
          </cell>
          <cell r="CE159">
            <v>0</v>
          </cell>
        </row>
        <row r="160">
          <cell r="B160">
            <v>0</v>
          </cell>
          <cell r="C160">
            <v>0</v>
          </cell>
          <cell r="G160">
            <v>0</v>
          </cell>
          <cell r="H160">
            <v>0</v>
          </cell>
          <cell r="L160">
            <v>0</v>
          </cell>
          <cell r="M160">
            <v>0</v>
          </cell>
          <cell r="Q160">
            <v>0</v>
          </cell>
          <cell r="R160">
            <v>0</v>
          </cell>
          <cell r="V160">
            <v>0</v>
          </cell>
          <cell r="W160">
            <v>0</v>
          </cell>
          <cell r="AA160">
            <v>0</v>
          </cell>
          <cell r="AB160">
            <v>0</v>
          </cell>
          <cell r="AF160">
            <v>0</v>
          </cell>
          <cell r="AG160">
            <v>0</v>
          </cell>
          <cell r="AK160">
            <v>0</v>
          </cell>
          <cell r="AL160">
            <v>0</v>
          </cell>
          <cell r="AP160">
            <v>0</v>
          </cell>
          <cell r="AQ160">
            <v>0</v>
          </cell>
          <cell r="AU160">
            <v>0</v>
          </cell>
          <cell r="AV160">
            <v>0</v>
          </cell>
          <cell r="AZ160">
            <v>0</v>
          </cell>
          <cell r="BA160">
            <v>0</v>
          </cell>
          <cell r="BE160">
            <v>0</v>
          </cell>
          <cell r="BF160">
            <v>0</v>
          </cell>
          <cell r="BJ160">
            <v>0</v>
          </cell>
          <cell r="BK160">
            <v>0</v>
          </cell>
          <cell r="BO160">
            <v>0</v>
          </cell>
          <cell r="BP160">
            <v>0</v>
          </cell>
          <cell r="BT160">
            <v>0</v>
          </cell>
          <cell r="BU160">
            <v>0</v>
          </cell>
          <cell r="BY160">
            <v>0</v>
          </cell>
          <cell r="BZ160">
            <v>0</v>
          </cell>
          <cell r="CD160">
            <v>0</v>
          </cell>
          <cell r="CE160">
            <v>0</v>
          </cell>
        </row>
        <row r="161">
          <cell r="B161">
            <v>0</v>
          </cell>
          <cell r="C161">
            <v>0</v>
          </cell>
          <cell r="G161">
            <v>0</v>
          </cell>
          <cell r="H161">
            <v>0</v>
          </cell>
          <cell r="L161">
            <v>0</v>
          </cell>
          <cell r="M161">
            <v>0</v>
          </cell>
          <cell r="Q161">
            <v>0</v>
          </cell>
          <cell r="R161">
            <v>0</v>
          </cell>
          <cell r="V161">
            <v>0</v>
          </cell>
          <cell r="W161">
            <v>0</v>
          </cell>
          <cell r="AA161">
            <v>0</v>
          </cell>
          <cell r="AB161">
            <v>0</v>
          </cell>
          <cell r="AF161">
            <v>0</v>
          </cell>
          <cell r="AG161">
            <v>0</v>
          </cell>
          <cell r="AK161">
            <v>0</v>
          </cell>
          <cell r="AL161">
            <v>0</v>
          </cell>
          <cell r="AP161">
            <v>0</v>
          </cell>
          <cell r="AQ161">
            <v>0</v>
          </cell>
          <cell r="AU161">
            <v>0</v>
          </cell>
          <cell r="AV161">
            <v>0</v>
          </cell>
          <cell r="AZ161">
            <v>0</v>
          </cell>
          <cell r="BA161">
            <v>0</v>
          </cell>
          <cell r="BE161">
            <v>0</v>
          </cell>
          <cell r="BF161">
            <v>0</v>
          </cell>
          <cell r="BJ161">
            <v>0</v>
          </cell>
          <cell r="BK161">
            <v>0</v>
          </cell>
          <cell r="BO161">
            <v>0</v>
          </cell>
          <cell r="BP161">
            <v>0</v>
          </cell>
          <cell r="BT161">
            <v>0</v>
          </cell>
          <cell r="BU161">
            <v>0</v>
          </cell>
          <cell r="BY161">
            <v>0</v>
          </cell>
          <cell r="BZ161">
            <v>0</v>
          </cell>
          <cell r="CD161">
            <v>0</v>
          </cell>
          <cell r="CE161">
            <v>0</v>
          </cell>
        </row>
        <row r="162">
          <cell r="B162">
            <v>0</v>
          </cell>
          <cell r="C162">
            <v>0</v>
          </cell>
          <cell r="G162">
            <v>0</v>
          </cell>
          <cell r="H162">
            <v>0</v>
          </cell>
          <cell r="L162">
            <v>0</v>
          </cell>
          <cell r="M162">
            <v>0</v>
          </cell>
          <cell r="Q162">
            <v>0</v>
          </cell>
          <cell r="R162">
            <v>0</v>
          </cell>
          <cell r="V162">
            <v>0</v>
          </cell>
          <cell r="W162">
            <v>0</v>
          </cell>
          <cell r="AA162">
            <v>0</v>
          </cell>
          <cell r="AB162">
            <v>0</v>
          </cell>
          <cell r="AF162">
            <v>0</v>
          </cell>
          <cell r="AG162">
            <v>0</v>
          </cell>
          <cell r="AK162">
            <v>0</v>
          </cell>
          <cell r="AL162">
            <v>0</v>
          </cell>
          <cell r="AP162">
            <v>0</v>
          </cell>
          <cell r="AQ162">
            <v>0</v>
          </cell>
          <cell r="AU162">
            <v>0</v>
          </cell>
          <cell r="AV162">
            <v>0</v>
          </cell>
          <cell r="AZ162">
            <v>0</v>
          </cell>
          <cell r="BA162">
            <v>0</v>
          </cell>
          <cell r="BE162">
            <v>0</v>
          </cell>
          <cell r="BF162">
            <v>0</v>
          </cell>
          <cell r="BJ162">
            <v>0</v>
          </cell>
          <cell r="BK162">
            <v>0</v>
          </cell>
          <cell r="BO162">
            <v>0</v>
          </cell>
          <cell r="BP162">
            <v>0</v>
          </cell>
          <cell r="BT162">
            <v>0</v>
          </cell>
          <cell r="BU162">
            <v>0</v>
          </cell>
          <cell r="BY162">
            <v>0</v>
          </cell>
          <cell r="BZ162">
            <v>0</v>
          </cell>
          <cell r="CD162">
            <v>0</v>
          </cell>
          <cell r="CE162">
            <v>0</v>
          </cell>
        </row>
        <row r="163">
          <cell r="B163">
            <v>0</v>
          </cell>
          <cell r="C163">
            <v>0</v>
          </cell>
          <cell r="G163">
            <v>0</v>
          </cell>
          <cell r="H163">
            <v>0</v>
          </cell>
          <cell r="L163">
            <v>0</v>
          </cell>
          <cell r="M163">
            <v>0</v>
          </cell>
          <cell r="Q163">
            <v>0</v>
          </cell>
          <cell r="R163">
            <v>0</v>
          </cell>
          <cell r="V163">
            <v>0</v>
          </cell>
          <cell r="W163">
            <v>0</v>
          </cell>
          <cell r="AA163">
            <v>0</v>
          </cell>
          <cell r="AB163">
            <v>0</v>
          </cell>
          <cell r="AF163">
            <v>0</v>
          </cell>
          <cell r="AG163">
            <v>0</v>
          </cell>
          <cell r="AK163">
            <v>0</v>
          </cell>
          <cell r="AL163">
            <v>0</v>
          </cell>
          <cell r="AP163">
            <v>0</v>
          </cell>
          <cell r="AQ163">
            <v>0</v>
          </cell>
          <cell r="AU163">
            <v>0</v>
          </cell>
          <cell r="AV163">
            <v>0</v>
          </cell>
          <cell r="AZ163">
            <v>0</v>
          </cell>
          <cell r="BA163">
            <v>0</v>
          </cell>
          <cell r="BE163">
            <v>0</v>
          </cell>
          <cell r="BF163">
            <v>0</v>
          </cell>
          <cell r="BJ163">
            <v>0</v>
          </cell>
          <cell r="BK163">
            <v>0</v>
          </cell>
          <cell r="BO163">
            <v>0</v>
          </cell>
          <cell r="BP163">
            <v>0</v>
          </cell>
          <cell r="BT163">
            <v>0</v>
          </cell>
          <cell r="BU163">
            <v>0</v>
          </cell>
          <cell r="BY163">
            <v>0</v>
          </cell>
          <cell r="BZ163">
            <v>0</v>
          </cell>
          <cell r="CD163">
            <v>0</v>
          </cell>
          <cell r="CE163">
            <v>0</v>
          </cell>
        </row>
        <row r="164">
          <cell r="B164">
            <v>0</v>
          </cell>
          <cell r="C164">
            <v>0</v>
          </cell>
          <cell r="G164">
            <v>0</v>
          </cell>
          <cell r="H164">
            <v>0</v>
          </cell>
          <cell r="L164">
            <v>0</v>
          </cell>
          <cell r="M164">
            <v>0</v>
          </cell>
          <cell r="Q164">
            <v>0</v>
          </cell>
          <cell r="R164">
            <v>0</v>
          </cell>
          <cell r="V164">
            <v>0</v>
          </cell>
          <cell r="W164">
            <v>0</v>
          </cell>
          <cell r="AA164">
            <v>0</v>
          </cell>
          <cell r="AB164">
            <v>0</v>
          </cell>
          <cell r="AF164">
            <v>0</v>
          </cell>
          <cell r="AG164">
            <v>0</v>
          </cell>
          <cell r="AK164">
            <v>0</v>
          </cell>
          <cell r="AL164">
            <v>0</v>
          </cell>
          <cell r="AP164">
            <v>0</v>
          </cell>
          <cell r="AQ164">
            <v>0</v>
          </cell>
          <cell r="AU164">
            <v>0</v>
          </cell>
          <cell r="AV164">
            <v>0</v>
          </cell>
          <cell r="AZ164">
            <v>0</v>
          </cell>
          <cell r="BA164">
            <v>0</v>
          </cell>
          <cell r="BE164">
            <v>0</v>
          </cell>
          <cell r="BF164">
            <v>0</v>
          </cell>
          <cell r="BJ164">
            <v>0</v>
          </cell>
          <cell r="BK164">
            <v>0</v>
          </cell>
          <cell r="BO164">
            <v>0</v>
          </cell>
          <cell r="BP164">
            <v>0</v>
          </cell>
          <cell r="BT164">
            <v>0</v>
          </cell>
          <cell r="BU164">
            <v>0</v>
          </cell>
          <cell r="BY164">
            <v>0</v>
          </cell>
          <cell r="BZ164">
            <v>0</v>
          </cell>
          <cell r="CD164">
            <v>0</v>
          </cell>
          <cell r="CE164">
            <v>0</v>
          </cell>
        </row>
        <row r="165">
          <cell r="B165">
            <v>0</v>
          </cell>
          <cell r="C165">
            <v>0</v>
          </cell>
          <cell r="G165">
            <v>0</v>
          </cell>
          <cell r="H165">
            <v>0</v>
          </cell>
          <cell r="L165">
            <v>0</v>
          </cell>
          <cell r="M165">
            <v>0</v>
          </cell>
          <cell r="Q165">
            <v>0</v>
          </cell>
          <cell r="R165">
            <v>0</v>
          </cell>
          <cell r="V165">
            <v>0</v>
          </cell>
          <cell r="W165">
            <v>0</v>
          </cell>
          <cell r="AA165">
            <v>0</v>
          </cell>
          <cell r="AB165">
            <v>0</v>
          </cell>
          <cell r="AF165">
            <v>0</v>
          </cell>
          <cell r="AG165">
            <v>0</v>
          </cell>
          <cell r="AK165">
            <v>0</v>
          </cell>
          <cell r="AL165">
            <v>0</v>
          </cell>
          <cell r="AP165">
            <v>0</v>
          </cell>
          <cell r="AQ165">
            <v>0</v>
          </cell>
          <cell r="AU165">
            <v>0</v>
          </cell>
          <cell r="AV165">
            <v>0</v>
          </cell>
          <cell r="AZ165">
            <v>0</v>
          </cell>
          <cell r="BA165">
            <v>0</v>
          </cell>
          <cell r="BE165">
            <v>0</v>
          </cell>
          <cell r="BF165">
            <v>0</v>
          </cell>
          <cell r="BJ165">
            <v>0</v>
          </cell>
          <cell r="BK165">
            <v>0</v>
          </cell>
          <cell r="BO165">
            <v>0</v>
          </cell>
          <cell r="BP165">
            <v>0</v>
          </cell>
          <cell r="BT165">
            <v>0</v>
          </cell>
          <cell r="BU165">
            <v>0</v>
          </cell>
          <cell r="BY165">
            <v>0</v>
          </cell>
          <cell r="BZ165">
            <v>0</v>
          </cell>
          <cell r="CD165">
            <v>0</v>
          </cell>
          <cell r="CE165">
            <v>0</v>
          </cell>
        </row>
        <row r="166">
          <cell r="B166">
            <v>0</v>
          </cell>
          <cell r="C166">
            <v>0</v>
          </cell>
          <cell r="G166">
            <v>0</v>
          </cell>
          <cell r="H166">
            <v>0</v>
          </cell>
          <cell r="L166">
            <v>0</v>
          </cell>
          <cell r="M166">
            <v>0</v>
          </cell>
          <cell r="Q166">
            <v>0</v>
          </cell>
          <cell r="R166">
            <v>0</v>
          </cell>
          <cell r="V166">
            <v>0</v>
          </cell>
          <cell r="W166">
            <v>0</v>
          </cell>
          <cell r="AA166">
            <v>0</v>
          </cell>
          <cell r="AB166">
            <v>0</v>
          </cell>
          <cell r="AF166">
            <v>0</v>
          </cell>
          <cell r="AG166">
            <v>0</v>
          </cell>
          <cell r="AK166">
            <v>0</v>
          </cell>
          <cell r="AL166">
            <v>0</v>
          </cell>
          <cell r="AP166">
            <v>0</v>
          </cell>
          <cell r="AQ166">
            <v>0</v>
          </cell>
          <cell r="AU166">
            <v>0</v>
          </cell>
          <cell r="AV166">
            <v>0</v>
          </cell>
          <cell r="AZ166">
            <v>0</v>
          </cell>
          <cell r="BA166">
            <v>0</v>
          </cell>
          <cell r="BE166">
            <v>0</v>
          </cell>
          <cell r="BF166">
            <v>0</v>
          </cell>
          <cell r="BJ166">
            <v>0</v>
          </cell>
          <cell r="BK166">
            <v>0</v>
          </cell>
          <cell r="BO166">
            <v>0</v>
          </cell>
          <cell r="BP166">
            <v>0</v>
          </cell>
          <cell r="BT166">
            <v>0</v>
          </cell>
          <cell r="BU166">
            <v>0</v>
          </cell>
          <cell r="BY166">
            <v>0</v>
          </cell>
          <cell r="BZ166">
            <v>0</v>
          </cell>
          <cell r="CD166">
            <v>0</v>
          </cell>
          <cell r="CE166">
            <v>0</v>
          </cell>
        </row>
        <row r="167">
          <cell r="B167">
            <v>0</v>
          </cell>
          <cell r="C167">
            <v>0</v>
          </cell>
          <cell r="G167">
            <v>0</v>
          </cell>
          <cell r="H167">
            <v>0</v>
          </cell>
          <cell r="L167">
            <v>0</v>
          </cell>
          <cell r="M167">
            <v>0</v>
          </cell>
          <cell r="Q167">
            <v>0</v>
          </cell>
          <cell r="R167">
            <v>0</v>
          </cell>
          <cell r="V167">
            <v>0</v>
          </cell>
          <cell r="W167">
            <v>0</v>
          </cell>
          <cell r="AA167">
            <v>0</v>
          </cell>
          <cell r="AB167">
            <v>0</v>
          </cell>
          <cell r="AF167">
            <v>0</v>
          </cell>
          <cell r="AG167">
            <v>0</v>
          </cell>
          <cell r="AK167">
            <v>0</v>
          </cell>
          <cell r="AL167">
            <v>0</v>
          </cell>
          <cell r="AP167">
            <v>0</v>
          </cell>
          <cell r="AQ167">
            <v>0</v>
          </cell>
          <cell r="AU167">
            <v>0</v>
          </cell>
          <cell r="AV167">
            <v>0</v>
          </cell>
          <cell r="AZ167">
            <v>0</v>
          </cell>
          <cell r="BA167">
            <v>0</v>
          </cell>
          <cell r="BE167">
            <v>0</v>
          </cell>
          <cell r="BF167">
            <v>0</v>
          </cell>
          <cell r="BJ167">
            <v>0</v>
          </cell>
          <cell r="BK167">
            <v>0</v>
          </cell>
          <cell r="BO167">
            <v>0</v>
          </cell>
          <cell r="BP167">
            <v>0</v>
          </cell>
          <cell r="BT167">
            <v>0</v>
          </cell>
          <cell r="BU167">
            <v>0</v>
          </cell>
          <cell r="BY167">
            <v>0</v>
          </cell>
          <cell r="BZ167">
            <v>0</v>
          </cell>
          <cell r="CD167">
            <v>0</v>
          </cell>
          <cell r="CE167">
            <v>0</v>
          </cell>
        </row>
        <row r="168">
          <cell r="B168">
            <v>0</v>
          </cell>
          <cell r="C168">
            <v>0</v>
          </cell>
          <cell r="G168">
            <v>0</v>
          </cell>
          <cell r="H168">
            <v>0</v>
          </cell>
          <cell r="L168">
            <v>0</v>
          </cell>
          <cell r="M168">
            <v>0</v>
          </cell>
          <cell r="Q168">
            <v>0</v>
          </cell>
          <cell r="R168">
            <v>0</v>
          </cell>
          <cell r="V168">
            <v>0</v>
          </cell>
          <cell r="W168">
            <v>0</v>
          </cell>
          <cell r="AA168">
            <v>0</v>
          </cell>
          <cell r="AB168">
            <v>0</v>
          </cell>
          <cell r="AF168">
            <v>0</v>
          </cell>
          <cell r="AG168">
            <v>0</v>
          </cell>
          <cell r="AK168">
            <v>0</v>
          </cell>
          <cell r="AL168">
            <v>0</v>
          </cell>
          <cell r="AP168">
            <v>0</v>
          </cell>
          <cell r="AQ168">
            <v>0</v>
          </cell>
          <cell r="AU168">
            <v>0</v>
          </cell>
          <cell r="AV168">
            <v>0</v>
          </cell>
          <cell r="AZ168">
            <v>0</v>
          </cell>
          <cell r="BA168">
            <v>0</v>
          </cell>
          <cell r="BE168">
            <v>0</v>
          </cell>
          <cell r="BF168">
            <v>0</v>
          </cell>
          <cell r="BJ168">
            <v>0</v>
          </cell>
          <cell r="BK168">
            <v>0</v>
          </cell>
          <cell r="BO168">
            <v>0</v>
          </cell>
          <cell r="BP168">
            <v>0</v>
          </cell>
          <cell r="BT168">
            <v>0</v>
          </cell>
          <cell r="BU168">
            <v>0</v>
          </cell>
          <cell r="BY168">
            <v>0</v>
          </cell>
          <cell r="BZ168">
            <v>0</v>
          </cell>
          <cell r="CD168">
            <v>0</v>
          </cell>
          <cell r="CE168">
            <v>0</v>
          </cell>
        </row>
        <row r="169">
          <cell r="B169">
            <v>0</v>
          </cell>
          <cell r="C169">
            <v>0</v>
          </cell>
          <cell r="G169">
            <v>0</v>
          </cell>
          <cell r="H169">
            <v>0</v>
          </cell>
          <cell r="L169">
            <v>0</v>
          </cell>
          <cell r="M169">
            <v>0</v>
          </cell>
          <cell r="Q169">
            <v>0</v>
          </cell>
          <cell r="R169">
            <v>0</v>
          </cell>
          <cell r="V169">
            <v>0</v>
          </cell>
          <cell r="W169">
            <v>0</v>
          </cell>
          <cell r="AA169">
            <v>0</v>
          </cell>
          <cell r="AB169">
            <v>0</v>
          </cell>
          <cell r="AF169">
            <v>0</v>
          </cell>
          <cell r="AG169">
            <v>0</v>
          </cell>
          <cell r="AK169">
            <v>0</v>
          </cell>
          <cell r="AL169">
            <v>0</v>
          </cell>
          <cell r="AP169">
            <v>0</v>
          </cell>
          <cell r="AQ169">
            <v>0</v>
          </cell>
          <cell r="AU169">
            <v>0</v>
          </cell>
          <cell r="AV169">
            <v>0</v>
          </cell>
          <cell r="AZ169">
            <v>0</v>
          </cell>
          <cell r="BA169">
            <v>0</v>
          </cell>
          <cell r="BE169">
            <v>0</v>
          </cell>
          <cell r="BF169">
            <v>0</v>
          </cell>
          <cell r="BJ169">
            <v>0</v>
          </cell>
          <cell r="BK169">
            <v>0</v>
          </cell>
          <cell r="BO169">
            <v>0</v>
          </cell>
          <cell r="BP169">
            <v>0</v>
          </cell>
          <cell r="BT169">
            <v>0</v>
          </cell>
          <cell r="BU169">
            <v>0</v>
          </cell>
          <cell r="BY169">
            <v>0</v>
          </cell>
          <cell r="BZ169">
            <v>0</v>
          </cell>
          <cell r="CD169">
            <v>0</v>
          </cell>
          <cell r="CE169">
            <v>0</v>
          </cell>
        </row>
        <row r="170">
          <cell r="B170">
            <v>0</v>
          </cell>
          <cell r="C170">
            <v>0</v>
          </cell>
          <cell r="G170">
            <v>0</v>
          </cell>
          <cell r="H170">
            <v>0</v>
          </cell>
          <cell r="L170">
            <v>0</v>
          </cell>
          <cell r="M170">
            <v>0</v>
          </cell>
          <cell r="Q170">
            <v>0</v>
          </cell>
          <cell r="R170">
            <v>0</v>
          </cell>
          <cell r="V170">
            <v>0</v>
          </cell>
          <cell r="W170">
            <v>0</v>
          </cell>
          <cell r="AA170">
            <v>0</v>
          </cell>
          <cell r="AB170">
            <v>0</v>
          </cell>
          <cell r="AF170">
            <v>0</v>
          </cell>
          <cell r="AG170">
            <v>0</v>
          </cell>
          <cell r="AK170">
            <v>0</v>
          </cell>
          <cell r="AL170">
            <v>0</v>
          </cell>
          <cell r="AP170">
            <v>0</v>
          </cell>
          <cell r="AQ170">
            <v>0</v>
          </cell>
          <cell r="AU170">
            <v>0</v>
          </cell>
          <cell r="AV170">
            <v>0</v>
          </cell>
          <cell r="AZ170">
            <v>0</v>
          </cell>
          <cell r="BA170">
            <v>0</v>
          </cell>
          <cell r="BE170">
            <v>0</v>
          </cell>
          <cell r="BF170">
            <v>0</v>
          </cell>
          <cell r="BJ170">
            <v>0</v>
          </cell>
          <cell r="BK170">
            <v>0</v>
          </cell>
          <cell r="BO170">
            <v>0</v>
          </cell>
          <cell r="BP170">
            <v>0</v>
          </cell>
          <cell r="BT170">
            <v>0</v>
          </cell>
          <cell r="BU170">
            <v>0</v>
          </cell>
          <cell r="BY170">
            <v>0</v>
          </cell>
          <cell r="BZ170">
            <v>0</v>
          </cell>
          <cell r="CD170">
            <v>0</v>
          </cell>
          <cell r="CE170">
            <v>0</v>
          </cell>
        </row>
        <row r="171">
          <cell r="B171">
            <v>0</v>
          </cell>
          <cell r="C171">
            <v>0</v>
          </cell>
          <cell r="G171">
            <v>0</v>
          </cell>
          <cell r="H171">
            <v>0</v>
          </cell>
          <cell r="L171">
            <v>0</v>
          </cell>
          <cell r="M171">
            <v>0</v>
          </cell>
          <cell r="Q171">
            <v>0</v>
          </cell>
          <cell r="R171">
            <v>0</v>
          </cell>
          <cell r="V171">
            <v>0</v>
          </cell>
          <cell r="W171">
            <v>0</v>
          </cell>
          <cell r="AA171">
            <v>0</v>
          </cell>
          <cell r="AB171">
            <v>0</v>
          </cell>
          <cell r="AF171">
            <v>0</v>
          </cell>
          <cell r="AG171">
            <v>0</v>
          </cell>
          <cell r="AK171">
            <v>0</v>
          </cell>
          <cell r="AL171">
            <v>0</v>
          </cell>
          <cell r="AP171">
            <v>0</v>
          </cell>
          <cell r="AQ171">
            <v>0</v>
          </cell>
          <cell r="AU171">
            <v>0</v>
          </cell>
          <cell r="AV171">
            <v>0</v>
          </cell>
          <cell r="AZ171">
            <v>0</v>
          </cell>
          <cell r="BA171">
            <v>0</v>
          </cell>
          <cell r="BE171">
            <v>0</v>
          </cell>
          <cell r="BF171">
            <v>0</v>
          </cell>
          <cell r="BJ171">
            <v>0</v>
          </cell>
          <cell r="BK171">
            <v>0</v>
          </cell>
          <cell r="BO171">
            <v>0</v>
          </cell>
          <cell r="BP171">
            <v>0</v>
          </cell>
          <cell r="BT171">
            <v>0</v>
          </cell>
          <cell r="BU171">
            <v>0</v>
          </cell>
          <cell r="BY171">
            <v>0</v>
          </cell>
          <cell r="BZ171">
            <v>0</v>
          </cell>
          <cell r="CD171">
            <v>0</v>
          </cell>
          <cell r="CE171">
            <v>0</v>
          </cell>
        </row>
        <row r="172">
          <cell r="B172">
            <v>0</v>
          </cell>
          <cell r="C172">
            <v>0</v>
          </cell>
          <cell r="G172">
            <v>0</v>
          </cell>
          <cell r="H172">
            <v>0</v>
          </cell>
          <cell r="L172">
            <v>0</v>
          </cell>
          <cell r="M172">
            <v>0</v>
          </cell>
          <cell r="Q172">
            <v>0</v>
          </cell>
          <cell r="R172">
            <v>0</v>
          </cell>
          <cell r="V172">
            <v>0</v>
          </cell>
          <cell r="W172">
            <v>0</v>
          </cell>
          <cell r="AA172">
            <v>0</v>
          </cell>
          <cell r="AB172">
            <v>0</v>
          </cell>
          <cell r="AF172">
            <v>0</v>
          </cell>
          <cell r="AG172">
            <v>0</v>
          </cell>
          <cell r="AK172">
            <v>0</v>
          </cell>
          <cell r="AL172">
            <v>0</v>
          </cell>
          <cell r="AP172">
            <v>0</v>
          </cell>
          <cell r="AQ172">
            <v>0</v>
          </cell>
          <cell r="AU172">
            <v>0</v>
          </cell>
          <cell r="AV172">
            <v>0</v>
          </cell>
          <cell r="AZ172">
            <v>0</v>
          </cell>
          <cell r="BA172">
            <v>0</v>
          </cell>
          <cell r="BE172">
            <v>0</v>
          </cell>
          <cell r="BF172">
            <v>0</v>
          </cell>
          <cell r="BJ172">
            <v>0</v>
          </cell>
          <cell r="BK172">
            <v>0</v>
          </cell>
          <cell r="BO172">
            <v>0</v>
          </cell>
          <cell r="BP172">
            <v>0</v>
          </cell>
          <cell r="BT172">
            <v>0</v>
          </cell>
          <cell r="BU172">
            <v>0</v>
          </cell>
          <cell r="BY172">
            <v>0</v>
          </cell>
          <cell r="BZ172">
            <v>0</v>
          </cell>
          <cell r="CD172">
            <v>0</v>
          </cell>
          <cell r="CE172">
            <v>0</v>
          </cell>
        </row>
        <row r="173">
          <cell r="B173">
            <v>0</v>
          </cell>
          <cell r="C173">
            <v>0</v>
          </cell>
          <cell r="G173">
            <v>0</v>
          </cell>
          <cell r="H173">
            <v>0</v>
          </cell>
          <cell r="L173">
            <v>0</v>
          </cell>
          <cell r="M173">
            <v>0</v>
          </cell>
          <cell r="Q173">
            <v>0</v>
          </cell>
          <cell r="R173">
            <v>0</v>
          </cell>
          <cell r="V173">
            <v>0</v>
          </cell>
          <cell r="W173">
            <v>0</v>
          </cell>
          <cell r="AA173">
            <v>0</v>
          </cell>
          <cell r="AB173">
            <v>0</v>
          </cell>
          <cell r="AF173">
            <v>0</v>
          </cell>
          <cell r="AG173">
            <v>0</v>
          </cell>
          <cell r="AK173">
            <v>0</v>
          </cell>
          <cell r="AL173">
            <v>0</v>
          </cell>
          <cell r="AP173">
            <v>0</v>
          </cell>
          <cell r="AQ173">
            <v>0</v>
          </cell>
          <cell r="AU173">
            <v>0</v>
          </cell>
          <cell r="AV173">
            <v>0</v>
          </cell>
          <cell r="AZ173">
            <v>0</v>
          </cell>
          <cell r="BA173">
            <v>0</v>
          </cell>
          <cell r="BE173">
            <v>0</v>
          </cell>
          <cell r="BF173">
            <v>0</v>
          </cell>
          <cell r="BJ173">
            <v>0</v>
          </cell>
          <cell r="BK173">
            <v>0</v>
          </cell>
          <cell r="BO173">
            <v>0</v>
          </cell>
          <cell r="BP173">
            <v>0</v>
          </cell>
          <cell r="BT173">
            <v>0</v>
          </cell>
          <cell r="BU173">
            <v>0</v>
          </cell>
          <cell r="BY173">
            <v>0</v>
          </cell>
          <cell r="BZ173">
            <v>0</v>
          </cell>
          <cell r="CD173">
            <v>0</v>
          </cell>
          <cell r="CE173">
            <v>0</v>
          </cell>
        </row>
        <row r="174">
          <cell r="B174">
            <v>0</v>
          </cell>
          <cell r="C174">
            <v>0</v>
          </cell>
          <cell r="G174">
            <v>0</v>
          </cell>
          <cell r="H174">
            <v>0</v>
          </cell>
          <cell r="L174">
            <v>0</v>
          </cell>
          <cell r="M174">
            <v>0</v>
          </cell>
          <cell r="Q174">
            <v>0</v>
          </cell>
          <cell r="R174">
            <v>0</v>
          </cell>
          <cell r="V174">
            <v>0</v>
          </cell>
          <cell r="W174">
            <v>0</v>
          </cell>
          <cell r="AA174">
            <v>0</v>
          </cell>
          <cell r="AB174">
            <v>0</v>
          </cell>
          <cell r="AF174">
            <v>0</v>
          </cell>
          <cell r="AG174">
            <v>0</v>
          </cell>
          <cell r="AK174">
            <v>0</v>
          </cell>
          <cell r="AL174">
            <v>0</v>
          </cell>
          <cell r="AP174">
            <v>0</v>
          </cell>
          <cell r="AQ174">
            <v>0</v>
          </cell>
          <cell r="AU174">
            <v>0</v>
          </cell>
          <cell r="AV174">
            <v>0</v>
          </cell>
          <cell r="AZ174">
            <v>0</v>
          </cell>
          <cell r="BA174">
            <v>0</v>
          </cell>
          <cell r="BE174">
            <v>0</v>
          </cell>
          <cell r="BF174">
            <v>0</v>
          </cell>
          <cell r="BJ174">
            <v>0</v>
          </cell>
          <cell r="BK174">
            <v>0</v>
          </cell>
          <cell r="BO174">
            <v>0</v>
          </cell>
          <cell r="BP174">
            <v>0</v>
          </cell>
          <cell r="BT174">
            <v>0</v>
          </cell>
          <cell r="BU174">
            <v>0</v>
          </cell>
          <cell r="BY174">
            <v>0</v>
          </cell>
          <cell r="BZ174">
            <v>0</v>
          </cell>
          <cell r="CD174">
            <v>0</v>
          </cell>
          <cell r="CE174">
            <v>0</v>
          </cell>
        </row>
        <row r="175">
          <cell r="B175">
            <v>0</v>
          </cell>
          <cell r="C175">
            <v>0</v>
          </cell>
          <cell r="G175">
            <v>0</v>
          </cell>
          <cell r="H175">
            <v>0</v>
          </cell>
          <cell r="L175">
            <v>0</v>
          </cell>
          <cell r="M175">
            <v>0</v>
          </cell>
          <cell r="Q175">
            <v>0</v>
          </cell>
          <cell r="R175">
            <v>0</v>
          </cell>
          <cell r="V175">
            <v>0</v>
          </cell>
          <cell r="W175">
            <v>0</v>
          </cell>
          <cell r="AA175">
            <v>0</v>
          </cell>
          <cell r="AB175">
            <v>0</v>
          </cell>
          <cell r="AF175">
            <v>0</v>
          </cell>
          <cell r="AG175">
            <v>0</v>
          </cell>
          <cell r="AK175">
            <v>0</v>
          </cell>
          <cell r="AL175">
            <v>0</v>
          </cell>
          <cell r="AP175">
            <v>0</v>
          </cell>
          <cell r="AQ175">
            <v>0</v>
          </cell>
          <cell r="AU175">
            <v>0</v>
          </cell>
          <cell r="AV175">
            <v>0</v>
          </cell>
          <cell r="AZ175">
            <v>0</v>
          </cell>
          <cell r="BA175">
            <v>0</v>
          </cell>
          <cell r="BE175">
            <v>0</v>
          </cell>
          <cell r="BF175">
            <v>0</v>
          </cell>
          <cell r="BJ175">
            <v>0</v>
          </cell>
          <cell r="BK175">
            <v>0</v>
          </cell>
          <cell r="BO175">
            <v>0</v>
          </cell>
          <cell r="BP175">
            <v>0</v>
          </cell>
          <cell r="BT175">
            <v>0</v>
          </cell>
          <cell r="BU175">
            <v>0</v>
          </cell>
          <cell r="BY175">
            <v>0</v>
          </cell>
          <cell r="BZ175">
            <v>0</v>
          </cell>
          <cell r="CD175">
            <v>0</v>
          </cell>
          <cell r="CE175">
            <v>0</v>
          </cell>
        </row>
        <row r="176">
          <cell r="B176">
            <v>0</v>
          </cell>
          <cell r="C176">
            <v>0</v>
          </cell>
          <cell r="G176">
            <v>0</v>
          </cell>
          <cell r="H176">
            <v>0</v>
          </cell>
          <cell r="L176">
            <v>0</v>
          </cell>
          <cell r="M176">
            <v>0</v>
          </cell>
          <cell r="Q176">
            <v>0</v>
          </cell>
          <cell r="R176">
            <v>0</v>
          </cell>
          <cell r="V176">
            <v>0</v>
          </cell>
          <cell r="W176">
            <v>0</v>
          </cell>
          <cell r="AA176">
            <v>0</v>
          </cell>
          <cell r="AB176">
            <v>0</v>
          </cell>
          <cell r="AF176">
            <v>0</v>
          </cell>
          <cell r="AG176">
            <v>0</v>
          </cell>
          <cell r="AK176">
            <v>0</v>
          </cell>
          <cell r="AL176">
            <v>0</v>
          </cell>
          <cell r="AP176">
            <v>0</v>
          </cell>
          <cell r="AQ176">
            <v>0</v>
          </cell>
          <cell r="AU176">
            <v>0</v>
          </cell>
          <cell r="AV176">
            <v>0</v>
          </cell>
          <cell r="AZ176">
            <v>0</v>
          </cell>
          <cell r="BA176">
            <v>0</v>
          </cell>
          <cell r="BE176">
            <v>0</v>
          </cell>
          <cell r="BF176">
            <v>0</v>
          </cell>
          <cell r="BJ176">
            <v>0</v>
          </cell>
          <cell r="BK176">
            <v>0</v>
          </cell>
          <cell r="BO176">
            <v>0</v>
          </cell>
          <cell r="BP176">
            <v>0</v>
          </cell>
          <cell r="BT176">
            <v>0</v>
          </cell>
          <cell r="BU176">
            <v>0</v>
          </cell>
          <cell r="BY176">
            <v>0</v>
          </cell>
          <cell r="BZ176">
            <v>0</v>
          </cell>
          <cell r="CD176">
            <v>0</v>
          </cell>
          <cell r="CE176">
            <v>0</v>
          </cell>
        </row>
        <row r="177">
          <cell r="B177">
            <v>0</v>
          </cell>
          <cell r="C177">
            <v>0</v>
          </cell>
          <cell r="G177">
            <v>0</v>
          </cell>
          <cell r="H177">
            <v>0</v>
          </cell>
          <cell r="L177">
            <v>0</v>
          </cell>
          <cell r="M177">
            <v>0</v>
          </cell>
          <cell r="Q177">
            <v>0</v>
          </cell>
          <cell r="R177">
            <v>0</v>
          </cell>
          <cell r="V177">
            <v>0</v>
          </cell>
          <cell r="W177">
            <v>0</v>
          </cell>
          <cell r="AA177">
            <v>0</v>
          </cell>
          <cell r="AB177">
            <v>0</v>
          </cell>
          <cell r="AF177">
            <v>0</v>
          </cell>
          <cell r="AG177">
            <v>0</v>
          </cell>
          <cell r="AK177">
            <v>0</v>
          </cell>
          <cell r="AL177">
            <v>0</v>
          </cell>
          <cell r="AP177">
            <v>0</v>
          </cell>
          <cell r="AQ177">
            <v>0</v>
          </cell>
          <cell r="AU177">
            <v>0</v>
          </cell>
          <cell r="AV177">
            <v>0</v>
          </cell>
          <cell r="AZ177">
            <v>0</v>
          </cell>
          <cell r="BA177">
            <v>0</v>
          </cell>
          <cell r="BE177">
            <v>0</v>
          </cell>
          <cell r="BF177">
            <v>0</v>
          </cell>
          <cell r="BJ177">
            <v>0</v>
          </cell>
          <cell r="BK177">
            <v>0</v>
          </cell>
          <cell r="BO177">
            <v>0</v>
          </cell>
          <cell r="BP177">
            <v>0</v>
          </cell>
          <cell r="BT177">
            <v>0</v>
          </cell>
          <cell r="BU177">
            <v>0</v>
          </cell>
          <cell r="BY177">
            <v>0</v>
          </cell>
          <cell r="BZ177">
            <v>0</v>
          </cell>
          <cell r="CD177">
            <v>0</v>
          </cell>
          <cell r="CE177">
            <v>0</v>
          </cell>
        </row>
        <row r="178">
          <cell r="B178">
            <v>0</v>
          </cell>
          <cell r="C178">
            <v>0</v>
          </cell>
          <cell r="G178">
            <v>0</v>
          </cell>
          <cell r="H178">
            <v>0</v>
          </cell>
          <cell r="L178">
            <v>0</v>
          </cell>
          <cell r="M178">
            <v>0</v>
          </cell>
          <cell r="Q178">
            <v>0</v>
          </cell>
          <cell r="R178">
            <v>0</v>
          </cell>
          <cell r="V178">
            <v>0</v>
          </cell>
          <cell r="W178">
            <v>0</v>
          </cell>
          <cell r="AA178">
            <v>0</v>
          </cell>
          <cell r="AB178">
            <v>0</v>
          </cell>
          <cell r="AF178">
            <v>0</v>
          </cell>
          <cell r="AG178">
            <v>0</v>
          </cell>
          <cell r="AK178">
            <v>0</v>
          </cell>
          <cell r="AL178">
            <v>0</v>
          </cell>
          <cell r="AP178">
            <v>0</v>
          </cell>
          <cell r="AQ178">
            <v>0</v>
          </cell>
          <cell r="AU178">
            <v>0</v>
          </cell>
          <cell r="AV178">
            <v>0</v>
          </cell>
          <cell r="AZ178">
            <v>0</v>
          </cell>
          <cell r="BA178">
            <v>0</v>
          </cell>
          <cell r="BE178">
            <v>0</v>
          </cell>
          <cell r="BF178">
            <v>0</v>
          </cell>
          <cell r="BJ178">
            <v>0</v>
          </cell>
          <cell r="BK178">
            <v>0</v>
          </cell>
          <cell r="BO178">
            <v>0</v>
          </cell>
          <cell r="BP178">
            <v>0</v>
          </cell>
          <cell r="BT178">
            <v>0</v>
          </cell>
          <cell r="BU178">
            <v>0</v>
          </cell>
          <cell r="BY178">
            <v>0</v>
          </cell>
          <cell r="BZ178">
            <v>0</v>
          </cell>
          <cell r="CD178">
            <v>0</v>
          </cell>
          <cell r="CE178">
            <v>0</v>
          </cell>
        </row>
        <row r="179">
          <cell r="B179">
            <v>0</v>
          </cell>
          <cell r="C179">
            <v>0</v>
          </cell>
          <cell r="G179">
            <v>0</v>
          </cell>
          <cell r="H179">
            <v>0</v>
          </cell>
          <cell r="L179">
            <v>0</v>
          </cell>
          <cell r="M179">
            <v>0</v>
          </cell>
          <cell r="Q179">
            <v>0</v>
          </cell>
          <cell r="R179">
            <v>0</v>
          </cell>
          <cell r="V179">
            <v>0</v>
          </cell>
          <cell r="W179">
            <v>0</v>
          </cell>
          <cell r="AA179">
            <v>0</v>
          </cell>
          <cell r="AB179">
            <v>0</v>
          </cell>
          <cell r="AF179">
            <v>0</v>
          </cell>
          <cell r="AG179">
            <v>0</v>
          </cell>
          <cell r="AK179">
            <v>0</v>
          </cell>
          <cell r="AL179">
            <v>0</v>
          </cell>
          <cell r="AP179">
            <v>0</v>
          </cell>
          <cell r="AQ179">
            <v>0</v>
          </cell>
          <cell r="AU179">
            <v>0</v>
          </cell>
          <cell r="AV179">
            <v>0</v>
          </cell>
          <cell r="AZ179">
            <v>0</v>
          </cell>
          <cell r="BA179">
            <v>0</v>
          </cell>
          <cell r="BE179">
            <v>0</v>
          </cell>
          <cell r="BF179">
            <v>0</v>
          </cell>
          <cell r="BJ179">
            <v>0</v>
          </cell>
          <cell r="BK179">
            <v>0</v>
          </cell>
          <cell r="BO179">
            <v>0</v>
          </cell>
          <cell r="BP179">
            <v>0</v>
          </cell>
          <cell r="BT179">
            <v>0</v>
          </cell>
          <cell r="BU179">
            <v>0</v>
          </cell>
          <cell r="BY179">
            <v>0</v>
          </cell>
          <cell r="BZ179">
            <v>0</v>
          </cell>
          <cell r="CD179">
            <v>0</v>
          </cell>
          <cell r="CE179">
            <v>0</v>
          </cell>
        </row>
        <row r="180">
          <cell r="B180">
            <v>0</v>
          </cell>
          <cell r="C180">
            <v>0</v>
          </cell>
          <cell r="G180">
            <v>0</v>
          </cell>
          <cell r="H180">
            <v>0</v>
          </cell>
          <cell r="L180">
            <v>0</v>
          </cell>
          <cell r="M180">
            <v>0</v>
          </cell>
          <cell r="Q180">
            <v>0</v>
          </cell>
          <cell r="R180">
            <v>0</v>
          </cell>
          <cell r="V180">
            <v>0</v>
          </cell>
          <cell r="W180">
            <v>0</v>
          </cell>
          <cell r="AA180">
            <v>0</v>
          </cell>
          <cell r="AB180">
            <v>0</v>
          </cell>
          <cell r="AF180">
            <v>0</v>
          </cell>
          <cell r="AG180">
            <v>0</v>
          </cell>
          <cell r="AK180">
            <v>0</v>
          </cell>
          <cell r="AL180">
            <v>0</v>
          </cell>
          <cell r="AP180">
            <v>0</v>
          </cell>
          <cell r="AQ180">
            <v>0</v>
          </cell>
          <cell r="AU180">
            <v>0</v>
          </cell>
          <cell r="AV180">
            <v>0</v>
          </cell>
          <cell r="AZ180">
            <v>0</v>
          </cell>
          <cell r="BA180">
            <v>0</v>
          </cell>
          <cell r="BE180">
            <v>0</v>
          </cell>
          <cell r="BF180">
            <v>0</v>
          </cell>
          <cell r="BJ180">
            <v>0</v>
          </cell>
          <cell r="BK180">
            <v>0</v>
          </cell>
          <cell r="BO180">
            <v>0</v>
          </cell>
          <cell r="BP180">
            <v>0</v>
          </cell>
          <cell r="BT180">
            <v>0</v>
          </cell>
          <cell r="BU180">
            <v>0</v>
          </cell>
          <cell r="BY180">
            <v>0</v>
          </cell>
          <cell r="BZ180">
            <v>0</v>
          </cell>
          <cell r="CD180">
            <v>0</v>
          </cell>
          <cell r="CE180">
            <v>0</v>
          </cell>
        </row>
        <row r="181">
          <cell r="B181">
            <v>0</v>
          </cell>
          <cell r="C181">
            <v>0</v>
          </cell>
          <cell r="G181">
            <v>0</v>
          </cell>
          <cell r="H181">
            <v>0</v>
          </cell>
          <cell r="L181">
            <v>0</v>
          </cell>
          <cell r="M181">
            <v>0</v>
          </cell>
          <cell r="Q181">
            <v>0</v>
          </cell>
          <cell r="R181">
            <v>0</v>
          </cell>
          <cell r="V181">
            <v>0</v>
          </cell>
          <cell r="W181">
            <v>0</v>
          </cell>
          <cell r="AA181">
            <v>0</v>
          </cell>
          <cell r="AB181">
            <v>0</v>
          </cell>
          <cell r="AF181">
            <v>0</v>
          </cell>
          <cell r="AG181">
            <v>0</v>
          </cell>
          <cell r="AK181">
            <v>0</v>
          </cell>
          <cell r="AL181">
            <v>0</v>
          </cell>
          <cell r="AP181">
            <v>0</v>
          </cell>
          <cell r="AQ181">
            <v>0</v>
          </cell>
          <cell r="AU181">
            <v>0</v>
          </cell>
          <cell r="AV181">
            <v>0</v>
          </cell>
          <cell r="AZ181">
            <v>0</v>
          </cell>
          <cell r="BA181">
            <v>0</v>
          </cell>
          <cell r="BE181">
            <v>0</v>
          </cell>
          <cell r="BF181">
            <v>0</v>
          </cell>
          <cell r="BJ181">
            <v>0</v>
          </cell>
          <cell r="BK181">
            <v>0</v>
          </cell>
          <cell r="BO181">
            <v>0</v>
          </cell>
          <cell r="BP181">
            <v>0</v>
          </cell>
          <cell r="BT181">
            <v>0</v>
          </cell>
          <cell r="BU181">
            <v>0</v>
          </cell>
          <cell r="BY181">
            <v>0</v>
          </cell>
          <cell r="BZ181">
            <v>0</v>
          </cell>
          <cell r="CD181">
            <v>0</v>
          </cell>
          <cell r="CE181">
            <v>0</v>
          </cell>
        </row>
        <row r="182">
          <cell r="B182">
            <v>0</v>
          </cell>
          <cell r="C182">
            <v>0</v>
          </cell>
          <cell r="G182">
            <v>0</v>
          </cell>
          <cell r="H182">
            <v>0</v>
          </cell>
          <cell r="L182">
            <v>0</v>
          </cell>
          <cell r="M182">
            <v>0</v>
          </cell>
          <cell r="Q182">
            <v>0</v>
          </cell>
          <cell r="R182">
            <v>0</v>
          </cell>
          <cell r="V182">
            <v>0</v>
          </cell>
          <cell r="W182">
            <v>0</v>
          </cell>
          <cell r="AA182">
            <v>0</v>
          </cell>
          <cell r="AB182">
            <v>0</v>
          </cell>
          <cell r="AF182">
            <v>0</v>
          </cell>
          <cell r="AG182">
            <v>0</v>
          </cell>
          <cell r="AK182">
            <v>0</v>
          </cell>
          <cell r="AL182">
            <v>0</v>
          </cell>
          <cell r="AP182">
            <v>0</v>
          </cell>
          <cell r="AQ182">
            <v>0</v>
          </cell>
          <cell r="AU182">
            <v>0</v>
          </cell>
          <cell r="AV182">
            <v>0</v>
          </cell>
          <cell r="AZ182">
            <v>0</v>
          </cell>
          <cell r="BA182">
            <v>0</v>
          </cell>
          <cell r="BE182">
            <v>0</v>
          </cell>
          <cell r="BF182">
            <v>0</v>
          </cell>
          <cell r="BJ182">
            <v>0</v>
          </cell>
          <cell r="BK182">
            <v>0</v>
          </cell>
          <cell r="BO182">
            <v>0</v>
          </cell>
          <cell r="BP182">
            <v>0</v>
          </cell>
          <cell r="BT182">
            <v>0</v>
          </cell>
          <cell r="BU182">
            <v>0</v>
          </cell>
          <cell r="BY182">
            <v>0</v>
          </cell>
          <cell r="BZ182">
            <v>0</v>
          </cell>
          <cell r="CD182">
            <v>0</v>
          </cell>
          <cell r="CE182">
            <v>0</v>
          </cell>
        </row>
        <row r="183">
          <cell r="B183">
            <v>0</v>
          </cell>
          <cell r="C183">
            <v>0</v>
          </cell>
          <cell r="G183">
            <v>0</v>
          </cell>
          <cell r="H183">
            <v>0</v>
          </cell>
          <cell r="L183">
            <v>0</v>
          </cell>
          <cell r="M183">
            <v>0</v>
          </cell>
          <cell r="Q183">
            <v>0</v>
          </cell>
          <cell r="R183">
            <v>0</v>
          </cell>
          <cell r="V183">
            <v>0</v>
          </cell>
          <cell r="W183">
            <v>0</v>
          </cell>
          <cell r="AA183">
            <v>0</v>
          </cell>
          <cell r="AB183">
            <v>0</v>
          </cell>
          <cell r="AF183">
            <v>0</v>
          </cell>
          <cell r="AG183">
            <v>0</v>
          </cell>
          <cell r="AK183">
            <v>0</v>
          </cell>
          <cell r="AL183">
            <v>0</v>
          </cell>
          <cell r="AP183">
            <v>0</v>
          </cell>
          <cell r="AQ183">
            <v>0</v>
          </cell>
          <cell r="AU183">
            <v>0</v>
          </cell>
          <cell r="AV183">
            <v>0</v>
          </cell>
          <cell r="AZ183">
            <v>0</v>
          </cell>
          <cell r="BA183">
            <v>0</v>
          </cell>
          <cell r="BE183">
            <v>0</v>
          </cell>
          <cell r="BF183">
            <v>0</v>
          </cell>
          <cell r="BJ183">
            <v>0</v>
          </cell>
          <cell r="BK183">
            <v>0</v>
          </cell>
          <cell r="BO183">
            <v>0</v>
          </cell>
          <cell r="BP183">
            <v>0</v>
          </cell>
          <cell r="BT183">
            <v>0</v>
          </cell>
          <cell r="BU183">
            <v>0</v>
          </cell>
          <cell r="BY183">
            <v>0</v>
          </cell>
          <cell r="BZ183">
            <v>0</v>
          </cell>
          <cell r="CD183">
            <v>0</v>
          </cell>
          <cell r="CE183">
            <v>0</v>
          </cell>
        </row>
        <row r="184">
          <cell r="B184">
            <v>0</v>
          </cell>
          <cell r="C184">
            <v>0</v>
          </cell>
          <cell r="G184">
            <v>0</v>
          </cell>
          <cell r="H184">
            <v>0</v>
          </cell>
          <cell r="L184">
            <v>0</v>
          </cell>
          <cell r="M184">
            <v>0</v>
          </cell>
          <cell r="Q184">
            <v>0</v>
          </cell>
          <cell r="R184">
            <v>0</v>
          </cell>
          <cell r="V184">
            <v>0</v>
          </cell>
          <cell r="W184">
            <v>0</v>
          </cell>
          <cell r="AA184">
            <v>0</v>
          </cell>
          <cell r="AB184">
            <v>0</v>
          </cell>
          <cell r="AF184">
            <v>0</v>
          </cell>
          <cell r="AG184">
            <v>0</v>
          </cell>
          <cell r="AK184">
            <v>0</v>
          </cell>
          <cell r="AL184">
            <v>0</v>
          </cell>
          <cell r="AP184">
            <v>0</v>
          </cell>
          <cell r="AQ184">
            <v>0</v>
          </cell>
          <cell r="AU184">
            <v>0</v>
          </cell>
          <cell r="AV184">
            <v>0</v>
          </cell>
          <cell r="AZ184">
            <v>0</v>
          </cell>
          <cell r="BA184">
            <v>0</v>
          </cell>
          <cell r="BE184">
            <v>0</v>
          </cell>
          <cell r="BF184">
            <v>0</v>
          </cell>
          <cell r="BJ184">
            <v>0</v>
          </cell>
          <cell r="BK184">
            <v>0</v>
          </cell>
          <cell r="BO184">
            <v>0</v>
          </cell>
          <cell r="BP184">
            <v>0</v>
          </cell>
          <cell r="BT184">
            <v>0</v>
          </cell>
          <cell r="BU184">
            <v>0</v>
          </cell>
          <cell r="BY184">
            <v>0</v>
          </cell>
          <cell r="BZ184">
            <v>0</v>
          </cell>
          <cell r="CD184">
            <v>0</v>
          </cell>
          <cell r="CE184">
            <v>0</v>
          </cell>
        </row>
        <row r="185">
          <cell r="B185">
            <v>0</v>
          </cell>
          <cell r="C185">
            <v>0</v>
          </cell>
          <cell r="G185">
            <v>0</v>
          </cell>
          <cell r="H185">
            <v>0</v>
          </cell>
          <cell r="L185">
            <v>0</v>
          </cell>
          <cell r="M185">
            <v>0</v>
          </cell>
          <cell r="Q185">
            <v>0</v>
          </cell>
          <cell r="R185">
            <v>0</v>
          </cell>
          <cell r="V185">
            <v>0</v>
          </cell>
          <cell r="W185">
            <v>0</v>
          </cell>
          <cell r="AA185">
            <v>0</v>
          </cell>
          <cell r="AB185">
            <v>0</v>
          </cell>
          <cell r="AF185">
            <v>0</v>
          </cell>
          <cell r="AG185">
            <v>0</v>
          </cell>
          <cell r="AK185">
            <v>0</v>
          </cell>
          <cell r="AL185">
            <v>0</v>
          </cell>
          <cell r="AP185">
            <v>0</v>
          </cell>
          <cell r="AQ185">
            <v>0</v>
          </cell>
          <cell r="AU185">
            <v>0</v>
          </cell>
          <cell r="AV185">
            <v>0</v>
          </cell>
          <cell r="AZ185">
            <v>0</v>
          </cell>
          <cell r="BA185">
            <v>0</v>
          </cell>
          <cell r="BE185">
            <v>0</v>
          </cell>
          <cell r="BF185">
            <v>0</v>
          </cell>
          <cell r="BJ185">
            <v>0</v>
          </cell>
          <cell r="BK185">
            <v>0</v>
          </cell>
          <cell r="BO185">
            <v>0</v>
          </cell>
          <cell r="BP185">
            <v>0</v>
          </cell>
          <cell r="BT185">
            <v>0</v>
          </cell>
          <cell r="BU185">
            <v>0</v>
          </cell>
          <cell r="BY185">
            <v>0</v>
          </cell>
          <cell r="BZ185">
            <v>0</v>
          </cell>
          <cell r="CD185">
            <v>0</v>
          </cell>
          <cell r="CE185">
            <v>0</v>
          </cell>
        </row>
        <row r="186">
          <cell r="B186">
            <v>0</v>
          </cell>
          <cell r="C186">
            <v>0</v>
          </cell>
          <cell r="G186">
            <v>0</v>
          </cell>
          <cell r="H186">
            <v>0</v>
          </cell>
          <cell r="L186">
            <v>0</v>
          </cell>
          <cell r="M186">
            <v>0</v>
          </cell>
          <cell r="Q186">
            <v>0</v>
          </cell>
          <cell r="R186">
            <v>0</v>
          </cell>
          <cell r="V186">
            <v>0</v>
          </cell>
          <cell r="W186">
            <v>0</v>
          </cell>
          <cell r="AA186">
            <v>0</v>
          </cell>
          <cell r="AB186">
            <v>0</v>
          </cell>
          <cell r="AF186">
            <v>0</v>
          </cell>
          <cell r="AG186">
            <v>0</v>
          </cell>
          <cell r="AK186">
            <v>0</v>
          </cell>
          <cell r="AL186">
            <v>0</v>
          </cell>
          <cell r="AP186">
            <v>0</v>
          </cell>
          <cell r="AQ186">
            <v>0</v>
          </cell>
          <cell r="AU186">
            <v>0</v>
          </cell>
          <cell r="AV186">
            <v>0</v>
          </cell>
          <cell r="AZ186">
            <v>0</v>
          </cell>
          <cell r="BA186">
            <v>0</v>
          </cell>
          <cell r="BE186">
            <v>0</v>
          </cell>
          <cell r="BF186">
            <v>0</v>
          </cell>
          <cell r="BJ186">
            <v>0</v>
          </cell>
          <cell r="BK186">
            <v>0</v>
          </cell>
          <cell r="BO186">
            <v>0</v>
          </cell>
          <cell r="BP186">
            <v>0</v>
          </cell>
          <cell r="BT186">
            <v>0</v>
          </cell>
          <cell r="BU186">
            <v>0</v>
          </cell>
          <cell r="BY186">
            <v>0</v>
          </cell>
          <cell r="BZ186">
            <v>0</v>
          </cell>
          <cell r="CD186">
            <v>0</v>
          </cell>
          <cell r="CE186">
            <v>0</v>
          </cell>
        </row>
        <row r="187">
          <cell r="B187">
            <v>0</v>
          </cell>
          <cell r="C187">
            <v>0</v>
          </cell>
          <cell r="G187">
            <v>0</v>
          </cell>
          <cell r="H187">
            <v>0</v>
          </cell>
          <cell r="L187">
            <v>0</v>
          </cell>
          <cell r="M187">
            <v>0</v>
          </cell>
          <cell r="Q187">
            <v>0</v>
          </cell>
          <cell r="R187">
            <v>0</v>
          </cell>
          <cell r="V187">
            <v>0</v>
          </cell>
          <cell r="W187">
            <v>0</v>
          </cell>
          <cell r="AA187">
            <v>0</v>
          </cell>
          <cell r="AB187">
            <v>0</v>
          </cell>
          <cell r="AF187">
            <v>0</v>
          </cell>
          <cell r="AG187">
            <v>0</v>
          </cell>
          <cell r="AK187">
            <v>0</v>
          </cell>
          <cell r="AL187">
            <v>0</v>
          </cell>
          <cell r="AP187">
            <v>0</v>
          </cell>
          <cell r="AQ187">
            <v>0</v>
          </cell>
          <cell r="AU187">
            <v>0</v>
          </cell>
          <cell r="AV187">
            <v>0</v>
          </cell>
          <cell r="AZ187">
            <v>0</v>
          </cell>
          <cell r="BA187">
            <v>0</v>
          </cell>
          <cell r="BE187">
            <v>0</v>
          </cell>
          <cell r="BF187">
            <v>0</v>
          </cell>
          <cell r="BJ187">
            <v>0</v>
          </cell>
          <cell r="BK187">
            <v>0</v>
          </cell>
          <cell r="BO187">
            <v>0</v>
          </cell>
          <cell r="BP187">
            <v>0</v>
          </cell>
          <cell r="BT187">
            <v>0</v>
          </cell>
          <cell r="BU187">
            <v>0</v>
          </cell>
          <cell r="BY187">
            <v>0</v>
          </cell>
          <cell r="BZ187">
            <v>0</v>
          </cell>
          <cell r="CD187">
            <v>0</v>
          </cell>
          <cell r="CE187">
            <v>0</v>
          </cell>
        </row>
        <row r="188">
          <cell r="B188">
            <v>0</v>
          </cell>
          <cell r="C188">
            <v>0</v>
          </cell>
          <cell r="G188">
            <v>0</v>
          </cell>
          <cell r="H188">
            <v>0</v>
          </cell>
          <cell r="L188">
            <v>0</v>
          </cell>
          <cell r="M188">
            <v>0</v>
          </cell>
          <cell r="Q188">
            <v>0</v>
          </cell>
          <cell r="R188">
            <v>0</v>
          </cell>
          <cell r="V188">
            <v>0</v>
          </cell>
          <cell r="W188">
            <v>0</v>
          </cell>
          <cell r="AA188">
            <v>0</v>
          </cell>
          <cell r="AB188">
            <v>0</v>
          </cell>
          <cell r="AF188">
            <v>0</v>
          </cell>
          <cell r="AG188">
            <v>0</v>
          </cell>
          <cell r="AK188">
            <v>0</v>
          </cell>
          <cell r="AL188">
            <v>0</v>
          </cell>
          <cell r="AP188">
            <v>0</v>
          </cell>
          <cell r="AQ188">
            <v>0</v>
          </cell>
          <cell r="AU188">
            <v>0</v>
          </cell>
          <cell r="AV188">
            <v>0</v>
          </cell>
          <cell r="AZ188">
            <v>0</v>
          </cell>
          <cell r="BA188">
            <v>0</v>
          </cell>
          <cell r="BE188">
            <v>0</v>
          </cell>
          <cell r="BF188">
            <v>0</v>
          </cell>
          <cell r="BJ188">
            <v>0</v>
          </cell>
          <cell r="BK188">
            <v>0</v>
          </cell>
          <cell r="BO188">
            <v>0</v>
          </cell>
          <cell r="BP188">
            <v>0</v>
          </cell>
          <cell r="BT188">
            <v>0</v>
          </cell>
          <cell r="BU188">
            <v>0</v>
          </cell>
          <cell r="BY188">
            <v>0</v>
          </cell>
          <cell r="BZ188">
            <v>0</v>
          </cell>
          <cell r="CD188">
            <v>0</v>
          </cell>
          <cell r="CE188">
            <v>0</v>
          </cell>
        </row>
        <row r="189">
          <cell r="B189">
            <v>0</v>
          </cell>
          <cell r="C189">
            <v>0</v>
          </cell>
          <cell r="G189">
            <v>0</v>
          </cell>
          <cell r="H189">
            <v>0</v>
          </cell>
          <cell r="L189">
            <v>0</v>
          </cell>
          <cell r="M189">
            <v>0</v>
          </cell>
          <cell r="Q189">
            <v>0</v>
          </cell>
          <cell r="R189">
            <v>0</v>
          </cell>
          <cell r="V189">
            <v>0</v>
          </cell>
          <cell r="W189">
            <v>0</v>
          </cell>
          <cell r="AA189">
            <v>0</v>
          </cell>
          <cell r="AB189">
            <v>0</v>
          </cell>
          <cell r="AF189">
            <v>0</v>
          </cell>
          <cell r="AG189">
            <v>0</v>
          </cell>
          <cell r="AK189">
            <v>0</v>
          </cell>
          <cell r="AL189">
            <v>0</v>
          </cell>
          <cell r="AP189">
            <v>0</v>
          </cell>
          <cell r="AQ189">
            <v>0</v>
          </cell>
          <cell r="AU189">
            <v>0</v>
          </cell>
          <cell r="AV189">
            <v>0</v>
          </cell>
          <cell r="AZ189">
            <v>0</v>
          </cell>
          <cell r="BA189">
            <v>0</v>
          </cell>
          <cell r="BE189">
            <v>0</v>
          </cell>
          <cell r="BF189">
            <v>0</v>
          </cell>
          <cell r="BJ189">
            <v>0</v>
          </cell>
          <cell r="BK189">
            <v>0</v>
          </cell>
          <cell r="BO189">
            <v>0</v>
          </cell>
          <cell r="BP189">
            <v>0</v>
          </cell>
          <cell r="BT189">
            <v>0</v>
          </cell>
          <cell r="BU189">
            <v>0</v>
          </cell>
          <cell r="BY189">
            <v>0</v>
          </cell>
          <cell r="BZ189">
            <v>0</v>
          </cell>
          <cell r="CD189">
            <v>0</v>
          </cell>
          <cell r="CE189">
            <v>0</v>
          </cell>
        </row>
        <row r="190">
          <cell r="B190">
            <v>0</v>
          </cell>
          <cell r="C190">
            <v>0</v>
          </cell>
          <cell r="G190">
            <v>0</v>
          </cell>
          <cell r="H190">
            <v>0</v>
          </cell>
          <cell r="L190">
            <v>0</v>
          </cell>
          <cell r="M190">
            <v>0</v>
          </cell>
          <cell r="Q190">
            <v>0</v>
          </cell>
          <cell r="R190">
            <v>0</v>
          </cell>
          <cell r="V190">
            <v>0</v>
          </cell>
          <cell r="W190">
            <v>0</v>
          </cell>
          <cell r="AA190">
            <v>0</v>
          </cell>
          <cell r="AB190">
            <v>0</v>
          </cell>
          <cell r="AF190">
            <v>0</v>
          </cell>
          <cell r="AG190">
            <v>0</v>
          </cell>
          <cell r="AK190">
            <v>0</v>
          </cell>
          <cell r="AL190">
            <v>0</v>
          </cell>
          <cell r="AP190">
            <v>0</v>
          </cell>
          <cell r="AQ190">
            <v>0</v>
          </cell>
          <cell r="AU190">
            <v>0</v>
          </cell>
          <cell r="AV190">
            <v>0</v>
          </cell>
          <cell r="AZ190">
            <v>0</v>
          </cell>
          <cell r="BA190">
            <v>0</v>
          </cell>
          <cell r="BE190">
            <v>0</v>
          </cell>
          <cell r="BF190">
            <v>0</v>
          </cell>
          <cell r="BJ190">
            <v>0</v>
          </cell>
          <cell r="BK190">
            <v>0</v>
          </cell>
          <cell r="BO190">
            <v>0</v>
          </cell>
          <cell r="BP190">
            <v>0</v>
          </cell>
          <cell r="BT190">
            <v>0</v>
          </cell>
          <cell r="BU190">
            <v>0</v>
          </cell>
          <cell r="BY190">
            <v>0</v>
          </cell>
          <cell r="BZ190">
            <v>0</v>
          </cell>
          <cell r="CD190">
            <v>0</v>
          </cell>
          <cell r="CE190">
            <v>0</v>
          </cell>
        </row>
        <row r="191">
          <cell r="B191">
            <v>0</v>
          </cell>
          <cell r="C191">
            <v>0</v>
          </cell>
          <cell r="G191">
            <v>0</v>
          </cell>
          <cell r="H191">
            <v>0</v>
          </cell>
          <cell r="L191">
            <v>0</v>
          </cell>
          <cell r="M191">
            <v>0</v>
          </cell>
          <cell r="Q191">
            <v>0</v>
          </cell>
          <cell r="R191">
            <v>0</v>
          </cell>
          <cell r="V191">
            <v>0</v>
          </cell>
          <cell r="W191">
            <v>0</v>
          </cell>
          <cell r="AA191">
            <v>0</v>
          </cell>
          <cell r="AB191">
            <v>0</v>
          </cell>
          <cell r="AF191">
            <v>0</v>
          </cell>
          <cell r="AG191">
            <v>0</v>
          </cell>
          <cell r="AK191">
            <v>0</v>
          </cell>
          <cell r="AL191">
            <v>0</v>
          </cell>
          <cell r="AP191">
            <v>0</v>
          </cell>
          <cell r="AQ191">
            <v>0</v>
          </cell>
          <cell r="AU191">
            <v>0</v>
          </cell>
          <cell r="AV191">
            <v>0</v>
          </cell>
          <cell r="AZ191">
            <v>0</v>
          </cell>
          <cell r="BA191">
            <v>0</v>
          </cell>
          <cell r="BE191">
            <v>0</v>
          </cell>
          <cell r="BF191">
            <v>0</v>
          </cell>
          <cell r="BJ191">
            <v>0</v>
          </cell>
          <cell r="BK191">
            <v>0</v>
          </cell>
          <cell r="BO191">
            <v>0</v>
          </cell>
          <cell r="BP191">
            <v>0</v>
          </cell>
          <cell r="BT191">
            <v>0</v>
          </cell>
          <cell r="BU191">
            <v>0</v>
          </cell>
          <cell r="BY191">
            <v>0</v>
          </cell>
          <cell r="BZ191">
            <v>0</v>
          </cell>
          <cell r="CD191">
            <v>0</v>
          </cell>
          <cell r="CE191">
            <v>0</v>
          </cell>
        </row>
        <row r="192">
          <cell r="B192">
            <v>0</v>
          </cell>
          <cell r="C192">
            <v>0</v>
          </cell>
          <cell r="G192">
            <v>0</v>
          </cell>
          <cell r="H192">
            <v>0</v>
          </cell>
          <cell r="L192">
            <v>0</v>
          </cell>
          <cell r="M192">
            <v>0</v>
          </cell>
          <cell r="Q192">
            <v>0</v>
          </cell>
          <cell r="R192">
            <v>0</v>
          </cell>
          <cell r="V192">
            <v>0</v>
          </cell>
          <cell r="W192">
            <v>0</v>
          </cell>
          <cell r="AA192">
            <v>0</v>
          </cell>
          <cell r="AB192">
            <v>0</v>
          </cell>
          <cell r="AF192">
            <v>0</v>
          </cell>
          <cell r="AG192">
            <v>0</v>
          </cell>
          <cell r="AK192">
            <v>0</v>
          </cell>
          <cell r="AL192">
            <v>0</v>
          </cell>
          <cell r="AP192">
            <v>0</v>
          </cell>
          <cell r="AQ192">
            <v>0</v>
          </cell>
          <cell r="AU192">
            <v>0</v>
          </cell>
          <cell r="AV192">
            <v>0</v>
          </cell>
          <cell r="AZ192">
            <v>0</v>
          </cell>
          <cell r="BA192">
            <v>0</v>
          </cell>
          <cell r="BE192">
            <v>0</v>
          </cell>
          <cell r="BF192">
            <v>0</v>
          </cell>
          <cell r="BJ192">
            <v>0</v>
          </cell>
          <cell r="BK192">
            <v>0</v>
          </cell>
          <cell r="BO192">
            <v>0</v>
          </cell>
          <cell r="BP192">
            <v>0</v>
          </cell>
          <cell r="BT192">
            <v>0</v>
          </cell>
          <cell r="BU192">
            <v>0</v>
          </cell>
          <cell r="BY192">
            <v>0</v>
          </cell>
          <cell r="BZ192">
            <v>0</v>
          </cell>
          <cell r="CD192">
            <v>0</v>
          </cell>
          <cell r="CE192">
            <v>0</v>
          </cell>
        </row>
        <row r="193">
          <cell r="B193">
            <v>0</v>
          </cell>
          <cell r="C193">
            <v>0</v>
          </cell>
          <cell r="G193">
            <v>0</v>
          </cell>
          <cell r="H193">
            <v>0</v>
          </cell>
          <cell r="L193">
            <v>0</v>
          </cell>
          <cell r="M193">
            <v>0</v>
          </cell>
          <cell r="Q193">
            <v>0</v>
          </cell>
          <cell r="R193">
            <v>0</v>
          </cell>
          <cell r="V193">
            <v>0</v>
          </cell>
          <cell r="W193">
            <v>0</v>
          </cell>
          <cell r="AA193">
            <v>0</v>
          </cell>
          <cell r="AB193">
            <v>0</v>
          </cell>
          <cell r="AF193">
            <v>0</v>
          </cell>
          <cell r="AG193">
            <v>0</v>
          </cell>
          <cell r="AK193">
            <v>0</v>
          </cell>
          <cell r="AL193">
            <v>0</v>
          </cell>
          <cell r="AP193">
            <v>0</v>
          </cell>
          <cell r="AQ193">
            <v>0</v>
          </cell>
          <cell r="AU193">
            <v>0</v>
          </cell>
          <cell r="AV193">
            <v>0</v>
          </cell>
          <cell r="AZ193">
            <v>0</v>
          </cell>
          <cell r="BA193">
            <v>0</v>
          </cell>
          <cell r="BE193">
            <v>0</v>
          </cell>
          <cell r="BF193">
            <v>0</v>
          </cell>
          <cell r="BJ193">
            <v>0</v>
          </cell>
          <cell r="BK193">
            <v>0</v>
          </cell>
          <cell r="BO193">
            <v>0</v>
          </cell>
          <cell r="BP193">
            <v>0</v>
          </cell>
          <cell r="BT193">
            <v>0</v>
          </cell>
          <cell r="BU193">
            <v>0</v>
          </cell>
          <cell r="BY193">
            <v>0</v>
          </cell>
          <cell r="BZ193">
            <v>0</v>
          </cell>
          <cell r="CD193">
            <v>0</v>
          </cell>
          <cell r="CE193">
            <v>0</v>
          </cell>
        </row>
        <row r="194">
          <cell r="B194">
            <v>0</v>
          </cell>
          <cell r="C194">
            <v>0</v>
          </cell>
          <cell r="G194">
            <v>0</v>
          </cell>
          <cell r="H194">
            <v>0</v>
          </cell>
          <cell r="L194">
            <v>0</v>
          </cell>
          <cell r="M194">
            <v>0</v>
          </cell>
          <cell r="Q194">
            <v>0</v>
          </cell>
          <cell r="R194">
            <v>0</v>
          </cell>
          <cell r="V194">
            <v>0</v>
          </cell>
          <cell r="W194">
            <v>0</v>
          </cell>
          <cell r="AA194">
            <v>0</v>
          </cell>
          <cell r="AB194">
            <v>0</v>
          </cell>
          <cell r="AF194">
            <v>0</v>
          </cell>
          <cell r="AG194">
            <v>0</v>
          </cell>
          <cell r="AK194">
            <v>0</v>
          </cell>
          <cell r="AL194">
            <v>0</v>
          </cell>
          <cell r="AP194">
            <v>0</v>
          </cell>
          <cell r="AQ194">
            <v>0</v>
          </cell>
          <cell r="AU194">
            <v>0</v>
          </cell>
          <cell r="AV194">
            <v>0</v>
          </cell>
          <cell r="AZ194">
            <v>0</v>
          </cell>
          <cell r="BA194">
            <v>0</v>
          </cell>
          <cell r="BE194">
            <v>0</v>
          </cell>
          <cell r="BF194">
            <v>0</v>
          </cell>
          <cell r="BJ194">
            <v>0</v>
          </cell>
          <cell r="BK194">
            <v>0</v>
          </cell>
          <cell r="BO194">
            <v>0</v>
          </cell>
          <cell r="BP194">
            <v>0</v>
          </cell>
          <cell r="BT194">
            <v>0</v>
          </cell>
          <cell r="BU194">
            <v>0</v>
          </cell>
          <cell r="BY194">
            <v>0</v>
          </cell>
          <cell r="BZ194">
            <v>0</v>
          </cell>
          <cell r="CD194">
            <v>0</v>
          </cell>
          <cell r="CE194">
            <v>0</v>
          </cell>
        </row>
        <row r="195">
          <cell r="B195">
            <v>0</v>
          </cell>
          <cell r="C195">
            <v>0</v>
          </cell>
          <cell r="G195">
            <v>0</v>
          </cell>
          <cell r="H195">
            <v>0</v>
          </cell>
          <cell r="L195">
            <v>0</v>
          </cell>
          <cell r="M195">
            <v>0</v>
          </cell>
          <cell r="Q195">
            <v>0</v>
          </cell>
          <cell r="R195">
            <v>0</v>
          </cell>
          <cell r="V195">
            <v>0</v>
          </cell>
          <cell r="W195">
            <v>0</v>
          </cell>
          <cell r="AA195">
            <v>0</v>
          </cell>
          <cell r="AB195">
            <v>0</v>
          </cell>
          <cell r="AF195">
            <v>0</v>
          </cell>
          <cell r="AG195">
            <v>0</v>
          </cell>
          <cell r="AK195">
            <v>0</v>
          </cell>
          <cell r="AL195">
            <v>0</v>
          </cell>
          <cell r="AP195">
            <v>0</v>
          </cell>
          <cell r="AQ195">
            <v>0</v>
          </cell>
          <cell r="AU195">
            <v>0</v>
          </cell>
          <cell r="AV195">
            <v>0</v>
          </cell>
          <cell r="AZ195">
            <v>0</v>
          </cell>
          <cell r="BA195">
            <v>0</v>
          </cell>
          <cell r="BE195">
            <v>0</v>
          </cell>
          <cell r="BF195">
            <v>0</v>
          </cell>
          <cell r="BJ195">
            <v>0</v>
          </cell>
          <cell r="BK195">
            <v>0</v>
          </cell>
          <cell r="BO195">
            <v>0</v>
          </cell>
          <cell r="BP195">
            <v>0</v>
          </cell>
          <cell r="BT195">
            <v>0</v>
          </cell>
          <cell r="BU195">
            <v>0</v>
          </cell>
          <cell r="BY195">
            <v>0</v>
          </cell>
          <cell r="BZ195">
            <v>0</v>
          </cell>
          <cell r="CD195">
            <v>0</v>
          </cell>
          <cell r="CE195">
            <v>0</v>
          </cell>
        </row>
        <row r="196">
          <cell r="B196">
            <v>0</v>
          </cell>
          <cell r="C196">
            <v>0</v>
          </cell>
          <cell r="G196">
            <v>0</v>
          </cell>
          <cell r="H196">
            <v>0</v>
          </cell>
          <cell r="L196">
            <v>0</v>
          </cell>
          <cell r="M196">
            <v>0</v>
          </cell>
          <cell r="Q196">
            <v>0</v>
          </cell>
          <cell r="R196">
            <v>0</v>
          </cell>
          <cell r="V196">
            <v>0</v>
          </cell>
          <cell r="W196">
            <v>0</v>
          </cell>
          <cell r="AA196">
            <v>0</v>
          </cell>
          <cell r="AB196">
            <v>0</v>
          </cell>
          <cell r="AF196">
            <v>0</v>
          </cell>
          <cell r="AG196">
            <v>0</v>
          </cell>
          <cell r="AK196">
            <v>0</v>
          </cell>
          <cell r="AL196">
            <v>0</v>
          </cell>
          <cell r="AP196">
            <v>0</v>
          </cell>
          <cell r="AQ196">
            <v>0</v>
          </cell>
          <cell r="AU196">
            <v>0</v>
          </cell>
          <cell r="AV196">
            <v>0</v>
          </cell>
          <cell r="AZ196">
            <v>0</v>
          </cell>
          <cell r="BA196">
            <v>0</v>
          </cell>
          <cell r="BE196">
            <v>0</v>
          </cell>
          <cell r="BF196">
            <v>0</v>
          </cell>
          <cell r="BJ196">
            <v>0</v>
          </cell>
          <cell r="BK196">
            <v>0</v>
          </cell>
          <cell r="BO196">
            <v>0</v>
          </cell>
          <cell r="BP196">
            <v>0</v>
          </cell>
          <cell r="BT196">
            <v>0</v>
          </cell>
          <cell r="BU196">
            <v>0</v>
          </cell>
          <cell r="BY196">
            <v>0</v>
          </cell>
          <cell r="BZ196">
            <v>0</v>
          </cell>
          <cell r="CD196">
            <v>0</v>
          </cell>
          <cell r="CE196">
            <v>0</v>
          </cell>
        </row>
        <row r="197">
          <cell r="B197">
            <v>0</v>
          </cell>
          <cell r="C197">
            <v>0</v>
          </cell>
          <cell r="G197">
            <v>0</v>
          </cell>
          <cell r="H197">
            <v>0</v>
          </cell>
          <cell r="L197">
            <v>0</v>
          </cell>
          <cell r="M197">
            <v>0</v>
          </cell>
          <cell r="Q197">
            <v>0</v>
          </cell>
          <cell r="R197">
            <v>0</v>
          </cell>
          <cell r="V197">
            <v>0</v>
          </cell>
          <cell r="W197">
            <v>0</v>
          </cell>
          <cell r="AA197">
            <v>0</v>
          </cell>
          <cell r="AB197">
            <v>0</v>
          </cell>
          <cell r="AF197">
            <v>0</v>
          </cell>
          <cell r="AG197">
            <v>0</v>
          </cell>
          <cell r="AK197">
            <v>0</v>
          </cell>
          <cell r="AL197">
            <v>0</v>
          </cell>
          <cell r="AP197">
            <v>0</v>
          </cell>
          <cell r="AQ197">
            <v>0</v>
          </cell>
          <cell r="AU197">
            <v>0</v>
          </cell>
          <cell r="AV197">
            <v>0</v>
          </cell>
          <cell r="AZ197">
            <v>0</v>
          </cell>
          <cell r="BA197">
            <v>0</v>
          </cell>
          <cell r="BE197">
            <v>0</v>
          </cell>
          <cell r="BF197">
            <v>0</v>
          </cell>
          <cell r="BJ197">
            <v>0</v>
          </cell>
          <cell r="BK197">
            <v>0</v>
          </cell>
          <cell r="BO197">
            <v>0</v>
          </cell>
          <cell r="BP197">
            <v>0</v>
          </cell>
          <cell r="BT197">
            <v>0</v>
          </cell>
          <cell r="BU197">
            <v>0</v>
          </cell>
          <cell r="BY197">
            <v>0</v>
          </cell>
          <cell r="BZ197">
            <v>0</v>
          </cell>
          <cell r="CD197">
            <v>0</v>
          </cell>
          <cell r="CE197">
            <v>0</v>
          </cell>
        </row>
        <row r="198">
          <cell r="B198">
            <v>0</v>
          </cell>
          <cell r="C198">
            <v>0</v>
          </cell>
          <cell r="G198">
            <v>0</v>
          </cell>
          <cell r="H198">
            <v>0</v>
          </cell>
          <cell r="L198">
            <v>0</v>
          </cell>
          <cell r="M198">
            <v>0</v>
          </cell>
          <cell r="Q198">
            <v>0</v>
          </cell>
          <cell r="R198">
            <v>0</v>
          </cell>
          <cell r="V198">
            <v>0</v>
          </cell>
          <cell r="W198">
            <v>0</v>
          </cell>
          <cell r="AA198">
            <v>0</v>
          </cell>
          <cell r="AB198">
            <v>0</v>
          </cell>
          <cell r="AF198">
            <v>0</v>
          </cell>
          <cell r="AG198">
            <v>0</v>
          </cell>
          <cell r="AK198">
            <v>0</v>
          </cell>
          <cell r="AL198">
            <v>0</v>
          </cell>
          <cell r="AP198">
            <v>0</v>
          </cell>
          <cell r="AQ198">
            <v>0</v>
          </cell>
          <cell r="AU198">
            <v>0</v>
          </cell>
          <cell r="AV198">
            <v>0</v>
          </cell>
          <cell r="AZ198">
            <v>0</v>
          </cell>
          <cell r="BA198">
            <v>0</v>
          </cell>
          <cell r="BE198">
            <v>0</v>
          </cell>
          <cell r="BF198">
            <v>0</v>
          </cell>
          <cell r="BJ198">
            <v>0</v>
          </cell>
          <cell r="BK198">
            <v>0</v>
          </cell>
          <cell r="BO198">
            <v>0</v>
          </cell>
          <cell r="BP198">
            <v>0</v>
          </cell>
          <cell r="BT198">
            <v>0</v>
          </cell>
          <cell r="BU198">
            <v>0</v>
          </cell>
          <cell r="BY198">
            <v>0</v>
          </cell>
          <cell r="BZ198">
            <v>0</v>
          </cell>
          <cell r="CD198">
            <v>0</v>
          </cell>
          <cell r="CE198">
            <v>0</v>
          </cell>
        </row>
        <row r="199">
          <cell r="B199">
            <v>0</v>
          </cell>
          <cell r="C199">
            <v>0</v>
          </cell>
          <cell r="G199">
            <v>0</v>
          </cell>
          <cell r="H199">
            <v>0</v>
          </cell>
          <cell r="L199">
            <v>0</v>
          </cell>
          <cell r="M199">
            <v>0</v>
          </cell>
          <cell r="Q199">
            <v>0</v>
          </cell>
          <cell r="R199">
            <v>0</v>
          </cell>
          <cell r="V199">
            <v>0</v>
          </cell>
          <cell r="W199">
            <v>0</v>
          </cell>
          <cell r="AA199">
            <v>0</v>
          </cell>
          <cell r="AB199">
            <v>0</v>
          </cell>
          <cell r="AF199">
            <v>0</v>
          </cell>
          <cell r="AG199">
            <v>0</v>
          </cell>
          <cell r="AK199">
            <v>0</v>
          </cell>
          <cell r="AL199">
            <v>0</v>
          </cell>
          <cell r="AP199">
            <v>0</v>
          </cell>
          <cell r="AQ199">
            <v>0</v>
          </cell>
          <cell r="AU199">
            <v>0</v>
          </cell>
          <cell r="AV199">
            <v>0</v>
          </cell>
          <cell r="AZ199">
            <v>0</v>
          </cell>
          <cell r="BA199">
            <v>0</v>
          </cell>
          <cell r="BE199">
            <v>0</v>
          </cell>
          <cell r="BF199">
            <v>0</v>
          </cell>
          <cell r="BJ199">
            <v>0</v>
          </cell>
          <cell r="BK199">
            <v>0</v>
          </cell>
          <cell r="BO199">
            <v>0</v>
          </cell>
          <cell r="BP199">
            <v>0</v>
          </cell>
          <cell r="BT199">
            <v>0</v>
          </cell>
          <cell r="BU199">
            <v>0</v>
          </cell>
          <cell r="BY199">
            <v>0</v>
          </cell>
          <cell r="BZ199">
            <v>0</v>
          </cell>
          <cell r="CD199">
            <v>0</v>
          </cell>
          <cell r="CE199">
            <v>0</v>
          </cell>
        </row>
        <row r="200">
          <cell r="B200">
            <v>0</v>
          </cell>
          <cell r="C200">
            <v>0</v>
          </cell>
          <cell r="G200">
            <v>0</v>
          </cell>
          <cell r="H200">
            <v>0</v>
          </cell>
          <cell r="L200">
            <v>0</v>
          </cell>
          <cell r="M200">
            <v>0</v>
          </cell>
          <cell r="Q200">
            <v>0</v>
          </cell>
          <cell r="R200">
            <v>0</v>
          </cell>
          <cell r="V200">
            <v>0</v>
          </cell>
          <cell r="W200">
            <v>0</v>
          </cell>
          <cell r="AA200">
            <v>0</v>
          </cell>
          <cell r="AB200">
            <v>0</v>
          </cell>
          <cell r="AF200">
            <v>0</v>
          </cell>
          <cell r="AG200">
            <v>0</v>
          </cell>
          <cell r="AK200">
            <v>0</v>
          </cell>
          <cell r="AL200">
            <v>0</v>
          </cell>
          <cell r="AP200">
            <v>0</v>
          </cell>
          <cell r="AQ200">
            <v>0</v>
          </cell>
          <cell r="AU200">
            <v>0</v>
          </cell>
          <cell r="AV200">
            <v>0</v>
          </cell>
          <cell r="AZ200">
            <v>0</v>
          </cell>
          <cell r="BA200">
            <v>0</v>
          </cell>
          <cell r="BE200">
            <v>0</v>
          </cell>
          <cell r="BF200">
            <v>0</v>
          </cell>
          <cell r="BJ200">
            <v>0</v>
          </cell>
          <cell r="BK200">
            <v>0</v>
          </cell>
          <cell r="BO200">
            <v>0</v>
          </cell>
          <cell r="BP200">
            <v>0</v>
          </cell>
          <cell r="BT200">
            <v>0</v>
          </cell>
          <cell r="BU200">
            <v>0</v>
          </cell>
          <cell r="BY200">
            <v>0</v>
          </cell>
          <cell r="BZ200">
            <v>0</v>
          </cell>
          <cell r="CD200">
            <v>0</v>
          </cell>
          <cell r="CE200">
            <v>0</v>
          </cell>
        </row>
        <row r="201">
          <cell r="B201">
            <v>0</v>
          </cell>
          <cell r="C201">
            <v>0</v>
          </cell>
          <cell r="G201">
            <v>0</v>
          </cell>
          <cell r="H201">
            <v>0</v>
          </cell>
          <cell r="L201">
            <v>0</v>
          </cell>
          <cell r="M201">
            <v>0</v>
          </cell>
          <cell r="Q201">
            <v>0</v>
          </cell>
          <cell r="R201">
            <v>0</v>
          </cell>
          <cell r="V201">
            <v>0</v>
          </cell>
          <cell r="W201">
            <v>0</v>
          </cell>
          <cell r="AA201">
            <v>0</v>
          </cell>
          <cell r="AB201">
            <v>0</v>
          </cell>
          <cell r="AF201">
            <v>0</v>
          </cell>
          <cell r="AG201">
            <v>0</v>
          </cell>
          <cell r="AK201">
            <v>0</v>
          </cell>
          <cell r="AL201">
            <v>0</v>
          </cell>
          <cell r="AP201">
            <v>0</v>
          </cell>
          <cell r="AQ201">
            <v>0</v>
          </cell>
          <cell r="AU201">
            <v>0</v>
          </cell>
          <cell r="AV201">
            <v>0</v>
          </cell>
          <cell r="AZ201">
            <v>0</v>
          </cell>
          <cell r="BA201">
            <v>0</v>
          </cell>
          <cell r="BE201">
            <v>0</v>
          </cell>
          <cell r="BF201">
            <v>0</v>
          </cell>
          <cell r="BJ201">
            <v>0</v>
          </cell>
          <cell r="BK201">
            <v>0</v>
          </cell>
          <cell r="BO201">
            <v>0</v>
          </cell>
          <cell r="BP201">
            <v>0</v>
          </cell>
          <cell r="BT201">
            <v>0</v>
          </cell>
          <cell r="BU201">
            <v>0</v>
          </cell>
          <cell r="BY201">
            <v>0</v>
          </cell>
          <cell r="BZ201">
            <v>0</v>
          </cell>
          <cell r="CD201">
            <v>0</v>
          </cell>
          <cell r="CE201">
            <v>0</v>
          </cell>
        </row>
        <row r="202">
          <cell r="B202">
            <v>0</v>
          </cell>
          <cell r="C202">
            <v>0</v>
          </cell>
          <cell r="G202">
            <v>0</v>
          </cell>
          <cell r="H202">
            <v>0</v>
          </cell>
          <cell r="L202">
            <v>0</v>
          </cell>
          <cell r="M202">
            <v>0</v>
          </cell>
          <cell r="Q202">
            <v>0</v>
          </cell>
          <cell r="R202">
            <v>0</v>
          </cell>
          <cell r="V202">
            <v>0</v>
          </cell>
          <cell r="W202">
            <v>0</v>
          </cell>
          <cell r="AA202">
            <v>0</v>
          </cell>
          <cell r="AB202">
            <v>0</v>
          </cell>
          <cell r="AF202">
            <v>0</v>
          </cell>
          <cell r="AG202">
            <v>0</v>
          </cell>
          <cell r="AK202">
            <v>0</v>
          </cell>
          <cell r="AL202">
            <v>0</v>
          </cell>
          <cell r="AP202">
            <v>0</v>
          </cell>
          <cell r="AQ202">
            <v>0</v>
          </cell>
          <cell r="AU202">
            <v>0</v>
          </cell>
          <cell r="AV202">
            <v>0</v>
          </cell>
          <cell r="AZ202">
            <v>0</v>
          </cell>
          <cell r="BA202">
            <v>0</v>
          </cell>
          <cell r="BE202">
            <v>0</v>
          </cell>
          <cell r="BF202">
            <v>0</v>
          </cell>
          <cell r="BJ202">
            <v>0</v>
          </cell>
          <cell r="BK202">
            <v>0</v>
          </cell>
          <cell r="BO202">
            <v>0</v>
          </cell>
          <cell r="BP202">
            <v>0</v>
          </cell>
          <cell r="BT202">
            <v>0</v>
          </cell>
          <cell r="BU202">
            <v>0</v>
          </cell>
          <cell r="BY202">
            <v>0</v>
          </cell>
          <cell r="BZ202">
            <v>0</v>
          </cell>
          <cell r="CD202">
            <v>0</v>
          </cell>
          <cell r="CE202">
            <v>0</v>
          </cell>
        </row>
        <row r="203">
          <cell r="B203">
            <v>0</v>
          </cell>
          <cell r="C203">
            <v>0</v>
          </cell>
          <cell r="G203">
            <v>0</v>
          </cell>
          <cell r="H203">
            <v>0</v>
          </cell>
          <cell r="L203">
            <v>0</v>
          </cell>
          <cell r="M203">
            <v>0</v>
          </cell>
          <cell r="Q203">
            <v>0</v>
          </cell>
          <cell r="R203">
            <v>0</v>
          </cell>
          <cell r="V203">
            <v>0</v>
          </cell>
          <cell r="W203">
            <v>0</v>
          </cell>
          <cell r="AA203">
            <v>0</v>
          </cell>
          <cell r="AB203">
            <v>0</v>
          </cell>
          <cell r="AF203">
            <v>0</v>
          </cell>
          <cell r="AG203">
            <v>0</v>
          </cell>
          <cell r="AK203">
            <v>0</v>
          </cell>
          <cell r="AL203">
            <v>0</v>
          </cell>
          <cell r="AP203">
            <v>0</v>
          </cell>
          <cell r="AQ203">
            <v>0</v>
          </cell>
          <cell r="AU203">
            <v>0</v>
          </cell>
          <cell r="AV203">
            <v>0</v>
          </cell>
          <cell r="AZ203">
            <v>0</v>
          </cell>
          <cell r="BA203">
            <v>0</v>
          </cell>
          <cell r="BE203">
            <v>0</v>
          </cell>
          <cell r="BF203">
            <v>0</v>
          </cell>
          <cell r="BJ203">
            <v>0</v>
          </cell>
          <cell r="BK203">
            <v>0</v>
          </cell>
          <cell r="BO203">
            <v>0</v>
          </cell>
          <cell r="BP203">
            <v>0</v>
          </cell>
          <cell r="BT203">
            <v>0</v>
          </cell>
          <cell r="BU203">
            <v>0</v>
          </cell>
          <cell r="BY203">
            <v>0</v>
          </cell>
          <cell r="BZ203">
            <v>0</v>
          </cell>
          <cell r="CD203">
            <v>0</v>
          </cell>
          <cell r="CE203">
            <v>0</v>
          </cell>
        </row>
        <row r="204">
          <cell r="B204">
            <v>0</v>
          </cell>
          <cell r="C204">
            <v>0</v>
          </cell>
          <cell r="G204">
            <v>0</v>
          </cell>
          <cell r="H204">
            <v>0</v>
          </cell>
          <cell r="L204">
            <v>0</v>
          </cell>
          <cell r="M204">
            <v>0</v>
          </cell>
          <cell r="Q204">
            <v>0</v>
          </cell>
          <cell r="R204">
            <v>0</v>
          </cell>
          <cell r="V204">
            <v>0</v>
          </cell>
          <cell r="W204">
            <v>0</v>
          </cell>
          <cell r="AA204">
            <v>0</v>
          </cell>
          <cell r="AB204">
            <v>0</v>
          </cell>
          <cell r="AF204">
            <v>0</v>
          </cell>
          <cell r="AG204">
            <v>0</v>
          </cell>
          <cell r="AK204">
            <v>0</v>
          </cell>
          <cell r="AL204">
            <v>0</v>
          </cell>
          <cell r="AP204">
            <v>0</v>
          </cell>
          <cell r="AQ204">
            <v>0</v>
          </cell>
          <cell r="AU204">
            <v>0</v>
          </cell>
          <cell r="AV204">
            <v>0</v>
          </cell>
          <cell r="AZ204">
            <v>0</v>
          </cell>
          <cell r="BA204">
            <v>0</v>
          </cell>
          <cell r="BE204">
            <v>0</v>
          </cell>
          <cell r="BF204">
            <v>0</v>
          </cell>
          <cell r="BJ204">
            <v>0</v>
          </cell>
          <cell r="BK204">
            <v>0</v>
          </cell>
          <cell r="BO204">
            <v>0</v>
          </cell>
          <cell r="BP204">
            <v>0</v>
          </cell>
          <cell r="BT204">
            <v>0</v>
          </cell>
          <cell r="BU204">
            <v>0</v>
          </cell>
          <cell r="BY204">
            <v>0</v>
          </cell>
          <cell r="BZ204">
            <v>0</v>
          </cell>
          <cell r="CD204">
            <v>0</v>
          </cell>
          <cell r="CE204">
            <v>0</v>
          </cell>
        </row>
        <row r="205">
          <cell r="B205">
            <v>0</v>
          </cell>
          <cell r="C205">
            <v>0</v>
          </cell>
          <cell r="G205">
            <v>0</v>
          </cell>
          <cell r="H205">
            <v>0</v>
          </cell>
          <cell r="L205">
            <v>0</v>
          </cell>
          <cell r="M205">
            <v>0</v>
          </cell>
          <cell r="Q205">
            <v>0</v>
          </cell>
          <cell r="R205">
            <v>0</v>
          </cell>
          <cell r="V205">
            <v>0</v>
          </cell>
          <cell r="W205">
            <v>0</v>
          </cell>
          <cell r="AA205">
            <v>0</v>
          </cell>
          <cell r="AB205">
            <v>0</v>
          </cell>
          <cell r="AF205">
            <v>0</v>
          </cell>
          <cell r="AG205">
            <v>0</v>
          </cell>
          <cell r="AK205">
            <v>0</v>
          </cell>
          <cell r="AL205">
            <v>0</v>
          </cell>
          <cell r="AP205">
            <v>0</v>
          </cell>
          <cell r="AQ205">
            <v>0</v>
          </cell>
          <cell r="AU205">
            <v>0</v>
          </cell>
          <cell r="AV205">
            <v>0</v>
          </cell>
          <cell r="AZ205">
            <v>0</v>
          </cell>
          <cell r="BA205">
            <v>0</v>
          </cell>
          <cell r="BE205">
            <v>0</v>
          </cell>
          <cell r="BF205">
            <v>0</v>
          </cell>
          <cell r="BJ205">
            <v>0</v>
          </cell>
          <cell r="BK205">
            <v>0</v>
          </cell>
          <cell r="BO205">
            <v>0</v>
          </cell>
          <cell r="BP205">
            <v>0</v>
          </cell>
          <cell r="BT205">
            <v>0</v>
          </cell>
          <cell r="BU205">
            <v>0</v>
          </cell>
          <cell r="BY205">
            <v>0</v>
          </cell>
          <cell r="BZ205">
            <v>0</v>
          </cell>
          <cell r="CD205">
            <v>0</v>
          </cell>
          <cell r="CE205">
            <v>0</v>
          </cell>
        </row>
        <row r="206">
          <cell r="B206">
            <v>0</v>
          </cell>
          <cell r="C206">
            <v>0</v>
          </cell>
          <cell r="G206">
            <v>0</v>
          </cell>
          <cell r="H206">
            <v>0</v>
          </cell>
          <cell r="L206">
            <v>0</v>
          </cell>
          <cell r="M206">
            <v>0</v>
          </cell>
          <cell r="Q206">
            <v>0</v>
          </cell>
          <cell r="R206">
            <v>0</v>
          </cell>
          <cell r="V206">
            <v>0</v>
          </cell>
          <cell r="W206">
            <v>0</v>
          </cell>
          <cell r="AA206">
            <v>0</v>
          </cell>
          <cell r="AB206">
            <v>0</v>
          </cell>
          <cell r="AF206">
            <v>0</v>
          </cell>
          <cell r="AG206">
            <v>0</v>
          </cell>
          <cell r="AK206">
            <v>0</v>
          </cell>
          <cell r="AL206">
            <v>0</v>
          </cell>
          <cell r="AP206">
            <v>0</v>
          </cell>
          <cell r="AQ206">
            <v>0</v>
          </cell>
          <cell r="AU206">
            <v>0</v>
          </cell>
          <cell r="AV206">
            <v>0</v>
          </cell>
          <cell r="AZ206">
            <v>0</v>
          </cell>
          <cell r="BA206">
            <v>0</v>
          </cell>
          <cell r="BE206">
            <v>0</v>
          </cell>
          <cell r="BF206">
            <v>0</v>
          </cell>
          <cell r="BJ206">
            <v>0</v>
          </cell>
          <cell r="BK206">
            <v>0</v>
          </cell>
          <cell r="BO206">
            <v>0</v>
          </cell>
          <cell r="BP206">
            <v>0</v>
          </cell>
          <cell r="BT206">
            <v>0</v>
          </cell>
          <cell r="BU206">
            <v>0</v>
          </cell>
          <cell r="BY206">
            <v>0</v>
          </cell>
          <cell r="BZ206">
            <v>0</v>
          </cell>
          <cell r="CD206">
            <v>0</v>
          </cell>
          <cell r="CE206">
            <v>0</v>
          </cell>
        </row>
        <row r="207">
          <cell r="B207">
            <v>0</v>
          </cell>
          <cell r="C207">
            <v>0</v>
          </cell>
          <cell r="G207">
            <v>0</v>
          </cell>
          <cell r="H207">
            <v>0</v>
          </cell>
          <cell r="L207">
            <v>0</v>
          </cell>
          <cell r="M207">
            <v>0</v>
          </cell>
          <cell r="Q207">
            <v>0</v>
          </cell>
          <cell r="R207">
            <v>0</v>
          </cell>
          <cell r="V207">
            <v>0</v>
          </cell>
          <cell r="W207">
            <v>0</v>
          </cell>
          <cell r="AA207">
            <v>0</v>
          </cell>
          <cell r="AB207">
            <v>0</v>
          </cell>
          <cell r="AF207">
            <v>0</v>
          </cell>
          <cell r="AG207">
            <v>0</v>
          </cell>
          <cell r="AK207">
            <v>0</v>
          </cell>
          <cell r="AL207">
            <v>0</v>
          </cell>
          <cell r="AP207">
            <v>0</v>
          </cell>
          <cell r="AQ207">
            <v>0</v>
          </cell>
          <cell r="AU207">
            <v>0</v>
          </cell>
          <cell r="AV207">
            <v>0</v>
          </cell>
          <cell r="AZ207">
            <v>0</v>
          </cell>
          <cell r="BA207">
            <v>0</v>
          </cell>
          <cell r="BE207">
            <v>0</v>
          </cell>
          <cell r="BF207">
            <v>0</v>
          </cell>
          <cell r="BJ207">
            <v>0</v>
          </cell>
          <cell r="BK207">
            <v>0</v>
          </cell>
          <cell r="BO207">
            <v>0</v>
          </cell>
          <cell r="BP207">
            <v>0</v>
          </cell>
          <cell r="BT207">
            <v>0</v>
          </cell>
          <cell r="BU207">
            <v>0</v>
          </cell>
          <cell r="BY207">
            <v>0</v>
          </cell>
          <cell r="BZ207">
            <v>0</v>
          </cell>
          <cell r="CD207">
            <v>0</v>
          </cell>
          <cell r="CE207">
            <v>0</v>
          </cell>
        </row>
        <row r="208">
          <cell r="B208">
            <v>0</v>
          </cell>
          <cell r="C208">
            <v>0</v>
          </cell>
          <cell r="G208">
            <v>0</v>
          </cell>
          <cell r="H208">
            <v>0</v>
          </cell>
          <cell r="L208">
            <v>0</v>
          </cell>
          <cell r="M208">
            <v>0</v>
          </cell>
          <cell r="Q208">
            <v>0</v>
          </cell>
          <cell r="R208">
            <v>0</v>
          </cell>
          <cell r="V208">
            <v>0</v>
          </cell>
          <cell r="W208">
            <v>0</v>
          </cell>
          <cell r="AA208">
            <v>0</v>
          </cell>
          <cell r="AB208">
            <v>0</v>
          </cell>
          <cell r="AF208">
            <v>0</v>
          </cell>
          <cell r="AG208">
            <v>0</v>
          </cell>
          <cell r="AK208">
            <v>0</v>
          </cell>
          <cell r="AL208">
            <v>0</v>
          </cell>
          <cell r="AP208">
            <v>0</v>
          </cell>
          <cell r="AQ208">
            <v>0</v>
          </cell>
          <cell r="AU208">
            <v>0</v>
          </cell>
          <cell r="AV208">
            <v>0</v>
          </cell>
          <cell r="AZ208">
            <v>0</v>
          </cell>
          <cell r="BA208">
            <v>0</v>
          </cell>
          <cell r="BE208">
            <v>0</v>
          </cell>
          <cell r="BF208">
            <v>0</v>
          </cell>
          <cell r="BJ208">
            <v>0</v>
          </cell>
          <cell r="BK208">
            <v>0</v>
          </cell>
          <cell r="BO208">
            <v>0</v>
          </cell>
          <cell r="BP208">
            <v>0</v>
          </cell>
          <cell r="BT208">
            <v>0</v>
          </cell>
          <cell r="BU208">
            <v>0</v>
          </cell>
          <cell r="BY208">
            <v>0</v>
          </cell>
          <cell r="BZ208">
            <v>0</v>
          </cell>
          <cell r="CD208">
            <v>0</v>
          </cell>
          <cell r="CE208">
            <v>0</v>
          </cell>
        </row>
        <row r="209">
          <cell r="B209">
            <v>0</v>
          </cell>
          <cell r="C209">
            <v>0</v>
          </cell>
          <cell r="G209">
            <v>0</v>
          </cell>
          <cell r="H209">
            <v>0</v>
          </cell>
          <cell r="L209">
            <v>0</v>
          </cell>
          <cell r="M209">
            <v>0</v>
          </cell>
          <cell r="Q209">
            <v>0</v>
          </cell>
          <cell r="R209">
            <v>0</v>
          </cell>
          <cell r="V209">
            <v>0</v>
          </cell>
          <cell r="W209">
            <v>0</v>
          </cell>
          <cell r="AA209">
            <v>0</v>
          </cell>
          <cell r="AB209">
            <v>0</v>
          </cell>
          <cell r="AF209">
            <v>0</v>
          </cell>
          <cell r="AG209">
            <v>0</v>
          </cell>
          <cell r="AK209">
            <v>0</v>
          </cell>
          <cell r="AL209">
            <v>0</v>
          </cell>
          <cell r="AP209">
            <v>0</v>
          </cell>
          <cell r="AQ209">
            <v>0</v>
          </cell>
          <cell r="AU209">
            <v>0</v>
          </cell>
          <cell r="AV209">
            <v>0</v>
          </cell>
          <cell r="AZ209">
            <v>0</v>
          </cell>
          <cell r="BA209">
            <v>0</v>
          </cell>
          <cell r="BE209">
            <v>0</v>
          </cell>
          <cell r="BF209">
            <v>0</v>
          </cell>
          <cell r="BJ209">
            <v>0</v>
          </cell>
          <cell r="BK209">
            <v>0</v>
          </cell>
          <cell r="BO209">
            <v>0</v>
          </cell>
          <cell r="BP209">
            <v>0</v>
          </cell>
          <cell r="BT209">
            <v>0</v>
          </cell>
          <cell r="BU209">
            <v>0</v>
          </cell>
          <cell r="BY209">
            <v>0</v>
          </cell>
          <cell r="BZ209">
            <v>0</v>
          </cell>
          <cell r="CD209">
            <v>0</v>
          </cell>
          <cell r="CE209">
            <v>0</v>
          </cell>
        </row>
        <row r="210">
          <cell r="B210">
            <v>0</v>
          </cell>
          <cell r="C210">
            <v>0</v>
          </cell>
          <cell r="G210">
            <v>0</v>
          </cell>
          <cell r="H210">
            <v>0</v>
          </cell>
          <cell r="L210">
            <v>0</v>
          </cell>
          <cell r="M210">
            <v>0</v>
          </cell>
          <cell r="Q210">
            <v>0</v>
          </cell>
          <cell r="R210">
            <v>0</v>
          </cell>
          <cell r="V210">
            <v>0</v>
          </cell>
          <cell r="W210">
            <v>0</v>
          </cell>
          <cell r="AA210">
            <v>0</v>
          </cell>
          <cell r="AB210">
            <v>0</v>
          </cell>
          <cell r="AF210">
            <v>0</v>
          </cell>
          <cell r="AG210">
            <v>0</v>
          </cell>
          <cell r="AK210">
            <v>0</v>
          </cell>
          <cell r="AL210">
            <v>0</v>
          </cell>
          <cell r="AP210">
            <v>0</v>
          </cell>
          <cell r="AQ210">
            <v>0</v>
          </cell>
          <cell r="AU210">
            <v>0</v>
          </cell>
          <cell r="AV210">
            <v>0</v>
          </cell>
          <cell r="AZ210">
            <v>0</v>
          </cell>
          <cell r="BA210">
            <v>0</v>
          </cell>
          <cell r="BE210">
            <v>0</v>
          </cell>
          <cell r="BF210">
            <v>0</v>
          </cell>
          <cell r="BJ210">
            <v>0</v>
          </cell>
          <cell r="BK210">
            <v>0</v>
          </cell>
          <cell r="BO210">
            <v>0</v>
          </cell>
          <cell r="BP210">
            <v>0</v>
          </cell>
          <cell r="BT210">
            <v>0</v>
          </cell>
          <cell r="BU210">
            <v>0</v>
          </cell>
          <cell r="BY210">
            <v>0</v>
          </cell>
          <cell r="BZ210">
            <v>0</v>
          </cell>
          <cell r="CD210">
            <v>0</v>
          </cell>
          <cell r="CE210">
            <v>0</v>
          </cell>
        </row>
        <row r="211">
          <cell r="B211">
            <v>0</v>
          </cell>
          <cell r="C211">
            <v>0</v>
          </cell>
          <cell r="G211">
            <v>0</v>
          </cell>
          <cell r="H211">
            <v>0</v>
          </cell>
          <cell r="L211">
            <v>0</v>
          </cell>
          <cell r="M211">
            <v>0</v>
          </cell>
          <cell r="Q211">
            <v>0</v>
          </cell>
          <cell r="R211">
            <v>0</v>
          </cell>
          <cell r="V211">
            <v>0</v>
          </cell>
          <cell r="W211">
            <v>0</v>
          </cell>
          <cell r="AA211">
            <v>0</v>
          </cell>
          <cell r="AB211">
            <v>0</v>
          </cell>
          <cell r="AF211">
            <v>0</v>
          </cell>
          <cell r="AG211">
            <v>0</v>
          </cell>
          <cell r="AK211">
            <v>0</v>
          </cell>
          <cell r="AL211">
            <v>0</v>
          </cell>
          <cell r="AP211">
            <v>0</v>
          </cell>
          <cell r="AQ211">
            <v>0</v>
          </cell>
          <cell r="AU211">
            <v>0</v>
          </cell>
          <cell r="AV211">
            <v>0</v>
          </cell>
          <cell r="AZ211">
            <v>0</v>
          </cell>
          <cell r="BA211">
            <v>0</v>
          </cell>
          <cell r="BE211">
            <v>0</v>
          </cell>
          <cell r="BF211">
            <v>0</v>
          </cell>
          <cell r="BJ211">
            <v>0</v>
          </cell>
          <cell r="BK211">
            <v>0</v>
          </cell>
          <cell r="BO211">
            <v>0</v>
          </cell>
          <cell r="BP211">
            <v>0</v>
          </cell>
          <cell r="BT211">
            <v>0</v>
          </cell>
          <cell r="BU211">
            <v>0</v>
          </cell>
          <cell r="BY211">
            <v>0</v>
          </cell>
          <cell r="BZ211">
            <v>0</v>
          </cell>
          <cell r="CD211">
            <v>0</v>
          </cell>
          <cell r="CE211">
            <v>0</v>
          </cell>
        </row>
        <row r="212">
          <cell r="B212">
            <v>0</v>
          </cell>
          <cell r="C212">
            <v>0</v>
          </cell>
          <cell r="G212">
            <v>0</v>
          </cell>
          <cell r="H212">
            <v>0</v>
          </cell>
          <cell r="L212">
            <v>0</v>
          </cell>
          <cell r="M212">
            <v>0</v>
          </cell>
          <cell r="Q212">
            <v>0</v>
          </cell>
          <cell r="R212">
            <v>0</v>
          </cell>
          <cell r="V212">
            <v>0</v>
          </cell>
          <cell r="W212">
            <v>0</v>
          </cell>
          <cell r="AA212">
            <v>0</v>
          </cell>
          <cell r="AB212">
            <v>0</v>
          </cell>
          <cell r="AF212">
            <v>0</v>
          </cell>
          <cell r="AG212">
            <v>0</v>
          </cell>
          <cell r="AK212">
            <v>0</v>
          </cell>
          <cell r="AL212">
            <v>0</v>
          </cell>
          <cell r="AP212">
            <v>0</v>
          </cell>
          <cell r="AQ212">
            <v>0</v>
          </cell>
          <cell r="AU212">
            <v>0</v>
          </cell>
          <cell r="AV212">
            <v>0</v>
          </cell>
          <cell r="AZ212">
            <v>0</v>
          </cell>
          <cell r="BA212">
            <v>0</v>
          </cell>
          <cell r="BE212">
            <v>0</v>
          </cell>
          <cell r="BF212">
            <v>0</v>
          </cell>
          <cell r="BJ212">
            <v>0</v>
          </cell>
          <cell r="BK212">
            <v>0</v>
          </cell>
          <cell r="BO212">
            <v>0</v>
          </cell>
          <cell r="BP212">
            <v>0</v>
          </cell>
          <cell r="BT212">
            <v>0</v>
          </cell>
          <cell r="BU212">
            <v>0</v>
          </cell>
          <cell r="BY212">
            <v>0</v>
          </cell>
          <cell r="BZ212">
            <v>0</v>
          </cell>
          <cell r="CD212">
            <v>0</v>
          </cell>
          <cell r="CE212">
            <v>0</v>
          </cell>
        </row>
        <row r="213">
          <cell r="B213">
            <v>0</v>
          </cell>
          <cell r="C213">
            <v>0</v>
          </cell>
          <cell r="G213">
            <v>0</v>
          </cell>
          <cell r="H213">
            <v>0</v>
          </cell>
          <cell r="L213">
            <v>0</v>
          </cell>
          <cell r="M213">
            <v>0</v>
          </cell>
          <cell r="Q213">
            <v>0</v>
          </cell>
          <cell r="R213">
            <v>0</v>
          </cell>
          <cell r="V213">
            <v>0</v>
          </cell>
          <cell r="W213">
            <v>0</v>
          </cell>
          <cell r="AA213">
            <v>0</v>
          </cell>
          <cell r="AB213">
            <v>0</v>
          </cell>
          <cell r="AF213">
            <v>0</v>
          </cell>
          <cell r="AG213">
            <v>0</v>
          </cell>
          <cell r="AK213">
            <v>0</v>
          </cell>
          <cell r="AL213">
            <v>0</v>
          </cell>
          <cell r="AP213">
            <v>0</v>
          </cell>
          <cell r="AQ213">
            <v>0</v>
          </cell>
          <cell r="AU213">
            <v>0</v>
          </cell>
          <cell r="AV213">
            <v>0</v>
          </cell>
          <cell r="AZ213">
            <v>0</v>
          </cell>
          <cell r="BA213">
            <v>0</v>
          </cell>
          <cell r="BE213">
            <v>0</v>
          </cell>
          <cell r="BF213">
            <v>0</v>
          </cell>
          <cell r="BJ213">
            <v>0</v>
          </cell>
          <cell r="BK213">
            <v>0</v>
          </cell>
          <cell r="BO213">
            <v>0</v>
          </cell>
          <cell r="BP213">
            <v>0</v>
          </cell>
          <cell r="BT213">
            <v>0</v>
          </cell>
          <cell r="BU213">
            <v>0</v>
          </cell>
          <cell r="BY213">
            <v>0</v>
          </cell>
          <cell r="BZ213">
            <v>0</v>
          </cell>
          <cell r="CD213">
            <v>0</v>
          </cell>
          <cell r="CE213">
            <v>0</v>
          </cell>
        </row>
        <row r="214">
          <cell r="B214">
            <v>0</v>
          </cell>
          <cell r="C214">
            <v>0</v>
          </cell>
          <cell r="G214">
            <v>0</v>
          </cell>
          <cell r="H214">
            <v>0</v>
          </cell>
          <cell r="L214">
            <v>0</v>
          </cell>
          <cell r="M214">
            <v>0</v>
          </cell>
          <cell r="Q214">
            <v>0</v>
          </cell>
          <cell r="R214">
            <v>0</v>
          </cell>
          <cell r="V214">
            <v>0</v>
          </cell>
          <cell r="W214">
            <v>0</v>
          </cell>
          <cell r="AA214">
            <v>0</v>
          </cell>
          <cell r="AB214">
            <v>0</v>
          </cell>
          <cell r="AF214">
            <v>0</v>
          </cell>
          <cell r="AG214">
            <v>0</v>
          </cell>
          <cell r="AK214">
            <v>0</v>
          </cell>
          <cell r="AL214">
            <v>0</v>
          </cell>
          <cell r="AP214">
            <v>0</v>
          </cell>
          <cell r="AQ214">
            <v>0</v>
          </cell>
          <cell r="AU214">
            <v>0</v>
          </cell>
          <cell r="AV214">
            <v>0</v>
          </cell>
          <cell r="AZ214">
            <v>0</v>
          </cell>
          <cell r="BA214">
            <v>0</v>
          </cell>
          <cell r="BE214">
            <v>0</v>
          </cell>
          <cell r="BF214">
            <v>0</v>
          </cell>
          <cell r="BJ214">
            <v>0</v>
          </cell>
          <cell r="BK214">
            <v>0</v>
          </cell>
          <cell r="BO214">
            <v>0</v>
          </cell>
          <cell r="BP214">
            <v>0</v>
          </cell>
          <cell r="BT214">
            <v>0</v>
          </cell>
          <cell r="BU214">
            <v>0</v>
          </cell>
          <cell r="BY214">
            <v>0</v>
          </cell>
          <cell r="BZ214">
            <v>0</v>
          </cell>
          <cell r="CD214">
            <v>0</v>
          </cell>
          <cell r="CE214">
            <v>0</v>
          </cell>
        </row>
        <row r="215">
          <cell r="B215">
            <v>0</v>
          </cell>
          <cell r="C215">
            <v>0</v>
          </cell>
          <cell r="G215">
            <v>0</v>
          </cell>
          <cell r="H215">
            <v>0</v>
          </cell>
          <cell r="L215">
            <v>0</v>
          </cell>
          <cell r="M215">
            <v>0</v>
          </cell>
          <cell r="Q215">
            <v>0</v>
          </cell>
          <cell r="R215">
            <v>0</v>
          </cell>
          <cell r="V215">
            <v>0</v>
          </cell>
          <cell r="W215">
            <v>0</v>
          </cell>
          <cell r="AA215">
            <v>0</v>
          </cell>
          <cell r="AB215">
            <v>0</v>
          </cell>
          <cell r="AF215">
            <v>0</v>
          </cell>
          <cell r="AG215">
            <v>0</v>
          </cell>
          <cell r="AK215">
            <v>0</v>
          </cell>
          <cell r="AL215">
            <v>0</v>
          </cell>
          <cell r="AP215">
            <v>0</v>
          </cell>
          <cell r="AQ215">
            <v>0</v>
          </cell>
          <cell r="AU215">
            <v>0</v>
          </cell>
          <cell r="AV215">
            <v>0</v>
          </cell>
          <cell r="AZ215">
            <v>0</v>
          </cell>
          <cell r="BA215">
            <v>0</v>
          </cell>
          <cell r="BE215">
            <v>0</v>
          </cell>
          <cell r="BF215">
            <v>0</v>
          </cell>
          <cell r="BJ215">
            <v>0</v>
          </cell>
          <cell r="BK215">
            <v>0</v>
          </cell>
          <cell r="BO215">
            <v>0</v>
          </cell>
          <cell r="BP215">
            <v>0</v>
          </cell>
          <cell r="BT215">
            <v>0</v>
          </cell>
          <cell r="BU215">
            <v>0</v>
          </cell>
          <cell r="BY215">
            <v>0</v>
          </cell>
          <cell r="BZ215">
            <v>0</v>
          </cell>
          <cell r="CD215">
            <v>0</v>
          </cell>
          <cell r="CE215">
            <v>0</v>
          </cell>
        </row>
        <row r="216">
          <cell r="B216">
            <v>0</v>
          </cell>
          <cell r="C216">
            <v>0</v>
          </cell>
          <cell r="G216">
            <v>0</v>
          </cell>
          <cell r="H216">
            <v>0</v>
          </cell>
          <cell r="L216">
            <v>0</v>
          </cell>
          <cell r="M216">
            <v>0</v>
          </cell>
          <cell r="Q216">
            <v>0</v>
          </cell>
          <cell r="R216">
            <v>0</v>
          </cell>
          <cell r="V216">
            <v>0</v>
          </cell>
          <cell r="W216">
            <v>0</v>
          </cell>
          <cell r="AA216">
            <v>0</v>
          </cell>
          <cell r="AB216">
            <v>0</v>
          </cell>
          <cell r="AF216">
            <v>0</v>
          </cell>
          <cell r="AG216">
            <v>0</v>
          </cell>
          <cell r="AK216">
            <v>0</v>
          </cell>
          <cell r="AL216">
            <v>0</v>
          </cell>
          <cell r="AP216">
            <v>0</v>
          </cell>
          <cell r="AQ216">
            <v>0</v>
          </cell>
          <cell r="AU216">
            <v>0</v>
          </cell>
          <cell r="AV216">
            <v>0</v>
          </cell>
          <cell r="AZ216">
            <v>0</v>
          </cell>
          <cell r="BA216">
            <v>0</v>
          </cell>
          <cell r="BE216">
            <v>0</v>
          </cell>
          <cell r="BF216">
            <v>0</v>
          </cell>
          <cell r="BJ216">
            <v>0</v>
          </cell>
          <cell r="BK216">
            <v>0</v>
          </cell>
          <cell r="BO216">
            <v>0</v>
          </cell>
          <cell r="BP216">
            <v>0</v>
          </cell>
          <cell r="BT216">
            <v>0</v>
          </cell>
          <cell r="BU216">
            <v>0</v>
          </cell>
          <cell r="BY216">
            <v>0</v>
          </cell>
          <cell r="BZ216">
            <v>0</v>
          </cell>
          <cell r="CD216">
            <v>0</v>
          </cell>
          <cell r="CE216">
            <v>0</v>
          </cell>
        </row>
        <row r="217">
          <cell r="B217">
            <v>0</v>
          </cell>
          <cell r="C217">
            <v>0</v>
          </cell>
          <cell r="G217">
            <v>0</v>
          </cell>
          <cell r="H217">
            <v>0</v>
          </cell>
          <cell r="L217">
            <v>0</v>
          </cell>
          <cell r="M217">
            <v>0</v>
          </cell>
          <cell r="Q217">
            <v>0</v>
          </cell>
          <cell r="R217">
            <v>0</v>
          </cell>
          <cell r="V217">
            <v>0</v>
          </cell>
          <cell r="W217">
            <v>0</v>
          </cell>
          <cell r="AA217">
            <v>0</v>
          </cell>
          <cell r="AB217">
            <v>0</v>
          </cell>
          <cell r="AF217">
            <v>0</v>
          </cell>
          <cell r="AG217">
            <v>0</v>
          </cell>
          <cell r="AK217">
            <v>0</v>
          </cell>
          <cell r="AL217">
            <v>0</v>
          </cell>
          <cell r="AP217">
            <v>0</v>
          </cell>
          <cell r="AQ217">
            <v>0</v>
          </cell>
          <cell r="AU217">
            <v>0</v>
          </cell>
          <cell r="AV217">
            <v>0</v>
          </cell>
          <cell r="AZ217">
            <v>0</v>
          </cell>
          <cell r="BA217">
            <v>0</v>
          </cell>
          <cell r="BE217">
            <v>0</v>
          </cell>
          <cell r="BF217">
            <v>0</v>
          </cell>
          <cell r="BJ217">
            <v>0</v>
          </cell>
          <cell r="BK217">
            <v>0</v>
          </cell>
          <cell r="BO217">
            <v>0</v>
          </cell>
          <cell r="BP217">
            <v>0</v>
          </cell>
          <cell r="BT217">
            <v>0</v>
          </cell>
          <cell r="BU217">
            <v>0</v>
          </cell>
          <cell r="BY217">
            <v>0</v>
          </cell>
          <cell r="BZ217">
            <v>0</v>
          </cell>
          <cell r="CD217">
            <v>0</v>
          </cell>
          <cell r="CE217">
            <v>0</v>
          </cell>
        </row>
        <row r="218">
          <cell r="B218">
            <v>0</v>
          </cell>
          <cell r="C218">
            <v>0</v>
          </cell>
          <cell r="G218">
            <v>0</v>
          </cell>
          <cell r="H218">
            <v>0</v>
          </cell>
          <cell r="L218">
            <v>0</v>
          </cell>
          <cell r="M218">
            <v>0</v>
          </cell>
          <cell r="Q218">
            <v>0</v>
          </cell>
          <cell r="R218">
            <v>0</v>
          </cell>
          <cell r="V218">
            <v>0</v>
          </cell>
          <cell r="W218">
            <v>0</v>
          </cell>
          <cell r="AA218">
            <v>0</v>
          </cell>
          <cell r="AB218">
            <v>0</v>
          </cell>
          <cell r="AF218">
            <v>0</v>
          </cell>
          <cell r="AG218">
            <v>0</v>
          </cell>
          <cell r="AK218">
            <v>0</v>
          </cell>
          <cell r="AL218">
            <v>0</v>
          </cell>
          <cell r="AP218">
            <v>0</v>
          </cell>
          <cell r="AQ218">
            <v>0</v>
          </cell>
          <cell r="AU218">
            <v>0</v>
          </cell>
          <cell r="AV218">
            <v>0</v>
          </cell>
          <cell r="AZ218">
            <v>0</v>
          </cell>
          <cell r="BA218">
            <v>0</v>
          </cell>
          <cell r="BE218">
            <v>0</v>
          </cell>
          <cell r="BF218">
            <v>0</v>
          </cell>
          <cell r="BJ218">
            <v>0</v>
          </cell>
          <cell r="BK218">
            <v>0</v>
          </cell>
          <cell r="BO218">
            <v>0</v>
          </cell>
          <cell r="BP218">
            <v>0</v>
          </cell>
          <cell r="BT218">
            <v>0</v>
          </cell>
          <cell r="BU218">
            <v>0</v>
          </cell>
          <cell r="BY218">
            <v>0</v>
          </cell>
          <cell r="BZ218">
            <v>0</v>
          </cell>
          <cell r="CD218">
            <v>0</v>
          </cell>
          <cell r="CE218">
            <v>0</v>
          </cell>
        </row>
        <row r="219">
          <cell r="B219">
            <v>0</v>
          </cell>
          <cell r="C219">
            <v>0</v>
          </cell>
          <cell r="G219">
            <v>0</v>
          </cell>
          <cell r="H219">
            <v>0</v>
          </cell>
          <cell r="L219">
            <v>0</v>
          </cell>
          <cell r="M219">
            <v>0</v>
          </cell>
          <cell r="Q219">
            <v>0</v>
          </cell>
          <cell r="R219">
            <v>0</v>
          </cell>
          <cell r="V219">
            <v>0</v>
          </cell>
          <cell r="W219">
            <v>0</v>
          </cell>
          <cell r="AA219">
            <v>0</v>
          </cell>
          <cell r="AB219">
            <v>0</v>
          </cell>
          <cell r="AF219">
            <v>0</v>
          </cell>
          <cell r="AG219">
            <v>0</v>
          </cell>
          <cell r="AK219">
            <v>0</v>
          </cell>
          <cell r="AL219">
            <v>0</v>
          </cell>
          <cell r="AP219">
            <v>0</v>
          </cell>
          <cell r="AQ219">
            <v>0</v>
          </cell>
          <cell r="AU219">
            <v>0</v>
          </cell>
          <cell r="AV219">
            <v>0</v>
          </cell>
          <cell r="AZ219">
            <v>0</v>
          </cell>
          <cell r="BA219">
            <v>0</v>
          </cell>
          <cell r="BE219">
            <v>0</v>
          </cell>
          <cell r="BF219">
            <v>0</v>
          </cell>
          <cell r="BJ219">
            <v>0</v>
          </cell>
          <cell r="BK219">
            <v>0</v>
          </cell>
          <cell r="BO219">
            <v>0</v>
          </cell>
          <cell r="BP219">
            <v>0</v>
          </cell>
          <cell r="BT219">
            <v>0</v>
          </cell>
          <cell r="BU219">
            <v>0</v>
          </cell>
          <cell r="BY219">
            <v>0</v>
          </cell>
          <cell r="BZ219">
            <v>0</v>
          </cell>
          <cell r="CD219">
            <v>0</v>
          </cell>
          <cell r="CE219">
            <v>0</v>
          </cell>
        </row>
        <row r="220">
          <cell r="B220">
            <v>0</v>
          </cell>
          <cell r="C220">
            <v>0</v>
          </cell>
          <cell r="G220">
            <v>0</v>
          </cell>
          <cell r="H220">
            <v>0</v>
          </cell>
          <cell r="L220">
            <v>0</v>
          </cell>
          <cell r="M220">
            <v>0</v>
          </cell>
          <cell r="Q220">
            <v>0</v>
          </cell>
          <cell r="R220">
            <v>0</v>
          </cell>
          <cell r="V220">
            <v>0</v>
          </cell>
          <cell r="W220">
            <v>0</v>
          </cell>
          <cell r="AA220">
            <v>0</v>
          </cell>
          <cell r="AB220">
            <v>0</v>
          </cell>
          <cell r="AF220">
            <v>0</v>
          </cell>
          <cell r="AG220">
            <v>0</v>
          </cell>
          <cell r="AK220">
            <v>0</v>
          </cell>
          <cell r="AL220">
            <v>0</v>
          </cell>
          <cell r="AP220">
            <v>0</v>
          </cell>
          <cell r="AQ220">
            <v>0</v>
          </cell>
          <cell r="AU220">
            <v>0</v>
          </cell>
          <cell r="AV220">
            <v>0</v>
          </cell>
          <cell r="AZ220">
            <v>0</v>
          </cell>
          <cell r="BA220">
            <v>0</v>
          </cell>
          <cell r="BE220">
            <v>0</v>
          </cell>
          <cell r="BF220">
            <v>0</v>
          </cell>
          <cell r="BJ220">
            <v>0</v>
          </cell>
          <cell r="BK220">
            <v>0</v>
          </cell>
          <cell r="BO220">
            <v>0</v>
          </cell>
          <cell r="BP220">
            <v>0</v>
          </cell>
          <cell r="BT220">
            <v>0</v>
          </cell>
          <cell r="BU220">
            <v>0</v>
          </cell>
          <cell r="BY220">
            <v>0</v>
          </cell>
          <cell r="BZ220">
            <v>0</v>
          </cell>
          <cell r="CD220">
            <v>0</v>
          </cell>
          <cell r="CE220">
            <v>0</v>
          </cell>
        </row>
        <row r="221">
          <cell r="B221">
            <v>0</v>
          </cell>
          <cell r="C221">
            <v>0</v>
          </cell>
          <cell r="G221">
            <v>0</v>
          </cell>
          <cell r="H221">
            <v>0</v>
          </cell>
          <cell r="L221">
            <v>0</v>
          </cell>
          <cell r="M221">
            <v>0</v>
          </cell>
          <cell r="Q221">
            <v>0</v>
          </cell>
          <cell r="R221">
            <v>0</v>
          </cell>
          <cell r="V221">
            <v>0</v>
          </cell>
          <cell r="W221">
            <v>0</v>
          </cell>
          <cell r="AA221">
            <v>0</v>
          </cell>
          <cell r="AB221">
            <v>0</v>
          </cell>
          <cell r="AF221">
            <v>0</v>
          </cell>
          <cell r="AG221">
            <v>0</v>
          </cell>
          <cell r="AK221">
            <v>0</v>
          </cell>
          <cell r="AL221">
            <v>0</v>
          </cell>
          <cell r="AP221">
            <v>0</v>
          </cell>
          <cell r="AQ221">
            <v>0</v>
          </cell>
          <cell r="AU221">
            <v>0</v>
          </cell>
          <cell r="AV221">
            <v>0</v>
          </cell>
          <cell r="AZ221">
            <v>0</v>
          </cell>
          <cell r="BA221">
            <v>0</v>
          </cell>
          <cell r="BE221">
            <v>0</v>
          </cell>
          <cell r="BF221">
            <v>0</v>
          </cell>
          <cell r="BJ221">
            <v>0</v>
          </cell>
          <cell r="BK221">
            <v>0</v>
          </cell>
          <cell r="BO221">
            <v>0</v>
          </cell>
          <cell r="BP221">
            <v>0</v>
          </cell>
          <cell r="BT221">
            <v>0</v>
          </cell>
          <cell r="BU221">
            <v>0</v>
          </cell>
          <cell r="BY221">
            <v>0</v>
          </cell>
          <cell r="BZ221">
            <v>0</v>
          </cell>
          <cell r="CD221">
            <v>0</v>
          </cell>
          <cell r="CE221">
            <v>0</v>
          </cell>
        </row>
        <row r="222">
          <cell r="B222">
            <v>0</v>
          </cell>
          <cell r="C222">
            <v>0</v>
          </cell>
          <cell r="G222">
            <v>0</v>
          </cell>
          <cell r="H222">
            <v>0</v>
          </cell>
          <cell r="L222">
            <v>0</v>
          </cell>
          <cell r="M222">
            <v>0</v>
          </cell>
          <cell r="Q222">
            <v>0</v>
          </cell>
          <cell r="R222">
            <v>0</v>
          </cell>
          <cell r="V222">
            <v>0</v>
          </cell>
          <cell r="W222">
            <v>0</v>
          </cell>
          <cell r="AA222">
            <v>0</v>
          </cell>
          <cell r="AB222">
            <v>0</v>
          </cell>
          <cell r="AF222">
            <v>0</v>
          </cell>
          <cell r="AG222">
            <v>0</v>
          </cell>
          <cell r="AK222">
            <v>0</v>
          </cell>
          <cell r="AL222">
            <v>0</v>
          </cell>
          <cell r="AP222">
            <v>0</v>
          </cell>
          <cell r="AQ222">
            <v>0</v>
          </cell>
          <cell r="AU222">
            <v>0</v>
          </cell>
          <cell r="AV222">
            <v>0</v>
          </cell>
          <cell r="AZ222">
            <v>0</v>
          </cell>
          <cell r="BA222">
            <v>0</v>
          </cell>
          <cell r="BE222">
            <v>0</v>
          </cell>
          <cell r="BF222">
            <v>0</v>
          </cell>
          <cell r="BJ222">
            <v>0</v>
          </cell>
          <cell r="BK222">
            <v>0</v>
          </cell>
          <cell r="BO222">
            <v>0</v>
          </cell>
          <cell r="BP222">
            <v>0</v>
          </cell>
          <cell r="BT222">
            <v>0</v>
          </cell>
          <cell r="BU222">
            <v>0</v>
          </cell>
          <cell r="BY222">
            <v>0</v>
          </cell>
          <cell r="BZ222">
            <v>0</v>
          </cell>
          <cell r="CD222">
            <v>0</v>
          </cell>
          <cell r="CE222">
            <v>0</v>
          </cell>
        </row>
        <row r="223">
          <cell r="B223">
            <v>0</v>
          </cell>
          <cell r="C223">
            <v>0</v>
          </cell>
          <cell r="G223">
            <v>0</v>
          </cell>
          <cell r="H223">
            <v>0</v>
          </cell>
          <cell r="L223">
            <v>0</v>
          </cell>
          <cell r="M223">
            <v>0</v>
          </cell>
          <cell r="Q223">
            <v>0</v>
          </cell>
          <cell r="R223">
            <v>0</v>
          </cell>
          <cell r="V223">
            <v>0</v>
          </cell>
          <cell r="W223">
            <v>0</v>
          </cell>
          <cell r="AA223">
            <v>0</v>
          </cell>
          <cell r="AB223">
            <v>0</v>
          </cell>
          <cell r="AF223">
            <v>0</v>
          </cell>
          <cell r="AG223">
            <v>0</v>
          </cell>
          <cell r="AK223">
            <v>0</v>
          </cell>
          <cell r="AL223">
            <v>0</v>
          </cell>
          <cell r="AP223">
            <v>0</v>
          </cell>
          <cell r="AQ223">
            <v>0</v>
          </cell>
          <cell r="AU223">
            <v>0</v>
          </cell>
          <cell r="AV223">
            <v>0</v>
          </cell>
          <cell r="AZ223">
            <v>0</v>
          </cell>
          <cell r="BA223">
            <v>0</v>
          </cell>
          <cell r="BE223">
            <v>0</v>
          </cell>
          <cell r="BF223">
            <v>0</v>
          </cell>
          <cell r="BJ223">
            <v>0</v>
          </cell>
          <cell r="BK223">
            <v>0</v>
          </cell>
          <cell r="BO223">
            <v>0</v>
          </cell>
          <cell r="BP223">
            <v>0</v>
          </cell>
          <cell r="BT223">
            <v>0</v>
          </cell>
          <cell r="BU223">
            <v>0</v>
          </cell>
          <cell r="BY223">
            <v>0</v>
          </cell>
          <cell r="BZ223">
            <v>0</v>
          </cell>
          <cell r="CD223">
            <v>0</v>
          </cell>
          <cell r="CE223">
            <v>0</v>
          </cell>
        </row>
        <row r="224">
          <cell r="B224">
            <v>0</v>
          </cell>
          <cell r="C224">
            <v>0</v>
          </cell>
          <cell r="G224">
            <v>0</v>
          </cell>
          <cell r="H224">
            <v>0</v>
          </cell>
          <cell r="L224">
            <v>0</v>
          </cell>
          <cell r="M224">
            <v>0</v>
          </cell>
          <cell r="Q224">
            <v>0</v>
          </cell>
          <cell r="R224">
            <v>0</v>
          </cell>
          <cell r="V224">
            <v>0</v>
          </cell>
          <cell r="W224">
            <v>0</v>
          </cell>
          <cell r="AA224">
            <v>0</v>
          </cell>
          <cell r="AB224">
            <v>0</v>
          </cell>
          <cell r="AF224">
            <v>0</v>
          </cell>
          <cell r="AG224">
            <v>0</v>
          </cell>
          <cell r="AK224">
            <v>0</v>
          </cell>
          <cell r="AL224">
            <v>0</v>
          </cell>
          <cell r="AP224">
            <v>0</v>
          </cell>
          <cell r="AQ224">
            <v>0</v>
          </cell>
          <cell r="AU224">
            <v>0</v>
          </cell>
          <cell r="AV224">
            <v>0</v>
          </cell>
          <cell r="AZ224">
            <v>0</v>
          </cell>
          <cell r="BA224">
            <v>0</v>
          </cell>
          <cell r="BE224">
            <v>0</v>
          </cell>
          <cell r="BF224">
            <v>0</v>
          </cell>
          <cell r="BJ224">
            <v>0</v>
          </cell>
          <cell r="BK224">
            <v>0</v>
          </cell>
          <cell r="BO224">
            <v>0</v>
          </cell>
          <cell r="BP224">
            <v>0</v>
          </cell>
          <cell r="BT224">
            <v>0</v>
          </cell>
          <cell r="BU224">
            <v>0</v>
          </cell>
          <cell r="BY224">
            <v>0</v>
          </cell>
          <cell r="BZ224">
            <v>0</v>
          </cell>
          <cell r="CD224">
            <v>0</v>
          </cell>
          <cell r="CE224">
            <v>0</v>
          </cell>
        </row>
        <row r="225">
          <cell r="B225">
            <v>0</v>
          </cell>
          <cell r="C225">
            <v>0</v>
          </cell>
          <cell r="G225">
            <v>0</v>
          </cell>
          <cell r="H225">
            <v>0</v>
          </cell>
          <cell r="L225">
            <v>0</v>
          </cell>
          <cell r="M225">
            <v>0</v>
          </cell>
          <cell r="Q225">
            <v>0</v>
          </cell>
          <cell r="R225">
            <v>0</v>
          </cell>
          <cell r="V225">
            <v>0</v>
          </cell>
          <cell r="W225">
            <v>0</v>
          </cell>
          <cell r="AA225">
            <v>0</v>
          </cell>
          <cell r="AB225">
            <v>0</v>
          </cell>
          <cell r="AF225">
            <v>0</v>
          </cell>
          <cell r="AG225">
            <v>0</v>
          </cell>
          <cell r="AK225">
            <v>0</v>
          </cell>
          <cell r="AL225">
            <v>0</v>
          </cell>
          <cell r="AP225">
            <v>0</v>
          </cell>
          <cell r="AQ225">
            <v>0</v>
          </cell>
          <cell r="AU225">
            <v>0</v>
          </cell>
          <cell r="AV225">
            <v>0</v>
          </cell>
          <cell r="AZ225">
            <v>0</v>
          </cell>
          <cell r="BA225">
            <v>0</v>
          </cell>
          <cell r="BE225">
            <v>0</v>
          </cell>
          <cell r="BF225">
            <v>0</v>
          </cell>
          <cell r="BJ225">
            <v>0</v>
          </cell>
          <cell r="BK225">
            <v>0</v>
          </cell>
          <cell r="BO225">
            <v>0</v>
          </cell>
          <cell r="BP225">
            <v>0</v>
          </cell>
          <cell r="BT225">
            <v>0</v>
          </cell>
          <cell r="BU225">
            <v>0</v>
          </cell>
          <cell r="BY225">
            <v>0</v>
          </cell>
          <cell r="BZ225">
            <v>0</v>
          </cell>
          <cell r="CD225">
            <v>0</v>
          </cell>
          <cell r="CE225">
            <v>0</v>
          </cell>
        </row>
        <row r="226">
          <cell r="B226">
            <v>0</v>
          </cell>
          <cell r="C226">
            <v>0</v>
          </cell>
          <cell r="G226">
            <v>0</v>
          </cell>
          <cell r="H226">
            <v>0</v>
          </cell>
          <cell r="L226">
            <v>0</v>
          </cell>
          <cell r="M226">
            <v>0</v>
          </cell>
          <cell r="Q226">
            <v>0</v>
          </cell>
          <cell r="R226">
            <v>0</v>
          </cell>
          <cell r="V226">
            <v>0</v>
          </cell>
          <cell r="W226">
            <v>0</v>
          </cell>
          <cell r="AA226">
            <v>0</v>
          </cell>
          <cell r="AB226">
            <v>0</v>
          </cell>
          <cell r="AF226">
            <v>0</v>
          </cell>
          <cell r="AG226">
            <v>0</v>
          </cell>
          <cell r="AK226">
            <v>0</v>
          </cell>
          <cell r="AL226">
            <v>0</v>
          </cell>
          <cell r="AP226">
            <v>0</v>
          </cell>
          <cell r="AQ226">
            <v>0</v>
          </cell>
          <cell r="AU226">
            <v>0</v>
          </cell>
          <cell r="AV226">
            <v>0</v>
          </cell>
          <cell r="AZ226">
            <v>0</v>
          </cell>
          <cell r="BA226">
            <v>0</v>
          </cell>
          <cell r="BE226">
            <v>0</v>
          </cell>
          <cell r="BF226">
            <v>0</v>
          </cell>
          <cell r="BJ226">
            <v>0</v>
          </cell>
          <cell r="BK226">
            <v>0</v>
          </cell>
          <cell r="BO226">
            <v>0</v>
          </cell>
          <cell r="BP226">
            <v>0</v>
          </cell>
          <cell r="BT226">
            <v>0</v>
          </cell>
          <cell r="BU226">
            <v>0</v>
          </cell>
          <cell r="BY226">
            <v>0</v>
          </cell>
          <cell r="BZ226">
            <v>0</v>
          </cell>
          <cell r="CD226">
            <v>0</v>
          </cell>
          <cell r="CE226">
            <v>0</v>
          </cell>
        </row>
        <row r="227">
          <cell r="B227">
            <v>0</v>
          </cell>
          <cell r="C227">
            <v>0</v>
          </cell>
          <cell r="G227">
            <v>0</v>
          </cell>
          <cell r="H227">
            <v>0</v>
          </cell>
          <cell r="L227">
            <v>0</v>
          </cell>
          <cell r="M227">
            <v>0</v>
          </cell>
          <cell r="Q227">
            <v>0</v>
          </cell>
          <cell r="R227">
            <v>0</v>
          </cell>
          <cell r="V227">
            <v>0</v>
          </cell>
          <cell r="W227">
            <v>0</v>
          </cell>
          <cell r="AA227">
            <v>0</v>
          </cell>
          <cell r="AB227">
            <v>0</v>
          </cell>
          <cell r="AF227">
            <v>0</v>
          </cell>
          <cell r="AG227">
            <v>0</v>
          </cell>
          <cell r="AK227">
            <v>0</v>
          </cell>
          <cell r="AL227">
            <v>0</v>
          </cell>
          <cell r="AP227">
            <v>0</v>
          </cell>
          <cell r="AQ227">
            <v>0</v>
          </cell>
          <cell r="AU227">
            <v>0</v>
          </cell>
          <cell r="AV227">
            <v>0</v>
          </cell>
          <cell r="AZ227">
            <v>0</v>
          </cell>
          <cell r="BA227">
            <v>0</v>
          </cell>
          <cell r="BE227">
            <v>0</v>
          </cell>
          <cell r="BF227">
            <v>0</v>
          </cell>
          <cell r="BJ227">
            <v>0</v>
          </cell>
          <cell r="BK227">
            <v>0</v>
          </cell>
          <cell r="BO227">
            <v>0</v>
          </cell>
          <cell r="BP227">
            <v>0</v>
          </cell>
          <cell r="BT227">
            <v>0</v>
          </cell>
          <cell r="BU227">
            <v>0</v>
          </cell>
          <cell r="BY227">
            <v>0</v>
          </cell>
          <cell r="BZ227">
            <v>0</v>
          </cell>
          <cell r="CD227">
            <v>0</v>
          </cell>
          <cell r="CE227">
            <v>0</v>
          </cell>
        </row>
        <row r="228">
          <cell r="B228">
            <v>0</v>
          </cell>
          <cell r="C228">
            <v>0</v>
          </cell>
          <cell r="G228">
            <v>0</v>
          </cell>
          <cell r="H228">
            <v>0</v>
          </cell>
          <cell r="L228">
            <v>0</v>
          </cell>
          <cell r="M228">
            <v>0</v>
          </cell>
          <cell r="Q228">
            <v>0</v>
          </cell>
          <cell r="R228">
            <v>0</v>
          </cell>
          <cell r="V228">
            <v>0</v>
          </cell>
          <cell r="W228">
            <v>0</v>
          </cell>
          <cell r="AA228">
            <v>0</v>
          </cell>
          <cell r="AB228">
            <v>0</v>
          </cell>
          <cell r="AF228">
            <v>0</v>
          </cell>
          <cell r="AG228">
            <v>0</v>
          </cell>
          <cell r="AK228">
            <v>0</v>
          </cell>
          <cell r="AL228">
            <v>0</v>
          </cell>
          <cell r="AP228">
            <v>0</v>
          </cell>
          <cell r="AQ228">
            <v>0</v>
          </cell>
          <cell r="AU228">
            <v>0</v>
          </cell>
          <cell r="AV228">
            <v>0</v>
          </cell>
          <cell r="AZ228">
            <v>0</v>
          </cell>
          <cell r="BA228">
            <v>0</v>
          </cell>
          <cell r="BE228">
            <v>0</v>
          </cell>
          <cell r="BF228">
            <v>0</v>
          </cell>
          <cell r="BJ228">
            <v>0</v>
          </cell>
          <cell r="BK228">
            <v>0</v>
          </cell>
          <cell r="BO228">
            <v>0</v>
          </cell>
          <cell r="BP228">
            <v>0</v>
          </cell>
          <cell r="BT228">
            <v>0</v>
          </cell>
          <cell r="BU228">
            <v>0</v>
          </cell>
          <cell r="BY228">
            <v>0</v>
          </cell>
          <cell r="BZ228">
            <v>0</v>
          </cell>
          <cell r="CD228">
            <v>0</v>
          </cell>
          <cell r="CE228">
            <v>0</v>
          </cell>
        </row>
        <row r="229">
          <cell r="B229">
            <v>0</v>
          </cell>
          <cell r="C229">
            <v>0</v>
          </cell>
          <cell r="G229">
            <v>0</v>
          </cell>
          <cell r="H229">
            <v>0</v>
          </cell>
          <cell r="L229">
            <v>0</v>
          </cell>
          <cell r="M229">
            <v>0</v>
          </cell>
          <cell r="Q229">
            <v>0</v>
          </cell>
          <cell r="R229">
            <v>0</v>
          </cell>
          <cell r="V229">
            <v>0</v>
          </cell>
          <cell r="W229">
            <v>0</v>
          </cell>
          <cell r="AA229">
            <v>0</v>
          </cell>
          <cell r="AB229">
            <v>0</v>
          </cell>
          <cell r="AF229">
            <v>0</v>
          </cell>
          <cell r="AG229">
            <v>0</v>
          </cell>
          <cell r="AK229">
            <v>0</v>
          </cell>
          <cell r="AL229">
            <v>0</v>
          </cell>
          <cell r="AP229">
            <v>0</v>
          </cell>
          <cell r="AQ229">
            <v>0</v>
          </cell>
          <cell r="AU229">
            <v>0</v>
          </cell>
          <cell r="AV229">
            <v>0</v>
          </cell>
          <cell r="AZ229">
            <v>0</v>
          </cell>
          <cell r="BA229">
            <v>0</v>
          </cell>
          <cell r="BE229">
            <v>0</v>
          </cell>
          <cell r="BF229">
            <v>0</v>
          </cell>
          <cell r="BJ229">
            <v>0</v>
          </cell>
          <cell r="BK229">
            <v>0</v>
          </cell>
          <cell r="BO229">
            <v>0</v>
          </cell>
          <cell r="BP229">
            <v>0</v>
          </cell>
          <cell r="BT229">
            <v>0</v>
          </cell>
          <cell r="BU229">
            <v>0</v>
          </cell>
          <cell r="BY229">
            <v>0</v>
          </cell>
          <cell r="BZ229">
            <v>0</v>
          </cell>
          <cell r="CD229">
            <v>0</v>
          </cell>
          <cell r="CE229">
            <v>0</v>
          </cell>
        </row>
        <row r="230">
          <cell r="B230">
            <v>0</v>
          </cell>
          <cell r="C230">
            <v>0</v>
          </cell>
          <cell r="G230">
            <v>0</v>
          </cell>
          <cell r="H230">
            <v>0</v>
          </cell>
          <cell r="L230">
            <v>0</v>
          </cell>
          <cell r="M230">
            <v>0</v>
          </cell>
          <cell r="Q230">
            <v>0</v>
          </cell>
          <cell r="R230">
            <v>0</v>
          </cell>
          <cell r="V230">
            <v>0</v>
          </cell>
          <cell r="W230">
            <v>0</v>
          </cell>
          <cell r="AA230">
            <v>0</v>
          </cell>
          <cell r="AB230">
            <v>0</v>
          </cell>
          <cell r="AF230">
            <v>0</v>
          </cell>
          <cell r="AG230">
            <v>0</v>
          </cell>
          <cell r="AK230">
            <v>0</v>
          </cell>
          <cell r="AL230">
            <v>0</v>
          </cell>
          <cell r="AP230">
            <v>0</v>
          </cell>
          <cell r="AQ230">
            <v>0</v>
          </cell>
          <cell r="AU230">
            <v>0</v>
          </cell>
          <cell r="AV230">
            <v>0</v>
          </cell>
          <cell r="AZ230">
            <v>0</v>
          </cell>
          <cell r="BA230">
            <v>0</v>
          </cell>
          <cell r="BE230">
            <v>0</v>
          </cell>
          <cell r="BF230">
            <v>0</v>
          </cell>
          <cell r="BJ230">
            <v>0</v>
          </cell>
          <cell r="BK230">
            <v>0</v>
          </cell>
          <cell r="BO230">
            <v>0</v>
          </cell>
          <cell r="BP230">
            <v>0</v>
          </cell>
          <cell r="BT230">
            <v>0</v>
          </cell>
          <cell r="BU230">
            <v>0</v>
          </cell>
          <cell r="BY230">
            <v>0</v>
          </cell>
          <cell r="BZ230">
            <v>0</v>
          </cell>
          <cell r="CD230">
            <v>0</v>
          </cell>
          <cell r="CE230">
            <v>0</v>
          </cell>
        </row>
        <row r="231">
          <cell r="B231">
            <v>0</v>
          </cell>
          <cell r="C231">
            <v>0</v>
          </cell>
          <cell r="G231">
            <v>0</v>
          </cell>
          <cell r="H231">
            <v>0</v>
          </cell>
          <cell r="L231">
            <v>0</v>
          </cell>
          <cell r="M231">
            <v>0</v>
          </cell>
          <cell r="Q231">
            <v>0</v>
          </cell>
          <cell r="R231">
            <v>0</v>
          </cell>
          <cell r="V231">
            <v>0</v>
          </cell>
          <cell r="W231">
            <v>0</v>
          </cell>
          <cell r="AA231">
            <v>0</v>
          </cell>
          <cell r="AB231">
            <v>0</v>
          </cell>
          <cell r="AF231">
            <v>0</v>
          </cell>
          <cell r="AG231">
            <v>0</v>
          </cell>
          <cell r="AK231">
            <v>0</v>
          </cell>
          <cell r="AL231">
            <v>0</v>
          </cell>
          <cell r="AP231">
            <v>0</v>
          </cell>
          <cell r="AQ231">
            <v>0</v>
          </cell>
          <cell r="AU231">
            <v>0</v>
          </cell>
          <cell r="AV231">
            <v>0</v>
          </cell>
          <cell r="AZ231">
            <v>0</v>
          </cell>
          <cell r="BA231">
            <v>0</v>
          </cell>
          <cell r="BE231">
            <v>0</v>
          </cell>
          <cell r="BF231">
            <v>0</v>
          </cell>
          <cell r="BJ231">
            <v>0</v>
          </cell>
          <cell r="BK231">
            <v>0</v>
          </cell>
          <cell r="BO231">
            <v>0</v>
          </cell>
          <cell r="BP231">
            <v>0</v>
          </cell>
          <cell r="BT231">
            <v>0</v>
          </cell>
          <cell r="BU231">
            <v>0</v>
          </cell>
          <cell r="BY231">
            <v>0</v>
          </cell>
          <cell r="BZ231">
            <v>0</v>
          </cell>
          <cell r="CD231">
            <v>0</v>
          </cell>
          <cell r="CE231">
            <v>0</v>
          </cell>
        </row>
        <row r="232">
          <cell r="B232">
            <v>0</v>
          </cell>
          <cell r="C232">
            <v>0</v>
          </cell>
          <cell r="G232">
            <v>0</v>
          </cell>
          <cell r="H232">
            <v>0</v>
          </cell>
          <cell r="L232">
            <v>0</v>
          </cell>
          <cell r="M232">
            <v>0</v>
          </cell>
          <cell r="Q232">
            <v>0</v>
          </cell>
          <cell r="R232">
            <v>0</v>
          </cell>
          <cell r="V232">
            <v>0</v>
          </cell>
          <cell r="W232">
            <v>0</v>
          </cell>
          <cell r="AA232">
            <v>0</v>
          </cell>
          <cell r="AB232">
            <v>0</v>
          </cell>
          <cell r="AF232">
            <v>0</v>
          </cell>
          <cell r="AG232">
            <v>0</v>
          </cell>
          <cell r="AK232">
            <v>0</v>
          </cell>
          <cell r="AL232">
            <v>0</v>
          </cell>
          <cell r="AP232">
            <v>0</v>
          </cell>
          <cell r="AQ232">
            <v>0</v>
          </cell>
          <cell r="AU232">
            <v>0</v>
          </cell>
          <cell r="AV232">
            <v>0</v>
          </cell>
          <cell r="AZ232">
            <v>0</v>
          </cell>
          <cell r="BA232">
            <v>0</v>
          </cell>
          <cell r="BE232">
            <v>0</v>
          </cell>
          <cell r="BF232">
            <v>0</v>
          </cell>
          <cell r="BJ232">
            <v>0</v>
          </cell>
          <cell r="BK232">
            <v>0</v>
          </cell>
          <cell r="BO232">
            <v>0</v>
          </cell>
          <cell r="BP232">
            <v>0</v>
          </cell>
          <cell r="BT232">
            <v>0</v>
          </cell>
          <cell r="BU232">
            <v>0</v>
          </cell>
          <cell r="BY232">
            <v>0</v>
          </cell>
          <cell r="BZ232">
            <v>0</v>
          </cell>
          <cell r="CD232">
            <v>0</v>
          </cell>
          <cell r="CE232">
            <v>0</v>
          </cell>
        </row>
        <row r="233">
          <cell r="B233">
            <v>0</v>
          </cell>
          <cell r="C233">
            <v>0</v>
          </cell>
          <cell r="G233">
            <v>0</v>
          </cell>
          <cell r="H233">
            <v>0</v>
          </cell>
          <cell r="L233">
            <v>0</v>
          </cell>
          <cell r="M233">
            <v>0</v>
          </cell>
          <cell r="Q233">
            <v>0</v>
          </cell>
          <cell r="R233">
            <v>0</v>
          </cell>
          <cell r="V233">
            <v>0</v>
          </cell>
          <cell r="W233">
            <v>0</v>
          </cell>
          <cell r="AA233">
            <v>0</v>
          </cell>
          <cell r="AB233">
            <v>0</v>
          </cell>
          <cell r="AF233">
            <v>0</v>
          </cell>
          <cell r="AG233">
            <v>0</v>
          </cell>
          <cell r="AK233">
            <v>0</v>
          </cell>
          <cell r="AL233">
            <v>0</v>
          </cell>
          <cell r="AP233">
            <v>0</v>
          </cell>
          <cell r="AQ233">
            <v>0</v>
          </cell>
          <cell r="AU233">
            <v>0</v>
          </cell>
          <cell r="AV233">
            <v>0</v>
          </cell>
          <cell r="AZ233">
            <v>0</v>
          </cell>
          <cell r="BA233">
            <v>0</v>
          </cell>
          <cell r="BE233">
            <v>0</v>
          </cell>
          <cell r="BF233">
            <v>0</v>
          </cell>
          <cell r="BJ233">
            <v>0</v>
          </cell>
          <cell r="BK233">
            <v>0</v>
          </cell>
          <cell r="BO233">
            <v>0</v>
          </cell>
          <cell r="BP233">
            <v>0</v>
          </cell>
          <cell r="BT233">
            <v>0</v>
          </cell>
          <cell r="BU233">
            <v>0</v>
          </cell>
          <cell r="BY233">
            <v>0</v>
          </cell>
          <cell r="BZ233">
            <v>0</v>
          </cell>
          <cell r="CD233">
            <v>0</v>
          </cell>
          <cell r="CE233">
            <v>0</v>
          </cell>
        </row>
        <row r="234">
          <cell r="B234">
            <v>0</v>
          </cell>
          <cell r="C234">
            <v>0</v>
          </cell>
          <cell r="G234">
            <v>0</v>
          </cell>
          <cell r="H234">
            <v>0</v>
          </cell>
          <cell r="L234">
            <v>0</v>
          </cell>
          <cell r="M234">
            <v>0</v>
          </cell>
          <cell r="Q234">
            <v>0</v>
          </cell>
          <cell r="R234">
            <v>0</v>
          </cell>
          <cell r="V234">
            <v>0</v>
          </cell>
          <cell r="W234">
            <v>0</v>
          </cell>
          <cell r="AA234">
            <v>0</v>
          </cell>
          <cell r="AB234">
            <v>0</v>
          </cell>
          <cell r="AF234">
            <v>0</v>
          </cell>
          <cell r="AG234">
            <v>0</v>
          </cell>
          <cell r="AK234">
            <v>0</v>
          </cell>
          <cell r="AL234">
            <v>0</v>
          </cell>
          <cell r="AP234">
            <v>0</v>
          </cell>
          <cell r="AQ234">
            <v>0</v>
          </cell>
          <cell r="AU234">
            <v>0</v>
          </cell>
          <cell r="AV234">
            <v>0</v>
          </cell>
          <cell r="AZ234">
            <v>0</v>
          </cell>
          <cell r="BA234">
            <v>0</v>
          </cell>
          <cell r="BE234">
            <v>0</v>
          </cell>
          <cell r="BF234">
            <v>0</v>
          </cell>
          <cell r="BJ234">
            <v>0</v>
          </cell>
          <cell r="BK234">
            <v>0</v>
          </cell>
          <cell r="BO234">
            <v>0</v>
          </cell>
          <cell r="BP234">
            <v>0</v>
          </cell>
          <cell r="BT234">
            <v>0</v>
          </cell>
          <cell r="BU234">
            <v>0</v>
          </cell>
          <cell r="BY234">
            <v>0</v>
          </cell>
          <cell r="BZ234">
            <v>0</v>
          </cell>
          <cell r="CD234">
            <v>0</v>
          </cell>
          <cell r="CE234">
            <v>0</v>
          </cell>
        </row>
        <row r="235">
          <cell r="B235">
            <v>0</v>
          </cell>
          <cell r="C235">
            <v>0</v>
          </cell>
          <cell r="G235">
            <v>0</v>
          </cell>
          <cell r="H235">
            <v>0</v>
          </cell>
          <cell r="L235">
            <v>0</v>
          </cell>
          <cell r="M235">
            <v>0</v>
          </cell>
          <cell r="Q235">
            <v>0</v>
          </cell>
          <cell r="R235">
            <v>0</v>
          </cell>
          <cell r="V235">
            <v>0</v>
          </cell>
          <cell r="W235">
            <v>0</v>
          </cell>
          <cell r="AA235">
            <v>0</v>
          </cell>
          <cell r="AB235">
            <v>0</v>
          </cell>
          <cell r="AF235">
            <v>0</v>
          </cell>
          <cell r="AG235">
            <v>0</v>
          </cell>
          <cell r="AK235">
            <v>0</v>
          </cell>
          <cell r="AL235">
            <v>0</v>
          </cell>
          <cell r="AP235">
            <v>0</v>
          </cell>
          <cell r="AQ235">
            <v>0</v>
          </cell>
          <cell r="AU235">
            <v>0</v>
          </cell>
          <cell r="AV235">
            <v>0</v>
          </cell>
          <cell r="AZ235">
            <v>0</v>
          </cell>
          <cell r="BA235">
            <v>0</v>
          </cell>
          <cell r="BE235">
            <v>0</v>
          </cell>
          <cell r="BF235">
            <v>0</v>
          </cell>
          <cell r="BJ235">
            <v>0</v>
          </cell>
          <cell r="BK235">
            <v>0</v>
          </cell>
          <cell r="BO235">
            <v>0</v>
          </cell>
          <cell r="BP235">
            <v>0</v>
          </cell>
          <cell r="BT235">
            <v>0</v>
          </cell>
          <cell r="BU235">
            <v>0</v>
          </cell>
          <cell r="BY235">
            <v>0</v>
          </cell>
          <cell r="BZ235">
            <v>0</v>
          </cell>
          <cell r="CD235">
            <v>0</v>
          </cell>
          <cell r="CE235">
            <v>0</v>
          </cell>
        </row>
        <row r="236">
          <cell r="B236">
            <v>0</v>
          </cell>
          <cell r="C236">
            <v>0</v>
          </cell>
          <cell r="G236">
            <v>0</v>
          </cell>
          <cell r="H236">
            <v>0</v>
          </cell>
          <cell r="L236">
            <v>0</v>
          </cell>
          <cell r="M236">
            <v>0</v>
          </cell>
          <cell r="Q236">
            <v>0</v>
          </cell>
          <cell r="R236">
            <v>0</v>
          </cell>
          <cell r="V236">
            <v>0</v>
          </cell>
          <cell r="W236">
            <v>0</v>
          </cell>
          <cell r="AA236">
            <v>0</v>
          </cell>
          <cell r="AB236">
            <v>0</v>
          </cell>
          <cell r="AF236">
            <v>0</v>
          </cell>
          <cell r="AG236">
            <v>0</v>
          </cell>
          <cell r="AK236">
            <v>0</v>
          </cell>
          <cell r="AL236">
            <v>0</v>
          </cell>
          <cell r="AP236">
            <v>0</v>
          </cell>
          <cell r="AQ236">
            <v>0</v>
          </cell>
          <cell r="AU236">
            <v>0</v>
          </cell>
          <cell r="AV236">
            <v>0</v>
          </cell>
          <cell r="AZ236">
            <v>0</v>
          </cell>
          <cell r="BA236">
            <v>0</v>
          </cell>
          <cell r="BE236">
            <v>0</v>
          </cell>
          <cell r="BF236">
            <v>0</v>
          </cell>
          <cell r="BJ236">
            <v>0</v>
          </cell>
          <cell r="BK236">
            <v>0</v>
          </cell>
          <cell r="BO236">
            <v>0</v>
          </cell>
          <cell r="BP236">
            <v>0</v>
          </cell>
          <cell r="BT236">
            <v>0</v>
          </cell>
          <cell r="BU236">
            <v>0</v>
          </cell>
          <cell r="BY236">
            <v>0</v>
          </cell>
          <cell r="BZ236">
            <v>0</v>
          </cell>
          <cell r="CD236">
            <v>0</v>
          </cell>
          <cell r="CE236">
            <v>0</v>
          </cell>
        </row>
        <row r="237">
          <cell r="B237">
            <v>0</v>
          </cell>
          <cell r="C237">
            <v>0</v>
          </cell>
          <cell r="G237">
            <v>0</v>
          </cell>
          <cell r="H237">
            <v>0</v>
          </cell>
          <cell r="L237">
            <v>0</v>
          </cell>
          <cell r="M237">
            <v>0</v>
          </cell>
          <cell r="Q237">
            <v>0</v>
          </cell>
          <cell r="R237">
            <v>0</v>
          </cell>
          <cell r="V237">
            <v>0</v>
          </cell>
          <cell r="W237">
            <v>0</v>
          </cell>
          <cell r="AA237">
            <v>0</v>
          </cell>
          <cell r="AB237">
            <v>0</v>
          </cell>
          <cell r="AF237">
            <v>0</v>
          </cell>
          <cell r="AG237">
            <v>0</v>
          </cell>
          <cell r="AK237">
            <v>0</v>
          </cell>
          <cell r="AL237">
            <v>0</v>
          </cell>
          <cell r="AP237">
            <v>0</v>
          </cell>
          <cell r="AQ237">
            <v>0</v>
          </cell>
          <cell r="AU237">
            <v>0</v>
          </cell>
          <cell r="AV237">
            <v>0</v>
          </cell>
          <cell r="AZ237">
            <v>0</v>
          </cell>
          <cell r="BA237">
            <v>0</v>
          </cell>
          <cell r="BE237">
            <v>0</v>
          </cell>
          <cell r="BF237">
            <v>0</v>
          </cell>
          <cell r="BJ237">
            <v>0</v>
          </cell>
          <cell r="BK237">
            <v>0</v>
          </cell>
          <cell r="BO237">
            <v>0</v>
          </cell>
          <cell r="BP237">
            <v>0</v>
          </cell>
          <cell r="BT237">
            <v>0</v>
          </cell>
          <cell r="BU237">
            <v>0</v>
          </cell>
          <cell r="BY237">
            <v>0</v>
          </cell>
          <cell r="BZ237">
            <v>0</v>
          </cell>
          <cell r="CD237">
            <v>0</v>
          </cell>
          <cell r="CE237">
            <v>0</v>
          </cell>
        </row>
        <row r="238">
          <cell r="B238">
            <v>0</v>
          </cell>
          <cell r="C238">
            <v>0</v>
          </cell>
          <cell r="G238">
            <v>0</v>
          </cell>
          <cell r="H238">
            <v>0</v>
          </cell>
          <cell r="L238">
            <v>0</v>
          </cell>
          <cell r="M238">
            <v>0</v>
          </cell>
          <cell r="Q238">
            <v>0</v>
          </cell>
          <cell r="R238">
            <v>0</v>
          </cell>
          <cell r="V238">
            <v>0</v>
          </cell>
          <cell r="W238">
            <v>0</v>
          </cell>
          <cell r="AA238">
            <v>0</v>
          </cell>
          <cell r="AB238">
            <v>0</v>
          </cell>
          <cell r="AF238">
            <v>0</v>
          </cell>
          <cell r="AG238">
            <v>0</v>
          </cell>
          <cell r="AK238">
            <v>0</v>
          </cell>
          <cell r="AL238">
            <v>0</v>
          </cell>
          <cell r="AP238">
            <v>0</v>
          </cell>
          <cell r="AQ238">
            <v>0</v>
          </cell>
          <cell r="AU238">
            <v>0</v>
          </cell>
          <cell r="AV238">
            <v>0</v>
          </cell>
          <cell r="AZ238">
            <v>0</v>
          </cell>
          <cell r="BA238">
            <v>0</v>
          </cell>
          <cell r="BE238">
            <v>0</v>
          </cell>
          <cell r="BF238">
            <v>0</v>
          </cell>
          <cell r="BJ238">
            <v>0</v>
          </cell>
          <cell r="BK238">
            <v>0</v>
          </cell>
          <cell r="BO238">
            <v>0</v>
          </cell>
          <cell r="BP238">
            <v>0</v>
          </cell>
          <cell r="BT238">
            <v>0</v>
          </cell>
          <cell r="BU238">
            <v>0</v>
          </cell>
          <cell r="BY238">
            <v>0</v>
          </cell>
          <cell r="BZ238">
            <v>0</v>
          </cell>
          <cell r="CD238">
            <v>0</v>
          </cell>
          <cell r="CE238">
            <v>0</v>
          </cell>
        </row>
        <row r="239">
          <cell r="B239">
            <v>0</v>
          </cell>
          <cell r="C239">
            <v>0</v>
          </cell>
          <cell r="G239">
            <v>0</v>
          </cell>
          <cell r="H239">
            <v>0</v>
          </cell>
          <cell r="L239">
            <v>0</v>
          </cell>
          <cell r="M239">
            <v>0</v>
          </cell>
          <cell r="Q239">
            <v>0</v>
          </cell>
          <cell r="R239">
            <v>0</v>
          </cell>
          <cell r="V239">
            <v>0</v>
          </cell>
          <cell r="W239">
            <v>0</v>
          </cell>
          <cell r="AA239">
            <v>0</v>
          </cell>
          <cell r="AB239">
            <v>0</v>
          </cell>
          <cell r="AF239">
            <v>0</v>
          </cell>
          <cell r="AG239">
            <v>0</v>
          </cell>
          <cell r="AK239">
            <v>0</v>
          </cell>
          <cell r="AL239">
            <v>0</v>
          </cell>
          <cell r="AP239">
            <v>0</v>
          </cell>
          <cell r="AQ239">
            <v>0</v>
          </cell>
          <cell r="AU239">
            <v>0</v>
          </cell>
          <cell r="AV239">
            <v>0</v>
          </cell>
          <cell r="AZ239">
            <v>0</v>
          </cell>
          <cell r="BA239">
            <v>0</v>
          </cell>
          <cell r="BE239">
            <v>0</v>
          </cell>
          <cell r="BF239">
            <v>0</v>
          </cell>
          <cell r="BJ239">
            <v>0</v>
          </cell>
          <cell r="BK239">
            <v>0</v>
          </cell>
          <cell r="BO239">
            <v>0</v>
          </cell>
          <cell r="BP239">
            <v>0</v>
          </cell>
          <cell r="BT239">
            <v>0</v>
          </cell>
          <cell r="BU239">
            <v>0</v>
          </cell>
          <cell r="BY239">
            <v>0</v>
          </cell>
          <cell r="BZ239">
            <v>0</v>
          </cell>
          <cell r="CD239">
            <v>0</v>
          </cell>
          <cell r="CE239">
            <v>0</v>
          </cell>
        </row>
        <row r="240">
          <cell r="B240">
            <v>0</v>
          </cell>
          <cell r="C240">
            <v>0</v>
          </cell>
          <cell r="G240">
            <v>0</v>
          </cell>
          <cell r="H240">
            <v>0</v>
          </cell>
          <cell r="L240">
            <v>0</v>
          </cell>
          <cell r="M240">
            <v>0</v>
          </cell>
          <cell r="Q240">
            <v>0</v>
          </cell>
          <cell r="R240">
            <v>0</v>
          </cell>
          <cell r="V240">
            <v>0</v>
          </cell>
          <cell r="W240">
            <v>0</v>
          </cell>
          <cell r="AA240">
            <v>0</v>
          </cell>
          <cell r="AB240">
            <v>0</v>
          </cell>
          <cell r="AF240">
            <v>0</v>
          </cell>
          <cell r="AG240">
            <v>0</v>
          </cell>
          <cell r="AK240">
            <v>0</v>
          </cell>
          <cell r="AL240">
            <v>0</v>
          </cell>
          <cell r="AP240">
            <v>0</v>
          </cell>
          <cell r="AQ240">
            <v>0</v>
          </cell>
          <cell r="AU240">
            <v>0</v>
          </cell>
          <cell r="AV240">
            <v>0</v>
          </cell>
          <cell r="AZ240">
            <v>0</v>
          </cell>
          <cell r="BA240">
            <v>0</v>
          </cell>
          <cell r="BE240">
            <v>0</v>
          </cell>
          <cell r="BF240">
            <v>0</v>
          </cell>
          <cell r="BJ240">
            <v>0</v>
          </cell>
          <cell r="BK240">
            <v>0</v>
          </cell>
          <cell r="BO240">
            <v>0</v>
          </cell>
          <cell r="BP240">
            <v>0</v>
          </cell>
          <cell r="BT240">
            <v>0</v>
          </cell>
          <cell r="BU240">
            <v>0</v>
          </cell>
          <cell r="BY240">
            <v>0</v>
          </cell>
          <cell r="BZ240">
            <v>0</v>
          </cell>
          <cell r="CD240">
            <v>0</v>
          </cell>
          <cell r="CE240">
            <v>0</v>
          </cell>
        </row>
        <row r="241">
          <cell r="B241">
            <v>0</v>
          </cell>
          <cell r="C241">
            <v>0</v>
          </cell>
          <cell r="G241">
            <v>0</v>
          </cell>
          <cell r="H241">
            <v>0</v>
          </cell>
          <cell r="L241">
            <v>0</v>
          </cell>
          <cell r="M241">
            <v>0</v>
          </cell>
          <cell r="Q241">
            <v>0</v>
          </cell>
          <cell r="R241">
            <v>0</v>
          </cell>
          <cell r="V241">
            <v>0</v>
          </cell>
          <cell r="W241">
            <v>0</v>
          </cell>
          <cell r="AA241">
            <v>0</v>
          </cell>
          <cell r="AB241">
            <v>0</v>
          </cell>
          <cell r="AF241">
            <v>0</v>
          </cell>
          <cell r="AG241">
            <v>0</v>
          </cell>
          <cell r="AK241">
            <v>0</v>
          </cell>
          <cell r="AL241">
            <v>0</v>
          </cell>
          <cell r="AP241">
            <v>0</v>
          </cell>
          <cell r="AQ241">
            <v>0</v>
          </cell>
          <cell r="AU241">
            <v>0</v>
          </cell>
          <cell r="AV241">
            <v>0</v>
          </cell>
          <cell r="AZ241">
            <v>0</v>
          </cell>
          <cell r="BA241">
            <v>0</v>
          </cell>
          <cell r="BE241">
            <v>0</v>
          </cell>
          <cell r="BF241">
            <v>0</v>
          </cell>
          <cell r="BJ241">
            <v>0</v>
          </cell>
          <cell r="BK241">
            <v>0</v>
          </cell>
          <cell r="BO241">
            <v>0</v>
          </cell>
          <cell r="BP241">
            <v>0</v>
          </cell>
          <cell r="BT241">
            <v>0</v>
          </cell>
          <cell r="BU241">
            <v>0</v>
          </cell>
          <cell r="BY241">
            <v>0</v>
          </cell>
          <cell r="BZ241">
            <v>0</v>
          </cell>
          <cell r="CD241">
            <v>0</v>
          </cell>
          <cell r="CE241">
            <v>0</v>
          </cell>
        </row>
        <row r="242">
          <cell r="B242">
            <v>0</v>
          </cell>
          <cell r="C242">
            <v>0</v>
          </cell>
          <cell r="G242">
            <v>0</v>
          </cell>
          <cell r="H242">
            <v>0</v>
          </cell>
          <cell r="L242">
            <v>0</v>
          </cell>
          <cell r="M242">
            <v>0</v>
          </cell>
          <cell r="Q242">
            <v>0</v>
          </cell>
          <cell r="R242">
            <v>0</v>
          </cell>
          <cell r="V242">
            <v>0</v>
          </cell>
          <cell r="W242">
            <v>0</v>
          </cell>
          <cell r="AA242">
            <v>0</v>
          </cell>
          <cell r="AB242">
            <v>0</v>
          </cell>
          <cell r="AF242">
            <v>0</v>
          </cell>
          <cell r="AG242">
            <v>0</v>
          </cell>
          <cell r="AK242">
            <v>0</v>
          </cell>
          <cell r="AL242">
            <v>0</v>
          </cell>
          <cell r="AP242">
            <v>0</v>
          </cell>
          <cell r="AQ242">
            <v>0</v>
          </cell>
          <cell r="AU242">
            <v>0</v>
          </cell>
          <cell r="AV242">
            <v>0</v>
          </cell>
          <cell r="AZ242">
            <v>0</v>
          </cell>
          <cell r="BA242">
            <v>0</v>
          </cell>
          <cell r="BE242">
            <v>0</v>
          </cell>
          <cell r="BF242">
            <v>0</v>
          </cell>
          <cell r="BJ242">
            <v>0</v>
          </cell>
          <cell r="BK242">
            <v>0</v>
          </cell>
          <cell r="BO242">
            <v>0</v>
          </cell>
          <cell r="BP242">
            <v>0</v>
          </cell>
          <cell r="BT242">
            <v>0</v>
          </cell>
          <cell r="BU242">
            <v>0</v>
          </cell>
          <cell r="BY242">
            <v>0</v>
          </cell>
          <cell r="BZ242">
            <v>0</v>
          </cell>
          <cell r="CD242">
            <v>0</v>
          </cell>
          <cell r="CE242">
            <v>0</v>
          </cell>
        </row>
        <row r="243">
          <cell r="B243">
            <v>0</v>
          </cell>
          <cell r="C243">
            <v>0</v>
          </cell>
          <cell r="G243">
            <v>0</v>
          </cell>
          <cell r="H243">
            <v>0</v>
          </cell>
          <cell r="L243">
            <v>0</v>
          </cell>
          <cell r="M243">
            <v>0</v>
          </cell>
          <cell r="Q243">
            <v>0</v>
          </cell>
          <cell r="R243">
            <v>0</v>
          </cell>
          <cell r="V243">
            <v>0</v>
          </cell>
          <cell r="W243">
            <v>0</v>
          </cell>
          <cell r="AA243">
            <v>0</v>
          </cell>
          <cell r="AB243">
            <v>0</v>
          </cell>
          <cell r="AF243">
            <v>0</v>
          </cell>
          <cell r="AG243">
            <v>0</v>
          </cell>
          <cell r="AK243">
            <v>0</v>
          </cell>
          <cell r="AL243">
            <v>0</v>
          </cell>
          <cell r="AP243">
            <v>0</v>
          </cell>
          <cell r="AQ243">
            <v>0</v>
          </cell>
          <cell r="AU243">
            <v>0</v>
          </cell>
          <cell r="AV243">
            <v>0</v>
          </cell>
          <cell r="AZ243">
            <v>0</v>
          </cell>
          <cell r="BA243">
            <v>0</v>
          </cell>
          <cell r="BE243">
            <v>0</v>
          </cell>
          <cell r="BF243">
            <v>0</v>
          </cell>
          <cell r="BJ243">
            <v>0</v>
          </cell>
          <cell r="BK243">
            <v>0</v>
          </cell>
          <cell r="BO243">
            <v>0</v>
          </cell>
          <cell r="BP243">
            <v>0</v>
          </cell>
          <cell r="BT243">
            <v>0</v>
          </cell>
          <cell r="BU243">
            <v>0</v>
          </cell>
          <cell r="BY243">
            <v>0</v>
          </cell>
          <cell r="BZ243">
            <v>0</v>
          </cell>
          <cell r="CD243">
            <v>0</v>
          </cell>
          <cell r="CE243">
            <v>0</v>
          </cell>
        </row>
        <row r="244">
          <cell r="B244">
            <v>0</v>
          </cell>
          <cell r="C244">
            <v>0</v>
          </cell>
          <cell r="G244">
            <v>0</v>
          </cell>
          <cell r="H244">
            <v>0</v>
          </cell>
          <cell r="L244">
            <v>0</v>
          </cell>
          <cell r="M244">
            <v>0</v>
          </cell>
          <cell r="Q244">
            <v>0</v>
          </cell>
          <cell r="R244">
            <v>0</v>
          </cell>
          <cell r="V244">
            <v>0</v>
          </cell>
          <cell r="W244">
            <v>0</v>
          </cell>
          <cell r="AA244">
            <v>0</v>
          </cell>
          <cell r="AB244">
            <v>0</v>
          </cell>
          <cell r="AF244">
            <v>0</v>
          </cell>
          <cell r="AG244">
            <v>0</v>
          </cell>
          <cell r="AK244">
            <v>0</v>
          </cell>
          <cell r="AL244">
            <v>0</v>
          </cell>
          <cell r="AP244">
            <v>0</v>
          </cell>
          <cell r="AQ244">
            <v>0</v>
          </cell>
          <cell r="AU244">
            <v>0</v>
          </cell>
          <cell r="AV244">
            <v>0</v>
          </cell>
          <cell r="AZ244">
            <v>0</v>
          </cell>
          <cell r="BA244">
            <v>0</v>
          </cell>
          <cell r="BE244">
            <v>0</v>
          </cell>
          <cell r="BF244">
            <v>0</v>
          </cell>
          <cell r="BJ244">
            <v>0</v>
          </cell>
          <cell r="BK244">
            <v>0</v>
          </cell>
          <cell r="BO244">
            <v>0</v>
          </cell>
          <cell r="BP244">
            <v>0</v>
          </cell>
          <cell r="BT244">
            <v>0</v>
          </cell>
          <cell r="BU244">
            <v>0</v>
          </cell>
          <cell r="BY244">
            <v>0</v>
          </cell>
          <cell r="BZ244">
            <v>0</v>
          </cell>
          <cell r="CD244">
            <v>0</v>
          </cell>
          <cell r="CE244">
            <v>0</v>
          </cell>
        </row>
        <row r="245">
          <cell r="B245">
            <v>0</v>
          </cell>
          <cell r="C245">
            <v>0</v>
          </cell>
          <cell r="G245">
            <v>0</v>
          </cell>
          <cell r="H245">
            <v>0</v>
          </cell>
          <cell r="L245">
            <v>0</v>
          </cell>
          <cell r="M245">
            <v>0</v>
          </cell>
          <cell r="Q245">
            <v>0</v>
          </cell>
          <cell r="R245">
            <v>0</v>
          </cell>
          <cell r="V245">
            <v>0</v>
          </cell>
          <cell r="W245">
            <v>0</v>
          </cell>
          <cell r="AA245">
            <v>0</v>
          </cell>
          <cell r="AB245">
            <v>0</v>
          </cell>
          <cell r="AF245">
            <v>0</v>
          </cell>
          <cell r="AG245">
            <v>0</v>
          </cell>
          <cell r="AK245">
            <v>0</v>
          </cell>
          <cell r="AL245">
            <v>0</v>
          </cell>
          <cell r="AP245">
            <v>0</v>
          </cell>
          <cell r="AQ245">
            <v>0</v>
          </cell>
          <cell r="AU245">
            <v>0</v>
          </cell>
          <cell r="AV245">
            <v>0</v>
          </cell>
          <cell r="AZ245">
            <v>0</v>
          </cell>
          <cell r="BA245">
            <v>0</v>
          </cell>
          <cell r="BE245">
            <v>0</v>
          </cell>
          <cell r="BF245">
            <v>0</v>
          </cell>
          <cell r="BJ245">
            <v>0</v>
          </cell>
          <cell r="BK245">
            <v>0</v>
          </cell>
          <cell r="BO245">
            <v>0</v>
          </cell>
          <cell r="BP245">
            <v>0</v>
          </cell>
          <cell r="BT245">
            <v>0</v>
          </cell>
          <cell r="BU245">
            <v>0</v>
          </cell>
          <cell r="BY245">
            <v>0</v>
          </cell>
          <cell r="BZ245">
            <v>0</v>
          </cell>
          <cell r="CD245">
            <v>0</v>
          </cell>
          <cell r="CE245">
            <v>0</v>
          </cell>
        </row>
        <row r="246">
          <cell r="B246">
            <v>0</v>
          </cell>
          <cell r="C246">
            <v>0</v>
          </cell>
          <cell r="G246">
            <v>0</v>
          </cell>
          <cell r="H246">
            <v>0</v>
          </cell>
          <cell r="L246">
            <v>0</v>
          </cell>
          <cell r="M246">
            <v>0</v>
          </cell>
          <cell r="Q246">
            <v>0</v>
          </cell>
          <cell r="R246">
            <v>0</v>
          </cell>
          <cell r="V246">
            <v>0</v>
          </cell>
          <cell r="W246">
            <v>0</v>
          </cell>
          <cell r="AA246">
            <v>0</v>
          </cell>
          <cell r="AB246">
            <v>0</v>
          </cell>
          <cell r="AF246">
            <v>0</v>
          </cell>
          <cell r="AG246">
            <v>0</v>
          </cell>
          <cell r="AK246">
            <v>0</v>
          </cell>
          <cell r="AL246">
            <v>0</v>
          </cell>
          <cell r="AP246">
            <v>0</v>
          </cell>
          <cell r="AQ246">
            <v>0</v>
          </cell>
          <cell r="AU246">
            <v>0</v>
          </cell>
          <cell r="AV246">
            <v>0</v>
          </cell>
          <cell r="AZ246">
            <v>0</v>
          </cell>
          <cell r="BA246">
            <v>0</v>
          </cell>
          <cell r="BE246">
            <v>0</v>
          </cell>
          <cell r="BF246">
            <v>0</v>
          </cell>
          <cell r="BJ246">
            <v>0</v>
          </cell>
          <cell r="BK246">
            <v>0</v>
          </cell>
          <cell r="BO246">
            <v>0</v>
          </cell>
          <cell r="BP246">
            <v>0</v>
          </cell>
          <cell r="BT246">
            <v>0</v>
          </cell>
          <cell r="BU246">
            <v>0</v>
          </cell>
          <cell r="BY246">
            <v>0</v>
          </cell>
          <cell r="BZ246">
            <v>0</v>
          </cell>
          <cell r="CD246">
            <v>0</v>
          </cell>
          <cell r="CE246">
            <v>0</v>
          </cell>
        </row>
        <row r="247">
          <cell r="B247">
            <v>0</v>
          </cell>
          <cell r="C247">
            <v>0</v>
          </cell>
          <cell r="G247">
            <v>0</v>
          </cell>
          <cell r="H247">
            <v>0</v>
          </cell>
          <cell r="L247">
            <v>0</v>
          </cell>
          <cell r="M247">
            <v>0</v>
          </cell>
          <cell r="Q247">
            <v>0</v>
          </cell>
          <cell r="R247">
            <v>0</v>
          </cell>
          <cell r="V247">
            <v>0</v>
          </cell>
          <cell r="W247">
            <v>0</v>
          </cell>
          <cell r="AA247">
            <v>0</v>
          </cell>
          <cell r="AB247">
            <v>0</v>
          </cell>
          <cell r="AF247">
            <v>0</v>
          </cell>
          <cell r="AG247">
            <v>0</v>
          </cell>
          <cell r="AK247">
            <v>0</v>
          </cell>
          <cell r="AL247">
            <v>0</v>
          </cell>
          <cell r="AP247">
            <v>0</v>
          </cell>
          <cell r="AQ247">
            <v>0</v>
          </cell>
          <cell r="AU247">
            <v>0</v>
          </cell>
          <cell r="AV247">
            <v>0</v>
          </cell>
          <cell r="AZ247">
            <v>0</v>
          </cell>
          <cell r="BA247">
            <v>0</v>
          </cell>
          <cell r="BE247">
            <v>0</v>
          </cell>
          <cell r="BF247">
            <v>0</v>
          </cell>
          <cell r="BJ247">
            <v>0</v>
          </cell>
          <cell r="BK247">
            <v>0</v>
          </cell>
          <cell r="BO247">
            <v>0</v>
          </cell>
          <cell r="BP247">
            <v>0</v>
          </cell>
          <cell r="BT247">
            <v>0</v>
          </cell>
          <cell r="BU247">
            <v>0</v>
          </cell>
          <cell r="BY247">
            <v>0</v>
          </cell>
          <cell r="BZ247">
            <v>0</v>
          </cell>
          <cell r="CD247">
            <v>0</v>
          </cell>
          <cell r="CE247">
            <v>0</v>
          </cell>
        </row>
        <row r="248">
          <cell r="B248">
            <v>0</v>
          </cell>
          <cell r="C248">
            <v>0</v>
          </cell>
          <cell r="G248">
            <v>0</v>
          </cell>
          <cell r="H248">
            <v>0</v>
          </cell>
          <cell r="L248">
            <v>0</v>
          </cell>
          <cell r="M248">
            <v>0</v>
          </cell>
          <cell r="Q248">
            <v>0</v>
          </cell>
          <cell r="R248">
            <v>0</v>
          </cell>
          <cell r="V248">
            <v>0</v>
          </cell>
          <cell r="W248">
            <v>0</v>
          </cell>
          <cell r="AA248">
            <v>0</v>
          </cell>
          <cell r="AB248">
            <v>0</v>
          </cell>
          <cell r="AF248">
            <v>0</v>
          </cell>
          <cell r="AG248">
            <v>0</v>
          </cell>
          <cell r="AK248">
            <v>0</v>
          </cell>
          <cell r="AL248">
            <v>0</v>
          </cell>
          <cell r="AP248">
            <v>0</v>
          </cell>
          <cell r="AQ248">
            <v>0</v>
          </cell>
          <cell r="AU248">
            <v>0</v>
          </cell>
          <cell r="AV248">
            <v>0</v>
          </cell>
          <cell r="AZ248">
            <v>0</v>
          </cell>
          <cell r="BA248">
            <v>0</v>
          </cell>
          <cell r="BE248">
            <v>0</v>
          </cell>
          <cell r="BF248">
            <v>0</v>
          </cell>
          <cell r="BJ248">
            <v>0</v>
          </cell>
          <cell r="BK248">
            <v>0</v>
          </cell>
          <cell r="BO248">
            <v>0</v>
          </cell>
          <cell r="BP248">
            <v>0</v>
          </cell>
          <cell r="BT248">
            <v>0</v>
          </cell>
          <cell r="BU248">
            <v>0</v>
          </cell>
          <cell r="BY248">
            <v>0</v>
          </cell>
          <cell r="BZ248">
            <v>0</v>
          </cell>
          <cell r="CD248">
            <v>0</v>
          </cell>
          <cell r="CE248">
            <v>0</v>
          </cell>
        </row>
        <row r="249">
          <cell r="B249">
            <v>0</v>
          </cell>
          <cell r="C249">
            <v>0</v>
          </cell>
          <cell r="G249">
            <v>0</v>
          </cell>
          <cell r="H249">
            <v>0</v>
          </cell>
          <cell r="L249">
            <v>0</v>
          </cell>
          <cell r="M249">
            <v>0</v>
          </cell>
          <cell r="Q249">
            <v>0</v>
          </cell>
          <cell r="R249">
            <v>0</v>
          </cell>
          <cell r="V249">
            <v>0</v>
          </cell>
          <cell r="W249">
            <v>0</v>
          </cell>
          <cell r="AA249">
            <v>0</v>
          </cell>
          <cell r="AB249">
            <v>0</v>
          </cell>
          <cell r="AF249">
            <v>0</v>
          </cell>
          <cell r="AG249">
            <v>0</v>
          </cell>
          <cell r="AK249">
            <v>0</v>
          </cell>
          <cell r="AL249">
            <v>0</v>
          </cell>
          <cell r="AP249">
            <v>0</v>
          </cell>
          <cell r="AQ249">
            <v>0</v>
          </cell>
          <cell r="AU249">
            <v>0</v>
          </cell>
          <cell r="AV249">
            <v>0</v>
          </cell>
          <cell r="AZ249">
            <v>0</v>
          </cell>
          <cell r="BA249">
            <v>0</v>
          </cell>
          <cell r="BE249">
            <v>0</v>
          </cell>
          <cell r="BF249">
            <v>0</v>
          </cell>
          <cell r="BJ249">
            <v>0</v>
          </cell>
          <cell r="BK249">
            <v>0</v>
          </cell>
          <cell r="BO249">
            <v>0</v>
          </cell>
          <cell r="BP249">
            <v>0</v>
          </cell>
          <cell r="BT249">
            <v>0</v>
          </cell>
          <cell r="BU249">
            <v>0</v>
          </cell>
          <cell r="BY249">
            <v>0</v>
          </cell>
          <cell r="BZ249">
            <v>0</v>
          </cell>
          <cell r="CD249">
            <v>0</v>
          </cell>
          <cell r="CE249">
            <v>0</v>
          </cell>
        </row>
        <row r="250">
          <cell r="B250">
            <v>0</v>
          </cell>
          <cell r="C250">
            <v>0</v>
          </cell>
          <cell r="G250">
            <v>0</v>
          </cell>
          <cell r="H250">
            <v>0</v>
          </cell>
          <cell r="L250">
            <v>0</v>
          </cell>
          <cell r="M250">
            <v>0</v>
          </cell>
          <cell r="Q250">
            <v>0</v>
          </cell>
          <cell r="R250">
            <v>0</v>
          </cell>
          <cell r="V250">
            <v>0</v>
          </cell>
          <cell r="W250">
            <v>0</v>
          </cell>
          <cell r="AA250">
            <v>0</v>
          </cell>
          <cell r="AB250">
            <v>0</v>
          </cell>
          <cell r="AF250">
            <v>0</v>
          </cell>
          <cell r="AG250">
            <v>0</v>
          </cell>
          <cell r="AK250">
            <v>0</v>
          </cell>
          <cell r="AL250">
            <v>0</v>
          </cell>
          <cell r="AP250">
            <v>0</v>
          </cell>
          <cell r="AQ250">
            <v>0</v>
          </cell>
          <cell r="AU250">
            <v>0</v>
          </cell>
          <cell r="AV250">
            <v>0</v>
          </cell>
          <cell r="AZ250">
            <v>0</v>
          </cell>
          <cell r="BA250">
            <v>0</v>
          </cell>
          <cell r="BE250">
            <v>0</v>
          </cell>
          <cell r="BF250">
            <v>0</v>
          </cell>
          <cell r="BJ250">
            <v>0</v>
          </cell>
          <cell r="BK250">
            <v>0</v>
          </cell>
          <cell r="BO250">
            <v>0</v>
          </cell>
          <cell r="BP250">
            <v>0</v>
          </cell>
          <cell r="BT250">
            <v>0</v>
          </cell>
          <cell r="BU250">
            <v>0</v>
          </cell>
          <cell r="BY250">
            <v>0</v>
          </cell>
          <cell r="BZ250">
            <v>0</v>
          </cell>
          <cell r="CD250">
            <v>0</v>
          </cell>
          <cell r="CE250">
            <v>0</v>
          </cell>
        </row>
        <row r="251">
          <cell r="B251">
            <v>0</v>
          </cell>
          <cell r="C251">
            <v>0</v>
          </cell>
          <cell r="G251">
            <v>0</v>
          </cell>
          <cell r="H251">
            <v>0</v>
          </cell>
          <cell r="L251">
            <v>0</v>
          </cell>
          <cell r="M251">
            <v>0</v>
          </cell>
          <cell r="Q251">
            <v>0</v>
          </cell>
          <cell r="R251">
            <v>0</v>
          </cell>
          <cell r="V251">
            <v>0</v>
          </cell>
          <cell r="W251">
            <v>0</v>
          </cell>
          <cell r="AA251">
            <v>0</v>
          </cell>
          <cell r="AB251">
            <v>0</v>
          </cell>
          <cell r="AF251">
            <v>0</v>
          </cell>
          <cell r="AG251">
            <v>0</v>
          </cell>
          <cell r="AK251">
            <v>0</v>
          </cell>
          <cell r="AL251">
            <v>0</v>
          </cell>
          <cell r="AP251">
            <v>0</v>
          </cell>
          <cell r="AQ251">
            <v>0</v>
          </cell>
          <cell r="AU251">
            <v>0</v>
          </cell>
          <cell r="AV251">
            <v>0</v>
          </cell>
          <cell r="AZ251">
            <v>0</v>
          </cell>
          <cell r="BA251">
            <v>0</v>
          </cell>
          <cell r="BE251">
            <v>0</v>
          </cell>
          <cell r="BF251">
            <v>0</v>
          </cell>
          <cell r="BJ251">
            <v>0</v>
          </cell>
          <cell r="BK251">
            <v>0</v>
          </cell>
          <cell r="BO251">
            <v>0</v>
          </cell>
          <cell r="BP251">
            <v>0</v>
          </cell>
          <cell r="BT251">
            <v>0</v>
          </cell>
          <cell r="BU251">
            <v>0</v>
          </cell>
          <cell r="BY251">
            <v>0</v>
          </cell>
          <cell r="BZ251">
            <v>0</v>
          </cell>
          <cell r="CD251">
            <v>0</v>
          </cell>
          <cell r="CE251">
            <v>0</v>
          </cell>
        </row>
        <row r="252">
          <cell r="B252">
            <v>0</v>
          </cell>
          <cell r="C252">
            <v>0</v>
          </cell>
          <cell r="G252">
            <v>0</v>
          </cell>
          <cell r="H252">
            <v>0</v>
          </cell>
          <cell r="L252">
            <v>0</v>
          </cell>
          <cell r="M252">
            <v>0</v>
          </cell>
          <cell r="Q252">
            <v>0</v>
          </cell>
          <cell r="R252">
            <v>0</v>
          </cell>
          <cell r="V252">
            <v>0</v>
          </cell>
          <cell r="W252">
            <v>0</v>
          </cell>
          <cell r="AA252">
            <v>0</v>
          </cell>
          <cell r="AB252">
            <v>0</v>
          </cell>
          <cell r="AF252">
            <v>0</v>
          </cell>
          <cell r="AG252">
            <v>0</v>
          </cell>
          <cell r="AK252">
            <v>0</v>
          </cell>
          <cell r="AL252">
            <v>0</v>
          </cell>
          <cell r="AP252">
            <v>0</v>
          </cell>
          <cell r="AQ252">
            <v>0</v>
          </cell>
          <cell r="AU252">
            <v>0</v>
          </cell>
          <cell r="AV252">
            <v>0</v>
          </cell>
          <cell r="AZ252">
            <v>0</v>
          </cell>
          <cell r="BA252">
            <v>0</v>
          </cell>
          <cell r="BE252">
            <v>0</v>
          </cell>
          <cell r="BF252">
            <v>0</v>
          </cell>
          <cell r="BJ252">
            <v>0</v>
          </cell>
          <cell r="BK252">
            <v>0</v>
          </cell>
          <cell r="BO252">
            <v>0</v>
          </cell>
          <cell r="BP252">
            <v>0</v>
          </cell>
          <cell r="BT252">
            <v>0</v>
          </cell>
          <cell r="BU252">
            <v>0</v>
          </cell>
          <cell r="BY252">
            <v>0</v>
          </cell>
          <cell r="BZ252">
            <v>0</v>
          </cell>
          <cell r="CD252">
            <v>0</v>
          </cell>
          <cell r="CE252">
            <v>0</v>
          </cell>
        </row>
        <row r="253">
          <cell r="B253">
            <v>0</v>
          </cell>
          <cell r="C253">
            <v>0</v>
          </cell>
          <cell r="G253">
            <v>0</v>
          </cell>
          <cell r="H253">
            <v>0</v>
          </cell>
          <cell r="L253">
            <v>0</v>
          </cell>
          <cell r="M253">
            <v>0</v>
          </cell>
          <cell r="Q253">
            <v>0</v>
          </cell>
          <cell r="R253">
            <v>0</v>
          </cell>
          <cell r="V253">
            <v>0</v>
          </cell>
          <cell r="W253">
            <v>0</v>
          </cell>
          <cell r="AA253">
            <v>0</v>
          </cell>
          <cell r="AB253">
            <v>0</v>
          </cell>
          <cell r="AF253">
            <v>0</v>
          </cell>
          <cell r="AG253">
            <v>0</v>
          </cell>
          <cell r="AK253">
            <v>0</v>
          </cell>
          <cell r="AL253">
            <v>0</v>
          </cell>
          <cell r="AP253">
            <v>0</v>
          </cell>
          <cell r="AQ253">
            <v>0</v>
          </cell>
          <cell r="AU253">
            <v>0</v>
          </cell>
          <cell r="AV253">
            <v>0</v>
          </cell>
          <cell r="AZ253">
            <v>0</v>
          </cell>
          <cell r="BA253">
            <v>0</v>
          </cell>
          <cell r="BE253">
            <v>0</v>
          </cell>
          <cell r="BF253">
            <v>0</v>
          </cell>
          <cell r="BJ253">
            <v>0</v>
          </cell>
          <cell r="BK253">
            <v>0</v>
          </cell>
          <cell r="BO253">
            <v>0</v>
          </cell>
          <cell r="BP253">
            <v>0</v>
          </cell>
          <cell r="BT253">
            <v>0</v>
          </cell>
          <cell r="BU253">
            <v>0</v>
          </cell>
          <cell r="BY253">
            <v>0</v>
          </cell>
          <cell r="BZ253">
            <v>0</v>
          </cell>
          <cell r="CD253">
            <v>0</v>
          </cell>
          <cell r="CE253">
            <v>0</v>
          </cell>
        </row>
        <row r="254">
          <cell r="B254">
            <v>0</v>
          </cell>
          <cell r="C254">
            <v>0</v>
          </cell>
          <cell r="G254">
            <v>0</v>
          </cell>
          <cell r="H254">
            <v>0</v>
          </cell>
          <cell r="L254">
            <v>0</v>
          </cell>
          <cell r="M254">
            <v>0</v>
          </cell>
          <cell r="Q254">
            <v>0</v>
          </cell>
          <cell r="R254">
            <v>0</v>
          </cell>
          <cell r="V254">
            <v>0</v>
          </cell>
          <cell r="W254">
            <v>0</v>
          </cell>
          <cell r="AA254">
            <v>0</v>
          </cell>
          <cell r="AB254">
            <v>0</v>
          </cell>
          <cell r="AF254">
            <v>0</v>
          </cell>
          <cell r="AG254">
            <v>0</v>
          </cell>
          <cell r="AK254">
            <v>0</v>
          </cell>
          <cell r="AL254">
            <v>0</v>
          </cell>
          <cell r="AP254">
            <v>0</v>
          </cell>
          <cell r="AQ254">
            <v>0</v>
          </cell>
          <cell r="AU254">
            <v>0</v>
          </cell>
          <cell r="AV254">
            <v>0</v>
          </cell>
          <cell r="AZ254">
            <v>0</v>
          </cell>
          <cell r="BA254">
            <v>0</v>
          </cell>
          <cell r="BE254">
            <v>0</v>
          </cell>
          <cell r="BF254">
            <v>0</v>
          </cell>
          <cell r="BJ254">
            <v>0</v>
          </cell>
          <cell r="BK254">
            <v>0</v>
          </cell>
          <cell r="BO254">
            <v>0</v>
          </cell>
          <cell r="BP254">
            <v>0</v>
          </cell>
          <cell r="BT254">
            <v>0</v>
          </cell>
          <cell r="BU254">
            <v>0</v>
          </cell>
          <cell r="BY254">
            <v>0</v>
          </cell>
          <cell r="BZ254">
            <v>0</v>
          </cell>
          <cell r="CD254">
            <v>0</v>
          </cell>
          <cell r="CE254">
            <v>0</v>
          </cell>
        </row>
        <row r="255">
          <cell r="B255">
            <v>0</v>
          </cell>
          <cell r="C255">
            <v>0</v>
          </cell>
          <cell r="G255">
            <v>0</v>
          </cell>
          <cell r="H255">
            <v>0</v>
          </cell>
          <cell r="L255">
            <v>0</v>
          </cell>
          <cell r="M255">
            <v>0</v>
          </cell>
          <cell r="Q255">
            <v>0</v>
          </cell>
          <cell r="R255">
            <v>0</v>
          </cell>
          <cell r="V255">
            <v>0</v>
          </cell>
          <cell r="W255">
            <v>0</v>
          </cell>
          <cell r="AA255">
            <v>0</v>
          </cell>
          <cell r="AB255">
            <v>0</v>
          </cell>
          <cell r="AF255">
            <v>0</v>
          </cell>
          <cell r="AG255">
            <v>0</v>
          </cell>
          <cell r="AK255">
            <v>0</v>
          </cell>
          <cell r="AL255">
            <v>0</v>
          </cell>
          <cell r="AP255">
            <v>0</v>
          </cell>
          <cell r="AQ255">
            <v>0</v>
          </cell>
          <cell r="AU255">
            <v>0</v>
          </cell>
          <cell r="AV255">
            <v>0</v>
          </cell>
          <cell r="AZ255">
            <v>0</v>
          </cell>
          <cell r="BA255">
            <v>0</v>
          </cell>
          <cell r="BE255">
            <v>0</v>
          </cell>
          <cell r="BF255">
            <v>0</v>
          </cell>
          <cell r="BJ255">
            <v>0</v>
          </cell>
          <cell r="BK255">
            <v>0</v>
          </cell>
          <cell r="BO255">
            <v>0</v>
          </cell>
          <cell r="BP255">
            <v>0</v>
          </cell>
          <cell r="BT255">
            <v>0</v>
          </cell>
          <cell r="BU255">
            <v>0</v>
          </cell>
          <cell r="BY255">
            <v>0</v>
          </cell>
          <cell r="BZ255">
            <v>0</v>
          </cell>
          <cell r="CD255">
            <v>0</v>
          </cell>
          <cell r="CE255">
            <v>0</v>
          </cell>
        </row>
        <row r="256">
          <cell r="B256">
            <v>0</v>
          </cell>
          <cell r="C256">
            <v>0</v>
          </cell>
          <cell r="G256">
            <v>0</v>
          </cell>
          <cell r="H256">
            <v>0</v>
          </cell>
          <cell r="L256">
            <v>0</v>
          </cell>
          <cell r="M256">
            <v>0</v>
          </cell>
          <cell r="Q256">
            <v>0</v>
          </cell>
          <cell r="R256">
            <v>0</v>
          </cell>
          <cell r="V256">
            <v>0</v>
          </cell>
          <cell r="W256">
            <v>0</v>
          </cell>
          <cell r="AA256">
            <v>0</v>
          </cell>
          <cell r="AB256">
            <v>0</v>
          </cell>
          <cell r="AF256">
            <v>0</v>
          </cell>
          <cell r="AG256">
            <v>0</v>
          </cell>
          <cell r="AK256">
            <v>0</v>
          </cell>
          <cell r="AL256">
            <v>0</v>
          </cell>
          <cell r="AP256">
            <v>0</v>
          </cell>
          <cell r="AQ256">
            <v>0</v>
          </cell>
          <cell r="AU256">
            <v>0</v>
          </cell>
          <cell r="AV256">
            <v>0</v>
          </cell>
          <cell r="AZ256">
            <v>0</v>
          </cell>
          <cell r="BA256">
            <v>0</v>
          </cell>
          <cell r="BE256">
            <v>0</v>
          </cell>
          <cell r="BF256">
            <v>0</v>
          </cell>
          <cell r="BJ256">
            <v>0</v>
          </cell>
          <cell r="BK256">
            <v>0</v>
          </cell>
          <cell r="BO256">
            <v>0</v>
          </cell>
          <cell r="BP256">
            <v>0</v>
          </cell>
          <cell r="BT256">
            <v>0</v>
          </cell>
          <cell r="BU256">
            <v>0</v>
          </cell>
          <cell r="BY256">
            <v>0</v>
          </cell>
          <cell r="BZ256">
            <v>0</v>
          </cell>
          <cell r="CD256">
            <v>0</v>
          </cell>
          <cell r="CE256">
            <v>0</v>
          </cell>
        </row>
        <row r="257">
          <cell r="B257">
            <v>0</v>
          </cell>
          <cell r="C257">
            <v>0</v>
          </cell>
          <cell r="G257">
            <v>0</v>
          </cell>
          <cell r="H257">
            <v>0</v>
          </cell>
          <cell r="L257">
            <v>0</v>
          </cell>
          <cell r="M257">
            <v>0</v>
          </cell>
          <cell r="Q257">
            <v>0</v>
          </cell>
          <cell r="R257">
            <v>0</v>
          </cell>
          <cell r="V257">
            <v>0</v>
          </cell>
          <cell r="W257">
            <v>0</v>
          </cell>
          <cell r="AA257">
            <v>0</v>
          </cell>
          <cell r="AB257">
            <v>0</v>
          </cell>
          <cell r="AF257">
            <v>0</v>
          </cell>
          <cell r="AG257">
            <v>0</v>
          </cell>
          <cell r="AK257">
            <v>0</v>
          </cell>
          <cell r="AL257">
            <v>0</v>
          </cell>
          <cell r="AP257">
            <v>0</v>
          </cell>
          <cell r="AQ257">
            <v>0</v>
          </cell>
          <cell r="AU257">
            <v>0</v>
          </cell>
          <cell r="AV257">
            <v>0</v>
          </cell>
          <cell r="AZ257">
            <v>0</v>
          </cell>
          <cell r="BA257">
            <v>0</v>
          </cell>
          <cell r="BE257">
            <v>0</v>
          </cell>
          <cell r="BF257">
            <v>0</v>
          </cell>
          <cell r="BJ257">
            <v>0</v>
          </cell>
          <cell r="BK257">
            <v>0</v>
          </cell>
          <cell r="BO257">
            <v>0</v>
          </cell>
          <cell r="BP257">
            <v>0</v>
          </cell>
          <cell r="BT257">
            <v>0</v>
          </cell>
          <cell r="BU257">
            <v>0</v>
          </cell>
          <cell r="BY257">
            <v>0</v>
          </cell>
          <cell r="BZ257">
            <v>0</v>
          </cell>
          <cell r="CD257">
            <v>0</v>
          </cell>
          <cell r="CE257">
            <v>0</v>
          </cell>
        </row>
        <row r="258">
          <cell r="B258">
            <v>0</v>
          </cell>
          <cell r="C258">
            <v>0</v>
          </cell>
          <cell r="G258">
            <v>0</v>
          </cell>
          <cell r="H258">
            <v>0</v>
          </cell>
          <cell r="L258">
            <v>0</v>
          </cell>
          <cell r="M258">
            <v>0</v>
          </cell>
          <cell r="Q258">
            <v>0</v>
          </cell>
          <cell r="R258">
            <v>0</v>
          </cell>
          <cell r="V258">
            <v>0</v>
          </cell>
          <cell r="W258">
            <v>0</v>
          </cell>
          <cell r="AA258">
            <v>0</v>
          </cell>
          <cell r="AB258">
            <v>0</v>
          </cell>
          <cell r="AF258">
            <v>0</v>
          </cell>
          <cell r="AG258">
            <v>0</v>
          </cell>
          <cell r="AK258">
            <v>0</v>
          </cell>
          <cell r="AL258">
            <v>0</v>
          </cell>
          <cell r="AP258">
            <v>0</v>
          </cell>
          <cell r="AQ258">
            <v>0</v>
          </cell>
          <cell r="AU258">
            <v>0</v>
          </cell>
          <cell r="AV258">
            <v>0</v>
          </cell>
          <cell r="AZ258">
            <v>0</v>
          </cell>
          <cell r="BA258">
            <v>0</v>
          </cell>
          <cell r="BE258">
            <v>0</v>
          </cell>
          <cell r="BF258">
            <v>0</v>
          </cell>
          <cell r="BJ258">
            <v>0</v>
          </cell>
          <cell r="BK258">
            <v>0</v>
          </cell>
          <cell r="BO258">
            <v>0</v>
          </cell>
          <cell r="BP258">
            <v>0</v>
          </cell>
          <cell r="BT258">
            <v>0</v>
          </cell>
          <cell r="BU258">
            <v>0</v>
          </cell>
          <cell r="BY258">
            <v>0</v>
          </cell>
          <cell r="BZ258">
            <v>0</v>
          </cell>
          <cell r="CD258">
            <v>0</v>
          </cell>
          <cell r="CE258">
            <v>0</v>
          </cell>
        </row>
        <row r="259">
          <cell r="B259">
            <v>0</v>
          </cell>
          <cell r="C259">
            <v>0</v>
          </cell>
          <cell r="G259">
            <v>0</v>
          </cell>
          <cell r="H259">
            <v>0</v>
          </cell>
          <cell r="L259">
            <v>0</v>
          </cell>
          <cell r="M259">
            <v>0</v>
          </cell>
          <cell r="Q259">
            <v>0</v>
          </cell>
          <cell r="R259">
            <v>0</v>
          </cell>
          <cell r="V259">
            <v>0</v>
          </cell>
          <cell r="W259">
            <v>0</v>
          </cell>
          <cell r="AA259">
            <v>0</v>
          </cell>
          <cell r="AB259">
            <v>0</v>
          </cell>
          <cell r="AF259">
            <v>0</v>
          </cell>
          <cell r="AG259">
            <v>0</v>
          </cell>
          <cell r="AK259">
            <v>0</v>
          </cell>
          <cell r="AL259">
            <v>0</v>
          </cell>
          <cell r="AP259">
            <v>0</v>
          </cell>
          <cell r="AQ259">
            <v>0</v>
          </cell>
          <cell r="AU259">
            <v>0</v>
          </cell>
          <cell r="AV259">
            <v>0</v>
          </cell>
          <cell r="AZ259">
            <v>0</v>
          </cell>
          <cell r="BA259">
            <v>0</v>
          </cell>
          <cell r="BE259">
            <v>0</v>
          </cell>
          <cell r="BF259">
            <v>0</v>
          </cell>
          <cell r="BJ259">
            <v>0</v>
          </cell>
          <cell r="BK259">
            <v>0</v>
          </cell>
          <cell r="BO259">
            <v>0</v>
          </cell>
          <cell r="BP259">
            <v>0</v>
          </cell>
          <cell r="BT259">
            <v>0</v>
          </cell>
          <cell r="BU259">
            <v>0</v>
          </cell>
          <cell r="BY259">
            <v>0</v>
          </cell>
          <cell r="BZ259">
            <v>0</v>
          </cell>
          <cell r="CD259">
            <v>0</v>
          </cell>
          <cell r="CE259">
            <v>0</v>
          </cell>
        </row>
        <row r="260">
          <cell r="B260">
            <v>0</v>
          </cell>
          <cell r="C260">
            <v>0</v>
          </cell>
          <cell r="G260">
            <v>0</v>
          </cell>
          <cell r="H260">
            <v>0</v>
          </cell>
          <cell r="L260">
            <v>0</v>
          </cell>
          <cell r="M260">
            <v>0</v>
          </cell>
          <cell r="Q260">
            <v>0</v>
          </cell>
          <cell r="R260">
            <v>0</v>
          </cell>
          <cell r="V260">
            <v>0</v>
          </cell>
          <cell r="W260">
            <v>0</v>
          </cell>
          <cell r="AA260">
            <v>0</v>
          </cell>
          <cell r="AB260">
            <v>0</v>
          </cell>
          <cell r="AF260">
            <v>0</v>
          </cell>
          <cell r="AG260">
            <v>0</v>
          </cell>
          <cell r="AK260">
            <v>0</v>
          </cell>
          <cell r="AL260">
            <v>0</v>
          </cell>
          <cell r="AP260">
            <v>0</v>
          </cell>
          <cell r="AQ260">
            <v>0</v>
          </cell>
          <cell r="AU260">
            <v>0</v>
          </cell>
          <cell r="AV260">
            <v>0</v>
          </cell>
          <cell r="AZ260">
            <v>0</v>
          </cell>
          <cell r="BA260">
            <v>0</v>
          </cell>
          <cell r="BE260">
            <v>0</v>
          </cell>
          <cell r="BF260">
            <v>0</v>
          </cell>
          <cell r="BJ260">
            <v>0</v>
          </cell>
          <cell r="BK260">
            <v>0</v>
          </cell>
          <cell r="BO260">
            <v>0</v>
          </cell>
          <cell r="BP260">
            <v>0</v>
          </cell>
          <cell r="BT260">
            <v>0</v>
          </cell>
          <cell r="BU260">
            <v>0</v>
          </cell>
          <cell r="BY260">
            <v>0</v>
          </cell>
          <cell r="BZ260">
            <v>0</v>
          </cell>
          <cell r="CD260">
            <v>0</v>
          </cell>
          <cell r="CE260">
            <v>0</v>
          </cell>
        </row>
        <row r="261">
          <cell r="B261">
            <v>0</v>
          </cell>
          <cell r="C261">
            <v>0</v>
          </cell>
          <cell r="G261">
            <v>0</v>
          </cell>
          <cell r="H261">
            <v>0</v>
          </cell>
          <cell r="L261">
            <v>0</v>
          </cell>
          <cell r="M261">
            <v>0</v>
          </cell>
          <cell r="Q261">
            <v>0</v>
          </cell>
          <cell r="R261">
            <v>0</v>
          </cell>
          <cell r="V261">
            <v>0</v>
          </cell>
          <cell r="W261">
            <v>0</v>
          </cell>
          <cell r="AA261">
            <v>0</v>
          </cell>
          <cell r="AB261">
            <v>0</v>
          </cell>
          <cell r="AF261">
            <v>0</v>
          </cell>
          <cell r="AG261">
            <v>0</v>
          </cell>
          <cell r="AK261">
            <v>0</v>
          </cell>
          <cell r="AL261">
            <v>0</v>
          </cell>
          <cell r="AP261">
            <v>0</v>
          </cell>
          <cell r="AQ261">
            <v>0</v>
          </cell>
          <cell r="AU261">
            <v>0</v>
          </cell>
          <cell r="AV261">
            <v>0</v>
          </cell>
          <cell r="AZ261">
            <v>0</v>
          </cell>
          <cell r="BA261">
            <v>0</v>
          </cell>
          <cell r="BE261">
            <v>0</v>
          </cell>
          <cell r="BF261">
            <v>0</v>
          </cell>
          <cell r="BJ261">
            <v>0</v>
          </cell>
          <cell r="BK261">
            <v>0</v>
          </cell>
          <cell r="BO261">
            <v>0</v>
          </cell>
          <cell r="BP261">
            <v>0</v>
          </cell>
          <cell r="BT261">
            <v>0</v>
          </cell>
          <cell r="BU261">
            <v>0</v>
          </cell>
          <cell r="BY261">
            <v>0</v>
          </cell>
          <cell r="BZ261">
            <v>0</v>
          </cell>
          <cell r="CD261">
            <v>0</v>
          </cell>
          <cell r="CE261">
            <v>0</v>
          </cell>
        </row>
        <row r="262">
          <cell r="B262">
            <v>0</v>
          </cell>
          <cell r="C262">
            <v>0</v>
          </cell>
          <cell r="G262">
            <v>0</v>
          </cell>
          <cell r="H262">
            <v>0</v>
          </cell>
          <cell r="L262">
            <v>0</v>
          </cell>
          <cell r="M262">
            <v>0</v>
          </cell>
          <cell r="Q262">
            <v>0</v>
          </cell>
          <cell r="R262">
            <v>0</v>
          </cell>
          <cell r="V262">
            <v>0</v>
          </cell>
          <cell r="W262">
            <v>0</v>
          </cell>
          <cell r="AA262">
            <v>0</v>
          </cell>
          <cell r="AB262">
            <v>0</v>
          </cell>
          <cell r="AF262">
            <v>0</v>
          </cell>
          <cell r="AG262">
            <v>0</v>
          </cell>
          <cell r="AK262">
            <v>0</v>
          </cell>
          <cell r="AL262">
            <v>0</v>
          </cell>
          <cell r="AP262">
            <v>0</v>
          </cell>
          <cell r="AQ262">
            <v>0</v>
          </cell>
          <cell r="AU262">
            <v>0</v>
          </cell>
          <cell r="AV262">
            <v>0</v>
          </cell>
          <cell r="AZ262">
            <v>0</v>
          </cell>
          <cell r="BA262">
            <v>0</v>
          </cell>
          <cell r="BE262">
            <v>0</v>
          </cell>
          <cell r="BF262">
            <v>0</v>
          </cell>
          <cell r="BJ262">
            <v>0</v>
          </cell>
          <cell r="BK262">
            <v>0</v>
          </cell>
          <cell r="BO262">
            <v>0</v>
          </cell>
          <cell r="BP262">
            <v>0</v>
          </cell>
          <cell r="BT262">
            <v>0</v>
          </cell>
          <cell r="BU262">
            <v>0</v>
          </cell>
          <cell r="BY262">
            <v>0</v>
          </cell>
          <cell r="BZ262">
            <v>0</v>
          </cell>
          <cell r="CD262">
            <v>0</v>
          </cell>
          <cell r="CE262">
            <v>0</v>
          </cell>
        </row>
        <row r="263">
          <cell r="B263">
            <v>0</v>
          </cell>
          <cell r="C263">
            <v>0</v>
          </cell>
          <cell r="G263">
            <v>0</v>
          </cell>
          <cell r="H263">
            <v>0</v>
          </cell>
          <cell r="L263">
            <v>0</v>
          </cell>
          <cell r="M263">
            <v>0</v>
          </cell>
          <cell r="Q263">
            <v>0</v>
          </cell>
          <cell r="R263">
            <v>0</v>
          </cell>
          <cell r="V263">
            <v>0</v>
          </cell>
          <cell r="W263">
            <v>0</v>
          </cell>
          <cell r="AA263">
            <v>0</v>
          </cell>
          <cell r="AB263">
            <v>0</v>
          </cell>
          <cell r="AF263">
            <v>0</v>
          </cell>
          <cell r="AG263">
            <v>0</v>
          </cell>
          <cell r="AK263">
            <v>0</v>
          </cell>
          <cell r="AL263">
            <v>0</v>
          </cell>
          <cell r="AP263">
            <v>0</v>
          </cell>
          <cell r="AQ263">
            <v>0</v>
          </cell>
          <cell r="AU263">
            <v>0</v>
          </cell>
          <cell r="AV263">
            <v>0</v>
          </cell>
          <cell r="AZ263">
            <v>0</v>
          </cell>
          <cell r="BA263">
            <v>0</v>
          </cell>
          <cell r="BE263">
            <v>0</v>
          </cell>
          <cell r="BF263">
            <v>0</v>
          </cell>
          <cell r="BJ263">
            <v>0</v>
          </cell>
          <cell r="BK263">
            <v>0</v>
          </cell>
          <cell r="BO263">
            <v>0</v>
          </cell>
          <cell r="BP263">
            <v>0</v>
          </cell>
          <cell r="BT263">
            <v>0</v>
          </cell>
          <cell r="BU263">
            <v>0</v>
          </cell>
          <cell r="BY263">
            <v>0</v>
          </cell>
          <cell r="BZ263">
            <v>0</v>
          </cell>
          <cell r="CD263">
            <v>0</v>
          </cell>
          <cell r="CE263">
            <v>0</v>
          </cell>
        </row>
        <row r="264">
          <cell r="B264">
            <v>0</v>
          </cell>
          <cell r="C264">
            <v>0</v>
          </cell>
          <cell r="G264">
            <v>0</v>
          </cell>
          <cell r="H264">
            <v>0</v>
          </cell>
          <cell r="L264">
            <v>0</v>
          </cell>
          <cell r="M264">
            <v>0</v>
          </cell>
          <cell r="Q264">
            <v>0</v>
          </cell>
          <cell r="R264">
            <v>0</v>
          </cell>
          <cell r="V264">
            <v>0</v>
          </cell>
          <cell r="W264">
            <v>0</v>
          </cell>
          <cell r="AA264">
            <v>0</v>
          </cell>
          <cell r="AB264">
            <v>0</v>
          </cell>
          <cell r="AF264">
            <v>0</v>
          </cell>
          <cell r="AG264">
            <v>0</v>
          </cell>
          <cell r="AK264">
            <v>0</v>
          </cell>
          <cell r="AL264">
            <v>0</v>
          </cell>
          <cell r="AP264">
            <v>0</v>
          </cell>
          <cell r="AQ264">
            <v>0</v>
          </cell>
          <cell r="AU264">
            <v>0</v>
          </cell>
          <cell r="AV264">
            <v>0</v>
          </cell>
          <cell r="AZ264">
            <v>0</v>
          </cell>
          <cell r="BA264">
            <v>0</v>
          </cell>
          <cell r="BE264">
            <v>0</v>
          </cell>
          <cell r="BF264">
            <v>0</v>
          </cell>
          <cell r="BJ264">
            <v>0</v>
          </cell>
          <cell r="BK264">
            <v>0</v>
          </cell>
          <cell r="BO264">
            <v>0</v>
          </cell>
          <cell r="BP264">
            <v>0</v>
          </cell>
          <cell r="BT264">
            <v>0</v>
          </cell>
          <cell r="BU264">
            <v>0</v>
          </cell>
          <cell r="BY264">
            <v>0</v>
          </cell>
          <cell r="BZ264">
            <v>0</v>
          </cell>
          <cell r="CD264">
            <v>0</v>
          </cell>
          <cell r="CE264">
            <v>0</v>
          </cell>
        </row>
        <row r="265">
          <cell r="B265">
            <v>0</v>
          </cell>
          <cell r="C265">
            <v>0</v>
          </cell>
          <cell r="G265">
            <v>0</v>
          </cell>
          <cell r="H265">
            <v>0</v>
          </cell>
          <cell r="L265">
            <v>0</v>
          </cell>
          <cell r="M265">
            <v>0</v>
          </cell>
          <cell r="Q265">
            <v>0</v>
          </cell>
          <cell r="R265">
            <v>0</v>
          </cell>
          <cell r="V265">
            <v>0</v>
          </cell>
          <cell r="W265">
            <v>0</v>
          </cell>
          <cell r="AA265">
            <v>0</v>
          </cell>
          <cell r="AB265">
            <v>0</v>
          </cell>
          <cell r="AF265">
            <v>0</v>
          </cell>
          <cell r="AG265">
            <v>0</v>
          </cell>
          <cell r="AK265">
            <v>0</v>
          </cell>
          <cell r="AL265">
            <v>0</v>
          </cell>
          <cell r="AP265">
            <v>0</v>
          </cell>
          <cell r="AQ265">
            <v>0</v>
          </cell>
          <cell r="AU265">
            <v>0</v>
          </cell>
          <cell r="AV265">
            <v>0</v>
          </cell>
          <cell r="AZ265">
            <v>0</v>
          </cell>
          <cell r="BA265">
            <v>0</v>
          </cell>
          <cell r="BE265">
            <v>0</v>
          </cell>
          <cell r="BF265">
            <v>0</v>
          </cell>
          <cell r="BJ265">
            <v>0</v>
          </cell>
          <cell r="BK265">
            <v>0</v>
          </cell>
          <cell r="BO265">
            <v>0</v>
          </cell>
          <cell r="BP265">
            <v>0</v>
          </cell>
          <cell r="BT265">
            <v>0</v>
          </cell>
          <cell r="BU265">
            <v>0</v>
          </cell>
          <cell r="BY265">
            <v>0</v>
          </cell>
          <cell r="BZ265">
            <v>0</v>
          </cell>
          <cell r="CD265">
            <v>0</v>
          </cell>
          <cell r="CE265">
            <v>0</v>
          </cell>
        </row>
        <row r="266">
          <cell r="B266">
            <v>0</v>
          </cell>
          <cell r="C266">
            <v>0</v>
          </cell>
          <cell r="G266">
            <v>0</v>
          </cell>
          <cell r="H266">
            <v>0</v>
          </cell>
          <cell r="L266">
            <v>0</v>
          </cell>
          <cell r="M266">
            <v>0</v>
          </cell>
          <cell r="Q266">
            <v>0</v>
          </cell>
          <cell r="R266">
            <v>0</v>
          </cell>
          <cell r="V266">
            <v>0</v>
          </cell>
          <cell r="W266">
            <v>0</v>
          </cell>
          <cell r="AA266">
            <v>0</v>
          </cell>
          <cell r="AB266">
            <v>0</v>
          </cell>
          <cell r="AF266">
            <v>0</v>
          </cell>
          <cell r="AG266">
            <v>0</v>
          </cell>
          <cell r="AK266">
            <v>0</v>
          </cell>
          <cell r="AL266">
            <v>0</v>
          </cell>
          <cell r="AP266">
            <v>0</v>
          </cell>
          <cell r="AQ266">
            <v>0</v>
          </cell>
          <cell r="AU266">
            <v>0</v>
          </cell>
          <cell r="AV266">
            <v>0</v>
          </cell>
          <cell r="AZ266">
            <v>0</v>
          </cell>
          <cell r="BA266">
            <v>0</v>
          </cell>
          <cell r="BE266">
            <v>0</v>
          </cell>
          <cell r="BF266">
            <v>0</v>
          </cell>
          <cell r="BJ266">
            <v>0</v>
          </cell>
          <cell r="BK266">
            <v>0</v>
          </cell>
          <cell r="BO266">
            <v>0</v>
          </cell>
          <cell r="BP266">
            <v>0</v>
          </cell>
          <cell r="BT266">
            <v>0</v>
          </cell>
          <cell r="BU266">
            <v>0</v>
          </cell>
          <cell r="BY266">
            <v>0</v>
          </cell>
          <cell r="BZ266">
            <v>0</v>
          </cell>
          <cell r="CD266">
            <v>0</v>
          </cell>
          <cell r="CE266">
            <v>0</v>
          </cell>
        </row>
        <row r="267">
          <cell r="B267">
            <v>0</v>
          </cell>
          <cell r="C267">
            <v>0</v>
          </cell>
          <cell r="G267">
            <v>0</v>
          </cell>
          <cell r="H267">
            <v>0</v>
          </cell>
          <cell r="L267">
            <v>0</v>
          </cell>
          <cell r="M267">
            <v>0</v>
          </cell>
          <cell r="Q267">
            <v>0</v>
          </cell>
          <cell r="R267">
            <v>0</v>
          </cell>
          <cell r="V267">
            <v>0</v>
          </cell>
          <cell r="W267">
            <v>0</v>
          </cell>
          <cell r="AA267">
            <v>0</v>
          </cell>
          <cell r="AB267">
            <v>0</v>
          </cell>
          <cell r="AF267">
            <v>0</v>
          </cell>
          <cell r="AG267">
            <v>0</v>
          </cell>
          <cell r="AK267">
            <v>0</v>
          </cell>
          <cell r="AL267">
            <v>0</v>
          </cell>
          <cell r="AP267">
            <v>0</v>
          </cell>
          <cell r="AQ267">
            <v>0</v>
          </cell>
          <cell r="AU267">
            <v>0</v>
          </cell>
          <cell r="AV267">
            <v>0</v>
          </cell>
          <cell r="AZ267">
            <v>0</v>
          </cell>
          <cell r="BA267">
            <v>0</v>
          </cell>
          <cell r="BE267">
            <v>0</v>
          </cell>
          <cell r="BF267">
            <v>0</v>
          </cell>
          <cell r="BJ267">
            <v>0</v>
          </cell>
          <cell r="BK267">
            <v>0</v>
          </cell>
          <cell r="BO267">
            <v>0</v>
          </cell>
          <cell r="BP267">
            <v>0</v>
          </cell>
          <cell r="BT267">
            <v>0</v>
          </cell>
          <cell r="BU267">
            <v>0</v>
          </cell>
          <cell r="BY267">
            <v>0</v>
          </cell>
          <cell r="BZ267">
            <v>0</v>
          </cell>
          <cell r="CD267">
            <v>0</v>
          </cell>
          <cell r="CE267">
            <v>0</v>
          </cell>
        </row>
        <row r="268">
          <cell r="B268">
            <v>0</v>
          </cell>
          <cell r="C268">
            <v>0</v>
          </cell>
          <cell r="G268">
            <v>0</v>
          </cell>
          <cell r="H268">
            <v>0</v>
          </cell>
          <cell r="L268">
            <v>0</v>
          </cell>
          <cell r="M268">
            <v>0</v>
          </cell>
          <cell r="Q268">
            <v>0</v>
          </cell>
          <cell r="R268">
            <v>0</v>
          </cell>
          <cell r="V268">
            <v>0</v>
          </cell>
          <cell r="W268">
            <v>0</v>
          </cell>
          <cell r="AA268">
            <v>0</v>
          </cell>
          <cell r="AB268">
            <v>0</v>
          </cell>
          <cell r="AF268">
            <v>0</v>
          </cell>
          <cell r="AG268">
            <v>0</v>
          </cell>
          <cell r="AK268">
            <v>0</v>
          </cell>
          <cell r="AL268">
            <v>0</v>
          </cell>
          <cell r="AP268">
            <v>0</v>
          </cell>
          <cell r="AQ268">
            <v>0</v>
          </cell>
          <cell r="AU268">
            <v>0</v>
          </cell>
          <cell r="AV268">
            <v>0</v>
          </cell>
          <cell r="AZ268">
            <v>0</v>
          </cell>
          <cell r="BA268">
            <v>0</v>
          </cell>
          <cell r="BE268">
            <v>0</v>
          </cell>
          <cell r="BF268">
            <v>0</v>
          </cell>
          <cell r="BJ268">
            <v>0</v>
          </cell>
          <cell r="BK268">
            <v>0</v>
          </cell>
          <cell r="BO268">
            <v>0</v>
          </cell>
          <cell r="BP268">
            <v>0</v>
          </cell>
          <cell r="BT268">
            <v>0</v>
          </cell>
          <cell r="BU268">
            <v>0</v>
          </cell>
          <cell r="BY268">
            <v>0</v>
          </cell>
          <cell r="BZ268">
            <v>0</v>
          </cell>
          <cell r="CD268">
            <v>0</v>
          </cell>
          <cell r="CE268">
            <v>0</v>
          </cell>
        </row>
        <row r="269">
          <cell r="B269">
            <v>0</v>
          </cell>
          <cell r="C269">
            <v>0</v>
          </cell>
          <cell r="G269">
            <v>0</v>
          </cell>
          <cell r="H269">
            <v>0</v>
          </cell>
          <cell r="L269">
            <v>0</v>
          </cell>
          <cell r="M269">
            <v>0</v>
          </cell>
          <cell r="Q269">
            <v>0</v>
          </cell>
          <cell r="R269">
            <v>0</v>
          </cell>
          <cell r="V269">
            <v>0</v>
          </cell>
          <cell r="W269">
            <v>0</v>
          </cell>
          <cell r="AA269">
            <v>0</v>
          </cell>
          <cell r="AB269">
            <v>0</v>
          </cell>
          <cell r="AF269">
            <v>0</v>
          </cell>
          <cell r="AG269">
            <v>0</v>
          </cell>
          <cell r="AK269">
            <v>0</v>
          </cell>
          <cell r="AL269">
            <v>0</v>
          </cell>
          <cell r="AP269">
            <v>0</v>
          </cell>
          <cell r="AQ269">
            <v>0</v>
          </cell>
          <cell r="AU269">
            <v>0</v>
          </cell>
          <cell r="AV269">
            <v>0</v>
          </cell>
          <cell r="AZ269">
            <v>0</v>
          </cell>
          <cell r="BA269">
            <v>0</v>
          </cell>
          <cell r="BE269">
            <v>0</v>
          </cell>
          <cell r="BF269">
            <v>0</v>
          </cell>
          <cell r="BJ269">
            <v>0</v>
          </cell>
          <cell r="BK269">
            <v>0</v>
          </cell>
          <cell r="BO269">
            <v>0</v>
          </cell>
          <cell r="BP269">
            <v>0</v>
          </cell>
          <cell r="BT269">
            <v>0</v>
          </cell>
          <cell r="BU269">
            <v>0</v>
          </cell>
          <cell r="BY269">
            <v>0</v>
          </cell>
          <cell r="BZ269">
            <v>0</v>
          </cell>
          <cell r="CD269">
            <v>0</v>
          </cell>
          <cell r="CE269">
            <v>0</v>
          </cell>
        </row>
        <row r="270">
          <cell r="B270">
            <v>0</v>
          </cell>
          <cell r="C270">
            <v>0</v>
          </cell>
          <cell r="G270">
            <v>0</v>
          </cell>
          <cell r="H270">
            <v>0</v>
          </cell>
          <cell r="L270">
            <v>0</v>
          </cell>
          <cell r="M270">
            <v>0</v>
          </cell>
          <cell r="Q270">
            <v>0</v>
          </cell>
          <cell r="R270">
            <v>0</v>
          </cell>
          <cell r="V270">
            <v>0</v>
          </cell>
          <cell r="W270">
            <v>0</v>
          </cell>
          <cell r="AA270">
            <v>0</v>
          </cell>
          <cell r="AB270">
            <v>0</v>
          </cell>
          <cell r="AF270">
            <v>0</v>
          </cell>
          <cell r="AG270">
            <v>0</v>
          </cell>
          <cell r="AK270">
            <v>0</v>
          </cell>
          <cell r="AL270">
            <v>0</v>
          </cell>
          <cell r="AP270">
            <v>0</v>
          </cell>
          <cell r="AQ270">
            <v>0</v>
          </cell>
          <cell r="AU270">
            <v>0</v>
          </cell>
          <cell r="AV270">
            <v>0</v>
          </cell>
          <cell r="AZ270">
            <v>0</v>
          </cell>
          <cell r="BA270">
            <v>0</v>
          </cell>
          <cell r="BE270">
            <v>0</v>
          </cell>
          <cell r="BF270">
            <v>0</v>
          </cell>
          <cell r="BJ270">
            <v>0</v>
          </cell>
          <cell r="BK270">
            <v>0</v>
          </cell>
          <cell r="BO270">
            <v>0</v>
          </cell>
          <cell r="BP270">
            <v>0</v>
          </cell>
          <cell r="BT270">
            <v>0</v>
          </cell>
          <cell r="BU270">
            <v>0</v>
          </cell>
          <cell r="BY270">
            <v>0</v>
          </cell>
          <cell r="BZ270">
            <v>0</v>
          </cell>
          <cell r="CD270">
            <v>0</v>
          </cell>
          <cell r="CE270">
            <v>0</v>
          </cell>
        </row>
        <row r="271">
          <cell r="B271">
            <v>0</v>
          </cell>
          <cell r="C271">
            <v>0</v>
          </cell>
          <cell r="G271">
            <v>0</v>
          </cell>
          <cell r="H271">
            <v>0</v>
          </cell>
          <cell r="L271">
            <v>0</v>
          </cell>
          <cell r="M271">
            <v>0</v>
          </cell>
          <cell r="Q271">
            <v>0</v>
          </cell>
          <cell r="R271">
            <v>0</v>
          </cell>
          <cell r="V271">
            <v>0</v>
          </cell>
          <cell r="W271">
            <v>0</v>
          </cell>
          <cell r="AA271">
            <v>0</v>
          </cell>
          <cell r="AB271">
            <v>0</v>
          </cell>
          <cell r="AF271">
            <v>0</v>
          </cell>
          <cell r="AG271">
            <v>0</v>
          </cell>
          <cell r="AK271">
            <v>0</v>
          </cell>
          <cell r="AL271">
            <v>0</v>
          </cell>
          <cell r="AP271">
            <v>0</v>
          </cell>
          <cell r="AQ271">
            <v>0</v>
          </cell>
          <cell r="AU271">
            <v>0</v>
          </cell>
          <cell r="AV271">
            <v>0</v>
          </cell>
          <cell r="AZ271">
            <v>0</v>
          </cell>
          <cell r="BA271">
            <v>0</v>
          </cell>
          <cell r="BE271">
            <v>0</v>
          </cell>
          <cell r="BF271">
            <v>0</v>
          </cell>
          <cell r="BJ271">
            <v>0</v>
          </cell>
          <cell r="BK271">
            <v>0</v>
          </cell>
          <cell r="BO271">
            <v>0</v>
          </cell>
          <cell r="BP271">
            <v>0</v>
          </cell>
          <cell r="BT271">
            <v>0</v>
          </cell>
          <cell r="BU271">
            <v>0</v>
          </cell>
          <cell r="BY271">
            <v>0</v>
          </cell>
          <cell r="BZ271">
            <v>0</v>
          </cell>
          <cell r="CD271">
            <v>0</v>
          </cell>
          <cell r="CE271">
            <v>0</v>
          </cell>
        </row>
        <row r="272">
          <cell r="B272">
            <v>0</v>
          </cell>
          <cell r="C272">
            <v>0</v>
          </cell>
          <cell r="G272">
            <v>0</v>
          </cell>
          <cell r="H272">
            <v>0</v>
          </cell>
          <cell r="L272">
            <v>0</v>
          </cell>
          <cell r="M272">
            <v>0</v>
          </cell>
          <cell r="Q272">
            <v>0</v>
          </cell>
          <cell r="R272">
            <v>0</v>
          </cell>
          <cell r="V272">
            <v>0</v>
          </cell>
          <cell r="W272">
            <v>0</v>
          </cell>
          <cell r="AA272">
            <v>0</v>
          </cell>
          <cell r="AB272">
            <v>0</v>
          </cell>
          <cell r="AF272">
            <v>0</v>
          </cell>
          <cell r="AG272">
            <v>0</v>
          </cell>
          <cell r="AK272">
            <v>0</v>
          </cell>
          <cell r="AL272">
            <v>0</v>
          </cell>
          <cell r="AP272">
            <v>0</v>
          </cell>
          <cell r="AQ272">
            <v>0</v>
          </cell>
          <cell r="AU272">
            <v>0</v>
          </cell>
          <cell r="AV272">
            <v>0</v>
          </cell>
          <cell r="AZ272">
            <v>0</v>
          </cell>
          <cell r="BA272">
            <v>0</v>
          </cell>
          <cell r="BE272">
            <v>0</v>
          </cell>
          <cell r="BF272">
            <v>0</v>
          </cell>
          <cell r="BJ272">
            <v>0</v>
          </cell>
          <cell r="BK272">
            <v>0</v>
          </cell>
          <cell r="BO272">
            <v>0</v>
          </cell>
          <cell r="BP272">
            <v>0</v>
          </cell>
          <cell r="BT272">
            <v>0</v>
          </cell>
          <cell r="BU272">
            <v>0</v>
          </cell>
          <cell r="BY272">
            <v>0</v>
          </cell>
          <cell r="BZ272">
            <v>0</v>
          </cell>
          <cell r="CD272">
            <v>0</v>
          </cell>
          <cell r="CE272">
            <v>0</v>
          </cell>
        </row>
        <row r="273">
          <cell r="B273">
            <v>0</v>
          </cell>
          <cell r="C273">
            <v>0</v>
          </cell>
          <cell r="G273">
            <v>0</v>
          </cell>
          <cell r="H273">
            <v>0</v>
          </cell>
          <cell r="L273">
            <v>0</v>
          </cell>
          <cell r="M273">
            <v>0</v>
          </cell>
          <cell r="Q273">
            <v>0</v>
          </cell>
          <cell r="R273">
            <v>0</v>
          </cell>
          <cell r="V273">
            <v>0</v>
          </cell>
          <cell r="W273">
            <v>0</v>
          </cell>
          <cell r="AA273">
            <v>0</v>
          </cell>
          <cell r="AB273">
            <v>0</v>
          </cell>
          <cell r="AF273">
            <v>0</v>
          </cell>
          <cell r="AG273">
            <v>0</v>
          </cell>
          <cell r="AK273">
            <v>0</v>
          </cell>
          <cell r="AL273">
            <v>0</v>
          </cell>
          <cell r="AP273">
            <v>0</v>
          </cell>
          <cell r="AQ273">
            <v>0</v>
          </cell>
          <cell r="AU273">
            <v>0</v>
          </cell>
          <cell r="AV273">
            <v>0</v>
          </cell>
          <cell r="AZ273">
            <v>0</v>
          </cell>
          <cell r="BA273">
            <v>0</v>
          </cell>
          <cell r="BE273">
            <v>0</v>
          </cell>
          <cell r="BF273">
            <v>0</v>
          </cell>
          <cell r="BJ273">
            <v>0</v>
          </cell>
          <cell r="BK273">
            <v>0</v>
          </cell>
          <cell r="BO273">
            <v>0</v>
          </cell>
          <cell r="BP273">
            <v>0</v>
          </cell>
          <cell r="BT273">
            <v>0</v>
          </cell>
          <cell r="BU273">
            <v>0</v>
          </cell>
          <cell r="BY273">
            <v>0</v>
          </cell>
          <cell r="BZ273">
            <v>0</v>
          </cell>
          <cell r="CD273">
            <v>0</v>
          </cell>
          <cell r="CE273">
            <v>0</v>
          </cell>
        </row>
        <row r="274">
          <cell r="B274">
            <v>0</v>
          </cell>
          <cell r="C274">
            <v>0</v>
          </cell>
          <cell r="G274">
            <v>0</v>
          </cell>
          <cell r="H274">
            <v>0</v>
          </cell>
          <cell r="L274">
            <v>0</v>
          </cell>
          <cell r="M274">
            <v>0</v>
          </cell>
          <cell r="Q274">
            <v>0</v>
          </cell>
          <cell r="R274">
            <v>0</v>
          </cell>
          <cell r="V274">
            <v>0</v>
          </cell>
          <cell r="W274">
            <v>0</v>
          </cell>
          <cell r="AA274">
            <v>0</v>
          </cell>
          <cell r="AB274">
            <v>0</v>
          </cell>
          <cell r="AF274">
            <v>0</v>
          </cell>
          <cell r="AG274">
            <v>0</v>
          </cell>
          <cell r="AK274">
            <v>0</v>
          </cell>
          <cell r="AL274">
            <v>0</v>
          </cell>
          <cell r="AP274">
            <v>0</v>
          </cell>
          <cell r="AQ274">
            <v>0</v>
          </cell>
          <cell r="AU274">
            <v>0</v>
          </cell>
          <cell r="AV274">
            <v>0</v>
          </cell>
          <cell r="AZ274">
            <v>0</v>
          </cell>
          <cell r="BA274">
            <v>0</v>
          </cell>
          <cell r="BE274">
            <v>0</v>
          </cell>
          <cell r="BF274">
            <v>0</v>
          </cell>
          <cell r="BJ274">
            <v>0</v>
          </cell>
          <cell r="BK274">
            <v>0</v>
          </cell>
          <cell r="BO274">
            <v>0</v>
          </cell>
          <cell r="BP274">
            <v>0</v>
          </cell>
          <cell r="BT274">
            <v>0</v>
          </cell>
          <cell r="BU274">
            <v>0</v>
          </cell>
          <cell r="BY274">
            <v>0</v>
          </cell>
          <cell r="BZ274">
            <v>0</v>
          </cell>
          <cell r="CD274">
            <v>0</v>
          </cell>
          <cell r="CE274">
            <v>0</v>
          </cell>
        </row>
        <row r="275">
          <cell r="B275">
            <v>0</v>
          </cell>
          <cell r="C275">
            <v>0</v>
          </cell>
          <cell r="G275">
            <v>0</v>
          </cell>
          <cell r="H275">
            <v>0</v>
          </cell>
          <cell r="L275">
            <v>0</v>
          </cell>
          <cell r="M275">
            <v>0</v>
          </cell>
          <cell r="Q275">
            <v>0</v>
          </cell>
          <cell r="R275">
            <v>0</v>
          </cell>
          <cell r="V275">
            <v>0</v>
          </cell>
          <cell r="W275">
            <v>0</v>
          </cell>
          <cell r="AA275">
            <v>0</v>
          </cell>
          <cell r="AB275">
            <v>0</v>
          </cell>
          <cell r="AF275">
            <v>0</v>
          </cell>
          <cell r="AG275">
            <v>0</v>
          </cell>
          <cell r="AK275">
            <v>0</v>
          </cell>
          <cell r="AL275">
            <v>0</v>
          </cell>
          <cell r="AP275">
            <v>0</v>
          </cell>
          <cell r="AQ275">
            <v>0</v>
          </cell>
          <cell r="AU275">
            <v>0</v>
          </cell>
          <cell r="AV275">
            <v>0</v>
          </cell>
          <cell r="AZ275">
            <v>0</v>
          </cell>
          <cell r="BA275">
            <v>0</v>
          </cell>
          <cell r="BE275">
            <v>0</v>
          </cell>
          <cell r="BF275">
            <v>0</v>
          </cell>
          <cell r="BJ275">
            <v>0</v>
          </cell>
          <cell r="BK275">
            <v>0</v>
          </cell>
          <cell r="BO275">
            <v>0</v>
          </cell>
          <cell r="BP275">
            <v>0</v>
          </cell>
          <cell r="BT275">
            <v>0</v>
          </cell>
          <cell r="BU275">
            <v>0</v>
          </cell>
          <cell r="BY275">
            <v>0</v>
          </cell>
          <cell r="BZ275">
            <v>0</v>
          </cell>
          <cell r="CD275">
            <v>0</v>
          </cell>
          <cell r="CE275">
            <v>0</v>
          </cell>
        </row>
        <row r="276">
          <cell r="B276">
            <v>0</v>
          </cell>
          <cell r="C276">
            <v>0</v>
          </cell>
          <cell r="G276">
            <v>0</v>
          </cell>
          <cell r="H276">
            <v>0</v>
          </cell>
          <cell r="L276">
            <v>0</v>
          </cell>
          <cell r="M276">
            <v>0</v>
          </cell>
          <cell r="Q276">
            <v>0</v>
          </cell>
          <cell r="R276">
            <v>0</v>
          </cell>
          <cell r="V276">
            <v>0</v>
          </cell>
          <cell r="W276">
            <v>0</v>
          </cell>
          <cell r="AA276">
            <v>0</v>
          </cell>
          <cell r="AB276">
            <v>0</v>
          </cell>
          <cell r="AF276">
            <v>0</v>
          </cell>
          <cell r="AG276">
            <v>0</v>
          </cell>
          <cell r="AK276">
            <v>0</v>
          </cell>
          <cell r="AL276">
            <v>0</v>
          </cell>
          <cell r="AP276">
            <v>0</v>
          </cell>
          <cell r="AQ276">
            <v>0</v>
          </cell>
          <cell r="AU276">
            <v>0</v>
          </cell>
          <cell r="AV276">
            <v>0</v>
          </cell>
          <cell r="AZ276">
            <v>0</v>
          </cell>
          <cell r="BA276">
            <v>0</v>
          </cell>
          <cell r="BE276">
            <v>0</v>
          </cell>
          <cell r="BF276">
            <v>0</v>
          </cell>
          <cell r="BJ276">
            <v>0</v>
          </cell>
          <cell r="BK276">
            <v>0</v>
          </cell>
          <cell r="BO276">
            <v>0</v>
          </cell>
          <cell r="BP276">
            <v>0</v>
          </cell>
          <cell r="BT276">
            <v>0</v>
          </cell>
          <cell r="BU276">
            <v>0</v>
          </cell>
          <cell r="BY276">
            <v>0</v>
          </cell>
          <cell r="BZ276">
            <v>0</v>
          </cell>
          <cell r="CD276">
            <v>0</v>
          </cell>
          <cell r="CE276">
            <v>0</v>
          </cell>
        </row>
        <row r="277">
          <cell r="B277">
            <v>0</v>
          </cell>
          <cell r="C277">
            <v>0</v>
          </cell>
          <cell r="G277">
            <v>0</v>
          </cell>
          <cell r="H277">
            <v>0</v>
          </cell>
          <cell r="L277">
            <v>0</v>
          </cell>
          <cell r="M277">
            <v>0</v>
          </cell>
          <cell r="Q277">
            <v>0</v>
          </cell>
          <cell r="R277">
            <v>0</v>
          </cell>
          <cell r="V277">
            <v>0</v>
          </cell>
          <cell r="W277">
            <v>0</v>
          </cell>
          <cell r="AA277">
            <v>0</v>
          </cell>
          <cell r="AB277">
            <v>0</v>
          </cell>
          <cell r="AF277">
            <v>0</v>
          </cell>
          <cell r="AG277">
            <v>0</v>
          </cell>
          <cell r="AK277">
            <v>0</v>
          </cell>
          <cell r="AL277">
            <v>0</v>
          </cell>
          <cell r="AP277">
            <v>0</v>
          </cell>
          <cell r="AQ277">
            <v>0</v>
          </cell>
          <cell r="AU277">
            <v>0</v>
          </cell>
          <cell r="AV277">
            <v>0</v>
          </cell>
          <cell r="AZ277">
            <v>0</v>
          </cell>
          <cell r="BA277">
            <v>0</v>
          </cell>
          <cell r="BE277">
            <v>0</v>
          </cell>
          <cell r="BF277">
            <v>0</v>
          </cell>
          <cell r="BJ277">
            <v>0</v>
          </cell>
          <cell r="BK277">
            <v>0</v>
          </cell>
          <cell r="BO277">
            <v>0</v>
          </cell>
          <cell r="BP277">
            <v>0</v>
          </cell>
          <cell r="BT277">
            <v>0</v>
          </cell>
          <cell r="BU277">
            <v>0</v>
          </cell>
          <cell r="BY277">
            <v>0</v>
          </cell>
          <cell r="BZ277">
            <v>0</v>
          </cell>
          <cell r="CD277">
            <v>0</v>
          </cell>
          <cell r="CE277">
            <v>0</v>
          </cell>
        </row>
        <row r="278">
          <cell r="B278">
            <v>0</v>
          </cell>
          <cell r="C278">
            <v>0</v>
          </cell>
          <cell r="G278">
            <v>0</v>
          </cell>
          <cell r="H278">
            <v>0</v>
          </cell>
          <cell r="L278">
            <v>0</v>
          </cell>
          <cell r="M278">
            <v>0</v>
          </cell>
          <cell r="Q278">
            <v>0</v>
          </cell>
          <cell r="R278">
            <v>0</v>
          </cell>
          <cell r="V278">
            <v>0</v>
          </cell>
          <cell r="W278">
            <v>0</v>
          </cell>
          <cell r="AA278">
            <v>0</v>
          </cell>
          <cell r="AB278">
            <v>0</v>
          </cell>
          <cell r="AF278">
            <v>0</v>
          </cell>
          <cell r="AG278">
            <v>0</v>
          </cell>
          <cell r="AK278">
            <v>0</v>
          </cell>
          <cell r="AL278">
            <v>0</v>
          </cell>
          <cell r="AP278">
            <v>0</v>
          </cell>
          <cell r="AQ278">
            <v>0</v>
          </cell>
          <cell r="AU278">
            <v>0</v>
          </cell>
          <cell r="AV278">
            <v>0</v>
          </cell>
          <cell r="AZ278">
            <v>0</v>
          </cell>
          <cell r="BA278">
            <v>0</v>
          </cell>
          <cell r="BE278">
            <v>0</v>
          </cell>
          <cell r="BF278">
            <v>0</v>
          </cell>
          <cell r="BJ278">
            <v>0</v>
          </cell>
          <cell r="BK278">
            <v>0</v>
          </cell>
          <cell r="BO278">
            <v>0</v>
          </cell>
          <cell r="BP278">
            <v>0</v>
          </cell>
          <cell r="BT278">
            <v>0</v>
          </cell>
          <cell r="BU278">
            <v>0</v>
          </cell>
          <cell r="BY278">
            <v>0</v>
          </cell>
          <cell r="BZ278">
            <v>0</v>
          </cell>
          <cell r="CD278">
            <v>0</v>
          </cell>
          <cell r="CE278">
            <v>0</v>
          </cell>
        </row>
        <row r="279">
          <cell r="B279">
            <v>0</v>
          </cell>
          <cell r="C279">
            <v>0</v>
          </cell>
          <cell r="G279">
            <v>0</v>
          </cell>
          <cell r="H279">
            <v>0</v>
          </cell>
          <cell r="L279">
            <v>0</v>
          </cell>
          <cell r="M279">
            <v>0</v>
          </cell>
          <cell r="Q279">
            <v>0</v>
          </cell>
          <cell r="R279">
            <v>0</v>
          </cell>
          <cell r="V279">
            <v>0</v>
          </cell>
          <cell r="W279">
            <v>0</v>
          </cell>
          <cell r="AA279">
            <v>0</v>
          </cell>
          <cell r="AB279">
            <v>0</v>
          </cell>
          <cell r="AF279">
            <v>0</v>
          </cell>
          <cell r="AG279">
            <v>0</v>
          </cell>
          <cell r="AK279">
            <v>0</v>
          </cell>
          <cell r="AL279">
            <v>0</v>
          </cell>
          <cell r="AP279">
            <v>0</v>
          </cell>
          <cell r="AQ279">
            <v>0</v>
          </cell>
          <cell r="AU279">
            <v>0</v>
          </cell>
          <cell r="AV279">
            <v>0</v>
          </cell>
          <cell r="AZ279">
            <v>0</v>
          </cell>
          <cell r="BA279">
            <v>0</v>
          </cell>
          <cell r="BE279">
            <v>0</v>
          </cell>
          <cell r="BF279">
            <v>0</v>
          </cell>
          <cell r="BJ279">
            <v>0</v>
          </cell>
          <cell r="BK279">
            <v>0</v>
          </cell>
          <cell r="BO279">
            <v>0</v>
          </cell>
          <cell r="BP279">
            <v>0</v>
          </cell>
          <cell r="BT279">
            <v>0</v>
          </cell>
          <cell r="BU279">
            <v>0</v>
          </cell>
          <cell r="BY279">
            <v>0</v>
          </cell>
          <cell r="BZ279">
            <v>0</v>
          </cell>
          <cell r="CD279">
            <v>0</v>
          </cell>
          <cell r="CE279">
            <v>0</v>
          </cell>
        </row>
        <row r="280">
          <cell r="B280">
            <v>0</v>
          </cell>
          <cell r="C280">
            <v>0</v>
          </cell>
          <cell r="G280">
            <v>0</v>
          </cell>
          <cell r="H280">
            <v>0</v>
          </cell>
          <cell r="L280">
            <v>0</v>
          </cell>
          <cell r="M280">
            <v>0</v>
          </cell>
          <cell r="Q280">
            <v>0</v>
          </cell>
          <cell r="R280">
            <v>0</v>
          </cell>
          <cell r="V280">
            <v>0</v>
          </cell>
          <cell r="W280">
            <v>0</v>
          </cell>
          <cell r="AA280">
            <v>0</v>
          </cell>
          <cell r="AB280">
            <v>0</v>
          </cell>
          <cell r="AF280">
            <v>0</v>
          </cell>
          <cell r="AG280">
            <v>0</v>
          </cell>
          <cell r="AK280">
            <v>0</v>
          </cell>
          <cell r="AL280">
            <v>0</v>
          </cell>
          <cell r="AP280">
            <v>0</v>
          </cell>
          <cell r="AQ280">
            <v>0</v>
          </cell>
          <cell r="AU280">
            <v>0</v>
          </cell>
          <cell r="AV280">
            <v>0</v>
          </cell>
          <cell r="AZ280">
            <v>0</v>
          </cell>
          <cell r="BA280">
            <v>0</v>
          </cell>
          <cell r="BE280">
            <v>0</v>
          </cell>
          <cell r="BF280">
            <v>0</v>
          </cell>
          <cell r="BJ280">
            <v>0</v>
          </cell>
          <cell r="BK280">
            <v>0</v>
          </cell>
          <cell r="BO280">
            <v>0</v>
          </cell>
          <cell r="BP280">
            <v>0</v>
          </cell>
          <cell r="BT280">
            <v>0</v>
          </cell>
          <cell r="BU280">
            <v>0</v>
          </cell>
          <cell r="BY280">
            <v>0</v>
          </cell>
          <cell r="BZ280">
            <v>0</v>
          </cell>
          <cell r="CD280">
            <v>0</v>
          </cell>
          <cell r="CE280">
            <v>0</v>
          </cell>
        </row>
        <row r="281">
          <cell r="B281">
            <v>0</v>
          </cell>
          <cell r="C281">
            <v>0</v>
          </cell>
          <cell r="G281">
            <v>0</v>
          </cell>
          <cell r="H281">
            <v>0</v>
          </cell>
          <cell r="L281">
            <v>0</v>
          </cell>
          <cell r="M281">
            <v>0</v>
          </cell>
          <cell r="Q281">
            <v>0</v>
          </cell>
          <cell r="R281">
            <v>0</v>
          </cell>
          <cell r="V281">
            <v>0</v>
          </cell>
          <cell r="W281">
            <v>0</v>
          </cell>
          <cell r="AA281">
            <v>0</v>
          </cell>
          <cell r="AB281">
            <v>0</v>
          </cell>
          <cell r="AF281">
            <v>0</v>
          </cell>
          <cell r="AG281">
            <v>0</v>
          </cell>
          <cell r="AK281">
            <v>0</v>
          </cell>
          <cell r="AL281">
            <v>0</v>
          </cell>
          <cell r="AP281">
            <v>0</v>
          </cell>
          <cell r="AQ281">
            <v>0</v>
          </cell>
          <cell r="AU281">
            <v>0</v>
          </cell>
          <cell r="AV281">
            <v>0</v>
          </cell>
          <cell r="AZ281">
            <v>0</v>
          </cell>
          <cell r="BA281">
            <v>0</v>
          </cell>
          <cell r="BE281">
            <v>0</v>
          </cell>
          <cell r="BF281">
            <v>0</v>
          </cell>
          <cell r="BJ281">
            <v>0</v>
          </cell>
          <cell r="BK281">
            <v>0</v>
          </cell>
          <cell r="BO281">
            <v>0</v>
          </cell>
          <cell r="BP281">
            <v>0</v>
          </cell>
          <cell r="BT281">
            <v>0</v>
          </cell>
          <cell r="BU281">
            <v>0</v>
          </cell>
          <cell r="BY281">
            <v>0</v>
          </cell>
          <cell r="BZ281">
            <v>0</v>
          </cell>
          <cell r="CD281">
            <v>0</v>
          </cell>
          <cell r="CE281">
            <v>0</v>
          </cell>
        </row>
        <row r="282">
          <cell r="B282">
            <v>0</v>
          </cell>
          <cell r="C282">
            <v>0</v>
          </cell>
          <cell r="G282">
            <v>0</v>
          </cell>
          <cell r="H282">
            <v>0</v>
          </cell>
          <cell r="L282">
            <v>0</v>
          </cell>
          <cell r="M282">
            <v>0</v>
          </cell>
          <cell r="Q282">
            <v>0</v>
          </cell>
          <cell r="R282">
            <v>0</v>
          </cell>
          <cell r="V282">
            <v>0</v>
          </cell>
          <cell r="W282">
            <v>0</v>
          </cell>
          <cell r="AA282">
            <v>0</v>
          </cell>
          <cell r="AB282">
            <v>0</v>
          </cell>
          <cell r="AF282">
            <v>0</v>
          </cell>
          <cell r="AG282">
            <v>0</v>
          </cell>
          <cell r="AK282">
            <v>0</v>
          </cell>
          <cell r="AL282">
            <v>0</v>
          </cell>
          <cell r="AP282">
            <v>0</v>
          </cell>
          <cell r="AQ282">
            <v>0</v>
          </cell>
          <cell r="AU282">
            <v>0</v>
          </cell>
          <cell r="AV282">
            <v>0</v>
          </cell>
          <cell r="AZ282">
            <v>0</v>
          </cell>
          <cell r="BA282">
            <v>0</v>
          </cell>
          <cell r="BE282">
            <v>0</v>
          </cell>
          <cell r="BF282">
            <v>0</v>
          </cell>
          <cell r="BJ282">
            <v>0</v>
          </cell>
          <cell r="BK282">
            <v>0</v>
          </cell>
          <cell r="BO282">
            <v>0</v>
          </cell>
          <cell r="BP282">
            <v>0</v>
          </cell>
          <cell r="BT282">
            <v>0</v>
          </cell>
          <cell r="BU282">
            <v>0</v>
          </cell>
          <cell r="BY282">
            <v>0</v>
          </cell>
          <cell r="BZ282">
            <v>0</v>
          </cell>
          <cell r="CD282">
            <v>0</v>
          </cell>
          <cell r="CE282">
            <v>0</v>
          </cell>
        </row>
        <row r="283">
          <cell r="B283">
            <v>0</v>
          </cell>
          <cell r="C283">
            <v>0</v>
          </cell>
          <cell r="G283">
            <v>0</v>
          </cell>
          <cell r="H283">
            <v>0</v>
          </cell>
          <cell r="L283">
            <v>0</v>
          </cell>
          <cell r="M283">
            <v>0</v>
          </cell>
          <cell r="Q283">
            <v>0</v>
          </cell>
          <cell r="R283">
            <v>0</v>
          </cell>
          <cell r="V283">
            <v>0</v>
          </cell>
          <cell r="W283">
            <v>0</v>
          </cell>
          <cell r="AA283">
            <v>0</v>
          </cell>
          <cell r="AB283">
            <v>0</v>
          </cell>
          <cell r="AF283">
            <v>0</v>
          </cell>
          <cell r="AG283">
            <v>0</v>
          </cell>
          <cell r="AK283">
            <v>0</v>
          </cell>
          <cell r="AL283">
            <v>0</v>
          </cell>
          <cell r="AP283">
            <v>0</v>
          </cell>
          <cell r="AQ283">
            <v>0</v>
          </cell>
          <cell r="AU283">
            <v>0</v>
          </cell>
          <cell r="AV283">
            <v>0</v>
          </cell>
          <cell r="AZ283">
            <v>0</v>
          </cell>
          <cell r="BA283">
            <v>0</v>
          </cell>
          <cell r="BE283">
            <v>0</v>
          </cell>
          <cell r="BF283">
            <v>0</v>
          </cell>
          <cell r="BJ283">
            <v>0</v>
          </cell>
          <cell r="BK283">
            <v>0</v>
          </cell>
          <cell r="BO283">
            <v>0</v>
          </cell>
          <cell r="BP283">
            <v>0</v>
          </cell>
          <cell r="BT283">
            <v>0</v>
          </cell>
          <cell r="BU283">
            <v>0</v>
          </cell>
          <cell r="BY283">
            <v>0</v>
          </cell>
          <cell r="BZ283">
            <v>0</v>
          </cell>
          <cell r="CD283">
            <v>0</v>
          </cell>
          <cell r="CE283">
            <v>0</v>
          </cell>
        </row>
        <row r="284">
          <cell r="B284">
            <v>0</v>
          </cell>
          <cell r="C284">
            <v>0</v>
          </cell>
          <cell r="G284">
            <v>0</v>
          </cell>
          <cell r="H284">
            <v>0</v>
          </cell>
          <cell r="L284">
            <v>0</v>
          </cell>
          <cell r="M284">
            <v>0</v>
          </cell>
          <cell r="Q284">
            <v>0</v>
          </cell>
          <cell r="R284">
            <v>0</v>
          </cell>
          <cell r="V284">
            <v>0</v>
          </cell>
          <cell r="W284">
            <v>0</v>
          </cell>
          <cell r="AA284">
            <v>0</v>
          </cell>
          <cell r="AB284">
            <v>0</v>
          </cell>
          <cell r="AF284">
            <v>0</v>
          </cell>
          <cell r="AG284">
            <v>0</v>
          </cell>
          <cell r="AK284">
            <v>0</v>
          </cell>
          <cell r="AL284">
            <v>0</v>
          </cell>
          <cell r="AP284">
            <v>0</v>
          </cell>
          <cell r="AQ284">
            <v>0</v>
          </cell>
          <cell r="AU284">
            <v>0</v>
          </cell>
          <cell r="AV284">
            <v>0</v>
          </cell>
          <cell r="AZ284">
            <v>0</v>
          </cell>
          <cell r="BA284">
            <v>0</v>
          </cell>
          <cell r="BE284">
            <v>0</v>
          </cell>
          <cell r="BF284">
            <v>0</v>
          </cell>
          <cell r="BJ284">
            <v>0</v>
          </cell>
          <cell r="BK284">
            <v>0</v>
          </cell>
          <cell r="BO284">
            <v>0</v>
          </cell>
          <cell r="BP284">
            <v>0</v>
          </cell>
          <cell r="BT284">
            <v>0</v>
          </cell>
          <cell r="BU284">
            <v>0</v>
          </cell>
          <cell r="BY284">
            <v>0</v>
          </cell>
          <cell r="BZ284">
            <v>0</v>
          </cell>
          <cell r="CD284">
            <v>0</v>
          </cell>
          <cell r="CE284">
            <v>0</v>
          </cell>
        </row>
        <row r="285">
          <cell r="B285">
            <v>0</v>
          </cell>
          <cell r="C285">
            <v>0</v>
          </cell>
          <cell r="G285">
            <v>0</v>
          </cell>
          <cell r="H285">
            <v>0</v>
          </cell>
          <cell r="L285">
            <v>0</v>
          </cell>
          <cell r="M285">
            <v>0</v>
          </cell>
          <cell r="Q285">
            <v>0</v>
          </cell>
          <cell r="R285">
            <v>0</v>
          </cell>
          <cell r="V285">
            <v>0</v>
          </cell>
          <cell r="W285">
            <v>0</v>
          </cell>
          <cell r="AA285">
            <v>0</v>
          </cell>
          <cell r="AB285">
            <v>0</v>
          </cell>
          <cell r="AF285">
            <v>0</v>
          </cell>
          <cell r="AG285">
            <v>0</v>
          </cell>
          <cell r="AK285">
            <v>0</v>
          </cell>
          <cell r="AL285">
            <v>0</v>
          </cell>
          <cell r="AP285">
            <v>0</v>
          </cell>
          <cell r="AQ285">
            <v>0</v>
          </cell>
          <cell r="AU285">
            <v>0</v>
          </cell>
          <cell r="AV285">
            <v>0</v>
          </cell>
          <cell r="AZ285">
            <v>0</v>
          </cell>
          <cell r="BA285">
            <v>0</v>
          </cell>
          <cell r="BE285">
            <v>0</v>
          </cell>
          <cell r="BF285">
            <v>0</v>
          </cell>
          <cell r="BJ285">
            <v>0</v>
          </cell>
          <cell r="BK285">
            <v>0</v>
          </cell>
          <cell r="BO285">
            <v>0</v>
          </cell>
          <cell r="BP285">
            <v>0</v>
          </cell>
          <cell r="BT285">
            <v>0</v>
          </cell>
          <cell r="BU285">
            <v>0</v>
          </cell>
          <cell r="BY285">
            <v>0</v>
          </cell>
          <cell r="BZ285">
            <v>0</v>
          </cell>
          <cell r="CD285">
            <v>0</v>
          </cell>
          <cell r="CE285">
            <v>0</v>
          </cell>
        </row>
        <row r="286">
          <cell r="B286">
            <v>0</v>
          </cell>
          <cell r="C286">
            <v>0</v>
          </cell>
          <cell r="G286">
            <v>0</v>
          </cell>
          <cell r="H286">
            <v>0</v>
          </cell>
          <cell r="L286">
            <v>0</v>
          </cell>
          <cell r="M286">
            <v>0</v>
          </cell>
          <cell r="Q286">
            <v>0</v>
          </cell>
          <cell r="R286">
            <v>0</v>
          </cell>
          <cell r="V286">
            <v>0</v>
          </cell>
          <cell r="W286">
            <v>0</v>
          </cell>
          <cell r="AA286">
            <v>0</v>
          </cell>
          <cell r="AB286">
            <v>0</v>
          </cell>
          <cell r="AF286">
            <v>0</v>
          </cell>
          <cell r="AG286">
            <v>0</v>
          </cell>
          <cell r="AK286">
            <v>0</v>
          </cell>
          <cell r="AL286">
            <v>0</v>
          </cell>
          <cell r="AP286">
            <v>0</v>
          </cell>
          <cell r="AQ286">
            <v>0</v>
          </cell>
          <cell r="AU286">
            <v>0</v>
          </cell>
          <cell r="AV286">
            <v>0</v>
          </cell>
          <cell r="AZ286">
            <v>0</v>
          </cell>
          <cell r="BA286">
            <v>0</v>
          </cell>
          <cell r="BE286">
            <v>0</v>
          </cell>
          <cell r="BF286">
            <v>0</v>
          </cell>
          <cell r="BJ286">
            <v>0</v>
          </cell>
          <cell r="BK286">
            <v>0</v>
          </cell>
          <cell r="BO286">
            <v>0</v>
          </cell>
          <cell r="BP286">
            <v>0</v>
          </cell>
          <cell r="BT286">
            <v>0</v>
          </cell>
          <cell r="BU286">
            <v>0</v>
          </cell>
          <cell r="BY286">
            <v>0</v>
          </cell>
          <cell r="BZ286">
            <v>0</v>
          </cell>
          <cell r="CD286">
            <v>0</v>
          </cell>
          <cell r="CE286">
            <v>0</v>
          </cell>
        </row>
        <row r="287">
          <cell r="B287">
            <v>0</v>
          </cell>
          <cell r="C287">
            <v>0</v>
          </cell>
          <cell r="G287">
            <v>0</v>
          </cell>
          <cell r="H287">
            <v>0</v>
          </cell>
          <cell r="L287">
            <v>0</v>
          </cell>
          <cell r="M287">
            <v>0</v>
          </cell>
          <cell r="Q287">
            <v>0</v>
          </cell>
          <cell r="R287">
            <v>0</v>
          </cell>
          <cell r="V287">
            <v>0</v>
          </cell>
          <cell r="W287">
            <v>0</v>
          </cell>
          <cell r="AA287">
            <v>0</v>
          </cell>
          <cell r="AB287">
            <v>0</v>
          </cell>
          <cell r="AF287">
            <v>0</v>
          </cell>
          <cell r="AG287">
            <v>0</v>
          </cell>
          <cell r="AK287">
            <v>0</v>
          </cell>
          <cell r="AL287">
            <v>0</v>
          </cell>
          <cell r="AP287">
            <v>0</v>
          </cell>
          <cell r="AQ287">
            <v>0</v>
          </cell>
          <cell r="AU287">
            <v>0</v>
          </cell>
          <cell r="AV287">
            <v>0</v>
          </cell>
          <cell r="AZ287">
            <v>0</v>
          </cell>
          <cell r="BA287">
            <v>0</v>
          </cell>
          <cell r="BE287">
            <v>0</v>
          </cell>
          <cell r="BF287">
            <v>0</v>
          </cell>
          <cell r="BJ287">
            <v>0</v>
          </cell>
          <cell r="BK287">
            <v>0</v>
          </cell>
          <cell r="BO287">
            <v>0</v>
          </cell>
          <cell r="BP287">
            <v>0</v>
          </cell>
          <cell r="BT287">
            <v>0</v>
          </cell>
          <cell r="BU287">
            <v>0</v>
          </cell>
          <cell r="BY287">
            <v>0</v>
          </cell>
          <cell r="BZ287">
            <v>0</v>
          </cell>
          <cell r="CD287">
            <v>0</v>
          </cell>
          <cell r="CE287">
            <v>0</v>
          </cell>
        </row>
        <row r="288">
          <cell r="B288">
            <v>0</v>
          </cell>
          <cell r="C288">
            <v>0</v>
          </cell>
          <cell r="G288">
            <v>0</v>
          </cell>
          <cell r="H288">
            <v>0</v>
          </cell>
          <cell r="L288">
            <v>0</v>
          </cell>
          <cell r="M288">
            <v>0</v>
          </cell>
          <cell r="Q288">
            <v>0</v>
          </cell>
          <cell r="R288">
            <v>0</v>
          </cell>
          <cell r="V288">
            <v>0</v>
          </cell>
          <cell r="W288">
            <v>0</v>
          </cell>
          <cell r="AA288">
            <v>0</v>
          </cell>
          <cell r="AB288">
            <v>0</v>
          </cell>
          <cell r="AF288">
            <v>0</v>
          </cell>
          <cell r="AG288">
            <v>0</v>
          </cell>
          <cell r="AK288">
            <v>0</v>
          </cell>
          <cell r="AL288">
            <v>0</v>
          </cell>
          <cell r="AP288">
            <v>0</v>
          </cell>
          <cell r="AQ288">
            <v>0</v>
          </cell>
          <cell r="AU288">
            <v>0</v>
          </cell>
          <cell r="AV288">
            <v>0</v>
          </cell>
          <cell r="AZ288">
            <v>0</v>
          </cell>
          <cell r="BA288">
            <v>0</v>
          </cell>
          <cell r="BE288">
            <v>0</v>
          </cell>
          <cell r="BF288">
            <v>0</v>
          </cell>
          <cell r="BJ288">
            <v>0</v>
          </cell>
          <cell r="BK288">
            <v>0</v>
          </cell>
          <cell r="BO288">
            <v>0</v>
          </cell>
          <cell r="BP288">
            <v>0</v>
          </cell>
          <cell r="BT288">
            <v>0</v>
          </cell>
          <cell r="BU288">
            <v>0</v>
          </cell>
          <cell r="BY288">
            <v>0</v>
          </cell>
          <cell r="BZ288">
            <v>0</v>
          </cell>
          <cell r="CD288">
            <v>0</v>
          </cell>
          <cell r="CE288">
            <v>0</v>
          </cell>
        </row>
        <row r="289">
          <cell r="B289">
            <v>0</v>
          </cell>
          <cell r="C289">
            <v>0</v>
          </cell>
          <cell r="G289">
            <v>0</v>
          </cell>
          <cell r="H289">
            <v>0</v>
          </cell>
          <cell r="L289">
            <v>0</v>
          </cell>
          <cell r="M289">
            <v>0</v>
          </cell>
          <cell r="Q289">
            <v>0</v>
          </cell>
          <cell r="R289">
            <v>0</v>
          </cell>
          <cell r="V289">
            <v>0</v>
          </cell>
          <cell r="W289">
            <v>0</v>
          </cell>
          <cell r="AA289">
            <v>0</v>
          </cell>
          <cell r="AB289">
            <v>0</v>
          </cell>
          <cell r="AF289">
            <v>0</v>
          </cell>
          <cell r="AG289">
            <v>0</v>
          </cell>
          <cell r="AK289">
            <v>0</v>
          </cell>
          <cell r="AL289">
            <v>0</v>
          </cell>
          <cell r="AP289">
            <v>0</v>
          </cell>
          <cell r="AQ289">
            <v>0</v>
          </cell>
          <cell r="AU289">
            <v>0</v>
          </cell>
          <cell r="AV289">
            <v>0</v>
          </cell>
          <cell r="AZ289">
            <v>0</v>
          </cell>
          <cell r="BA289">
            <v>0</v>
          </cell>
          <cell r="BE289">
            <v>0</v>
          </cell>
          <cell r="BF289">
            <v>0</v>
          </cell>
          <cell r="BJ289">
            <v>0</v>
          </cell>
          <cell r="BK289">
            <v>0</v>
          </cell>
          <cell r="BO289">
            <v>0</v>
          </cell>
          <cell r="BP289">
            <v>0</v>
          </cell>
          <cell r="BT289">
            <v>0</v>
          </cell>
          <cell r="BU289">
            <v>0</v>
          </cell>
          <cell r="BY289">
            <v>0</v>
          </cell>
          <cell r="BZ289">
            <v>0</v>
          </cell>
          <cell r="CD289">
            <v>0</v>
          </cell>
          <cell r="CE289">
            <v>0</v>
          </cell>
        </row>
        <row r="290">
          <cell r="B290">
            <v>0</v>
          </cell>
          <cell r="C290">
            <v>0</v>
          </cell>
          <cell r="G290">
            <v>0</v>
          </cell>
          <cell r="H290">
            <v>0</v>
          </cell>
          <cell r="L290">
            <v>0</v>
          </cell>
          <cell r="M290">
            <v>0</v>
          </cell>
          <cell r="Q290">
            <v>0</v>
          </cell>
          <cell r="R290">
            <v>0</v>
          </cell>
          <cell r="V290">
            <v>0</v>
          </cell>
          <cell r="W290">
            <v>0</v>
          </cell>
          <cell r="AA290">
            <v>0</v>
          </cell>
          <cell r="AB290">
            <v>0</v>
          </cell>
          <cell r="AF290">
            <v>0</v>
          </cell>
          <cell r="AG290">
            <v>0</v>
          </cell>
          <cell r="AK290">
            <v>0</v>
          </cell>
          <cell r="AL290">
            <v>0</v>
          </cell>
          <cell r="AP290">
            <v>0</v>
          </cell>
          <cell r="AQ290">
            <v>0</v>
          </cell>
          <cell r="AU290">
            <v>0</v>
          </cell>
          <cell r="AV290">
            <v>0</v>
          </cell>
          <cell r="AZ290">
            <v>0</v>
          </cell>
          <cell r="BA290">
            <v>0</v>
          </cell>
          <cell r="BE290">
            <v>0</v>
          </cell>
          <cell r="BF290">
            <v>0</v>
          </cell>
          <cell r="BJ290">
            <v>0</v>
          </cell>
          <cell r="BK290">
            <v>0</v>
          </cell>
          <cell r="BO290">
            <v>0</v>
          </cell>
          <cell r="BP290">
            <v>0</v>
          </cell>
          <cell r="BT290">
            <v>0</v>
          </cell>
          <cell r="BU290">
            <v>0</v>
          </cell>
          <cell r="BY290">
            <v>0</v>
          </cell>
          <cell r="BZ290">
            <v>0</v>
          </cell>
          <cell r="CD290">
            <v>0</v>
          </cell>
          <cell r="CE290">
            <v>0</v>
          </cell>
        </row>
        <row r="291">
          <cell r="B291">
            <v>0</v>
          </cell>
          <cell r="C291">
            <v>0</v>
          </cell>
          <cell r="G291">
            <v>0</v>
          </cell>
          <cell r="H291">
            <v>0</v>
          </cell>
          <cell r="L291">
            <v>0</v>
          </cell>
          <cell r="M291">
            <v>0</v>
          </cell>
          <cell r="Q291">
            <v>0</v>
          </cell>
          <cell r="R291">
            <v>0</v>
          </cell>
          <cell r="V291">
            <v>0</v>
          </cell>
          <cell r="W291">
            <v>0</v>
          </cell>
          <cell r="AA291">
            <v>0</v>
          </cell>
          <cell r="AB291">
            <v>0</v>
          </cell>
          <cell r="AF291">
            <v>0</v>
          </cell>
          <cell r="AG291">
            <v>0</v>
          </cell>
          <cell r="AK291">
            <v>0</v>
          </cell>
          <cell r="AL291">
            <v>0</v>
          </cell>
          <cell r="AP291">
            <v>0</v>
          </cell>
          <cell r="AQ291">
            <v>0</v>
          </cell>
          <cell r="AU291">
            <v>0</v>
          </cell>
          <cell r="AV291">
            <v>0</v>
          </cell>
          <cell r="AZ291">
            <v>0</v>
          </cell>
          <cell r="BA291">
            <v>0</v>
          </cell>
          <cell r="BE291">
            <v>0</v>
          </cell>
          <cell r="BF291">
            <v>0</v>
          </cell>
          <cell r="BJ291">
            <v>0</v>
          </cell>
          <cell r="BK291">
            <v>0</v>
          </cell>
          <cell r="BO291">
            <v>0</v>
          </cell>
          <cell r="BP291">
            <v>0</v>
          </cell>
          <cell r="BT291">
            <v>0</v>
          </cell>
          <cell r="BU291">
            <v>0</v>
          </cell>
          <cell r="BY291">
            <v>0</v>
          </cell>
          <cell r="BZ291">
            <v>0</v>
          </cell>
          <cell r="CD291">
            <v>0</v>
          </cell>
          <cell r="CE291">
            <v>0</v>
          </cell>
        </row>
        <row r="292">
          <cell r="B292">
            <v>0</v>
          </cell>
          <cell r="C292">
            <v>0</v>
          </cell>
          <cell r="G292">
            <v>0</v>
          </cell>
          <cell r="H292">
            <v>0</v>
          </cell>
          <cell r="L292">
            <v>0</v>
          </cell>
          <cell r="M292">
            <v>0</v>
          </cell>
          <cell r="Q292">
            <v>0</v>
          </cell>
          <cell r="R292">
            <v>0</v>
          </cell>
          <cell r="V292">
            <v>0</v>
          </cell>
          <cell r="W292">
            <v>0</v>
          </cell>
          <cell r="AA292">
            <v>0</v>
          </cell>
          <cell r="AB292">
            <v>0</v>
          </cell>
          <cell r="AF292">
            <v>0</v>
          </cell>
          <cell r="AG292">
            <v>0</v>
          </cell>
          <cell r="AK292">
            <v>0</v>
          </cell>
          <cell r="AL292">
            <v>0</v>
          </cell>
          <cell r="AP292">
            <v>0</v>
          </cell>
          <cell r="AQ292">
            <v>0</v>
          </cell>
          <cell r="AU292">
            <v>0</v>
          </cell>
          <cell r="AV292">
            <v>0</v>
          </cell>
          <cell r="AZ292">
            <v>0</v>
          </cell>
          <cell r="BA292">
            <v>0</v>
          </cell>
          <cell r="BE292">
            <v>0</v>
          </cell>
          <cell r="BF292">
            <v>0</v>
          </cell>
          <cell r="BJ292">
            <v>0</v>
          </cell>
          <cell r="BK292">
            <v>0</v>
          </cell>
          <cell r="BO292">
            <v>0</v>
          </cell>
          <cell r="BP292">
            <v>0</v>
          </cell>
          <cell r="BT292">
            <v>0</v>
          </cell>
          <cell r="BU292">
            <v>0</v>
          </cell>
          <cell r="BY292">
            <v>0</v>
          </cell>
          <cell r="BZ292">
            <v>0</v>
          </cell>
          <cell r="CD292">
            <v>0</v>
          </cell>
          <cell r="CE292">
            <v>0</v>
          </cell>
        </row>
        <row r="293">
          <cell r="B293">
            <v>0</v>
          </cell>
          <cell r="C293">
            <v>0</v>
          </cell>
          <cell r="G293">
            <v>0</v>
          </cell>
          <cell r="H293">
            <v>0</v>
          </cell>
          <cell r="L293">
            <v>0</v>
          </cell>
          <cell r="M293">
            <v>0</v>
          </cell>
          <cell r="Q293">
            <v>0</v>
          </cell>
          <cell r="R293">
            <v>0</v>
          </cell>
          <cell r="V293">
            <v>0</v>
          </cell>
          <cell r="W293">
            <v>0</v>
          </cell>
          <cell r="AA293">
            <v>0</v>
          </cell>
          <cell r="AB293">
            <v>0</v>
          </cell>
          <cell r="AF293">
            <v>0</v>
          </cell>
          <cell r="AG293">
            <v>0</v>
          </cell>
          <cell r="AK293">
            <v>0</v>
          </cell>
          <cell r="AL293">
            <v>0</v>
          </cell>
          <cell r="AP293">
            <v>0</v>
          </cell>
          <cell r="AQ293">
            <v>0</v>
          </cell>
          <cell r="AU293">
            <v>0</v>
          </cell>
          <cell r="AV293">
            <v>0</v>
          </cell>
          <cell r="AZ293">
            <v>0</v>
          </cell>
          <cell r="BA293">
            <v>0</v>
          </cell>
          <cell r="BE293">
            <v>0</v>
          </cell>
          <cell r="BF293">
            <v>0</v>
          </cell>
          <cell r="BJ293">
            <v>0</v>
          </cell>
          <cell r="BK293">
            <v>0</v>
          </cell>
          <cell r="BO293">
            <v>0</v>
          </cell>
          <cell r="BP293">
            <v>0</v>
          </cell>
          <cell r="BT293">
            <v>0</v>
          </cell>
          <cell r="BU293">
            <v>0</v>
          </cell>
          <cell r="BY293">
            <v>0</v>
          </cell>
          <cell r="BZ293">
            <v>0</v>
          </cell>
          <cell r="CD293">
            <v>0</v>
          </cell>
          <cell r="CE293">
            <v>0</v>
          </cell>
        </row>
        <row r="294">
          <cell r="B294">
            <v>0</v>
          </cell>
          <cell r="C294">
            <v>0</v>
          </cell>
          <cell r="G294">
            <v>0</v>
          </cell>
          <cell r="H294">
            <v>0</v>
          </cell>
          <cell r="L294">
            <v>0</v>
          </cell>
          <cell r="M294">
            <v>0</v>
          </cell>
          <cell r="Q294">
            <v>0</v>
          </cell>
          <cell r="R294">
            <v>0</v>
          </cell>
          <cell r="V294">
            <v>0</v>
          </cell>
          <cell r="W294">
            <v>0</v>
          </cell>
          <cell r="AA294">
            <v>0</v>
          </cell>
          <cell r="AB294">
            <v>0</v>
          </cell>
          <cell r="AF294">
            <v>0</v>
          </cell>
          <cell r="AG294">
            <v>0</v>
          </cell>
          <cell r="AK294">
            <v>0</v>
          </cell>
          <cell r="AL294">
            <v>0</v>
          </cell>
          <cell r="AP294">
            <v>0</v>
          </cell>
          <cell r="AQ294">
            <v>0</v>
          </cell>
          <cell r="AU294">
            <v>0</v>
          </cell>
          <cell r="AV294">
            <v>0</v>
          </cell>
          <cell r="AZ294">
            <v>0</v>
          </cell>
          <cell r="BA294">
            <v>0</v>
          </cell>
          <cell r="BE294">
            <v>0</v>
          </cell>
          <cell r="BF294">
            <v>0</v>
          </cell>
          <cell r="BJ294">
            <v>0</v>
          </cell>
          <cell r="BK294">
            <v>0</v>
          </cell>
          <cell r="BO294">
            <v>0</v>
          </cell>
          <cell r="BP294">
            <v>0</v>
          </cell>
          <cell r="BT294">
            <v>0</v>
          </cell>
          <cell r="BU294">
            <v>0</v>
          </cell>
          <cell r="BY294">
            <v>0</v>
          </cell>
          <cell r="BZ294">
            <v>0</v>
          </cell>
          <cell r="CD294">
            <v>0</v>
          </cell>
          <cell r="CE294">
            <v>0</v>
          </cell>
        </row>
        <row r="295">
          <cell r="B295">
            <v>0</v>
          </cell>
          <cell r="C295">
            <v>0</v>
          </cell>
          <cell r="G295">
            <v>0</v>
          </cell>
          <cell r="H295">
            <v>0</v>
          </cell>
          <cell r="L295">
            <v>0</v>
          </cell>
          <cell r="M295">
            <v>0</v>
          </cell>
          <cell r="Q295">
            <v>0</v>
          </cell>
          <cell r="R295">
            <v>0</v>
          </cell>
          <cell r="V295">
            <v>0</v>
          </cell>
          <cell r="W295">
            <v>0</v>
          </cell>
          <cell r="AA295">
            <v>0</v>
          </cell>
          <cell r="AB295">
            <v>0</v>
          </cell>
          <cell r="AF295">
            <v>0</v>
          </cell>
          <cell r="AG295">
            <v>0</v>
          </cell>
          <cell r="AK295">
            <v>0</v>
          </cell>
          <cell r="AL295">
            <v>0</v>
          </cell>
          <cell r="AP295">
            <v>0</v>
          </cell>
          <cell r="AQ295">
            <v>0</v>
          </cell>
          <cell r="AU295">
            <v>0</v>
          </cell>
          <cell r="AV295">
            <v>0</v>
          </cell>
          <cell r="AZ295">
            <v>0</v>
          </cell>
          <cell r="BA295">
            <v>0</v>
          </cell>
          <cell r="BE295">
            <v>0</v>
          </cell>
          <cell r="BF295">
            <v>0</v>
          </cell>
          <cell r="BJ295">
            <v>0</v>
          </cell>
          <cell r="BK295">
            <v>0</v>
          </cell>
          <cell r="BO295">
            <v>0</v>
          </cell>
          <cell r="BP295">
            <v>0</v>
          </cell>
          <cell r="BT295">
            <v>0</v>
          </cell>
          <cell r="BU295">
            <v>0</v>
          </cell>
          <cell r="BY295">
            <v>0</v>
          </cell>
          <cell r="BZ295">
            <v>0</v>
          </cell>
          <cell r="CD295">
            <v>0</v>
          </cell>
          <cell r="CE295">
            <v>0</v>
          </cell>
        </row>
        <row r="296">
          <cell r="B296">
            <v>0</v>
          </cell>
          <cell r="C296">
            <v>0</v>
          </cell>
          <cell r="G296">
            <v>0</v>
          </cell>
          <cell r="H296">
            <v>0</v>
          </cell>
          <cell r="L296">
            <v>0</v>
          </cell>
          <cell r="M296">
            <v>0</v>
          </cell>
          <cell r="Q296">
            <v>0</v>
          </cell>
          <cell r="R296">
            <v>0</v>
          </cell>
          <cell r="V296">
            <v>0</v>
          </cell>
          <cell r="W296">
            <v>0</v>
          </cell>
          <cell r="AA296">
            <v>0</v>
          </cell>
          <cell r="AB296">
            <v>0</v>
          </cell>
          <cell r="AF296">
            <v>0</v>
          </cell>
          <cell r="AG296">
            <v>0</v>
          </cell>
          <cell r="AK296">
            <v>0</v>
          </cell>
          <cell r="AL296">
            <v>0</v>
          </cell>
          <cell r="AP296">
            <v>0</v>
          </cell>
          <cell r="AQ296">
            <v>0</v>
          </cell>
          <cell r="AU296">
            <v>0</v>
          </cell>
          <cell r="AV296">
            <v>0</v>
          </cell>
          <cell r="AZ296">
            <v>0</v>
          </cell>
          <cell r="BA296">
            <v>0</v>
          </cell>
          <cell r="BE296">
            <v>0</v>
          </cell>
          <cell r="BF296">
            <v>0</v>
          </cell>
          <cell r="BJ296">
            <v>0</v>
          </cell>
          <cell r="BK296">
            <v>0</v>
          </cell>
          <cell r="BO296">
            <v>0</v>
          </cell>
          <cell r="BP296">
            <v>0</v>
          </cell>
          <cell r="BT296">
            <v>0</v>
          </cell>
          <cell r="BU296">
            <v>0</v>
          </cell>
          <cell r="BY296">
            <v>0</v>
          </cell>
          <cell r="BZ296">
            <v>0</v>
          </cell>
          <cell r="CD296">
            <v>0</v>
          </cell>
          <cell r="CE296">
            <v>0</v>
          </cell>
        </row>
        <row r="297">
          <cell r="B297">
            <v>0</v>
          </cell>
          <cell r="C297">
            <v>0</v>
          </cell>
          <cell r="G297">
            <v>0</v>
          </cell>
          <cell r="H297">
            <v>0</v>
          </cell>
          <cell r="L297">
            <v>0</v>
          </cell>
          <cell r="M297">
            <v>0</v>
          </cell>
          <cell r="Q297">
            <v>0</v>
          </cell>
          <cell r="R297">
            <v>0</v>
          </cell>
          <cell r="V297">
            <v>0</v>
          </cell>
          <cell r="W297">
            <v>0</v>
          </cell>
          <cell r="AA297">
            <v>0</v>
          </cell>
          <cell r="AB297">
            <v>0</v>
          </cell>
          <cell r="AF297">
            <v>0</v>
          </cell>
          <cell r="AG297">
            <v>0</v>
          </cell>
          <cell r="AK297">
            <v>0</v>
          </cell>
          <cell r="AL297">
            <v>0</v>
          </cell>
          <cell r="AP297">
            <v>0</v>
          </cell>
          <cell r="AQ297">
            <v>0</v>
          </cell>
          <cell r="AU297">
            <v>0</v>
          </cell>
          <cell r="AV297">
            <v>0</v>
          </cell>
          <cell r="AZ297">
            <v>0</v>
          </cell>
          <cell r="BA297">
            <v>0</v>
          </cell>
          <cell r="BE297">
            <v>0</v>
          </cell>
          <cell r="BF297">
            <v>0</v>
          </cell>
          <cell r="BJ297">
            <v>0</v>
          </cell>
          <cell r="BK297">
            <v>0</v>
          </cell>
          <cell r="BO297">
            <v>0</v>
          </cell>
          <cell r="BP297">
            <v>0</v>
          </cell>
          <cell r="BT297">
            <v>0</v>
          </cell>
          <cell r="BU297">
            <v>0</v>
          </cell>
          <cell r="BY297">
            <v>0</v>
          </cell>
          <cell r="BZ297">
            <v>0</v>
          </cell>
          <cell r="CD297">
            <v>0</v>
          </cell>
          <cell r="CE297">
            <v>0</v>
          </cell>
        </row>
        <row r="298">
          <cell r="B298">
            <v>0</v>
          </cell>
          <cell r="C298">
            <v>0</v>
          </cell>
          <cell r="G298">
            <v>0</v>
          </cell>
          <cell r="H298">
            <v>0</v>
          </cell>
          <cell r="L298">
            <v>0</v>
          </cell>
          <cell r="M298">
            <v>0</v>
          </cell>
          <cell r="Q298">
            <v>0</v>
          </cell>
          <cell r="R298">
            <v>0</v>
          </cell>
          <cell r="V298">
            <v>0</v>
          </cell>
          <cell r="W298">
            <v>0</v>
          </cell>
          <cell r="AA298">
            <v>0</v>
          </cell>
          <cell r="AB298">
            <v>0</v>
          </cell>
          <cell r="AF298">
            <v>0</v>
          </cell>
          <cell r="AG298">
            <v>0</v>
          </cell>
          <cell r="AK298">
            <v>0</v>
          </cell>
          <cell r="AL298">
            <v>0</v>
          </cell>
          <cell r="AP298">
            <v>0</v>
          </cell>
          <cell r="AQ298">
            <v>0</v>
          </cell>
          <cell r="AU298">
            <v>0</v>
          </cell>
          <cell r="AV298">
            <v>0</v>
          </cell>
          <cell r="AZ298">
            <v>0</v>
          </cell>
          <cell r="BA298">
            <v>0</v>
          </cell>
          <cell r="BE298">
            <v>0</v>
          </cell>
          <cell r="BF298">
            <v>0</v>
          </cell>
          <cell r="BJ298">
            <v>0</v>
          </cell>
          <cell r="BK298">
            <v>0</v>
          </cell>
          <cell r="BO298">
            <v>0</v>
          </cell>
          <cell r="BP298">
            <v>0</v>
          </cell>
          <cell r="BT298">
            <v>0</v>
          </cell>
          <cell r="BU298">
            <v>0</v>
          </cell>
          <cell r="BY298">
            <v>0</v>
          </cell>
          <cell r="BZ298">
            <v>0</v>
          </cell>
          <cell r="CD298">
            <v>0</v>
          </cell>
          <cell r="CE298">
            <v>0</v>
          </cell>
        </row>
        <row r="299">
          <cell r="B299">
            <v>0</v>
          </cell>
          <cell r="C299">
            <v>0</v>
          </cell>
          <cell r="G299">
            <v>0</v>
          </cell>
          <cell r="H299">
            <v>0</v>
          </cell>
          <cell r="L299">
            <v>0</v>
          </cell>
          <cell r="M299">
            <v>0</v>
          </cell>
          <cell r="Q299">
            <v>0</v>
          </cell>
          <cell r="R299">
            <v>0</v>
          </cell>
          <cell r="V299">
            <v>0</v>
          </cell>
          <cell r="W299">
            <v>0</v>
          </cell>
          <cell r="AA299">
            <v>0</v>
          </cell>
          <cell r="AB299">
            <v>0</v>
          </cell>
          <cell r="AF299">
            <v>0</v>
          </cell>
          <cell r="AG299">
            <v>0</v>
          </cell>
          <cell r="AK299">
            <v>0</v>
          </cell>
          <cell r="AL299">
            <v>0</v>
          </cell>
          <cell r="AP299">
            <v>0</v>
          </cell>
          <cell r="AQ299">
            <v>0</v>
          </cell>
          <cell r="AU299">
            <v>0</v>
          </cell>
          <cell r="AV299">
            <v>0</v>
          </cell>
          <cell r="AZ299">
            <v>0</v>
          </cell>
          <cell r="BA299">
            <v>0</v>
          </cell>
          <cell r="BE299">
            <v>0</v>
          </cell>
          <cell r="BF299">
            <v>0</v>
          </cell>
          <cell r="BJ299">
            <v>0</v>
          </cell>
          <cell r="BK299">
            <v>0</v>
          </cell>
          <cell r="BO299">
            <v>0</v>
          </cell>
          <cell r="BP299">
            <v>0</v>
          </cell>
          <cell r="BT299">
            <v>0</v>
          </cell>
          <cell r="BU299">
            <v>0</v>
          </cell>
          <cell r="BY299">
            <v>0</v>
          </cell>
          <cell r="BZ299">
            <v>0</v>
          </cell>
          <cell r="CD299">
            <v>0</v>
          </cell>
          <cell r="CE299">
            <v>0</v>
          </cell>
        </row>
        <row r="300">
          <cell r="B300">
            <v>0</v>
          </cell>
          <cell r="C300">
            <v>0</v>
          </cell>
          <cell r="G300">
            <v>0</v>
          </cell>
          <cell r="H300">
            <v>0</v>
          </cell>
          <cell r="L300">
            <v>0</v>
          </cell>
          <cell r="M300">
            <v>0</v>
          </cell>
          <cell r="Q300">
            <v>0</v>
          </cell>
          <cell r="R300">
            <v>0</v>
          </cell>
          <cell r="V300">
            <v>0</v>
          </cell>
          <cell r="W300">
            <v>0</v>
          </cell>
          <cell r="AA300">
            <v>0</v>
          </cell>
          <cell r="AB300">
            <v>0</v>
          </cell>
          <cell r="AF300">
            <v>0</v>
          </cell>
          <cell r="AG300">
            <v>0</v>
          </cell>
          <cell r="AK300">
            <v>0</v>
          </cell>
          <cell r="AL300">
            <v>0</v>
          </cell>
          <cell r="AP300">
            <v>0</v>
          </cell>
          <cell r="AQ300">
            <v>0</v>
          </cell>
          <cell r="AU300">
            <v>0</v>
          </cell>
          <cell r="AV300">
            <v>0</v>
          </cell>
          <cell r="AZ300">
            <v>0</v>
          </cell>
          <cell r="BA300">
            <v>0</v>
          </cell>
          <cell r="BE300">
            <v>0</v>
          </cell>
          <cell r="BF300">
            <v>0</v>
          </cell>
          <cell r="BJ300">
            <v>0</v>
          </cell>
          <cell r="BK300">
            <v>0</v>
          </cell>
          <cell r="BO300">
            <v>0</v>
          </cell>
          <cell r="BP300">
            <v>0</v>
          </cell>
          <cell r="BT300">
            <v>0</v>
          </cell>
          <cell r="BU300">
            <v>0</v>
          </cell>
          <cell r="BY300">
            <v>0</v>
          </cell>
          <cell r="BZ300">
            <v>0</v>
          </cell>
          <cell r="CD300">
            <v>0</v>
          </cell>
          <cell r="CE300">
            <v>0</v>
          </cell>
        </row>
        <row r="301">
          <cell r="B301">
            <v>0</v>
          </cell>
          <cell r="C301">
            <v>0</v>
          </cell>
          <cell r="G301">
            <v>0</v>
          </cell>
          <cell r="H301">
            <v>0</v>
          </cell>
          <cell r="L301">
            <v>0</v>
          </cell>
          <cell r="M301">
            <v>0</v>
          </cell>
          <cell r="Q301">
            <v>0</v>
          </cell>
          <cell r="R301">
            <v>0</v>
          </cell>
          <cell r="V301">
            <v>0</v>
          </cell>
          <cell r="W301">
            <v>0</v>
          </cell>
          <cell r="AA301">
            <v>0</v>
          </cell>
          <cell r="AB301">
            <v>0</v>
          </cell>
          <cell r="AF301">
            <v>0</v>
          </cell>
          <cell r="AG301">
            <v>0</v>
          </cell>
          <cell r="AK301">
            <v>0</v>
          </cell>
          <cell r="AL301">
            <v>0</v>
          </cell>
          <cell r="AP301">
            <v>0</v>
          </cell>
          <cell r="AQ301">
            <v>0</v>
          </cell>
          <cell r="AU301">
            <v>0</v>
          </cell>
          <cell r="AV301">
            <v>0</v>
          </cell>
          <cell r="AZ301">
            <v>0</v>
          </cell>
          <cell r="BA301">
            <v>0</v>
          </cell>
          <cell r="BE301">
            <v>0</v>
          </cell>
          <cell r="BF301">
            <v>0</v>
          </cell>
          <cell r="BJ301">
            <v>0</v>
          </cell>
          <cell r="BK301">
            <v>0</v>
          </cell>
          <cell r="BO301">
            <v>0</v>
          </cell>
          <cell r="BP301">
            <v>0</v>
          </cell>
          <cell r="BT301">
            <v>0</v>
          </cell>
          <cell r="BU301">
            <v>0</v>
          </cell>
          <cell r="BY301">
            <v>0</v>
          </cell>
          <cell r="BZ301">
            <v>0</v>
          </cell>
          <cell r="CD301">
            <v>0</v>
          </cell>
          <cell r="CE301">
            <v>0</v>
          </cell>
        </row>
        <row r="302">
          <cell r="B302">
            <v>0</v>
          </cell>
          <cell r="C302">
            <v>0</v>
          </cell>
          <cell r="G302">
            <v>0</v>
          </cell>
          <cell r="H302">
            <v>0</v>
          </cell>
          <cell r="L302">
            <v>0</v>
          </cell>
          <cell r="M302">
            <v>0</v>
          </cell>
          <cell r="Q302">
            <v>0</v>
          </cell>
          <cell r="R302">
            <v>0</v>
          </cell>
          <cell r="V302">
            <v>0</v>
          </cell>
          <cell r="W302">
            <v>0</v>
          </cell>
          <cell r="AA302">
            <v>0</v>
          </cell>
          <cell r="AB302">
            <v>0</v>
          </cell>
          <cell r="AF302">
            <v>0</v>
          </cell>
          <cell r="AG302">
            <v>0</v>
          </cell>
          <cell r="AK302">
            <v>0</v>
          </cell>
          <cell r="AL302">
            <v>0</v>
          </cell>
          <cell r="AP302">
            <v>0</v>
          </cell>
          <cell r="AQ302">
            <v>0</v>
          </cell>
          <cell r="AU302">
            <v>0</v>
          </cell>
          <cell r="AV302">
            <v>0</v>
          </cell>
          <cell r="AZ302">
            <v>0</v>
          </cell>
          <cell r="BA302">
            <v>0</v>
          </cell>
          <cell r="BE302">
            <v>0</v>
          </cell>
          <cell r="BF302">
            <v>0</v>
          </cell>
          <cell r="BJ302">
            <v>0</v>
          </cell>
          <cell r="BK302">
            <v>0</v>
          </cell>
          <cell r="BO302">
            <v>0</v>
          </cell>
          <cell r="BP302">
            <v>0</v>
          </cell>
          <cell r="BT302">
            <v>0</v>
          </cell>
          <cell r="BU302">
            <v>0</v>
          </cell>
          <cell r="BY302">
            <v>0</v>
          </cell>
          <cell r="BZ302">
            <v>0</v>
          </cell>
          <cell r="CD302">
            <v>0</v>
          </cell>
          <cell r="CE302">
            <v>0</v>
          </cell>
        </row>
        <row r="303">
          <cell r="B303">
            <v>0</v>
          </cell>
          <cell r="C303">
            <v>0</v>
          </cell>
          <cell r="G303">
            <v>0</v>
          </cell>
          <cell r="H303">
            <v>0</v>
          </cell>
          <cell r="L303">
            <v>0</v>
          </cell>
          <cell r="M303">
            <v>0</v>
          </cell>
          <cell r="Q303">
            <v>0</v>
          </cell>
          <cell r="R303">
            <v>0</v>
          </cell>
          <cell r="V303">
            <v>0</v>
          </cell>
          <cell r="W303">
            <v>0</v>
          </cell>
          <cell r="AA303">
            <v>0</v>
          </cell>
          <cell r="AB303">
            <v>0</v>
          </cell>
          <cell r="AF303">
            <v>0</v>
          </cell>
          <cell r="AG303">
            <v>0</v>
          </cell>
          <cell r="AK303">
            <v>0</v>
          </cell>
          <cell r="AL303">
            <v>0</v>
          </cell>
          <cell r="AP303">
            <v>0</v>
          </cell>
          <cell r="AQ303">
            <v>0</v>
          </cell>
          <cell r="AU303">
            <v>0</v>
          </cell>
          <cell r="AV303">
            <v>0</v>
          </cell>
          <cell r="AZ303">
            <v>0</v>
          </cell>
          <cell r="BA303">
            <v>0</v>
          </cell>
          <cell r="BE303">
            <v>0</v>
          </cell>
          <cell r="BF303">
            <v>0</v>
          </cell>
          <cell r="BJ303">
            <v>0</v>
          </cell>
          <cell r="BK303">
            <v>0</v>
          </cell>
          <cell r="BO303">
            <v>0</v>
          </cell>
          <cell r="BP303">
            <v>0</v>
          </cell>
          <cell r="BT303">
            <v>0</v>
          </cell>
          <cell r="BU303">
            <v>0</v>
          </cell>
          <cell r="BY303">
            <v>0</v>
          </cell>
          <cell r="BZ303">
            <v>0</v>
          </cell>
          <cell r="CD303">
            <v>0</v>
          </cell>
          <cell r="CE303">
            <v>0</v>
          </cell>
        </row>
        <row r="304">
          <cell r="B304">
            <v>0</v>
          </cell>
          <cell r="C304">
            <v>0</v>
          </cell>
          <cell r="G304">
            <v>0</v>
          </cell>
          <cell r="H304">
            <v>0</v>
          </cell>
          <cell r="L304">
            <v>0</v>
          </cell>
          <cell r="M304">
            <v>0</v>
          </cell>
          <cell r="Q304">
            <v>0</v>
          </cell>
          <cell r="R304">
            <v>0</v>
          </cell>
          <cell r="V304">
            <v>0</v>
          </cell>
          <cell r="W304">
            <v>0</v>
          </cell>
          <cell r="AA304">
            <v>0</v>
          </cell>
          <cell r="AB304">
            <v>0</v>
          </cell>
          <cell r="AF304">
            <v>0</v>
          </cell>
          <cell r="AG304">
            <v>0</v>
          </cell>
          <cell r="AK304">
            <v>0</v>
          </cell>
          <cell r="AL304">
            <v>0</v>
          </cell>
          <cell r="AP304">
            <v>0</v>
          </cell>
          <cell r="AQ304">
            <v>0</v>
          </cell>
          <cell r="AU304">
            <v>0</v>
          </cell>
          <cell r="AV304">
            <v>0</v>
          </cell>
          <cell r="AZ304">
            <v>0</v>
          </cell>
          <cell r="BA304">
            <v>0</v>
          </cell>
          <cell r="BE304">
            <v>0</v>
          </cell>
          <cell r="BF304">
            <v>0</v>
          </cell>
          <cell r="BJ304">
            <v>0</v>
          </cell>
          <cell r="BK304">
            <v>0</v>
          </cell>
          <cell r="BO304">
            <v>0</v>
          </cell>
          <cell r="BP304">
            <v>0</v>
          </cell>
          <cell r="BT304">
            <v>0</v>
          </cell>
          <cell r="BU304">
            <v>0</v>
          </cell>
          <cell r="BY304">
            <v>0</v>
          </cell>
          <cell r="BZ304">
            <v>0</v>
          </cell>
          <cell r="CD304">
            <v>0</v>
          </cell>
          <cell r="CE304">
            <v>0</v>
          </cell>
        </row>
        <row r="305">
          <cell r="B305">
            <v>0</v>
          </cell>
          <cell r="C305">
            <v>0</v>
          </cell>
          <cell r="G305">
            <v>0</v>
          </cell>
          <cell r="H305">
            <v>0</v>
          </cell>
          <cell r="L305">
            <v>0</v>
          </cell>
          <cell r="M305">
            <v>0</v>
          </cell>
          <cell r="Q305">
            <v>0</v>
          </cell>
          <cell r="R305">
            <v>0</v>
          </cell>
          <cell r="V305">
            <v>0</v>
          </cell>
          <cell r="W305">
            <v>0</v>
          </cell>
          <cell r="AA305">
            <v>0</v>
          </cell>
          <cell r="AB305">
            <v>0</v>
          </cell>
          <cell r="AF305">
            <v>0</v>
          </cell>
          <cell r="AG305">
            <v>0</v>
          </cell>
          <cell r="AK305">
            <v>0</v>
          </cell>
          <cell r="AL305">
            <v>0</v>
          </cell>
          <cell r="AP305">
            <v>0</v>
          </cell>
          <cell r="AQ305">
            <v>0</v>
          </cell>
          <cell r="AU305">
            <v>0</v>
          </cell>
          <cell r="AV305">
            <v>0</v>
          </cell>
          <cell r="AZ305">
            <v>0</v>
          </cell>
          <cell r="BA305">
            <v>0</v>
          </cell>
          <cell r="BE305">
            <v>0</v>
          </cell>
          <cell r="BF305">
            <v>0</v>
          </cell>
          <cell r="BJ305">
            <v>0</v>
          </cell>
          <cell r="BK305">
            <v>0</v>
          </cell>
          <cell r="BO305">
            <v>0</v>
          </cell>
          <cell r="BP305">
            <v>0</v>
          </cell>
          <cell r="BT305">
            <v>0</v>
          </cell>
          <cell r="BU305">
            <v>0</v>
          </cell>
          <cell r="BY305">
            <v>0</v>
          </cell>
          <cell r="BZ305">
            <v>0</v>
          </cell>
          <cell r="CD305">
            <v>0</v>
          </cell>
          <cell r="CE305">
            <v>0</v>
          </cell>
        </row>
        <row r="306">
          <cell r="B306">
            <v>0</v>
          </cell>
          <cell r="C306">
            <v>0</v>
          </cell>
          <cell r="G306">
            <v>0</v>
          </cell>
          <cell r="H306">
            <v>0</v>
          </cell>
          <cell r="L306">
            <v>0</v>
          </cell>
          <cell r="M306">
            <v>0</v>
          </cell>
          <cell r="Q306">
            <v>0</v>
          </cell>
          <cell r="R306">
            <v>0</v>
          </cell>
          <cell r="V306">
            <v>0</v>
          </cell>
          <cell r="W306">
            <v>0</v>
          </cell>
          <cell r="AA306">
            <v>0</v>
          </cell>
          <cell r="AB306">
            <v>0</v>
          </cell>
          <cell r="AF306">
            <v>0</v>
          </cell>
          <cell r="AG306">
            <v>0</v>
          </cell>
          <cell r="AK306">
            <v>0</v>
          </cell>
          <cell r="AL306">
            <v>0</v>
          </cell>
          <cell r="AP306">
            <v>0</v>
          </cell>
          <cell r="AQ306">
            <v>0</v>
          </cell>
          <cell r="AU306">
            <v>0</v>
          </cell>
          <cell r="AV306">
            <v>0</v>
          </cell>
          <cell r="AZ306">
            <v>0</v>
          </cell>
          <cell r="BA306">
            <v>0</v>
          </cell>
          <cell r="BE306">
            <v>0</v>
          </cell>
          <cell r="BF306">
            <v>0</v>
          </cell>
          <cell r="BJ306">
            <v>0</v>
          </cell>
          <cell r="BK306">
            <v>0</v>
          </cell>
          <cell r="BO306">
            <v>0</v>
          </cell>
          <cell r="BP306">
            <v>0</v>
          </cell>
          <cell r="BT306">
            <v>0</v>
          </cell>
          <cell r="BU306">
            <v>0</v>
          </cell>
          <cell r="BY306">
            <v>0</v>
          </cell>
          <cell r="BZ306">
            <v>0</v>
          </cell>
          <cell r="CD306">
            <v>0</v>
          </cell>
          <cell r="CE306">
            <v>0</v>
          </cell>
        </row>
        <row r="307">
          <cell r="B307">
            <v>0</v>
          </cell>
          <cell r="C307">
            <v>0</v>
          </cell>
          <cell r="G307">
            <v>0</v>
          </cell>
          <cell r="H307">
            <v>0</v>
          </cell>
          <cell r="L307">
            <v>0</v>
          </cell>
          <cell r="M307">
            <v>0</v>
          </cell>
          <cell r="Q307">
            <v>0</v>
          </cell>
          <cell r="R307">
            <v>0</v>
          </cell>
          <cell r="V307">
            <v>0</v>
          </cell>
          <cell r="W307">
            <v>0</v>
          </cell>
          <cell r="AA307">
            <v>0</v>
          </cell>
          <cell r="AB307">
            <v>0</v>
          </cell>
          <cell r="AF307">
            <v>0</v>
          </cell>
          <cell r="AG307">
            <v>0</v>
          </cell>
          <cell r="AK307">
            <v>0</v>
          </cell>
          <cell r="AL307">
            <v>0</v>
          </cell>
          <cell r="AP307">
            <v>0</v>
          </cell>
          <cell r="AQ307">
            <v>0</v>
          </cell>
          <cell r="AU307">
            <v>0</v>
          </cell>
          <cell r="AV307">
            <v>0</v>
          </cell>
          <cell r="AZ307">
            <v>0</v>
          </cell>
          <cell r="BA307">
            <v>0</v>
          </cell>
          <cell r="BE307">
            <v>0</v>
          </cell>
          <cell r="BF307">
            <v>0</v>
          </cell>
          <cell r="BJ307">
            <v>0</v>
          </cell>
          <cell r="BK307">
            <v>0</v>
          </cell>
          <cell r="BO307">
            <v>0</v>
          </cell>
          <cell r="BP307">
            <v>0</v>
          </cell>
          <cell r="BT307">
            <v>0</v>
          </cell>
          <cell r="BU307">
            <v>0</v>
          </cell>
          <cell r="BY307">
            <v>0</v>
          </cell>
          <cell r="BZ307">
            <v>0</v>
          </cell>
          <cell r="CD307">
            <v>0</v>
          </cell>
          <cell r="CE307">
            <v>0</v>
          </cell>
        </row>
        <row r="308">
          <cell r="B308">
            <v>0</v>
          </cell>
          <cell r="C308">
            <v>0</v>
          </cell>
          <cell r="G308">
            <v>0</v>
          </cell>
          <cell r="H308">
            <v>0</v>
          </cell>
          <cell r="L308">
            <v>0</v>
          </cell>
          <cell r="M308">
            <v>0</v>
          </cell>
          <cell r="Q308">
            <v>0</v>
          </cell>
          <cell r="R308">
            <v>0</v>
          </cell>
          <cell r="V308">
            <v>0</v>
          </cell>
          <cell r="W308">
            <v>0</v>
          </cell>
          <cell r="AA308">
            <v>0</v>
          </cell>
          <cell r="AB308">
            <v>0</v>
          </cell>
          <cell r="AF308">
            <v>0</v>
          </cell>
          <cell r="AG308">
            <v>0</v>
          </cell>
          <cell r="AK308">
            <v>0</v>
          </cell>
          <cell r="AL308">
            <v>0</v>
          </cell>
          <cell r="AP308">
            <v>0</v>
          </cell>
          <cell r="AQ308">
            <v>0</v>
          </cell>
          <cell r="AU308">
            <v>0</v>
          </cell>
          <cell r="AV308">
            <v>0</v>
          </cell>
          <cell r="AZ308">
            <v>0</v>
          </cell>
          <cell r="BA308">
            <v>0</v>
          </cell>
          <cell r="BE308">
            <v>0</v>
          </cell>
          <cell r="BF308">
            <v>0</v>
          </cell>
          <cell r="BJ308">
            <v>0</v>
          </cell>
          <cell r="BK308">
            <v>0</v>
          </cell>
          <cell r="BO308">
            <v>0</v>
          </cell>
          <cell r="BP308">
            <v>0</v>
          </cell>
          <cell r="BT308">
            <v>0</v>
          </cell>
          <cell r="BU308">
            <v>0</v>
          </cell>
          <cell r="BY308">
            <v>0</v>
          </cell>
          <cell r="BZ308">
            <v>0</v>
          </cell>
          <cell r="CD308">
            <v>0</v>
          </cell>
          <cell r="CE308">
            <v>0</v>
          </cell>
        </row>
        <row r="309">
          <cell r="B309">
            <v>0</v>
          </cell>
          <cell r="C309">
            <v>0</v>
          </cell>
          <cell r="G309">
            <v>0</v>
          </cell>
          <cell r="H309">
            <v>0</v>
          </cell>
          <cell r="L309">
            <v>0</v>
          </cell>
          <cell r="M309">
            <v>0</v>
          </cell>
          <cell r="Q309">
            <v>0</v>
          </cell>
          <cell r="R309">
            <v>0</v>
          </cell>
          <cell r="V309">
            <v>0</v>
          </cell>
          <cell r="W309">
            <v>0</v>
          </cell>
          <cell r="AA309">
            <v>0</v>
          </cell>
          <cell r="AB309">
            <v>0</v>
          </cell>
          <cell r="AF309">
            <v>0</v>
          </cell>
          <cell r="AG309">
            <v>0</v>
          </cell>
          <cell r="AK309">
            <v>0</v>
          </cell>
          <cell r="AL309">
            <v>0</v>
          </cell>
          <cell r="AP309">
            <v>0</v>
          </cell>
          <cell r="AQ309">
            <v>0</v>
          </cell>
          <cell r="AU309">
            <v>0</v>
          </cell>
          <cell r="AV309">
            <v>0</v>
          </cell>
          <cell r="AZ309">
            <v>0</v>
          </cell>
          <cell r="BA309">
            <v>0</v>
          </cell>
          <cell r="BE309">
            <v>0</v>
          </cell>
          <cell r="BF309">
            <v>0</v>
          </cell>
          <cell r="BJ309">
            <v>0</v>
          </cell>
          <cell r="BK309">
            <v>0</v>
          </cell>
          <cell r="BO309">
            <v>0</v>
          </cell>
          <cell r="BP309">
            <v>0</v>
          </cell>
          <cell r="BT309">
            <v>0</v>
          </cell>
          <cell r="BU309">
            <v>0</v>
          </cell>
          <cell r="BY309">
            <v>0</v>
          </cell>
          <cell r="BZ309">
            <v>0</v>
          </cell>
          <cell r="CD309">
            <v>0</v>
          </cell>
          <cell r="CE309">
            <v>0</v>
          </cell>
        </row>
        <row r="310">
          <cell r="B310">
            <v>0</v>
          </cell>
          <cell r="C310">
            <v>0</v>
          </cell>
          <cell r="G310">
            <v>0</v>
          </cell>
          <cell r="H310">
            <v>0</v>
          </cell>
          <cell r="L310">
            <v>0</v>
          </cell>
          <cell r="M310">
            <v>0</v>
          </cell>
          <cell r="Q310">
            <v>0</v>
          </cell>
          <cell r="R310">
            <v>0</v>
          </cell>
          <cell r="V310">
            <v>0</v>
          </cell>
          <cell r="W310">
            <v>0</v>
          </cell>
          <cell r="AA310">
            <v>0</v>
          </cell>
          <cell r="AB310">
            <v>0</v>
          </cell>
          <cell r="AF310">
            <v>0</v>
          </cell>
          <cell r="AG310">
            <v>0</v>
          </cell>
          <cell r="AK310">
            <v>0</v>
          </cell>
          <cell r="AL310">
            <v>0</v>
          </cell>
          <cell r="AP310">
            <v>0</v>
          </cell>
          <cell r="AQ310">
            <v>0</v>
          </cell>
          <cell r="AU310">
            <v>0</v>
          </cell>
          <cell r="AV310">
            <v>0</v>
          </cell>
          <cell r="AZ310">
            <v>0</v>
          </cell>
          <cell r="BA310">
            <v>0</v>
          </cell>
          <cell r="BE310">
            <v>0</v>
          </cell>
          <cell r="BF310">
            <v>0</v>
          </cell>
          <cell r="BJ310">
            <v>0</v>
          </cell>
          <cell r="BK310">
            <v>0</v>
          </cell>
          <cell r="BO310">
            <v>0</v>
          </cell>
          <cell r="BP310">
            <v>0</v>
          </cell>
          <cell r="BT310">
            <v>0</v>
          </cell>
          <cell r="BU310">
            <v>0</v>
          </cell>
          <cell r="BY310">
            <v>0</v>
          </cell>
          <cell r="BZ310">
            <v>0</v>
          </cell>
          <cell r="CD310">
            <v>0</v>
          </cell>
          <cell r="CE310">
            <v>0</v>
          </cell>
        </row>
        <row r="311">
          <cell r="B311">
            <v>0</v>
          </cell>
          <cell r="C311">
            <v>0</v>
          </cell>
          <cell r="G311">
            <v>0</v>
          </cell>
          <cell r="H311">
            <v>0</v>
          </cell>
          <cell r="L311">
            <v>0</v>
          </cell>
          <cell r="M311">
            <v>0</v>
          </cell>
          <cell r="Q311">
            <v>0</v>
          </cell>
          <cell r="R311">
            <v>0</v>
          </cell>
          <cell r="V311">
            <v>0</v>
          </cell>
          <cell r="W311">
            <v>0</v>
          </cell>
          <cell r="AA311">
            <v>0</v>
          </cell>
          <cell r="AB311">
            <v>0</v>
          </cell>
          <cell r="AF311">
            <v>0</v>
          </cell>
          <cell r="AG311">
            <v>0</v>
          </cell>
          <cell r="AK311">
            <v>0</v>
          </cell>
          <cell r="AL311">
            <v>0</v>
          </cell>
          <cell r="AP311">
            <v>0</v>
          </cell>
          <cell r="AQ311">
            <v>0</v>
          </cell>
          <cell r="AU311">
            <v>0</v>
          </cell>
          <cell r="AV311">
            <v>0</v>
          </cell>
          <cell r="AZ311">
            <v>0</v>
          </cell>
          <cell r="BA311">
            <v>0</v>
          </cell>
          <cell r="BE311">
            <v>0</v>
          </cell>
          <cell r="BF311">
            <v>0</v>
          </cell>
          <cell r="BJ311">
            <v>0</v>
          </cell>
          <cell r="BK311">
            <v>0</v>
          </cell>
          <cell r="BO311">
            <v>0</v>
          </cell>
          <cell r="BP311">
            <v>0</v>
          </cell>
          <cell r="BT311">
            <v>0</v>
          </cell>
          <cell r="BU311">
            <v>0</v>
          </cell>
          <cell r="BY311">
            <v>0</v>
          </cell>
          <cell r="BZ311">
            <v>0</v>
          </cell>
          <cell r="CD311">
            <v>0</v>
          </cell>
          <cell r="CE311">
            <v>0</v>
          </cell>
        </row>
        <row r="312">
          <cell r="B312">
            <v>0</v>
          </cell>
          <cell r="C312">
            <v>0</v>
          </cell>
          <cell r="G312">
            <v>0</v>
          </cell>
          <cell r="H312">
            <v>0</v>
          </cell>
          <cell r="L312">
            <v>0</v>
          </cell>
          <cell r="M312">
            <v>0</v>
          </cell>
          <cell r="Q312">
            <v>0</v>
          </cell>
          <cell r="R312">
            <v>0</v>
          </cell>
          <cell r="V312">
            <v>0</v>
          </cell>
          <cell r="W312">
            <v>0</v>
          </cell>
          <cell r="AA312">
            <v>0</v>
          </cell>
          <cell r="AB312">
            <v>0</v>
          </cell>
          <cell r="AF312">
            <v>0</v>
          </cell>
          <cell r="AG312">
            <v>0</v>
          </cell>
          <cell r="AK312">
            <v>0</v>
          </cell>
          <cell r="AL312">
            <v>0</v>
          </cell>
          <cell r="AP312">
            <v>0</v>
          </cell>
          <cell r="AQ312">
            <v>0</v>
          </cell>
          <cell r="AU312">
            <v>0</v>
          </cell>
          <cell r="AV312">
            <v>0</v>
          </cell>
          <cell r="AZ312">
            <v>0</v>
          </cell>
          <cell r="BA312">
            <v>0</v>
          </cell>
          <cell r="BE312">
            <v>0</v>
          </cell>
          <cell r="BF312">
            <v>0</v>
          </cell>
          <cell r="BJ312">
            <v>0</v>
          </cell>
          <cell r="BK312">
            <v>0</v>
          </cell>
          <cell r="BO312">
            <v>0</v>
          </cell>
          <cell r="BP312">
            <v>0</v>
          </cell>
          <cell r="BT312">
            <v>0</v>
          </cell>
          <cell r="BU312">
            <v>0</v>
          </cell>
          <cell r="BY312">
            <v>0</v>
          </cell>
          <cell r="BZ312">
            <v>0</v>
          </cell>
          <cell r="CD312">
            <v>0</v>
          </cell>
          <cell r="CE312">
            <v>0</v>
          </cell>
        </row>
        <row r="313">
          <cell r="B313">
            <v>0</v>
          </cell>
          <cell r="C313">
            <v>0</v>
          </cell>
          <cell r="G313">
            <v>0</v>
          </cell>
          <cell r="H313">
            <v>0</v>
          </cell>
          <cell r="L313">
            <v>0</v>
          </cell>
          <cell r="M313">
            <v>0</v>
          </cell>
          <cell r="Q313">
            <v>0</v>
          </cell>
          <cell r="R313">
            <v>0</v>
          </cell>
          <cell r="V313">
            <v>0</v>
          </cell>
          <cell r="W313">
            <v>0</v>
          </cell>
          <cell r="AA313">
            <v>0</v>
          </cell>
          <cell r="AB313">
            <v>0</v>
          </cell>
          <cell r="AF313">
            <v>0</v>
          </cell>
          <cell r="AG313">
            <v>0</v>
          </cell>
          <cell r="AK313">
            <v>0</v>
          </cell>
          <cell r="AL313">
            <v>0</v>
          </cell>
          <cell r="AP313">
            <v>0</v>
          </cell>
          <cell r="AQ313">
            <v>0</v>
          </cell>
          <cell r="AU313">
            <v>0</v>
          </cell>
          <cell r="AV313">
            <v>0</v>
          </cell>
          <cell r="AZ313">
            <v>0</v>
          </cell>
          <cell r="BA313">
            <v>0</v>
          </cell>
          <cell r="BE313">
            <v>0</v>
          </cell>
          <cell r="BF313">
            <v>0</v>
          </cell>
          <cell r="BJ313">
            <v>0</v>
          </cell>
          <cell r="BK313">
            <v>0</v>
          </cell>
          <cell r="BO313">
            <v>0</v>
          </cell>
          <cell r="BP313">
            <v>0</v>
          </cell>
          <cell r="BT313">
            <v>0</v>
          </cell>
          <cell r="BU313">
            <v>0</v>
          </cell>
          <cell r="BY313">
            <v>0</v>
          </cell>
          <cell r="BZ313">
            <v>0</v>
          </cell>
          <cell r="CD313">
            <v>0</v>
          </cell>
          <cell r="CE313">
            <v>0</v>
          </cell>
        </row>
        <row r="314">
          <cell r="B314">
            <v>0</v>
          </cell>
          <cell r="C314">
            <v>0</v>
          </cell>
          <cell r="G314">
            <v>0</v>
          </cell>
          <cell r="H314">
            <v>0</v>
          </cell>
          <cell r="L314">
            <v>0</v>
          </cell>
          <cell r="M314">
            <v>0</v>
          </cell>
          <cell r="Q314">
            <v>0</v>
          </cell>
          <cell r="R314">
            <v>0</v>
          </cell>
          <cell r="V314">
            <v>0</v>
          </cell>
          <cell r="W314">
            <v>0</v>
          </cell>
          <cell r="AA314">
            <v>0</v>
          </cell>
          <cell r="AB314">
            <v>0</v>
          </cell>
          <cell r="AF314">
            <v>0</v>
          </cell>
          <cell r="AG314">
            <v>0</v>
          </cell>
          <cell r="AK314">
            <v>0</v>
          </cell>
          <cell r="AL314">
            <v>0</v>
          </cell>
          <cell r="AP314">
            <v>0</v>
          </cell>
          <cell r="AQ314">
            <v>0</v>
          </cell>
          <cell r="AU314">
            <v>0</v>
          </cell>
          <cell r="AV314">
            <v>0</v>
          </cell>
          <cell r="AZ314">
            <v>0</v>
          </cell>
          <cell r="BA314">
            <v>0</v>
          </cell>
          <cell r="BE314">
            <v>0</v>
          </cell>
          <cell r="BF314">
            <v>0</v>
          </cell>
          <cell r="BJ314">
            <v>0</v>
          </cell>
          <cell r="BK314">
            <v>0</v>
          </cell>
          <cell r="BO314">
            <v>0</v>
          </cell>
          <cell r="BP314">
            <v>0</v>
          </cell>
          <cell r="BT314">
            <v>0</v>
          </cell>
          <cell r="BU314">
            <v>0</v>
          </cell>
          <cell r="BY314">
            <v>0</v>
          </cell>
          <cell r="BZ314">
            <v>0</v>
          </cell>
          <cell r="CD314">
            <v>0</v>
          </cell>
          <cell r="CE314">
            <v>0</v>
          </cell>
        </row>
        <row r="315">
          <cell r="B315">
            <v>0</v>
          </cell>
          <cell r="C315">
            <v>0</v>
          </cell>
          <cell r="G315">
            <v>0</v>
          </cell>
          <cell r="H315">
            <v>0</v>
          </cell>
          <cell r="L315">
            <v>0</v>
          </cell>
          <cell r="M315">
            <v>0</v>
          </cell>
          <cell r="Q315">
            <v>0</v>
          </cell>
          <cell r="R315">
            <v>0</v>
          </cell>
          <cell r="V315">
            <v>0</v>
          </cell>
          <cell r="W315">
            <v>0</v>
          </cell>
          <cell r="AA315">
            <v>0</v>
          </cell>
          <cell r="AB315">
            <v>0</v>
          </cell>
          <cell r="AF315">
            <v>0</v>
          </cell>
          <cell r="AG315">
            <v>0</v>
          </cell>
          <cell r="AK315">
            <v>0</v>
          </cell>
          <cell r="AL315">
            <v>0</v>
          </cell>
          <cell r="AP315">
            <v>0</v>
          </cell>
          <cell r="AQ315">
            <v>0</v>
          </cell>
          <cell r="AU315">
            <v>0</v>
          </cell>
          <cell r="AV315">
            <v>0</v>
          </cell>
          <cell r="AZ315">
            <v>0</v>
          </cell>
          <cell r="BA315">
            <v>0</v>
          </cell>
          <cell r="BE315">
            <v>0</v>
          </cell>
          <cell r="BF315">
            <v>0</v>
          </cell>
          <cell r="BJ315">
            <v>0</v>
          </cell>
          <cell r="BK315">
            <v>0</v>
          </cell>
          <cell r="BO315">
            <v>0</v>
          </cell>
          <cell r="BP315">
            <v>0</v>
          </cell>
          <cell r="BT315">
            <v>0</v>
          </cell>
          <cell r="BU315">
            <v>0</v>
          </cell>
          <cell r="BY315">
            <v>0</v>
          </cell>
          <cell r="BZ315">
            <v>0</v>
          </cell>
          <cell r="CD315">
            <v>0</v>
          </cell>
          <cell r="CE315">
            <v>0</v>
          </cell>
        </row>
        <row r="316">
          <cell r="B316">
            <v>0</v>
          </cell>
          <cell r="C316">
            <v>0</v>
          </cell>
          <cell r="G316">
            <v>0</v>
          </cell>
          <cell r="H316">
            <v>0</v>
          </cell>
          <cell r="L316">
            <v>0</v>
          </cell>
          <cell r="M316">
            <v>0</v>
          </cell>
          <cell r="Q316">
            <v>0</v>
          </cell>
          <cell r="R316">
            <v>0</v>
          </cell>
          <cell r="V316">
            <v>0</v>
          </cell>
          <cell r="W316">
            <v>0</v>
          </cell>
          <cell r="AA316">
            <v>0</v>
          </cell>
          <cell r="AB316">
            <v>0</v>
          </cell>
          <cell r="AF316">
            <v>0</v>
          </cell>
          <cell r="AG316">
            <v>0</v>
          </cell>
          <cell r="AK316">
            <v>0</v>
          </cell>
          <cell r="AL316">
            <v>0</v>
          </cell>
          <cell r="AP316">
            <v>0</v>
          </cell>
          <cell r="AQ316">
            <v>0</v>
          </cell>
          <cell r="AU316">
            <v>0</v>
          </cell>
          <cell r="AV316">
            <v>0</v>
          </cell>
          <cell r="AZ316">
            <v>0</v>
          </cell>
          <cell r="BA316">
            <v>0</v>
          </cell>
          <cell r="BE316">
            <v>0</v>
          </cell>
          <cell r="BF316">
            <v>0</v>
          </cell>
          <cell r="BJ316">
            <v>0</v>
          </cell>
          <cell r="BK316">
            <v>0</v>
          </cell>
          <cell r="BO316">
            <v>0</v>
          </cell>
          <cell r="BP316">
            <v>0</v>
          </cell>
          <cell r="BT316">
            <v>0</v>
          </cell>
          <cell r="BU316">
            <v>0</v>
          </cell>
          <cell r="BY316">
            <v>0</v>
          </cell>
          <cell r="BZ316">
            <v>0</v>
          </cell>
          <cell r="CD316">
            <v>0</v>
          </cell>
          <cell r="CE316">
            <v>0</v>
          </cell>
        </row>
        <row r="317">
          <cell r="B317">
            <v>0</v>
          </cell>
          <cell r="C317">
            <v>0</v>
          </cell>
          <cell r="G317">
            <v>0</v>
          </cell>
          <cell r="H317">
            <v>0</v>
          </cell>
          <cell r="L317">
            <v>0</v>
          </cell>
          <cell r="M317">
            <v>0</v>
          </cell>
          <cell r="Q317">
            <v>0</v>
          </cell>
          <cell r="R317">
            <v>0</v>
          </cell>
          <cell r="V317">
            <v>0</v>
          </cell>
          <cell r="W317">
            <v>0</v>
          </cell>
          <cell r="AA317">
            <v>0</v>
          </cell>
          <cell r="AB317">
            <v>0</v>
          </cell>
          <cell r="AF317">
            <v>0</v>
          </cell>
          <cell r="AG317">
            <v>0</v>
          </cell>
          <cell r="AK317">
            <v>0</v>
          </cell>
          <cell r="AL317">
            <v>0</v>
          </cell>
          <cell r="AP317">
            <v>0</v>
          </cell>
          <cell r="AQ317">
            <v>0</v>
          </cell>
          <cell r="AU317">
            <v>0</v>
          </cell>
          <cell r="AV317">
            <v>0</v>
          </cell>
          <cell r="AZ317">
            <v>0</v>
          </cell>
          <cell r="BA317">
            <v>0</v>
          </cell>
          <cell r="BE317">
            <v>0</v>
          </cell>
          <cell r="BF317">
            <v>0</v>
          </cell>
          <cell r="BJ317">
            <v>0</v>
          </cell>
          <cell r="BK317">
            <v>0</v>
          </cell>
          <cell r="BO317">
            <v>0</v>
          </cell>
          <cell r="BP317">
            <v>0</v>
          </cell>
          <cell r="BT317">
            <v>0</v>
          </cell>
          <cell r="BU317">
            <v>0</v>
          </cell>
          <cell r="BY317">
            <v>0</v>
          </cell>
          <cell r="BZ317">
            <v>0</v>
          </cell>
          <cell r="CD317">
            <v>0</v>
          </cell>
          <cell r="CE317">
            <v>0</v>
          </cell>
        </row>
        <row r="318">
          <cell r="B318">
            <v>0</v>
          </cell>
          <cell r="C318">
            <v>0</v>
          </cell>
          <cell r="G318">
            <v>0</v>
          </cell>
          <cell r="H318">
            <v>0</v>
          </cell>
          <cell r="L318">
            <v>0</v>
          </cell>
          <cell r="M318">
            <v>0</v>
          </cell>
          <cell r="Q318">
            <v>0</v>
          </cell>
          <cell r="R318">
            <v>0</v>
          </cell>
          <cell r="V318">
            <v>0</v>
          </cell>
          <cell r="W318">
            <v>0</v>
          </cell>
          <cell r="AA318">
            <v>0</v>
          </cell>
          <cell r="AB318">
            <v>0</v>
          </cell>
          <cell r="AF318">
            <v>0</v>
          </cell>
          <cell r="AG318">
            <v>0</v>
          </cell>
          <cell r="AK318">
            <v>0</v>
          </cell>
          <cell r="AL318">
            <v>0</v>
          </cell>
          <cell r="AP318">
            <v>0</v>
          </cell>
          <cell r="AQ318">
            <v>0</v>
          </cell>
          <cell r="AU318">
            <v>0</v>
          </cell>
          <cell r="AV318">
            <v>0</v>
          </cell>
          <cell r="AZ318">
            <v>0</v>
          </cell>
          <cell r="BA318">
            <v>0</v>
          </cell>
          <cell r="BE318">
            <v>0</v>
          </cell>
          <cell r="BF318">
            <v>0</v>
          </cell>
          <cell r="BJ318">
            <v>0</v>
          </cell>
          <cell r="BK318">
            <v>0</v>
          </cell>
          <cell r="BO318">
            <v>0</v>
          </cell>
          <cell r="BP318">
            <v>0</v>
          </cell>
          <cell r="BT318">
            <v>0</v>
          </cell>
          <cell r="BU318">
            <v>0</v>
          </cell>
          <cell r="BY318">
            <v>0</v>
          </cell>
          <cell r="BZ318">
            <v>0</v>
          </cell>
          <cell r="CD318">
            <v>0</v>
          </cell>
          <cell r="CE318">
            <v>0</v>
          </cell>
        </row>
        <row r="319">
          <cell r="B319">
            <v>0</v>
          </cell>
          <cell r="C319">
            <v>0</v>
          </cell>
          <cell r="G319">
            <v>0</v>
          </cell>
          <cell r="H319">
            <v>0</v>
          </cell>
          <cell r="L319">
            <v>0</v>
          </cell>
          <cell r="M319">
            <v>0</v>
          </cell>
          <cell r="Q319">
            <v>0</v>
          </cell>
          <cell r="R319">
            <v>0</v>
          </cell>
          <cell r="V319">
            <v>0</v>
          </cell>
          <cell r="W319">
            <v>0</v>
          </cell>
          <cell r="AA319">
            <v>0</v>
          </cell>
          <cell r="AB319">
            <v>0</v>
          </cell>
          <cell r="AF319">
            <v>0</v>
          </cell>
          <cell r="AG319">
            <v>0</v>
          </cell>
          <cell r="AK319">
            <v>0</v>
          </cell>
          <cell r="AL319">
            <v>0</v>
          </cell>
          <cell r="AP319">
            <v>0</v>
          </cell>
          <cell r="AQ319">
            <v>0</v>
          </cell>
          <cell r="AU319">
            <v>0</v>
          </cell>
          <cell r="AV319">
            <v>0</v>
          </cell>
          <cell r="AZ319">
            <v>0</v>
          </cell>
          <cell r="BA319">
            <v>0</v>
          </cell>
          <cell r="BE319">
            <v>0</v>
          </cell>
          <cell r="BF319">
            <v>0</v>
          </cell>
          <cell r="BJ319">
            <v>0</v>
          </cell>
          <cell r="BK319">
            <v>0</v>
          </cell>
          <cell r="BO319">
            <v>0</v>
          </cell>
          <cell r="BP319">
            <v>0</v>
          </cell>
          <cell r="BT319">
            <v>0</v>
          </cell>
          <cell r="BU319">
            <v>0</v>
          </cell>
          <cell r="BY319">
            <v>0</v>
          </cell>
          <cell r="BZ319">
            <v>0</v>
          </cell>
          <cell r="CD319">
            <v>0</v>
          </cell>
          <cell r="CE319">
            <v>0</v>
          </cell>
        </row>
        <row r="320">
          <cell r="B320">
            <v>0</v>
          </cell>
          <cell r="C320">
            <v>0</v>
          </cell>
          <cell r="G320">
            <v>0</v>
          </cell>
          <cell r="H320">
            <v>0</v>
          </cell>
          <cell r="L320">
            <v>0</v>
          </cell>
          <cell r="M320">
            <v>0</v>
          </cell>
          <cell r="Q320">
            <v>0</v>
          </cell>
          <cell r="R320">
            <v>0</v>
          </cell>
          <cell r="V320">
            <v>0</v>
          </cell>
          <cell r="W320">
            <v>0</v>
          </cell>
          <cell r="AA320">
            <v>0</v>
          </cell>
          <cell r="AB320">
            <v>0</v>
          </cell>
          <cell r="AF320">
            <v>0</v>
          </cell>
          <cell r="AG320">
            <v>0</v>
          </cell>
          <cell r="AK320">
            <v>0</v>
          </cell>
          <cell r="AL320">
            <v>0</v>
          </cell>
          <cell r="AP320">
            <v>0</v>
          </cell>
          <cell r="AQ320">
            <v>0</v>
          </cell>
          <cell r="AU320">
            <v>0</v>
          </cell>
          <cell r="AV320">
            <v>0</v>
          </cell>
          <cell r="AZ320">
            <v>0</v>
          </cell>
          <cell r="BA320">
            <v>0</v>
          </cell>
          <cell r="BE320">
            <v>0</v>
          </cell>
          <cell r="BF320">
            <v>0</v>
          </cell>
          <cell r="BJ320">
            <v>0</v>
          </cell>
          <cell r="BK320">
            <v>0</v>
          </cell>
          <cell r="BO320">
            <v>0</v>
          </cell>
          <cell r="BP320">
            <v>0</v>
          </cell>
          <cell r="BT320">
            <v>0</v>
          </cell>
          <cell r="BU320">
            <v>0</v>
          </cell>
          <cell r="BY320">
            <v>0</v>
          </cell>
          <cell r="BZ320">
            <v>0</v>
          </cell>
          <cell r="CD320">
            <v>0</v>
          </cell>
          <cell r="CE320">
            <v>0</v>
          </cell>
        </row>
        <row r="321">
          <cell r="B321">
            <v>0</v>
          </cell>
          <cell r="C321">
            <v>0</v>
          </cell>
          <cell r="G321">
            <v>0</v>
          </cell>
          <cell r="H321">
            <v>0</v>
          </cell>
          <cell r="L321">
            <v>0</v>
          </cell>
          <cell r="M321">
            <v>0</v>
          </cell>
          <cell r="Q321">
            <v>0</v>
          </cell>
          <cell r="R321">
            <v>0</v>
          </cell>
          <cell r="V321">
            <v>0</v>
          </cell>
          <cell r="W321">
            <v>0</v>
          </cell>
          <cell r="AA321">
            <v>0</v>
          </cell>
          <cell r="AB321">
            <v>0</v>
          </cell>
          <cell r="AF321">
            <v>0</v>
          </cell>
          <cell r="AG321">
            <v>0</v>
          </cell>
          <cell r="AK321">
            <v>0</v>
          </cell>
          <cell r="AL321">
            <v>0</v>
          </cell>
          <cell r="AP321">
            <v>0</v>
          </cell>
          <cell r="AQ321">
            <v>0</v>
          </cell>
          <cell r="AU321">
            <v>0</v>
          </cell>
          <cell r="AV321">
            <v>0</v>
          </cell>
          <cell r="AZ321">
            <v>0</v>
          </cell>
          <cell r="BA321">
            <v>0</v>
          </cell>
          <cell r="BE321">
            <v>0</v>
          </cell>
          <cell r="BF321">
            <v>0</v>
          </cell>
          <cell r="BJ321">
            <v>0</v>
          </cell>
          <cell r="BK321">
            <v>0</v>
          </cell>
          <cell r="BO321">
            <v>0</v>
          </cell>
          <cell r="BP321">
            <v>0</v>
          </cell>
          <cell r="BT321">
            <v>0</v>
          </cell>
          <cell r="BU321">
            <v>0</v>
          </cell>
          <cell r="BY321">
            <v>0</v>
          </cell>
          <cell r="BZ321">
            <v>0</v>
          </cell>
          <cell r="CD321">
            <v>0</v>
          </cell>
          <cell r="CE321">
            <v>0</v>
          </cell>
        </row>
        <row r="322">
          <cell r="B322">
            <v>0</v>
          </cell>
          <cell r="C322">
            <v>0</v>
          </cell>
          <cell r="G322">
            <v>0</v>
          </cell>
          <cell r="H322">
            <v>0</v>
          </cell>
          <cell r="L322">
            <v>0</v>
          </cell>
          <cell r="M322">
            <v>0</v>
          </cell>
          <cell r="Q322">
            <v>0</v>
          </cell>
          <cell r="R322">
            <v>0</v>
          </cell>
          <cell r="V322">
            <v>0</v>
          </cell>
          <cell r="W322">
            <v>0</v>
          </cell>
          <cell r="AA322">
            <v>0</v>
          </cell>
          <cell r="AB322">
            <v>0</v>
          </cell>
          <cell r="AF322">
            <v>0</v>
          </cell>
          <cell r="AG322">
            <v>0</v>
          </cell>
          <cell r="AK322">
            <v>0</v>
          </cell>
          <cell r="AL322">
            <v>0</v>
          </cell>
          <cell r="AP322">
            <v>0</v>
          </cell>
          <cell r="AQ322">
            <v>0</v>
          </cell>
          <cell r="AU322">
            <v>0</v>
          </cell>
          <cell r="AV322">
            <v>0</v>
          </cell>
          <cell r="AZ322">
            <v>0</v>
          </cell>
          <cell r="BA322">
            <v>0</v>
          </cell>
          <cell r="BE322">
            <v>0</v>
          </cell>
          <cell r="BF322">
            <v>0</v>
          </cell>
          <cell r="BJ322">
            <v>0</v>
          </cell>
          <cell r="BK322">
            <v>0</v>
          </cell>
          <cell r="BO322">
            <v>0</v>
          </cell>
          <cell r="BP322">
            <v>0</v>
          </cell>
          <cell r="BT322">
            <v>0</v>
          </cell>
          <cell r="BU322">
            <v>0</v>
          </cell>
          <cell r="BY322">
            <v>0</v>
          </cell>
          <cell r="BZ322">
            <v>0</v>
          </cell>
          <cell r="CD322">
            <v>0</v>
          </cell>
          <cell r="CE322">
            <v>0</v>
          </cell>
        </row>
        <row r="323">
          <cell r="B323">
            <v>0</v>
          </cell>
          <cell r="C323">
            <v>0</v>
          </cell>
          <cell r="G323">
            <v>0</v>
          </cell>
          <cell r="H323">
            <v>0</v>
          </cell>
          <cell r="L323">
            <v>0</v>
          </cell>
          <cell r="M323">
            <v>0</v>
          </cell>
          <cell r="Q323">
            <v>0</v>
          </cell>
          <cell r="R323">
            <v>0</v>
          </cell>
          <cell r="V323">
            <v>0</v>
          </cell>
          <cell r="W323">
            <v>0</v>
          </cell>
          <cell r="AA323">
            <v>0</v>
          </cell>
          <cell r="AB323">
            <v>0</v>
          </cell>
          <cell r="AF323">
            <v>0</v>
          </cell>
          <cell r="AG323">
            <v>0</v>
          </cell>
          <cell r="AK323">
            <v>0</v>
          </cell>
          <cell r="AL323">
            <v>0</v>
          </cell>
          <cell r="AP323">
            <v>0</v>
          </cell>
          <cell r="AQ323">
            <v>0</v>
          </cell>
          <cell r="AU323">
            <v>0</v>
          </cell>
          <cell r="AV323">
            <v>0</v>
          </cell>
          <cell r="AZ323">
            <v>0</v>
          </cell>
          <cell r="BA323">
            <v>0</v>
          </cell>
          <cell r="BE323">
            <v>0</v>
          </cell>
          <cell r="BF323">
            <v>0</v>
          </cell>
          <cell r="BJ323">
            <v>0</v>
          </cell>
          <cell r="BK323">
            <v>0</v>
          </cell>
          <cell r="BO323">
            <v>0</v>
          </cell>
          <cell r="BP323">
            <v>0</v>
          </cell>
          <cell r="BT323">
            <v>0</v>
          </cell>
          <cell r="BU323">
            <v>0</v>
          </cell>
          <cell r="BY323">
            <v>0</v>
          </cell>
          <cell r="BZ323">
            <v>0</v>
          </cell>
          <cell r="CD323">
            <v>0</v>
          </cell>
          <cell r="CE323">
            <v>0</v>
          </cell>
        </row>
        <row r="324">
          <cell r="B324">
            <v>0</v>
          </cell>
          <cell r="C324">
            <v>0</v>
          </cell>
          <cell r="G324">
            <v>0</v>
          </cell>
          <cell r="H324">
            <v>0</v>
          </cell>
          <cell r="L324">
            <v>0</v>
          </cell>
          <cell r="M324">
            <v>0</v>
          </cell>
          <cell r="Q324">
            <v>0</v>
          </cell>
          <cell r="R324">
            <v>0</v>
          </cell>
          <cell r="V324">
            <v>0</v>
          </cell>
          <cell r="W324">
            <v>0</v>
          </cell>
          <cell r="AA324">
            <v>0</v>
          </cell>
          <cell r="AB324">
            <v>0</v>
          </cell>
          <cell r="AF324">
            <v>0</v>
          </cell>
          <cell r="AG324">
            <v>0</v>
          </cell>
          <cell r="AK324">
            <v>0</v>
          </cell>
          <cell r="AL324">
            <v>0</v>
          </cell>
          <cell r="AP324">
            <v>0</v>
          </cell>
          <cell r="AQ324">
            <v>0</v>
          </cell>
          <cell r="AU324">
            <v>0</v>
          </cell>
          <cell r="AV324">
            <v>0</v>
          </cell>
          <cell r="AZ324">
            <v>0</v>
          </cell>
          <cell r="BA324">
            <v>0</v>
          </cell>
          <cell r="BE324">
            <v>0</v>
          </cell>
          <cell r="BF324">
            <v>0</v>
          </cell>
          <cell r="BJ324">
            <v>0</v>
          </cell>
          <cell r="BK324">
            <v>0</v>
          </cell>
          <cell r="BO324">
            <v>0</v>
          </cell>
          <cell r="BP324">
            <v>0</v>
          </cell>
          <cell r="BT324">
            <v>0</v>
          </cell>
          <cell r="BU324">
            <v>0</v>
          </cell>
          <cell r="BY324">
            <v>0</v>
          </cell>
          <cell r="BZ324">
            <v>0</v>
          </cell>
          <cell r="CD324">
            <v>0</v>
          </cell>
          <cell r="CE324">
            <v>0</v>
          </cell>
        </row>
        <row r="325">
          <cell r="B325">
            <v>0</v>
          </cell>
          <cell r="C325">
            <v>0</v>
          </cell>
          <cell r="G325">
            <v>0</v>
          </cell>
          <cell r="H325">
            <v>0</v>
          </cell>
          <cell r="L325">
            <v>0</v>
          </cell>
          <cell r="M325">
            <v>0</v>
          </cell>
          <cell r="Q325">
            <v>0</v>
          </cell>
          <cell r="R325">
            <v>0</v>
          </cell>
          <cell r="V325">
            <v>0</v>
          </cell>
          <cell r="W325">
            <v>0</v>
          </cell>
          <cell r="AA325">
            <v>0</v>
          </cell>
          <cell r="AB325">
            <v>0</v>
          </cell>
          <cell r="AF325">
            <v>0</v>
          </cell>
          <cell r="AG325">
            <v>0</v>
          </cell>
          <cell r="AK325">
            <v>0</v>
          </cell>
          <cell r="AL325">
            <v>0</v>
          </cell>
          <cell r="AP325">
            <v>0</v>
          </cell>
          <cell r="AQ325">
            <v>0</v>
          </cell>
          <cell r="AU325">
            <v>0</v>
          </cell>
          <cell r="AV325">
            <v>0</v>
          </cell>
          <cell r="AZ325">
            <v>0</v>
          </cell>
          <cell r="BA325">
            <v>0</v>
          </cell>
          <cell r="BE325">
            <v>0</v>
          </cell>
          <cell r="BF325">
            <v>0</v>
          </cell>
          <cell r="BJ325">
            <v>0</v>
          </cell>
          <cell r="BK325">
            <v>0</v>
          </cell>
          <cell r="BO325">
            <v>0</v>
          </cell>
          <cell r="BP325">
            <v>0</v>
          </cell>
          <cell r="BT325">
            <v>0</v>
          </cell>
          <cell r="BU325">
            <v>0</v>
          </cell>
          <cell r="BY325">
            <v>0</v>
          </cell>
          <cell r="BZ325">
            <v>0</v>
          </cell>
          <cell r="CD325">
            <v>0</v>
          </cell>
          <cell r="CE325">
            <v>0</v>
          </cell>
        </row>
        <row r="326">
          <cell r="B326">
            <v>0</v>
          </cell>
          <cell r="C326">
            <v>0</v>
          </cell>
          <cell r="G326">
            <v>0</v>
          </cell>
          <cell r="H326">
            <v>0</v>
          </cell>
          <cell r="L326">
            <v>0</v>
          </cell>
          <cell r="M326">
            <v>0</v>
          </cell>
          <cell r="Q326">
            <v>0</v>
          </cell>
          <cell r="R326">
            <v>0</v>
          </cell>
          <cell r="V326">
            <v>0</v>
          </cell>
          <cell r="W326">
            <v>0</v>
          </cell>
          <cell r="AA326">
            <v>0</v>
          </cell>
          <cell r="AB326">
            <v>0</v>
          </cell>
          <cell r="AF326">
            <v>0</v>
          </cell>
          <cell r="AG326">
            <v>0</v>
          </cell>
          <cell r="AK326">
            <v>0</v>
          </cell>
          <cell r="AL326">
            <v>0</v>
          </cell>
          <cell r="AP326">
            <v>0</v>
          </cell>
          <cell r="AQ326">
            <v>0</v>
          </cell>
          <cell r="AU326">
            <v>0</v>
          </cell>
          <cell r="AV326">
            <v>0</v>
          </cell>
          <cell r="AZ326">
            <v>0</v>
          </cell>
          <cell r="BA326">
            <v>0</v>
          </cell>
          <cell r="BE326">
            <v>0</v>
          </cell>
          <cell r="BF326">
            <v>0</v>
          </cell>
          <cell r="BJ326">
            <v>0</v>
          </cell>
          <cell r="BK326">
            <v>0</v>
          </cell>
          <cell r="BO326">
            <v>0</v>
          </cell>
          <cell r="BP326">
            <v>0</v>
          </cell>
          <cell r="BT326">
            <v>0</v>
          </cell>
          <cell r="BU326">
            <v>0</v>
          </cell>
          <cell r="BY326">
            <v>0</v>
          </cell>
          <cell r="BZ326">
            <v>0</v>
          </cell>
          <cell r="CD326">
            <v>0</v>
          </cell>
          <cell r="CE326">
            <v>0</v>
          </cell>
        </row>
        <row r="327">
          <cell r="B327">
            <v>0</v>
          </cell>
          <cell r="C327">
            <v>0</v>
          </cell>
          <cell r="G327">
            <v>0</v>
          </cell>
          <cell r="H327">
            <v>0</v>
          </cell>
          <cell r="L327">
            <v>0</v>
          </cell>
          <cell r="M327">
            <v>0</v>
          </cell>
          <cell r="Q327">
            <v>0</v>
          </cell>
          <cell r="R327">
            <v>0</v>
          </cell>
          <cell r="V327">
            <v>0</v>
          </cell>
          <cell r="W327">
            <v>0</v>
          </cell>
          <cell r="AA327">
            <v>0</v>
          </cell>
          <cell r="AB327">
            <v>0</v>
          </cell>
          <cell r="AF327">
            <v>0</v>
          </cell>
          <cell r="AG327">
            <v>0</v>
          </cell>
          <cell r="AK327">
            <v>0</v>
          </cell>
          <cell r="AL327">
            <v>0</v>
          </cell>
          <cell r="AP327">
            <v>0</v>
          </cell>
          <cell r="AQ327">
            <v>0</v>
          </cell>
          <cell r="AU327">
            <v>0</v>
          </cell>
          <cell r="AV327">
            <v>0</v>
          </cell>
          <cell r="AZ327">
            <v>0</v>
          </cell>
          <cell r="BA327">
            <v>0</v>
          </cell>
          <cell r="BE327">
            <v>0</v>
          </cell>
          <cell r="BF327">
            <v>0</v>
          </cell>
          <cell r="BJ327">
            <v>0</v>
          </cell>
          <cell r="BK327">
            <v>0</v>
          </cell>
          <cell r="BO327">
            <v>0</v>
          </cell>
          <cell r="BP327">
            <v>0</v>
          </cell>
          <cell r="BT327">
            <v>0</v>
          </cell>
          <cell r="BU327">
            <v>0</v>
          </cell>
          <cell r="BY327">
            <v>0</v>
          </cell>
          <cell r="BZ327">
            <v>0</v>
          </cell>
          <cell r="CD327">
            <v>0</v>
          </cell>
          <cell r="CE327">
            <v>0</v>
          </cell>
        </row>
        <row r="328">
          <cell r="B328">
            <v>0</v>
          </cell>
          <cell r="C328">
            <v>0</v>
          </cell>
          <cell r="G328">
            <v>0</v>
          </cell>
          <cell r="H328">
            <v>0</v>
          </cell>
          <cell r="L328">
            <v>0</v>
          </cell>
          <cell r="M328">
            <v>0</v>
          </cell>
          <cell r="Q328">
            <v>0</v>
          </cell>
          <cell r="R328">
            <v>0</v>
          </cell>
          <cell r="V328">
            <v>0</v>
          </cell>
          <cell r="W328">
            <v>0</v>
          </cell>
          <cell r="AA328">
            <v>0</v>
          </cell>
          <cell r="AB328">
            <v>0</v>
          </cell>
          <cell r="AF328">
            <v>0</v>
          </cell>
          <cell r="AG328">
            <v>0</v>
          </cell>
          <cell r="AK328">
            <v>0</v>
          </cell>
          <cell r="AL328">
            <v>0</v>
          </cell>
          <cell r="AP328">
            <v>0</v>
          </cell>
          <cell r="AQ328">
            <v>0</v>
          </cell>
          <cell r="AU328">
            <v>0</v>
          </cell>
          <cell r="AV328">
            <v>0</v>
          </cell>
          <cell r="AZ328">
            <v>0</v>
          </cell>
          <cell r="BA328">
            <v>0</v>
          </cell>
          <cell r="BE328">
            <v>0</v>
          </cell>
          <cell r="BF328">
            <v>0</v>
          </cell>
          <cell r="BJ328">
            <v>0</v>
          </cell>
          <cell r="BK328">
            <v>0</v>
          </cell>
          <cell r="BO328">
            <v>0</v>
          </cell>
          <cell r="BP328">
            <v>0</v>
          </cell>
          <cell r="BT328">
            <v>0</v>
          </cell>
          <cell r="BU328">
            <v>0</v>
          </cell>
          <cell r="BY328">
            <v>0</v>
          </cell>
          <cell r="BZ328">
            <v>0</v>
          </cell>
          <cell r="CD328">
            <v>0</v>
          </cell>
          <cell r="CE328">
            <v>0</v>
          </cell>
        </row>
        <row r="329">
          <cell r="B329">
            <v>0</v>
          </cell>
          <cell r="C329">
            <v>0</v>
          </cell>
          <cell r="G329">
            <v>0</v>
          </cell>
          <cell r="H329">
            <v>0</v>
          </cell>
          <cell r="L329">
            <v>0</v>
          </cell>
          <cell r="M329">
            <v>0</v>
          </cell>
          <cell r="Q329">
            <v>0</v>
          </cell>
          <cell r="R329">
            <v>0</v>
          </cell>
          <cell r="V329">
            <v>0</v>
          </cell>
          <cell r="W329">
            <v>0</v>
          </cell>
          <cell r="AA329">
            <v>0</v>
          </cell>
          <cell r="AB329">
            <v>0</v>
          </cell>
          <cell r="AF329">
            <v>0</v>
          </cell>
          <cell r="AG329">
            <v>0</v>
          </cell>
          <cell r="AK329">
            <v>0</v>
          </cell>
          <cell r="AL329">
            <v>0</v>
          </cell>
          <cell r="AP329">
            <v>0</v>
          </cell>
          <cell r="AQ329">
            <v>0</v>
          </cell>
          <cell r="AU329">
            <v>0</v>
          </cell>
          <cell r="AV329">
            <v>0</v>
          </cell>
          <cell r="AZ329">
            <v>0</v>
          </cell>
          <cell r="BA329">
            <v>0</v>
          </cell>
          <cell r="BE329">
            <v>0</v>
          </cell>
          <cell r="BF329">
            <v>0</v>
          </cell>
          <cell r="BJ329">
            <v>0</v>
          </cell>
          <cell r="BK329">
            <v>0</v>
          </cell>
          <cell r="BO329">
            <v>0</v>
          </cell>
          <cell r="BP329">
            <v>0</v>
          </cell>
          <cell r="BT329">
            <v>0</v>
          </cell>
          <cell r="BU329">
            <v>0</v>
          </cell>
          <cell r="BY329">
            <v>0</v>
          </cell>
          <cell r="BZ329">
            <v>0</v>
          </cell>
          <cell r="CD329">
            <v>0</v>
          </cell>
          <cell r="CE329">
            <v>0</v>
          </cell>
        </row>
        <row r="330">
          <cell r="B330">
            <v>0</v>
          </cell>
          <cell r="C330">
            <v>0</v>
          </cell>
          <cell r="G330">
            <v>0</v>
          </cell>
          <cell r="H330">
            <v>0</v>
          </cell>
          <cell r="L330">
            <v>0</v>
          </cell>
          <cell r="M330">
            <v>0</v>
          </cell>
          <cell r="Q330">
            <v>0</v>
          </cell>
          <cell r="R330">
            <v>0</v>
          </cell>
          <cell r="V330">
            <v>0</v>
          </cell>
          <cell r="W330">
            <v>0</v>
          </cell>
          <cell r="AA330">
            <v>0</v>
          </cell>
          <cell r="AB330">
            <v>0</v>
          </cell>
          <cell r="AF330">
            <v>0</v>
          </cell>
          <cell r="AG330">
            <v>0</v>
          </cell>
          <cell r="AK330">
            <v>0</v>
          </cell>
          <cell r="AL330">
            <v>0</v>
          </cell>
          <cell r="AP330">
            <v>0</v>
          </cell>
          <cell r="AQ330">
            <v>0</v>
          </cell>
          <cell r="AU330">
            <v>0</v>
          </cell>
          <cell r="AV330">
            <v>0</v>
          </cell>
          <cell r="AZ330">
            <v>0</v>
          </cell>
          <cell r="BA330">
            <v>0</v>
          </cell>
          <cell r="BE330">
            <v>0</v>
          </cell>
          <cell r="BF330">
            <v>0</v>
          </cell>
          <cell r="BJ330">
            <v>0</v>
          </cell>
          <cell r="BK330">
            <v>0</v>
          </cell>
          <cell r="BO330">
            <v>0</v>
          </cell>
          <cell r="BP330">
            <v>0</v>
          </cell>
          <cell r="BT330">
            <v>0</v>
          </cell>
          <cell r="BU330">
            <v>0</v>
          </cell>
          <cell r="BY330">
            <v>0</v>
          </cell>
          <cell r="BZ330">
            <v>0</v>
          </cell>
          <cell r="CD330">
            <v>0</v>
          </cell>
          <cell r="CE330">
            <v>0</v>
          </cell>
        </row>
        <row r="331">
          <cell r="B331">
            <v>0</v>
          </cell>
          <cell r="C331">
            <v>0</v>
          </cell>
          <cell r="G331">
            <v>0</v>
          </cell>
          <cell r="H331">
            <v>0</v>
          </cell>
          <cell r="L331">
            <v>0</v>
          </cell>
          <cell r="M331">
            <v>0</v>
          </cell>
          <cell r="Q331">
            <v>0</v>
          </cell>
          <cell r="R331">
            <v>0</v>
          </cell>
          <cell r="V331">
            <v>0</v>
          </cell>
          <cell r="W331">
            <v>0</v>
          </cell>
          <cell r="AA331">
            <v>0</v>
          </cell>
          <cell r="AB331">
            <v>0</v>
          </cell>
          <cell r="AF331">
            <v>0</v>
          </cell>
          <cell r="AG331">
            <v>0</v>
          </cell>
          <cell r="AK331">
            <v>0</v>
          </cell>
          <cell r="AL331">
            <v>0</v>
          </cell>
          <cell r="AP331">
            <v>0</v>
          </cell>
          <cell r="AQ331">
            <v>0</v>
          </cell>
          <cell r="AU331">
            <v>0</v>
          </cell>
          <cell r="AV331">
            <v>0</v>
          </cell>
          <cell r="AZ331">
            <v>0</v>
          </cell>
          <cell r="BA331">
            <v>0</v>
          </cell>
          <cell r="BE331">
            <v>0</v>
          </cell>
          <cell r="BF331">
            <v>0</v>
          </cell>
          <cell r="BJ331">
            <v>0</v>
          </cell>
          <cell r="BK331">
            <v>0</v>
          </cell>
          <cell r="BO331">
            <v>0</v>
          </cell>
          <cell r="BP331">
            <v>0</v>
          </cell>
          <cell r="BT331">
            <v>0</v>
          </cell>
          <cell r="BU331">
            <v>0</v>
          </cell>
          <cell r="BY331">
            <v>0</v>
          </cell>
          <cell r="BZ331">
            <v>0</v>
          </cell>
          <cell r="CD331">
            <v>0</v>
          </cell>
          <cell r="CE331">
            <v>0</v>
          </cell>
        </row>
        <row r="332">
          <cell r="B332">
            <v>0</v>
          </cell>
          <cell r="C332">
            <v>0</v>
          </cell>
          <cell r="G332">
            <v>0</v>
          </cell>
          <cell r="H332">
            <v>0</v>
          </cell>
          <cell r="L332">
            <v>0</v>
          </cell>
          <cell r="M332">
            <v>0</v>
          </cell>
          <cell r="Q332">
            <v>0</v>
          </cell>
          <cell r="R332">
            <v>0</v>
          </cell>
          <cell r="V332">
            <v>0</v>
          </cell>
          <cell r="W332">
            <v>0</v>
          </cell>
          <cell r="AA332">
            <v>0</v>
          </cell>
          <cell r="AB332">
            <v>0</v>
          </cell>
          <cell r="AF332">
            <v>0</v>
          </cell>
          <cell r="AG332">
            <v>0</v>
          </cell>
          <cell r="AK332">
            <v>0</v>
          </cell>
          <cell r="AL332">
            <v>0</v>
          </cell>
          <cell r="AP332">
            <v>0</v>
          </cell>
          <cell r="AQ332">
            <v>0</v>
          </cell>
          <cell r="AU332">
            <v>0</v>
          </cell>
          <cell r="AV332">
            <v>0</v>
          </cell>
          <cell r="AZ332">
            <v>0</v>
          </cell>
          <cell r="BA332">
            <v>0</v>
          </cell>
          <cell r="BE332">
            <v>0</v>
          </cell>
          <cell r="BF332">
            <v>0</v>
          </cell>
          <cell r="BJ332">
            <v>0</v>
          </cell>
          <cell r="BK332">
            <v>0</v>
          </cell>
          <cell r="BO332">
            <v>0</v>
          </cell>
          <cell r="BP332">
            <v>0</v>
          </cell>
          <cell r="BT332">
            <v>0</v>
          </cell>
          <cell r="BU332">
            <v>0</v>
          </cell>
          <cell r="BY332">
            <v>0</v>
          </cell>
          <cell r="BZ332">
            <v>0</v>
          </cell>
          <cell r="CD332">
            <v>0</v>
          </cell>
          <cell r="CE332">
            <v>0</v>
          </cell>
        </row>
        <row r="333">
          <cell r="B333">
            <v>0</v>
          </cell>
          <cell r="C333">
            <v>0</v>
          </cell>
          <cell r="G333">
            <v>0</v>
          </cell>
          <cell r="H333">
            <v>0</v>
          </cell>
          <cell r="L333">
            <v>0</v>
          </cell>
          <cell r="M333">
            <v>0</v>
          </cell>
          <cell r="Q333">
            <v>0</v>
          </cell>
          <cell r="R333">
            <v>0</v>
          </cell>
          <cell r="V333">
            <v>0</v>
          </cell>
          <cell r="W333">
            <v>0</v>
          </cell>
          <cell r="AA333">
            <v>0</v>
          </cell>
          <cell r="AB333">
            <v>0</v>
          </cell>
          <cell r="AF333">
            <v>0</v>
          </cell>
          <cell r="AG333">
            <v>0</v>
          </cell>
          <cell r="AK333">
            <v>0</v>
          </cell>
          <cell r="AL333">
            <v>0</v>
          </cell>
          <cell r="AP333">
            <v>0</v>
          </cell>
          <cell r="AQ333">
            <v>0</v>
          </cell>
          <cell r="AU333">
            <v>0</v>
          </cell>
          <cell r="AV333">
            <v>0</v>
          </cell>
          <cell r="AZ333">
            <v>0</v>
          </cell>
          <cell r="BA333">
            <v>0</v>
          </cell>
          <cell r="BE333">
            <v>0</v>
          </cell>
          <cell r="BF333">
            <v>0</v>
          </cell>
          <cell r="BJ333">
            <v>0</v>
          </cell>
          <cell r="BK333">
            <v>0</v>
          </cell>
          <cell r="BO333">
            <v>0</v>
          </cell>
          <cell r="BP333">
            <v>0</v>
          </cell>
          <cell r="BT333">
            <v>0</v>
          </cell>
          <cell r="BU333">
            <v>0</v>
          </cell>
          <cell r="BY333">
            <v>0</v>
          </cell>
          <cell r="BZ333">
            <v>0</v>
          </cell>
          <cell r="CD333">
            <v>0</v>
          </cell>
          <cell r="CE333">
            <v>0</v>
          </cell>
        </row>
        <row r="334">
          <cell r="B334">
            <v>0</v>
          </cell>
          <cell r="C334">
            <v>0</v>
          </cell>
          <cell r="G334">
            <v>0</v>
          </cell>
          <cell r="H334">
            <v>0</v>
          </cell>
          <cell r="L334">
            <v>0</v>
          </cell>
          <cell r="M334">
            <v>0</v>
          </cell>
          <cell r="Q334">
            <v>0</v>
          </cell>
          <cell r="R334">
            <v>0</v>
          </cell>
          <cell r="V334">
            <v>0</v>
          </cell>
          <cell r="W334">
            <v>0</v>
          </cell>
          <cell r="AA334">
            <v>0</v>
          </cell>
          <cell r="AB334">
            <v>0</v>
          </cell>
          <cell r="AF334">
            <v>0</v>
          </cell>
          <cell r="AG334">
            <v>0</v>
          </cell>
          <cell r="AK334">
            <v>0</v>
          </cell>
          <cell r="AL334">
            <v>0</v>
          </cell>
          <cell r="AP334">
            <v>0</v>
          </cell>
          <cell r="AQ334">
            <v>0</v>
          </cell>
          <cell r="AU334">
            <v>0</v>
          </cell>
          <cell r="AV334">
            <v>0</v>
          </cell>
          <cell r="AZ334">
            <v>0</v>
          </cell>
          <cell r="BA334">
            <v>0</v>
          </cell>
          <cell r="BE334">
            <v>0</v>
          </cell>
          <cell r="BF334">
            <v>0</v>
          </cell>
          <cell r="BJ334">
            <v>0</v>
          </cell>
          <cell r="BK334">
            <v>0</v>
          </cell>
          <cell r="BO334">
            <v>0</v>
          </cell>
          <cell r="BP334">
            <v>0</v>
          </cell>
          <cell r="BT334">
            <v>0</v>
          </cell>
          <cell r="BU334">
            <v>0</v>
          </cell>
          <cell r="BY334">
            <v>0</v>
          </cell>
          <cell r="BZ334">
            <v>0</v>
          </cell>
          <cell r="CD334">
            <v>0</v>
          </cell>
          <cell r="CE334">
            <v>0</v>
          </cell>
        </row>
        <row r="335">
          <cell r="B335">
            <v>0</v>
          </cell>
          <cell r="C335">
            <v>0</v>
          </cell>
          <cell r="G335">
            <v>0</v>
          </cell>
          <cell r="H335">
            <v>0</v>
          </cell>
          <cell r="L335">
            <v>0</v>
          </cell>
          <cell r="M335">
            <v>0</v>
          </cell>
          <cell r="Q335">
            <v>0</v>
          </cell>
          <cell r="R335">
            <v>0</v>
          </cell>
          <cell r="V335">
            <v>0</v>
          </cell>
          <cell r="W335">
            <v>0</v>
          </cell>
          <cell r="AA335">
            <v>0</v>
          </cell>
          <cell r="AB335">
            <v>0</v>
          </cell>
          <cell r="AF335">
            <v>0</v>
          </cell>
          <cell r="AG335">
            <v>0</v>
          </cell>
          <cell r="AK335">
            <v>0</v>
          </cell>
          <cell r="AL335">
            <v>0</v>
          </cell>
          <cell r="AP335">
            <v>0</v>
          </cell>
          <cell r="AQ335">
            <v>0</v>
          </cell>
          <cell r="AU335">
            <v>0</v>
          </cell>
          <cell r="AV335">
            <v>0</v>
          </cell>
          <cell r="AZ335">
            <v>0</v>
          </cell>
          <cell r="BA335">
            <v>0</v>
          </cell>
          <cell r="BE335">
            <v>0</v>
          </cell>
          <cell r="BF335">
            <v>0</v>
          </cell>
          <cell r="BJ335">
            <v>0</v>
          </cell>
          <cell r="BK335">
            <v>0</v>
          </cell>
          <cell r="BO335">
            <v>0</v>
          </cell>
          <cell r="BP335">
            <v>0</v>
          </cell>
          <cell r="BT335">
            <v>0</v>
          </cell>
          <cell r="BU335">
            <v>0</v>
          </cell>
          <cell r="BY335">
            <v>0</v>
          </cell>
          <cell r="BZ335">
            <v>0</v>
          </cell>
          <cell r="CD335">
            <v>0</v>
          </cell>
          <cell r="CE335">
            <v>0</v>
          </cell>
        </row>
        <row r="336">
          <cell r="B336">
            <v>0</v>
          </cell>
          <cell r="C336">
            <v>0</v>
          </cell>
          <cell r="G336">
            <v>0</v>
          </cell>
          <cell r="H336">
            <v>0</v>
          </cell>
          <cell r="L336">
            <v>0</v>
          </cell>
          <cell r="M336">
            <v>0</v>
          </cell>
          <cell r="Q336">
            <v>0</v>
          </cell>
          <cell r="R336">
            <v>0</v>
          </cell>
          <cell r="V336">
            <v>0</v>
          </cell>
          <cell r="W336">
            <v>0</v>
          </cell>
          <cell r="AA336">
            <v>0</v>
          </cell>
          <cell r="AB336">
            <v>0</v>
          </cell>
          <cell r="AF336">
            <v>0</v>
          </cell>
          <cell r="AG336">
            <v>0</v>
          </cell>
          <cell r="AK336">
            <v>0</v>
          </cell>
          <cell r="AL336">
            <v>0</v>
          </cell>
          <cell r="AP336">
            <v>0</v>
          </cell>
          <cell r="AQ336">
            <v>0</v>
          </cell>
          <cell r="AU336">
            <v>0</v>
          </cell>
          <cell r="AV336">
            <v>0</v>
          </cell>
          <cell r="AZ336">
            <v>0</v>
          </cell>
          <cell r="BA336">
            <v>0</v>
          </cell>
          <cell r="BE336">
            <v>0</v>
          </cell>
          <cell r="BF336">
            <v>0</v>
          </cell>
          <cell r="BJ336">
            <v>0</v>
          </cell>
          <cell r="BK336">
            <v>0</v>
          </cell>
          <cell r="BO336">
            <v>0</v>
          </cell>
          <cell r="BP336">
            <v>0</v>
          </cell>
          <cell r="BT336">
            <v>0</v>
          </cell>
          <cell r="BU336">
            <v>0</v>
          </cell>
          <cell r="BY336">
            <v>0</v>
          </cell>
          <cell r="BZ336">
            <v>0</v>
          </cell>
          <cell r="CD336">
            <v>0</v>
          </cell>
          <cell r="CE336">
            <v>0</v>
          </cell>
        </row>
        <row r="337">
          <cell r="B337">
            <v>0</v>
          </cell>
          <cell r="C337">
            <v>0</v>
          </cell>
          <cell r="G337">
            <v>0</v>
          </cell>
          <cell r="H337">
            <v>0</v>
          </cell>
          <cell r="L337">
            <v>0</v>
          </cell>
          <cell r="M337">
            <v>0</v>
          </cell>
          <cell r="Q337">
            <v>0</v>
          </cell>
          <cell r="R337">
            <v>0</v>
          </cell>
          <cell r="V337">
            <v>0</v>
          </cell>
          <cell r="W337">
            <v>0</v>
          </cell>
          <cell r="AA337">
            <v>0</v>
          </cell>
          <cell r="AB337">
            <v>0</v>
          </cell>
          <cell r="AF337">
            <v>0</v>
          </cell>
          <cell r="AG337">
            <v>0</v>
          </cell>
          <cell r="AK337">
            <v>0</v>
          </cell>
          <cell r="AL337">
            <v>0</v>
          </cell>
          <cell r="AP337">
            <v>0</v>
          </cell>
          <cell r="AQ337">
            <v>0</v>
          </cell>
          <cell r="AU337">
            <v>0</v>
          </cell>
          <cell r="AV337">
            <v>0</v>
          </cell>
          <cell r="AZ337">
            <v>0</v>
          </cell>
          <cell r="BA337">
            <v>0</v>
          </cell>
          <cell r="BE337">
            <v>0</v>
          </cell>
          <cell r="BF337">
            <v>0</v>
          </cell>
          <cell r="BJ337">
            <v>0</v>
          </cell>
          <cell r="BK337">
            <v>0</v>
          </cell>
          <cell r="BO337">
            <v>0</v>
          </cell>
          <cell r="BP337">
            <v>0</v>
          </cell>
          <cell r="BT337">
            <v>0</v>
          </cell>
          <cell r="BU337">
            <v>0</v>
          </cell>
          <cell r="BY337">
            <v>0</v>
          </cell>
          <cell r="BZ337">
            <v>0</v>
          </cell>
          <cell r="CD337">
            <v>0</v>
          </cell>
          <cell r="CE337">
            <v>0</v>
          </cell>
        </row>
        <row r="338">
          <cell r="B338">
            <v>0</v>
          </cell>
          <cell r="C338">
            <v>0</v>
          </cell>
          <cell r="G338">
            <v>0</v>
          </cell>
          <cell r="H338">
            <v>0</v>
          </cell>
          <cell r="L338">
            <v>0</v>
          </cell>
          <cell r="M338">
            <v>0</v>
          </cell>
          <cell r="Q338">
            <v>0</v>
          </cell>
          <cell r="R338">
            <v>0</v>
          </cell>
          <cell r="V338">
            <v>0</v>
          </cell>
          <cell r="W338">
            <v>0</v>
          </cell>
          <cell r="AA338">
            <v>0</v>
          </cell>
          <cell r="AB338">
            <v>0</v>
          </cell>
          <cell r="AF338">
            <v>0</v>
          </cell>
          <cell r="AG338">
            <v>0</v>
          </cell>
          <cell r="AK338">
            <v>0</v>
          </cell>
          <cell r="AL338">
            <v>0</v>
          </cell>
          <cell r="AP338">
            <v>0</v>
          </cell>
          <cell r="AQ338">
            <v>0</v>
          </cell>
          <cell r="AU338">
            <v>0</v>
          </cell>
          <cell r="AV338">
            <v>0</v>
          </cell>
          <cell r="AZ338">
            <v>0</v>
          </cell>
          <cell r="BA338">
            <v>0</v>
          </cell>
          <cell r="BE338">
            <v>0</v>
          </cell>
          <cell r="BF338">
            <v>0</v>
          </cell>
          <cell r="BJ338">
            <v>0</v>
          </cell>
          <cell r="BK338">
            <v>0</v>
          </cell>
          <cell r="BO338">
            <v>0</v>
          </cell>
          <cell r="BP338">
            <v>0</v>
          </cell>
          <cell r="BT338">
            <v>0</v>
          </cell>
          <cell r="BU338">
            <v>0</v>
          </cell>
          <cell r="BY338">
            <v>0</v>
          </cell>
          <cell r="BZ338">
            <v>0</v>
          </cell>
          <cell r="CD338">
            <v>0</v>
          </cell>
          <cell r="CE338">
            <v>0</v>
          </cell>
        </row>
        <row r="339">
          <cell r="B339">
            <v>0</v>
          </cell>
          <cell r="C339">
            <v>0</v>
          </cell>
          <cell r="G339">
            <v>0</v>
          </cell>
          <cell r="H339">
            <v>0</v>
          </cell>
          <cell r="L339">
            <v>0</v>
          </cell>
          <cell r="M339">
            <v>0</v>
          </cell>
          <cell r="Q339">
            <v>0</v>
          </cell>
          <cell r="R339">
            <v>0</v>
          </cell>
          <cell r="V339">
            <v>0</v>
          </cell>
          <cell r="W339">
            <v>0</v>
          </cell>
          <cell r="AA339">
            <v>0</v>
          </cell>
          <cell r="AB339">
            <v>0</v>
          </cell>
          <cell r="AF339">
            <v>0</v>
          </cell>
          <cell r="AG339">
            <v>0</v>
          </cell>
          <cell r="AK339">
            <v>0</v>
          </cell>
          <cell r="AL339">
            <v>0</v>
          </cell>
          <cell r="AP339">
            <v>0</v>
          </cell>
          <cell r="AQ339">
            <v>0</v>
          </cell>
          <cell r="AU339">
            <v>0</v>
          </cell>
          <cell r="AV339">
            <v>0</v>
          </cell>
          <cell r="AZ339">
            <v>0</v>
          </cell>
          <cell r="BA339">
            <v>0</v>
          </cell>
          <cell r="BE339">
            <v>0</v>
          </cell>
          <cell r="BF339">
            <v>0</v>
          </cell>
          <cell r="BJ339">
            <v>0</v>
          </cell>
          <cell r="BK339">
            <v>0</v>
          </cell>
          <cell r="BO339">
            <v>0</v>
          </cell>
          <cell r="BP339">
            <v>0</v>
          </cell>
          <cell r="BT339">
            <v>0</v>
          </cell>
          <cell r="BU339">
            <v>0</v>
          </cell>
          <cell r="BY339">
            <v>0</v>
          </cell>
          <cell r="BZ339">
            <v>0</v>
          </cell>
          <cell r="CD339">
            <v>0</v>
          </cell>
          <cell r="CE339">
            <v>0</v>
          </cell>
        </row>
        <row r="340">
          <cell r="B340">
            <v>0</v>
          </cell>
          <cell r="C340">
            <v>0</v>
          </cell>
          <cell r="G340">
            <v>0</v>
          </cell>
          <cell r="H340">
            <v>0</v>
          </cell>
          <cell r="L340">
            <v>0</v>
          </cell>
          <cell r="M340">
            <v>0</v>
          </cell>
          <cell r="Q340">
            <v>0</v>
          </cell>
          <cell r="R340">
            <v>0</v>
          </cell>
          <cell r="V340">
            <v>0</v>
          </cell>
          <cell r="W340">
            <v>0</v>
          </cell>
          <cell r="AA340">
            <v>0</v>
          </cell>
          <cell r="AB340">
            <v>0</v>
          </cell>
          <cell r="AF340">
            <v>0</v>
          </cell>
          <cell r="AG340">
            <v>0</v>
          </cell>
          <cell r="AK340">
            <v>0</v>
          </cell>
          <cell r="AL340">
            <v>0</v>
          </cell>
          <cell r="AP340">
            <v>0</v>
          </cell>
          <cell r="AQ340">
            <v>0</v>
          </cell>
          <cell r="AU340">
            <v>0</v>
          </cell>
          <cell r="AV340">
            <v>0</v>
          </cell>
          <cell r="AZ340">
            <v>0</v>
          </cell>
          <cell r="BA340">
            <v>0</v>
          </cell>
          <cell r="BE340">
            <v>0</v>
          </cell>
          <cell r="BF340">
            <v>0</v>
          </cell>
          <cell r="BJ340">
            <v>0</v>
          </cell>
          <cell r="BK340">
            <v>0</v>
          </cell>
          <cell r="BO340">
            <v>0</v>
          </cell>
          <cell r="BP340">
            <v>0</v>
          </cell>
          <cell r="BT340">
            <v>0</v>
          </cell>
          <cell r="BU340">
            <v>0</v>
          </cell>
          <cell r="BY340">
            <v>0</v>
          </cell>
          <cell r="BZ340">
            <v>0</v>
          </cell>
          <cell r="CD340">
            <v>0</v>
          </cell>
          <cell r="CE340">
            <v>0</v>
          </cell>
        </row>
        <row r="341">
          <cell r="B341">
            <v>0</v>
          </cell>
          <cell r="C341">
            <v>0</v>
          </cell>
          <cell r="G341">
            <v>0</v>
          </cell>
          <cell r="H341">
            <v>0</v>
          </cell>
          <cell r="L341">
            <v>0</v>
          </cell>
          <cell r="M341">
            <v>0</v>
          </cell>
          <cell r="Q341">
            <v>0</v>
          </cell>
          <cell r="R341">
            <v>0</v>
          </cell>
          <cell r="V341">
            <v>0</v>
          </cell>
          <cell r="W341">
            <v>0</v>
          </cell>
          <cell r="AA341">
            <v>0</v>
          </cell>
          <cell r="AB341">
            <v>0</v>
          </cell>
          <cell r="AF341">
            <v>0</v>
          </cell>
          <cell r="AG341">
            <v>0</v>
          </cell>
          <cell r="AK341">
            <v>0</v>
          </cell>
          <cell r="AL341">
            <v>0</v>
          </cell>
          <cell r="AP341">
            <v>0</v>
          </cell>
          <cell r="AQ341">
            <v>0</v>
          </cell>
          <cell r="AU341">
            <v>0</v>
          </cell>
          <cell r="AV341">
            <v>0</v>
          </cell>
          <cell r="AZ341">
            <v>0</v>
          </cell>
          <cell r="BA341">
            <v>0</v>
          </cell>
          <cell r="BE341">
            <v>0</v>
          </cell>
          <cell r="BF341">
            <v>0</v>
          </cell>
          <cell r="BJ341">
            <v>0</v>
          </cell>
          <cell r="BK341">
            <v>0</v>
          </cell>
          <cell r="BO341">
            <v>0</v>
          </cell>
          <cell r="BP341">
            <v>0</v>
          </cell>
          <cell r="BT341">
            <v>0</v>
          </cell>
          <cell r="BU341">
            <v>0</v>
          </cell>
          <cell r="BY341">
            <v>0</v>
          </cell>
          <cell r="BZ341">
            <v>0</v>
          </cell>
          <cell r="CD341">
            <v>0</v>
          </cell>
          <cell r="CE341">
            <v>0</v>
          </cell>
        </row>
        <row r="342">
          <cell r="B342">
            <v>0</v>
          </cell>
          <cell r="C342">
            <v>0</v>
          </cell>
          <cell r="G342">
            <v>0</v>
          </cell>
          <cell r="H342">
            <v>0</v>
          </cell>
          <cell r="L342">
            <v>0</v>
          </cell>
          <cell r="M342">
            <v>0</v>
          </cell>
          <cell r="Q342">
            <v>0</v>
          </cell>
          <cell r="R342">
            <v>0</v>
          </cell>
          <cell r="V342">
            <v>0</v>
          </cell>
          <cell r="W342">
            <v>0</v>
          </cell>
          <cell r="AA342">
            <v>0</v>
          </cell>
          <cell r="AB342">
            <v>0</v>
          </cell>
          <cell r="AF342">
            <v>0</v>
          </cell>
          <cell r="AG342">
            <v>0</v>
          </cell>
          <cell r="AK342">
            <v>0</v>
          </cell>
          <cell r="AL342">
            <v>0</v>
          </cell>
          <cell r="AP342">
            <v>0</v>
          </cell>
          <cell r="AQ342">
            <v>0</v>
          </cell>
          <cell r="AU342">
            <v>0</v>
          </cell>
          <cell r="AV342">
            <v>0</v>
          </cell>
          <cell r="AZ342">
            <v>0</v>
          </cell>
          <cell r="BA342">
            <v>0</v>
          </cell>
          <cell r="BE342">
            <v>0</v>
          </cell>
          <cell r="BF342">
            <v>0</v>
          </cell>
          <cell r="BJ342">
            <v>0</v>
          </cell>
          <cell r="BK342">
            <v>0</v>
          </cell>
          <cell r="BO342">
            <v>0</v>
          </cell>
          <cell r="BP342">
            <v>0</v>
          </cell>
          <cell r="BT342">
            <v>0</v>
          </cell>
          <cell r="BU342">
            <v>0</v>
          </cell>
          <cell r="BY342">
            <v>0</v>
          </cell>
          <cell r="BZ342">
            <v>0</v>
          </cell>
          <cell r="CD342">
            <v>0</v>
          </cell>
          <cell r="CE342">
            <v>0</v>
          </cell>
        </row>
        <row r="343">
          <cell r="B343">
            <v>0</v>
          </cell>
          <cell r="C343">
            <v>0</v>
          </cell>
          <cell r="G343">
            <v>0</v>
          </cell>
          <cell r="H343">
            <v>0</v>
          </cell>
          <cell r="L343">
            <v>0</v>
          </cell>
          <cell r="M343">
            <v>0</v>
          </cell>
          <cell r="Q343">
            <v>0</v>
          </cell>
          <cell r="R343">
            <v>0</v>
          </cell>
          <cell r="V343">
            <v>0</v>
          </cell>
          <cell r="W343">
            <v>0</v>
          </cell>
          <cell r="AA343">
            <v>0</v>
          </cell>
          <cell r="AB343">
            <v>0</v>
          </cell>
          <cell r="AF343">
            <v>0</v>
          </cell>
          <cell r="AG343">
            <v>0</v>
          </cell>
          <cell r="AK343">
            <v>0</v>
          </cell>
          <cell r="AL343">
            <v>0</v>
          </cell>
          <cell r="AP343">
            <v>0</v>
          </cell>
          <cell r="AQ343">
            <v>0</v>
          </cell>
          <cell r="AU343">
            <v>0</v>
          </cell>
          <cell r="AV343">
            <v>0</v>
          </cell>
          <cell r="AZ343">
            <v>0</v>
          </cell>
          <cell r="BA343">
            <v>0</v>
          </cell>
          <cell r="BE343">
            <v>0</v>
          </cell>
          <cell r="BF343">
            <v>0</v>
          </cell>
          <cell r="BJ343">
            <v>0</v>
          </cell>
          <cell r="BK343">
            <v>0</v>
          </cell>
          <cell r="BO343">
            <v>0</v>
          </cell>
          <cell r="BP343">
            <v>0</v>
          </cell>
          <cell r="BT343">
            <v>0</v>
          </cell>
          <cell r="BU343">
            <v>0</v>
          </cell>
          <cell r="BY343">
            <v>0</v>
          </cell>
          <cell r="BZ343">
            <v>0</v>
          </cell>
          <cell r="CD343">
            <v>0</v>
          </cell>
          <cell r="CE343">
            <v>0</v>
          </cell>
        </row>
        <row r="344">
          <cell r="B344">
            <v>0</v>
          </cell>
          <cell r="C344">
            <v>0</v>
          </cell>
          <cell r="G344">
            <v>0</v>
          </cell>
          <cell r="H344">
            <v>0</v>
          </cell>
          <cell r="L344">
            <v>0</v>
          </cell>
          <cell r="M344">
            <v>0</v>
          </cell>
          <cell r="Q344">
            <v>0</v>
          </cell>
          <cell r="R344">
            <v>0</v>
          </cell>
          <cell r="V344">
            <v>0</v>
          </cell>
          <cell r="W344">
            <v>0</v>
          </cell>
          <cell r="AA344">
            <v>0</v>
          </cell>
          <cell r="AB344">
            <v>0</v>
          </cell>
          <cell r="AF344">
            <v>0</v>
          </cell>
          <cell r="AG344">
            <v>0</v>
          </cell>
          <cell r="AK344">
            <v>0</v>
          </cell>
          <cell r="AL344">
            <v>0</v>
          </cell>
          <cell r="AP344">
            <v>0</v>
          </cell>
          <cell r="AQ344">
            <v>0</v>
          </cell>
          <cell r="AU344">
            <v>0</v>
          </cell>
          <cell r="AV344">
            <v>0</v>
          </cell>
          <cell r="AZ344">
            <v>0</v>
          </cell>
          <cell r="BA344">
            <v>0</v>
          </cell>
          <cell r="BE344">
            <v>0</v>
          </cell>
          <cell r="BF344">
            <v>0</v>
          </cell>
          <cell r="BJ344">
            <v>0</v>
          </cell>
          <cell r="BK344">
            <v>0</v>
          </cell>
          <cell r="BO344">
            <v>0</v>
          </cell>
          <cell r="BP344">
            <v>0</v>
          </cell>
          <cell r="BT344">
            <v>0</v>
          </cell>
          <cell r="BU344">
            <v>0</v>
          </cell>
          <cell r="BY344">
            <v>0</v>
          </cell>
          <cell r="BZ344">
            <v>0</v>
          </cell>
          <cell r="CD344">
            <v>0</v>
          </cell>
          <cell r="CE344">
            <v>0</v>
          </cell>
        </row>
        <row r="345">
          <cell r="B345">
            <v>0</v>
          </cell>
          <cell r="C345">
            <v>0</v>
          </cell>
          <cell r="G345">
            <v>0</v>
          </cell>
          <cell r="H345">
            <v>0</v>
          </cell>
          <cell r="L345">
            <v>0</v>
          </cell>
          <cell r="M345">
            <v>0</v>
          </cell>
          <cell r="Q345">
            <v>0</v>
          </cell>
          <cell r="R345">
            <v>0</v>
          </cell>
          <cell r="V345">
            <v>0</v>
          </cell>
          <cell r="W345">
            <v>0</v>
          </cell>
          <cell r="AA345">
            <v>0</v>
          </cell>
          <cell r="AB345">
            <v>0</v>
          </cell>
          <cell r="AF345">
            <v>0</v>
          </cell>
          <cell r="AG345">
            <v>0</v>
          </cell>
          <cell r="AK345">
            <v>0</v>
          </cell>
          <cell r="AL345">
            <v>0</v>
          </cell>
          <cell r="AP345">
            <v>0</v>
          </cell>
          <cell r="AQ345">
            <v>0</v>
          </cell>
          <cell r="AU345">
            <v>0</v>
          </cell>
          <cell r="AV345">
            <v>0</v>
          </cell>
          <cell r="AZ345">
            <v>0</v>
          </cell>
          <cell r="BA345">
            <v>0</v>
          </cell>
          <cell r="BE345">
            <v>0</v>
          </cell>
          <cell r="BF345">
            <v>0</v>
          </cell>
          <cell r="BJ345">
            <v>0</v>
          </cell>
          <cell r="BK345">
            <v>0</v>
          </cell>
          <cell r="BO345">
            <v>0</v>
          </cell>
          <cell r="BP345">
            <v>0</v>
          </cell>
          <cell r="BT345">
            <v>0</v>
          </cell>
          <cell r="BU345">
            <v>0</v>
          </cell>
          <cell r="BY345">
            <v>0</v>
          </cell>
          <cell r="BZ345">
            <v>0</v>
          </cell>
          <cell r="CD345">
            <v>0</v>
          </cell>
          <cell r="CE345">
            <v>0</v>
          </cell>
        </row>
        <row r="346">
          <cell r="B346">
            <v>0</v>
          </cell>
          <cell r="C346">
            <v>0</v>
          </cell>
          <cell r="G346">
            <v>0</v>
          </cell>
          <cell r="H346">
            <v>0</v>
          </cell>
          <cell r="L346">
            <v>0</v>
          </cell>
          <cell r="M346">
            <v>0</v>
          </cell>
          <cell r="Q346">
            <v>0</v>
          </cell>
          <cell r="R346">
            <v>0</v>
          </cell>
          <cell r="V346">
            <v>0</v>
          </cell>
          <cell r="W346">
            <v>0</v>
          </cell>
          <cell r="AA346">
            <v>0</v>
          </cell>
          <cell r="AB346">
            <v>0</v>
          </cell>
          <cell r="AF346">
            <v>0</v>
          </cell>
          <cell r="AG346">
            <v>0</v>
          </cell>
          <cell r="AK346">
            <v>0</v>
          </cell>
          <cell r="AL346">
            <v>0</v>
          </cell>
          <cell r="AP346">
            <v>0</v>
          </cell>
          <cell r="AQ346">
            <v>0</v>
          </cell>
          <cell r="AU346">
            <v>0</v>
          </cell>
          <cell r="AV346">
            <v>0</v>
          </cell>
          <cell r="AZ346">
            <v>0</v>
          </cell>
          <cell r="BA346">
            <v>0</v>
          </cell>
          <cell r="BE346">
            <v>0</v>
          </cell>
          <cell r="BF346">
            <v>0</v>
          </cell>
          <cell r="BJ346">
            <v>0</v>
          </cell>
          <cell r="BK346">
            <v>0</v>
          </cell>
          <cell r="BO346">
            <v>0</v>
          </cell>
          <cell r="BP346">
            <v>0</v>
          </cell>
          <cell r="BT346">
            <v>0</v>
          </cell>
          <cell r="BU346">
            <v>0</v>
          </cell>
          <cell r="BY346">
            <v>0</v>
          </cell>
          <cell r="BZ346">
            <v>0</v>
          </cell>
          <cell r="CD346">
            <v>0</v>
          </cell>
          <cell r="CE346">
            <v>0</v>
          </cell>
        </row>
        <row r="347">
          <cell r="B347">
            <v>0</v>
          </cell>
          <cell r="C347">
            <v>0</v>
          </cell>
          <cell r="G347">
            <v>0</v>
          </cell>
          <cell r="H347">
            <v>0</v>
          </cell>
          <cell r="L347">
            <v>0</v>
          </cell>
          <cell r="M347">
            <v>0</v>
          </cell>
          <cell r="Q347">
            <v>0</v>
          </cell>
          <cell r="R347">
            <v>0</v>
          </cell>
          <cell r="V347">
            <v>0</v>
          </cell>
          <cell r="W347">
            <v>0</v>
          </cell>
          <cell r="AA347">
            <v>0</v>
          </cell>
          <cell r="AB347">
            <v>0</v>
          </cell>
          <cell r="AF347">
            <v>0</v>
          </cell>
          <cell r="AG347">
            <v>0</v>
          </cell>
          <cell r="AK347">
            <v>0</v>
          </cell>
          <cell r="AL347">
            <v>0</v>
          </cell>
          <cell r="AP347">
            <v>0</v>
          </cell>
          <cell r="AQ347">
            <v>0</v>
          </cell>
          <cell r="AU347">
            <v>0</v>
          </cell>
          <cell r="AV347">
            <v>0</v>
          </cell>
          <cell r="AZ347">
            <v>0</v>
          </cell>
          <cell r="BA347">
            <v>0</v>
          </cell>
          <cell r="BE347">
            <v>0</v>
          </cell>
          <cell r="BF347">
            <v>0</v>
          </cell>
          <cell r="BJ347">
            <v>0</v>
          </cell>
          <cell r="BK347">
            <v>0</v>
          </cell>
          <cell r="BO347">
            <v>0</v>
          </cell>
          <cell r="BP347">
            <v>0</v>
          </cell>
          <cell r="BT347">
            <v>0</v>
          </cell>
          <cell r="BU347">
            <v>0</v>
          </cell>
          <cell r="BY347">
            <v>0</v>
          </cell>
          <cell r="BZ347">
            <v>0</v>
          </cell>
          <cell r="CD347">
            <v>0</v>
          </cell>
          <cell r="CE347">
            <v>0</v>
          </cell>
        </row>
        <row r="348">
          <cell r="B348">
            <v>0</v>
          </cell>
          <cell r="C348">
            <v>0</v>
          </cell>
          <cell r="G348">
            <v>0</v>
          </cell>
          <cell r="H348">
            <v>0</v>
          </cell>
          <cell r="L348">
            <v>0</v>
          </cell>
          <cell r="M348">
            <v>0</v>
          </cell>
          <cell r="Q348">
            <v>0</v>
          </cell>
          <cell r="R348">
            <v>0</v>
          </cell>
          <cell r="V348">
            <v>0</v>
          </cell>
          <cell r="W348">
            <v>0</v>
          </cell>
          <cell r="AA348">
            <v>0</v>
          </cell>
          <cell r="AB348">
            <v>0</v>
          </cell>
          <cell r="AF348">
            <v>0</v>
          </cell>
          <cell r="AG348">
            <v>0</v>
          </cell>
          <cell r="AK348">
            <v>0</v>
          </cell>
          <cell r="AL348">
            <v>0</v>
          </cell>
          <cell r="AP348">
            <v>0</v>
          </cell>
          <cell r="AQ348">
            <v>0</v>
          </cell>
          <cell r="AU348">
            <v>0</v>
          </cell>
          <cell r="AV348">
            <v>0</v>
          </cell>
          <cell r="AZ348">
            <v>0</v>
          </cell>
          <cell r="BA348">
            <v>0</v>
          </cell>
          <cell r="BE348">
            <v>0</v>
          </cell>
          <cell r="BF348">
            <v>0</v>
          </cell>
          <cell r="BJ348">
            <v>0</v>
          </cell>
          <cell r="BK348">
            <v>0</v>
          </cell>
          <cell r="BO348">
            <v>0</v>
          </cell>
          <cell r="BP348">
            <v>0</v>
          </cell>
          <cell r="BT348">
            <v>0</v>
          </cell>
          <cell r="BU348">
            <v>0</v>
          </cell>
          <cell r="BY348">
            <v>0</v>
          </cell>
          <cell r="BZ348">
            <v>0</v>
          </cell>
          <cell r="CD348">
            <v>0</v>
          </cell>
          <cell r="CE348">
            <v>0</v>
          </cell>
        </row>
        <row r="349">
          <cell r="B349">
            <v>0</v>
          </cell>
          <cell r="C349">
            <v>0</v>
          </cell>
          <cell r="G349">
            <v>0</v>
          </cell>
          <cell r="H349">
            <v>0</v>
          </cell>
          <cell r="L349">
            <v>0</v>
          </cell>
          <cell r="M349">
            <v>0</v>
          </cell>
          <cell r="Q349">
            <v>0</v>
          </cell>
          <cell r="R349">
            <v>0</v>
          </cell>
          <cell r="V349">
            <v>0</v>
          </cell>
          <cell r="W349">
            <v>0</v>
          </cell>
          <cell r="AA349">
            <v>0</v>
          </cell>
          <cell r="AB349">
            <v>0</v>
          </cell>
          <cell r="AF349">
            <v>0</v>
          </cell>
          <cell r="AG349">
            <v>0</v>
          </cell>
          <cell r="AK349">
            <v>0</v>
          </cell>
          <cell r="AL349">
            <v>0</v>
          </cell>
          <cell r="AP349">
            <v>0</v>
          </cell>
          <cell r="AQ349">
            <v>0</v>
          </cell>
          <cell r="AU349">
            <v>0</v>
          </cell>
          <cell r="AV349">
            <v>0</v>
          </cell>
          <cell r="AZ349">
            <v>0</v>
          </cell>
          <cell r="BA349">
            <v>0</v>
          </cell>
          <cell r="BE349">
            <v>0</v>
          </cell>
          <cell r="BF349">
            <v>0</v>
          </cell>
          <cell r="BJ349">
            <v>0</v>
          </cell>
          <cell r="BK349">
            <v>0</v>
          </cell>
          <cell r="BO349">
            <v>0</v>
          </cell>
          <cell r="BP349">
            <v>0</v>
          </cell>
          <cell r="BT349">
            <v>0</v>
          </cell>
          <cell r="BU349">
            <v>0</v>
          </cell>
          <cell r="BY349">
            <v>0</v>
          </cell>
          <cell r="BZ349">
            <v>0</v>
          </cell>
          <cell r="CD349">
            <v>0</v>
          </cell>
          <cell r="CE349">
            <v>0</v>
          </cell>
        </row>
        <row r="350">
          <cell r="B350">
            <v>0</v>
          </cell>
          <cell r="C350">
            <v>0</v>
          </cell>
          <cell r="G350">
            <v>0</v>
          </cell>
          <cell r="H350">
            <v>0</v>
          </cell>
          <cell r="L350">
            <v>0</v>
          </cell>
          <cell r="M350">
            <v>0</v>
          </cell>
          <cell r="Q350">
            <v>0</v>
          </cell>
          <cell r="R350">
            <v>0</v>
          </cell>
          <cell r="V350">
            <v>0</v>
          </cell>
          <cell r="W350">
            <v>0</v>
          </cell>
          <cell r="AA350">
            <v>0</v>
          </cell>
          <cell r="AB350">
            <v>0</v>
          </cell>
          <cell r="AF350">
            <v>0</v>
          </cell>
          <cell r="AG350">
            <v>0</v>
          </cell>
          <cell r="AK350">
            <v>0</v>
          </cell>
          <cell r="AL350">
            <v>0</v>
          </cell>
          <cell r="AP350">
            <v>0</v>
          </cell>
          <cell r="AQ350">
            <v>0</v>
          </cell>
          <cell r="AU350">
            <v>0</v>
          </cell>
          <cell r="AV350">
            <v>0</v>
          </cell>
          <cell r="AZ350">
            <v>0</v>
          </cell>
          <cell r="BA350">
            <v>0</v>
          </cell>
          <cell r="BE350">
            <v>0</v>
          </cell>
          <cell r="BF350">
            <v>0</v>
          </cell>
          <cell r="BJ350">
            <v>0</v>
          </cell>
          <cell r="BK350">
            <v>0</v>
          </cell>
          <cell r="BO350">
            <v>0</v>
          </cell>
          <cell r="BP350">
            <v>0</v>
          </cell>
          <cell r="BT350">
            <v>0</v>
          </cell>
          <cell r="BU350">
            <v>0</v>
          </cell>
          <cell r="BY350">
            <v>0</v>
          </cell>
          <cell r="BZ350">
            <v>0</v>
          </cell>
          <cell r="CD350">
            <v>0</v>
          </cell>
          <cell r="CE350">
            <v>0</v>
          </cell>
        </row>
        <row r="351">
          <cell r="B351">
            <v>0</v>
          </cell>
          <cell r="C351">
            <v>0</v>
          </cell>
          <cell r="G351">
            <v>0</v>
          </cell>
          <cell r="H351">
            <v>0</v>
          </cell>
          <cell r="L351">
            <v>0</v>
          </cell>
          <cell r="M351">
            <v>0</v>
          </cell>
          <cell r="Q351">
            <v>0</v>
          </cell>
          <cell r="R351">
            <v>0</v>
          </cell>
          <cell r="V351">
            <v>0</v>
          </cell>
          <cell r="W351">
            <v>0</v>
          </cell>
          <cell r="AA351">
            <v>0</v>
          </cell>
          <cell r="AB351">
            <v>0</v>
          </cell>
          <cell r="AF351">
            <v>0</v>
          </cell>
          <cell r="AG351">
            <v>0</v>
          </cell>
          <cell r="AK351">
            <v>0</v>
          </cell>
          <cell r="AL351">
            <v>0</v>
          </cell>
          <cell r="AP351">
            <v>0</v>
          </cell>
          <cell r="AQ351">
            <v>0</v>
          </cell>
          <cell r="AU351">
            <v>0</v>
          </cell>
          <cell r="AV351">
            <v>0</v>
          </cell>
          <cell r="AZ351">
            <v>0</v>
          </cell>
          <cell r="BA351">
            <v>0</v>
          </cell>
          <cell r="BE351">
            <v>0</v>
          </cell>
          <cell r="BF351">
            <v>0</v>
          </cell>
          <cell r="BJ351">
            <v>0</v>
          </cell>
          <cell r="BK351">
            <v>0</v>
          </cell>
          <cell r="BO351">
            <v>0</v>
          </cell>
          <cell r="BP351">
            <v>0</v>
          </cell>
          <cell r="BT351">
            <v>0</v>
          </cell>
          <cell r="BU351">
            <v>0</v>
          </cell>
          <cell r="BY351">
            <v>0</v>
          </cell>
          <cell r="BZ351">
            <v>0</v>
          </cell>
          <cell r="CD351">
            <v>0</v>
          </cell>
          <cell r="CE351">
            <v>0</v>
          </cell>
        </row>
        <row r="352">
          <cell r="B352">
            <v>0</v>
          </cell>
          <cell r="C352">
            <v>0</v>
          </cell>
          <cell r="G352">
            <v>0</v>
          </cell>
          <cell r="H352">
            <v>0</v>
          </cell>
          <cell r="L352">
            <v>0</v>
          </cell>
          <cell r="M352">
            <v>0</v>
          </cell>
          <cell r="Q352">
            <v>0</v>
          </cell>
          <cell r="R352">
            <v>0</v>
          </cell>
          <cell r="V352">
            <v>0</v>
          </cell>
          <cell r="W352">
            <v>0</v>
          </cell>
          <cell r="AA352">
            <v>0</v>
          </cell>
          <cell r="AB352">
            <v>0</v>
          </cell>
          <cell r="AF352">
            <v>0</v>
          </cell>
          <cell r="AG352">
            <v>0</v>
          </cell>
          <cell r="AK352">
            <v>0</v>
          </cell>
          <cell r="AL352">
            <v>0</v>
          </cell>
          <cell r="AP352">
            <v>0</v>
          </cell>
          <cell r="AQ352">
            <v>0</v>
          </cell>
          <cell r="AU352">
            <v>0</v>
          </cell>
          <cell r="AV352">
            <v>0</v>
          </cell>
          <cell r="AZ352">
            <v>0</v>
          </cell>
          <cell r="BA352">
            <v>0</v>
          </cell>
          <cell r="BE352">
            <v>0</v>
          </cell>
          <cell r="BF352">
            <v>0</v>
          </cell>
          <cell r="BJ352">
            <v>0</v>
          </cell>
          <cell r="BK352">
            <v>0</v>
          </cell>
          <cell r="BO352">
            <v>0</v>
          </cell>
          <cell r="BP352">
            <v>0</v>
          </cell>
          <cell r="BT352">
            <v>0</v>
          </cell>
          <cell r="BU352">
            <v>0</v>
          </cell>
          <cell r="BY352">
            <v>0</v>
          </cell>
          <cell r="BZ352">
            <v>0</v>
          </cell>
          <cell r="CD352">
            <v>0</v>
          </cell>
          <cell r="CE352">
            <v>0</v>
          </cell>
        </row>
        <row r="353">
          <cell r="B353">
            <v>0</v>
          </cell>
          <cell r="C353">
            <v>0</v>
          </cell>
          <cell r="G353">
            <v>0</v>
          </cell>
          <cell r="H353">
            <v>0</v>
          </cell>
          <cell r="L353">
            <v>0</v>
          </cell>
          <cell r="M353">
            <v>0</v>
          </cell>
          <cell r="Q353">
            <v>0</v>
          </cell>
          <cell r="R353">
            <v>0</v>
          </cell>
          <cell r="V353">
            <v>0</v>
          </cell>
          <cell r="W353">
            <v>0</v>
          </cell>
          <cell r="AA353">
            <v>0</v>
          </cell>
          <cell r="AB353">
            <v>0</v>
          </cell>
          <cell r="AF353">
            <v>0</v>
          </cell>
          <cell r="AG353">
            <v>0</v>
          </cell>
          <cell r="AK353">
            <v>0</v>
          </cell>
          <cell r="AL353">
            <v>0</v>
          </cell>
          <cell r="AP353">
            <v>0</v>
          </cell>
          <cell r="AQ353">
            <v>0</v>
          </cell>
          <cell r="AU353">
            <v>0</v>
          </cell>
          <cell r="AV353">
            <v>0</v>
          </cell>
          <cell r="AZ353">
            <v>0</v>
          </cell>
          <cell r="BA353">
            <v>0</v>
          </cell>
          <cell r="BE353">
            <v>0</v>
          </cell>
          <cell r="BF353">
            <v>0</v>
          </cell>
          <cell r="BJ353">
            <v>0</v>
          </cell>
          <cell r="BK353">
            <v>0</v>
          </cell>
          <cell r="BO353">
            <v>0</v>
          </cell>
          <cell r="BP353">
            <v>0</v>
          </cell>
          <cell r="BT353">
            <v>0</v>
          </cell>
          <cell r="BU353">
            <v>0</v>
          </cell>
          <cell r="BY353">
            <v>0</v>
          </cell>
          <cell r="BZ353">
            <v>0</v>
          </cell>
          <cell r="CD353">
            <v>0</v>
          </cell>
          <cell r="CE353">
            <v>0</v>
          </cell>
        </row>
        <row r="354">
          <cell r="B354">
            <v>0</v>
          </cell>
          <cell r="C354">
            <v>0</v>
          </cell>
          <cell r="G354">
            <v>0</v>
          </cell>
          <cell r="H354">
            <v>0</v>
          </cell>
          <cell r="L354">
            <v>0</v>
          </cell>
          <cell r="M354">
            <v>0</v>
          </cell>
          <cell r="Q354">
            <v>0</v>
          </cell>
          <cell r="R354">
            <v>0</v>
          </cell>
          <cell r="V354">
            <v>0</v>
          </cell>
          <cell r="W354">
            <v>0</v>
          </cell>
          <cell r="AA354">
            <v>0</v>
          </cell>
          <cell r="AB354">
            <v>0</v>
          </cell>
          <cell r="AF354">
            <v>0</v>
          </cell>
          <cell r="AG354">
            <v>0</v>
          </cell>
          <cell r="AK354">
            <v>0</v>
          </cell>
          <cell r="AL354">
            <v>0</v>
          </cell>
          <cell r="AP354">
            <v>0</v>
          </cell>
          <cell r="AQ354">
            <v>0</v>
          </cell>
          <cell r="AU354">
            <v>0</v>
          </cell>
          <cell r="AV354">
            <v>0</v>
          </cell>
          <cell r="AZ354">
            <v>0</v>
          </cell>
          <cell r="BA354">
            <v>0</v>
          </cell>
          <cell r="BE354">
            <v>0</v>
          </cell>
          <cell r="BF354">
            <v>0</v>
          </cell>
          <cell r="BJ354">
            <v>0</v>
          </cell>
          <cell r="BK354">
            <v>0</v>
          </cell>
          <cell r="BO354">
            <v>0</v>
          </cell>
          <cell r="BP354">
            <v>0</v>
          </cell>
          <cell r="BT354">
            <v>0</v>
          </cell>
          <cell r="BU354">
            <v>0</v>
          </cell>
          <cell r="BY354">
            <v>0</v>
          </cell>
          <cell r="BZ354">
            <v>0</v>
          </cell>
          <cell r="CD354">
            <v>0</v>
          </cell>
          <cell r="CE354">
            <v>0</v>
          </cell>
        </row>
        <row r="355">
          <cell r="B355">
            <v>0</v>
          </cell>
          <cell r="C355">
            <v>0</v>
          </cell>
          <cell r="G355">
            <v>0</v>
          </cell>
          <cell r="H355">
            <v>0</v>
          </cell>
          <cell r="L355">
            <v>0</v>
          </cell>
          <cell r="M355">
            <v>0</v>
          </cell>
          <cell r="Q355">
            <v>0</v>
          </cell>
          <cell r="R355">
            <v>0</v>
          </cell>
          <cell r="V355">
            <v>0</v>
          </cell>
          <cell r="W355">
            <v>0</v>
          </cell>
          <cell r="AA355">
            <v>0</v>
          </cell>
          <cell r="AB355">
            <v>0</v>
          </cell>
          <cell r="AF355">
            <v>0</v>
          </cell>
          <cell r="AG355">
            <v>0</v>
          </cell>
          <cell r="AK355">
            <v>0</v>
          </cell>
          <cell r="AL355">
            <v>0</v>
          </cell>
          <cell r="AP355">
            <v>0</v>
          </cell>
          <cell r="AQ355">
            <v>0</v>
          </cell>
          <cell r="AU355">
            <v>0</v>
          </cell>
          <cell r="AV355">
            <v>0</v>
          </cell>
          <cell r="AZ355">
            <v>0</v>
          </cell>
          <cell r="BA355">
            <v>0</v>
          </cell>
          <cell r="BE355">
            <v>0</v>
          </cell>
          <cell r="BF355">
            <v>0</v>
          </cell>
          <cell r="BJ355">
            <v>0</v>
          </cell>
          <cell r="BK355">
            <v>0</v>
          </cell>
          <cell r="BO355">
            <v>0</v>
          </cell>
          <cell r="BP355">
            <v>0</v>
          </cell>
          <cell r="BT355">
            <v>0</v>
          </cell>
          <cell r="BU355">
            <v>0</v>
          </cell>
          <cell r="BY355">
            <v>0</v>
          </cell>
          <cell r="BZ355">
            <v>0</v>
          </cell>
          <cell r="CD355">
            <v>0</v>
          </cell>
          <cell r="CE355">
            <v>0</v>
          </cell>
        </row>
        <row r="356">
          <cell r="B356">
            <v>0</v>
          </cell>
          <cell r="C356">
            <v>0</v>
          </cell>
          <cell r="G356">
            <v>0</v>
          </cell>
          <cell r="H356">
            <v>0</v>
          </cell>
          <cell r="L356">
            <v>0</v>
          </cell>
          <cell r="M356">
            <v>0</v>
          </cell>
          <cell r="Q356">
            <v>0</v>
          </cell>
          <cell r="R356">
            <v>0</v>
          </cell>
          <cell r="V356">
            <v>0</v>
          </cell>
          <cell r="W356">
            <v>0</v>
          </cell>
          <cell r="AA356">
            <v>0</v>
          </cell>
          <cell r="AB356">
            <v>0</v>
          </cell>
          <cell r="AF356">
            <v>0</v>
          </cell>
          <cell r="AG356">
            <v>0</v>
          </cell>
          <cell r="AK356">
            <v>0</v>
          </cell>
          <cell r="AL356">
            <v>0</v>
          </cell>
          <cell r="AP356">
            <v>0</v>
          </cell>
          <cell r="AQ356">
            <v>0</v>
          </cell>
          <cell r="AU356">
            <v>0</v>
          </cell>
          <cell r="AV356">
            <v>0</v>
          </cell>
          <cell r="AZ356">
            <v>0</v>
          </cell>
          <cell r="BA356">
            <v>0</v>
          </cell>
          <cell r="BE356">
            <v>0</v>
          </cell>
          <cell r="BF356">
            <v>0</v>
          </cell>
          <cell r="BJ356">
            <v>0</v>
          </cell>
          <cell r="BK356">
            <v>0</v>
          </cell>
          <cell r="BO356">
            <v>0</v>
          </cell>
          <cell r="BP356">
            <v>0</v>
          </cell>
          <cell r="BT356">
            <v>0</v>
          </cell>
          <cell r="BU356">
            <v>0</v>
          </cell>
          <cell r="BY356">
            <v>0</v>
          </cell>
          <cell r="BZ356">
            <v>0</v>
          </cell>
          <cell r="CD356">
            <v>0</v>
          </cell>
          <cell r="CE356">
            <v>0</v>
          </cell>
        </row>
        <row r="357">
          <cell r="B357">
            <v>0</v>
          </cell>
          <cell r="C357">
            <v>0</v>
          </cell>
          <cell r="G357">
            <v>0</v>
          </cell>
          <cell r="H357">
            <v>0</v>
          </cell>
          <cell r="L357">
            <v>0</v>
          </cell>
          <cell r="M357">
            <v>0</v>
          </cell>
          <cell r="Q357">
            <v>0</v>
          </cell>
          <cell r="R357">
            <v>0</v>
          </cell>
          <cell r="V357">
            <v>0</v>
          </cell>
          <cell r="W357">
            <v>0</v>
          </cell>
          <cell r="AA357">
            <v>0</v>
          </cell>
          <cell r="AB357">
            <v>0</v>
          </cell>
          <cell r="AF357">
            <v>0</v>
          </cell>
          <cell r="AG357">
            <v>0</v>
          </cell>
          <cell r="AK357">
            <v>0</v>
          </cell>
          <cell r="AL357">
            <v>0</v>
          </cell>
          <cell r="AP357">
            <v>0</v>
          </cell>
          <cell r="AQ357">
            <v>0</v>
          </cell>
          <cell r="AU357">
            <v>0</v>
          </cell>
          <cell r="AV357">
            <v>0</v>
          </cell>
          <cell r="AZ357">
            <v>0</v>
          </cell>
          <cell r="BA357">
            <v>0</v>
          </cell>
          <cell r="BE357">
            <v>0</v>
          </cell>
          <cell r="BF357">
            <v>0</v>
          </cell>
          <cell r="BJ357">
            <v>0</v>
          </cell>
          <cell r="BK357">
            <v>0</v>
          </cell>
          <cell r="BO357">
            <v>0</v>
          </cell>
          <cell r="BP357">
            <v>0</v>
          </cell>
          <cell r="BT357">
            <v>0</v>
          </cell>
          <cell r="BU357">
            <v>0</v>
          </cell>
          <cell r="BY357">
            <v>0</v>
          </cell>
          <cell r="BZ357">
            <v>0</v>
          </cell>
          <cell r="CD357">
            <v>0</v>
          </cell>
          <cell r="CE357">
            <v>0</v>
          </cell>
        </row>
        <row r="358">
          <cell r="B358">
            <v>0</v>
          </cell>
          <cell r="C358">
            <v>0</v>
          </cell>
          <cell r="G358">
            <v>0</v>
          </cell>
          <cell r="H358">
            <v>0</v>
          </cell>
          <cell r="L358">
            <v>0</v>
          </cell>
          <cell r="M358">
            <v>0</v>
          </cell>
          <cell r="Q358">
            <v>0</v>
          </cell>
          <cell r="R358">
            <v>0</v>
          </cell>
          <cell r="V358">
            <v>0</v>
          </cell>
          <cell r="W358">
            <v>0</v>
          </cell>
          <cell r="AA358">
            <v>0</v>
          </cell>
          <cell r="AB358">
            <v>0</v>
          </cell>
          <cell r="AF358">
            <v>0</v>
          </cell>
          <cell r="AG358">
            <v>0</v>
          </cell>
          <cell r="AK358">
            <v>0</v>
          </cell>
          <cell r="AL358">
            <v>0</v>
          </cell>
          <cell r="AP358">
            <v>0</v>
          </cell>
          <cell r="AQ358">
            <v>0</v>
          </cell>
          <cell r="AU358">
            <v>0</v>
          </cell>
          <cell r="AV358">
            <v>0</v>
          </cell>
          <cell r="AZ358">
            <v>0</v>
          </cell>
          <cell r="BA358">
            <v>0</v>
          </cell>
          <cell r="BE358">
            <v>0</v>
          </cell>
          <cell r="BF358">
            <v>0</v>
          </cell>
          <cell r="BJ358">
            <v>0</v>
          </cell>
          <cell r="BK358">
            <v>0</v>
          </cell>
          <cell r="BO358">
            <v>0</v>
          </cell>
          <cell r="BP358">
            <v>0</v>
          </cell>
          <cell r="BT358">
            <v>0</v>
          </cell>
          <cell r="BU358">
            <v>0</v>
          </cell>
          <cell r="BY358">
            <v>0</v>
          </cell>
          <cell r="BZ358">
            <v>0</v>
          </cell>
          <cell r="CD358">
            <v>0</v>
          </cell>
          <cell r="CE358">
            <v>0</v>
          </cell>
        </row>
        <row r="359">
          <cell r="B359">
            <v>0</v>
          </cell>
          <cell r="C359">
            <v>0</v>
          </cell>
          <cell r="G359">
            <v>0</v>
          </cell>
          <cell r="H359">
            <v>0</v>
          </cell>
          <cell r="L359">
            <v>0</v>
          </cell>
          <cell r="M359">
            <v>0</v>
          </cell>
          <cell r="Q359">
            <v>0</v>
          </cell>
          <cell r="R359">
            <v>0</v>
          </cell>
          <cell r="V359">
            <v>0</v>
          </cell>
          <cell r="W359">
            <v>0</v>
          </cell>
          <cell r="AA359">
            <v>0</v>
          </cell>
          <cell r="AB359">
            <v>0</v>
          </cell>
          <cell r="AF359">
            <v>0</v>
          </cell>
          <cell r="AG359">
            <v>0</v>
          </cell>
          <cell r="AK359">
            <v>0</v>
          </cell>
          <cell r="AL359">
            <v>0</v>
          </cell>
          <cell r="AP359">
            <v>0</v>
          </cell>
          <cell r="AQ359">
            <v>0</v>
          </cell>
          <cell r="AU359">
            <v>0</v>
          </cell>
          <cell r="AV359">
            <v>0</v>
          </cell>
          <cell r="AZ359">
            <v>0</v>
          </cell>
          <cell r="BA359">
            <v>0</v>
          </cell>
          <cell r="BE359">
            <v>0</v>
          </cell>
          <cell r="BF359">
            <v>0</v>
          </cell>
          <cell r="BJ359">
            <v>0</v>
          </cell>
          <cell r="BK359">
            <v>0</v>
          </cell>
          <cell r="BO359">
            <v>0</v>
          </cell>
          <cell r="BP359">
            <v>0</v>
          </cell>
          <cell r="BT359">
            <v>0</v>
          </cell>
          <cell r="BU359">
            <v>0</v>
          </cell>
          <cell r="BY359">
            <v>0</v>
          </cell>
          <cell r="BZ359">
            <v>0</v>
          </cell>
          <cell r="CD359">
            <v>0</v>
          </cell>
          <cell r="CE359">
            <v>0</v>
          </cell>
        </row>
        <row r="360">
          <cell r="B360">
            <v>0</v>
          </cell>
          <cell r="C360">
            <v>0</v>
          </cell>
          <cell r="G360">
            <v>0</v>
          </cell>
          <cell r="H360">
            <v>0</v>
          </cell>
          <cell r="L360">
            <v>0</v>
          </cell>
          <cell r="M360">
            <v>0</v>
          </cell>
          <cell r="Q360">
            <v>0</v>
          </cell>
          <cell r="R360">
            <v>0</v>
          </cell>
          <cell r="V360">
            <v>0</v>
          </cell>
          <cell r="W360">
            <v>0</v>
          </cell>
          <cell r="AA360">
            <v>0</v>
          </cell>
          <cell r="AB360">
            <v>0</v>
          </cell>
          <cell r="AF360">
            <v>0</v>
          </cell>
          <cell r="AG360">
            <v>0</v>
          </cell>
          <cell r="AK360">
            <v>0</v>
          </cell>
          <cell r="AL360">
            <v>0</v>
          </cell>
          <cell r="AP360">
            <v>0</v>
          </cell>
          <cell r="AQ360">
            <v>0</v>
          </cell>
          <cell r="AU360">
            <v>0</v>
          </cell>
          <cell r="AV360">
            <v>0</v>
          </cell>
          <cell r="AZ360">
            <v>0</v>
          </cell>
          <cell r="BA360">
            <v>0</v>
          </cell>
          <cell r="BE360">
            <v>0</v>
          </cell>
          <cell r="BF360">
            <v>0</v>
          </cell>
          <cell r="BJ360">
            <v>0</v>
          </cell>
          <cell r="BK360">
            <v>0</v>
          </cell>
          <cell r="BO360">
            <v>0</v>
          </cell>
          <cell r="BP360">
            <v>0</v>
          </cell>
          <cell r="BT360">
            <v>0</v>
          </cell>
          <cell r="BU360">
            <v>0</v>
          </cell>
          <cell r="BY360">
            <v>0</v>
          </cell>
          <cell r="BZ360">
            <v>0</v>
          </cell>
          <cell r="CD360">
            <v>0</v>
          </cell>
          <cell r="CE360">
            <v>0</v>
          </cell>
        </row>
        <row r="361">
          <cell r="B361">
            <v>0</v>
          </cell>
          <cell r="C361">
            <v>0</v>
          </cell>
          <cell r="G361">
            <v>0</v>
          </cell>
          <cell r="H361">
            <v>0</v>
          </cell>
          <cell r="L361">
            <v>0</v>
          </cell>
          <cell r="M361">
            <v>0</v>
          </cell>
          <cell r="Q361">
            <v>0</v>
          </cell>
          <cell r="R361">
            <v>0</v>
          </cell>
          <cell r="V361">
            <v>0</v>
          </cell>
          <cell r="W361">
            <v>0</v>
          </cell>
          <cell r="AA361">
            <v>0</v>
          </cell>
          <cell r="AB361">
            <v>0</v>
          </cell>
          <cell r="AF361">
            <v>0</v>
          </cell>
          <cell r="AG361">
            <v>0</v>
          </cell>
          <cell r="AK361">
            <v>0</v>
          </cell>
          <cell r="AL361">
            <v>0</v>
          </cell>
          <cell r="AP361">
            <v>0</v>
          </cell>
          <cell r="AQ361">
            <v>0</v>
          </cell>
          <cell r="AU361">
            <v>0</v>
          </cell>
          <cell r="AV361">
            <v>0</v>
          </cell>
          <cell r="AZ361">
            <v>0</v>
          </cell>
          <cell r="BA361">
            <v>0</v>
          </cell>
          <cell r="BE361">
            <v>0</v>
          </cell>
          <cell r="BF361">
            <v>0</v>
          </cell>
          <cell r="BJ361">
            <v>0</v>
          </cell>
          <cell r="BK361">
            <v>0</v>
          </cell>
          <cell r="BO361">
            <v>0</v>
          </cell>
          <cell r="BP361">
            <v>0</v>
          </cell>
          <cell r="BT361">
            <v>0</v>
          </cell>
          <cell r="BU361">
            <v>0</v>
          </cell>
          <cell r="BY361">
            <v>0</v>
          </cell>
          <cell r="BZ361">
            <v>0</v>
          </cell>
          <cell r="CD361">
            <v>0</v>
          </cell>
          <cell r="CE361">
            <v>0</v>
          </cell>
        </row>
        <row r="362">
          <cell r="B362">
            <v>0</v>
          </cell>
          <cell r="C362">
            <v>0</v>
          </cell>
          <cell r="G362">
            <v>0</v>
          </cell>
          <cell r="H362">
            <v>0</v>
          </cell>
          <cell r="L362">
            <v>0</v>
          </cell>
          <cell r="M362">
            <v>0</v>
          </cell>
          <cell r="Q362">
            <v>0</v>
          </cell>
          <cell r="R362">
            <v>0</v>
          </cell>
          <cell r="V362">
            <v>0</v>
          </cell>
          <cell r="W362">
            <v>0</v>
          </cell>
          <cell r="AA362">
            <v>0</v>
          </cell>
          <cell r="AB362">
            <v>0</v>
          </cell>
          <cell r="AF362">
            <v>0</v>
          </cell>
          <cell r="AG362">
            <v>0</v>
          </cell>
          <cell r="AK362">
            <v>0</v>
          </cell>
          <cell r="AL362">
            <v>0</v>
          </cell>
          <cell r="AP362">
            <v>0</v>
          </cell>
          <cell r="AQ362">
            <v>0</v>
          </cell>
          <cell r="AU362">
            <v>0</v>
          </cell>
          <cell r="AV362">
            <v>0</v>
          </cell>
          <cell r="AZ362">
            <v>0</v>
          </cell>
          <cell r="BA362">
            <v>0</v>
          </cell>
          <cell r="BE362">
            <v>0</v>
          </cell>
          <cell r="BF362">
            <v>0</v>
          </cell>
          <cell r="BJ362">
            <v>0</v>
          </cell>
          <cell r="BK362">
            <v>0</v>
          </cell>
          <cell r="BO362">
            <v>0</v>
          </cell>
          <cell r="BP362">
            <v>0</v>
          </cell>
          <cell r="BT362">
            <v>0</v>
          </cell>
          <cell r="BU362">
            <v>0</v>
          </cell>
          <cell r="BY362">
            <v>0</v>
          </cell>
          <cell r="BZ362">
            <v>0</v>
          </cell>
          <cell r="CD362">
            <v>0</v>
          </cell>
          <cell r="CE362">
            <v>0</v>
          </cell>
        </row>
        <row r="363">
          <cell r="B363">
            <v>0</v>
          </cell>
          <cell r="C363">
            <v>0</v>
          </cell>
          <cell r="G363">
            <v>0</v>
          </cell>
          <cell r="H363">
            <v>0</v>
          </cell>
          <cell r="L363">
            <v>0</v>
          </cell>
          <cell r="M363">
            <v>0</v>
          </cell>
          <cell r="Q363">
            <v>0</v>
          </cell>
          <cell r="R363">
            <v>0</v>
          </cell>
          <cell r="V363">
            <v>0</v>
          </cell>
          <cell r="W363">
            <v>0</v>
          </cell>
          <cell r="AA363">
            <v>0</v>
          </cell>
          <cell r="AB363">
            <v>0</v>
          </cell>
          <cell r="AF363">
            <v>0</v>
          </cell>
          <cell r="AG363">
            <v>0</v>
          </cell>
          <cell r="AK363">
            <v>0</v>
          </cell>
          <cell r="AL363">
            <v>0</v>
          </cell>
          <cell r="AP363">
            <v>0</v>
          </cell>
          <cell r="AQ363">
            <v>0</v>
          </cell>
          <cell r="AU363">
            <v>0</v>
          </cell>
          <cell r="AV363">
            <v>0</v>
          </cell>
          <cell r="AZ363">
            <v>0</v>
          </cell>
          <cell r="BA363">
            <v>0</v>
          </cell>
          <cell r="BE363">
            <v>0</v>
          </cell>
          <cell r="BF363">
            <v>0</v>
          </cell>
          <cell r="BJ363">
            <v>0</v>
          </cell>
          <cell r="BK363">
            <v>0</v>
          </cell>
          <cell r="BO363">
            <v>0</v>
          </cell>
          <cell r="BP363">
            <v>0</v>
          </cell>
          <cell r="BT363">
            <v>0</v>
          </cell>
          <cell r="BU363">
            <v>0</v>
          </cell>
          <cell r="BY363">
            <v>0</v>
          </cell>
          <cell r="BZ363">
            <v>0</v>
          </cell>
          <cell r="CD363">
            <v>0</v>
          </cell>
          <cell r="CE363">
            <v>0</v>
          </cell>
        </row>
        <row r="364">
          <cell r="B364">
            <v>0</v>
          </cell>
          <cell r="C364">
            <v>0</v>
          </cell>
          <cell r="G364">
            <v>0</v>
          </cell>
          <cell r="H364">
            <v>0</v>
          </cell>
          <cell r="L364">
            <v>0</v>
          </cell>
          <cell r="M364">
            <v>0</v>
          </cell>
          <cell r="Q364">
            <v>0</v>
          </cell>
          <cell r="R364">
            <v>0</v>
          </cell>
          <cell r="V364">
            <v>0</v>
          </cell>
          <cell r="W364">
            <v>0</v>
          </cell>
          <cell r="AA364">
            <v>0</v>
          </cell>
          <cell r="AB364">
            <v>0</v>
          </cell>
          <cell r="AF364">
            <v>0</v>
          </cell>
          <cell r="AG364">
            <v>0</v>
          </cell>
          <cell r="AK364">
            <v>0</v>
          </cell>
          <cell r="AL364">
            <v>0</v>
          </cell>
          <cell r="AP364">
            <v>0</v>
          </cell>
          <cell r="AQ364">
            <v>0</v>
          </cell>
          <cell r="AU364">
            <v>0</v>
          </cell>
          <cell r="AV364">
            <v>0</v>
          </cell>
          <cell r="AZ364">
            <v>0</v>
          </cell>
          <cell r="BA364">
            <v>0</v>
          </cell>
          <cell r="BE364">
            <v>0</v>
          </cell>
          <cell r="BF364">
            <v>0</v>
          </cell>
          <cell r="BJ364">
            <v>0</v>
          </cell>
          <cell r="BK364">
            <v>0</v>
          </cell>
          <cell r="BO364">
            <v>0</v>
          </cell>
          <cell r="BP364">
            <v>0</v>
          </cell>
          <cell r="BT364">
            <v>0</v>
          </cell>
          <cell r="BU364">
            <v>0</v>
          </cell>
          <cell r="BY364">
            <v>0</v>
          </cell>
          <cell r="BZ364">
            <v>0</v>
          </cell>
          <cell r="CD364">
            <v>0</v>
          </cell>
          <cell r="CE364">
            <v>0</v>
          </cell>
        </row>
        <row r="365">
          <cell r="B365">
            <v>0</v>
          </cell>
          <cell r="C365">
            <v>0</v>
          </cell>
          <cell r="G365">
            <v>0</v>
          </cell>
          <cell r="H365">
            <v>0</v>
          </cell>
          <cell r="L365">
            <v>0</v>
          </cell>
          <cell r="M365">
            <v>0</v>
          </cell>
          <cell r="Q365">
            <v>0</v>
          </cell>
          <cell r="R365">
            <v>0</v>
          </cell>
          <cell r="V365">
            <v>0</v>
          </cell>
          <cell r="W365">
            <v>0</v>
          </cell>
          <cell r="AA365">
            <v>0</v>
          </cell>
          <cell r="AB365">
            <v>0</v>
          </cell>
          <cell r="AF365">
            <v>0</v>
          </cell>
          <cell r="AG365">
            <v>0</v>
          </cell>
          <cell r="AK365">
            <v>0</v>
          </cell>
          <cell r="AL365">
            <v>0</v>
          </cell>
          <cell r="AP365">
            <v>0</v>
          </cell>
          <cell r="AQ365">
            <v>0</v>
          </cell>
          <cell r="AU365">
            <v>0</v>
          </cell>
          <cell r="AV365">
            <v>0</v>
          </cell>
          <cell r="AZ365">
            <v>0</v>
          </cell>
          <cell r="BA365">
            <v>0</v>
          </cell>
          <cell r="BE365">
            <v>0</v>
          </cell>
          <cell r="BF365">
            <v>0</v>
          </cell>
          <cell r="BJ365">
            <v>0</v>
          </cell>
          <cell r="BK365">
            <v>0</v>
          </cell>
          <cell r="BO365">
            <v>0</v>
          </cell>
          <cell r="BP365">
            <v>0</v>
          </cell>
          <cell r="BT365">
            <v>0</v>
          </cell>
          <cell r="BU365">
            <v>0</v>
          </cell>
          <cell r="BY365">
            <v>0</v>
          </cell>
          <cell r="BZ365">
            <v>0</v>
          </cell>
          <cell r="CD365">
            <v>0</v>
          </cell>
          <cell r="CE365">
            <v>0</v>
          </cell>
        </row>
        <row r="366">
          <cell r="B366">
            <v>0</v>
          </cell>
          <cell r="C366">
            <v>0</v>
          </cell>
          <cell r="G366">
            <v>0</v>
          </cell>
          <cell r="H366">
            <v>0</v>
          </cell>
          <cell r="L366">
            <v>0</v>
          </cell>
          <cell r="M366">
            <v>0</v>
          </cell>
          <cell r="Q366">
            <v>0</v>
          </cell>
          <cell r="R366">
            <v>0</v>
          </cell>
          <cell r="V366">
            <v>0</v>
          </cell>
          <cell r="W366">
            <v>0</v>
          </cell>
          <cell r="AA366">
            <v>0</v>
          </cell>
          <cell r="AB366">
            <v>0</v>
          </cell>
          <cell r="AF366">
            <v>0</v>
          </cell>
          <cell r="AG366">
            <v>0</v>
          </cell>
          <cell r="AK366">
            <v>0</v>
          </cell>
          <cell r="AL366">
            <v>0</v>
          </cell>
          <cell r="AP366">
            <v>0</v>
          </cell>
          <cell r="AQ366">
            <v>0</v>
          </cell>
          <cell r="AU366">
            <v>0</v>
          </cell>
          <cell r="AV366">
            <v>0</v>
          </cell>
          <cell r="AZ366">
            <v>0</v>
          </cell>
          <cell r="BA366">
            <v>0</v>
          </cell>
          <cell r="BE366">
            <v>0</v>
          </cell>
          <cell r="BF366">
            <v>0</v>
          </cell>
          <cell r="BJ366">
            <v>0</v>
          </cell>
          <cell r="BK366">
            <v>0</v>
          </cell>
          <cell r="BO366">
            <v>0</v>
          </cell>
          <cell r="BP366">
            <v>0</v>
          </cell>
          <cell r="BT366">
            <v>0</v>
          </cell>
          <cell r="BU366">
            <v>0</v>
          </cell>
          <cell r="BY366">
            <v>0</v>
          </cell>
          <cell r="BZ366">
            <v>0</v>
          </cell>
          <cell r="CD366">
            <v>0</v>
          </cell>
          <cell r="CE366">
            <v>0</v>
          </cell>
        </row>
        <row r="367">
          <cell r="B367">
            <v>0</v>
          </cell>
          <cell r="C367">
            <v>0</v>
          </cell>
          <cell r="G367">
            <v>0</v>
          </cell>
          <cell r="H367">
            <v>0</v>
          </cell>
          <cell r="L367">
            <v>0</v>
          </cell>
          <cell r="M367">
            <v>0</v>
          </cell>
          <cell r="Q367">
            <v>0</v>
          </cell>
          <cell r="R367">
            <v>0</v>
          </cell>
          <cell r="V367">
            <v>0</v>
          </cell>
          <cell r="W367">
            <v>0</v>
          </cell>
          <cell r="AA367">
            <v>0</v>
          </cell>
          <cell r="AB367">
            <v>0</v>
          </cell>
          <cell r="AF367">
            <v>0</v>
          </cell>
          <cell r="AG367">
            <v>0</v>
          </cell>
          <cell r="AK367">
            <v>0</v>
          </cell>
          <cell r="AL367">
            <v>0</v>
          </cell>
          <cell r="AP367">
            <v>0</v>
          </cell>
          <cell r="AQ367">
            <v>0</v>
          </cell>
          <cell r="AU367">
            <v>0</v>
          </cell>
          <cell r="AV367">
            <v>0</v>
          </cell>
          <cell r="AZ367">
            <v>0</v>
          </cell>
          <cell r="BA367">
            <v>0</v>
          </cell>
          <cell r="BE367">
            <v>0</v>
          </cell>
          <cell r="BF367">
            <v>0</v>
          </cell>
          <cell r="BJ367">
            <v>0</v>
          </cell>
          <cell r="BK367">
            <v>0</v>
          </cell>
          <cell r="BO367">
            <v>0</v>
          </cell>
          <cell r="BP367">
            <v>0</v>
          </cell>
          <cell r="BT367">
            <v>0</v>
          </cell>
          <cell r="BU367">
            <v>0</v>
          </cell>
          <cell r="BY367">
            <v>0</v>
          </cell>
          <cell r="BZ367">
            <v>0</v>
          </cell>
          <cell r="CD367">
            <v>0</v>
          </cell>
          <cell r="CE367">
            <v>0</v>
          </cell>
        </row>
        <row r="368">
          <cell r="B368">
            <v>0</v>
          </cell>
          <cell r="C368">
            <v>0</v>
          </cell>
          <cell r="G368">
            <v>0</v>
          </cell>
          <cell r="H368">
            <v>0</v>
          </cell>
          <cell r="L368">
            <v>0</v>
          </cell>
          <cell r="M368">
            <v>0</v>
          </cell>
          <cell r="Q368">
            <v>0</v>
          </cell>
          <cell r="R368">
            <v>0</v>
          </cell>
          <cell r="V368">
            <v>0</v>
          </cell>
          <cell r="W368">
            <v>0</v>
          </cell>
          <cell r="AA368">
            <v>0</v>
          </cell>
          <cell r="AB368">
            <v>0</v>
          </cell>
          <cell r="AF368">
            <v>0</v>
          </cell>
          <cell r="AG368">
            <v>0</v>
          </cell>
          <cell r="AK368">
            <v>0</v>
          </cell>
          <cell r="AL368">
            <v>0</v>
          </cell>
          <cell r="AP368">
            <v>0</v>
          </cell>
          <cell r="AQ368">
            <v>0</v>
          </cell>
          <cell r="AU368">
            <v>0</v>
          </cell>
          <cell r="AV368">
            <v>0</v>
          </cell>
          <cell r="AZ368">
            <v>0</v>
          </cell>
          <cell r="BA368">
            <v>0</v>
          </cell>
          <cell r="BE368">
            <v>0</v>
          </cell>
          <cell r="BF368">
            <v>0</v>
          </cell>
          <cell r="BJ368">
            <v>0</v>
          </cell>
          <cell r="BK368">
            <v>0</v>
          </cell>
          <cell r="BO368">
            <v>0</v>
          </cell>
          <cell r="BP368">
            <v>0</v>
          </cell>
          <cell r="BT368">
            <v>0</v>
          </cell>
          <cell r="BU368">
            <v>0</v>
          </cell>
          <cell r="BY368">
            <v>0</v>
          </cell>
          <cell r="BZ368">
            <v>0</v>
          </cell>
          <cell r="CD368">
            <v>0</v>
          </cell>
          <cell r="CE368">
            <v>0</v>
          </cell>
        </row>
        <row r="369">
          <cell r="B369">
            <v>0</v>
          </cell>
          <cell r="C369">
            <v>0</v>
          </cell>
          <cell r="G369">
            <v>0</v>
          </cell>
          <cell r="H369">
            <v>0</v>
          </cell>
          <cell r="L369">
            <v>0</v>
          </cell>
          <cell r="M369">
            <v>0</v>
          </cell>
          <cell r="Q369">
            <v>0</v>
          </cell>
          <cell r="R369">
            <v>0</v>
          </cell>
          <cell r="V369">
            <v>0</v>
          </cell>
          <cell r="W369">
            <v>0</v>
          </cell>
          <cell r="AA369">
            <v>0</v>
          </cell>
          <cell r="AB369">
            <v>0</v>
          </cell>
          <cell r="AF369">
            <v>0</v>
          </cell>
          <cell r="AG369">
            <v>0</v>
          </cell>
          <cell r="AK369">
            <v>0</v>
          </cell>
          <cell r="AL369">
            <v>0</v>
          </cell>
          <cell r="AP369">
            <v>0</v>
          </cell>
          <cell r="AQ369">
            <v>0</v>
          </cell>
          <cell r="AU369">
            <v>0</v>
          </cell>
          <cell r="AV369">
            <v>0</v>
          </cell>
          <cell r="AZ369">
            <v>0</v>
          </cell>
          <cell r="BA369">
            <v>0</v>
          </cell>
          <cell r="BE369">
            <v>0</v>
          </cell>
          <cell r="BF369">
            <v>0</v>
          </cell>
          <cell r="BJ369">
            <v>0</v>
          </cell>
          <cell r="BK369">
            <v>0</v>
          </cell>
          <cell r="BO369">
            <v>0</v>
          </cell>
          <cell r="BP369">
            <v>0</v>
          </cell>
          <cell r="BT369">
            <v>0</v>
          </cell>
          <cell r="BU369">
            <v>0</v>
          </cell>
          <cell r="BY369">
            <v>0</v>
          </cell>
          <cell r="BZ369">
            <v>0</v>
          </cell>
          <cell r="CD369">
            <v>0</v>
          </cell>
          <cell r="CE369">
            <v>0</v>
          </cell>
        </row>
        <row r="370">
          <cell r="B370">
            <v>0</v>
          </cell>
          <cell r="C370">
            <v>0</v>
          </cell>
          <cell r="G370">
            <v>0</v>
          </cell>
          <cell r="H370">
            <v>0</v>
          </cell>
          <cell r="L370">
            <v>0</v>
          </cell>
          <cell r="M370">
            <v>0</v>
          </cell>
          <cell r="Q370">
            <v>0</v>
          </cell>
          <cell r="R370">
            <v>0</v>
          </cell>
          <cell r="V370">
            <v>0</v>
          </cell>
          <cell r="W370">
            <v>0</v>
          </cell>
          <cell r="AA370">
            <v>0</v>
          </cell>
          <cell r="AB370">
            <v>0</v>
          </cell>
          <cell r="AF370">
            <v>0</v>
          </cell>
          <cell r="AG370">
            <v>0</v>
          </cell>
          <cell r="AK370">
            <v>0</v>
          </cell>
          <cell r="AL370">
            <v>0</v>
          </cell>
          <cell r="AP370">
            <v>0</v>
          </cell>
          <cell r="AQ370">
            <v>0</v>
          </cell>
          <cell r="AU370">
            <v>0</v>
          </cell>
          <cell r="AV370">
            <v>0</v>
          </cell>
          <cell r="AZ370">
            <v>0</v>
          </cell>
          <cell r="BA370">
            <v>0</v>
          </cell>
          <cell r="BE370">
            <v>0</v>
          </cell>
          <cell r="BF370">
            <v>0</v>
          </cell>
          <cell r="BJ370">
            <v>0</v>
          </cell>
          <cell r="BK370">
            <v>0</v>
          </cell>
          <cell r="BO370">
            <v>0</v>
          </cell>
          <cell r="BP370">
            <v>0</v>
          </cell>
          <cell r="BT370">
            <v>0</v>
          </cell>
          <cell r="BU370">
            <v>0</v>
          </cell>
          <cell r="BY370">
            <v>0</v>
          </cell>
          <cell r="BZ370">
            <v>0</v>
          </cell>
          <cell r="CD370">
            <v>0</v>
          </cell>
          <cell r="CE370">
            <v>0</v>
          </cell>
        </row>
        <row r="371">
          <cell r="B371">
            <v>0</v>
          </cell>
          <cell r="C371">
            <v>0</v>
          </cell>
          <cell r="G371">
            <v>0</v>
          </cell>
          <cell r="H371">
            <v>0</v>
          </cell>
          <cell r="L371">
            <v>0</v>
          </cell>
          <cell r="M371">
            <v>0</v>
          </cell>
          <cell r="Q371">
            <v>0</v>
          </cell>
          <cell r="R371">
            <v>0</v>
          </cell>
          <cell r="V371">
            <v>0</v>
          </cell>
          <cell r="W371">
            <v>0</v>
          </cell>
          <cell r="AA371">
            <v>0</v>
          </cell>
          <cell r="AB371">
            <v>0</v>
          </cell>
          <cell r="AF371">
            <v>0</v>
          </cell>
          <cell r="AG371">
            <v>0</v>
          </cell>
          <cell r="AK371">
            <v>0</v>
          </cell>
          <cell r="AL371">
            <v>0</v>
          </cell>
          <cell r="AP371">
            <v>0</v>
          </cell>
          <cell r="AQ371">
            <v>0</v>
          </cell>
          <cell r="AU371">
            <v>0</v>
          </cell>
          <cell r="AV371">
            <v>0</v>
          </cell>
          <cell r="AZ371">
            <v>0</v>
          </cell>
          <cell r="BA371">
            <v>0</v>
          </cell>
          <cell r="BE371">
            <v>0</v>
          </cell>
          <cell r="BF371">
            <v>0</v>
          </cell>
          <cell r="BJ371">
            <v>0</v>
          </cell>
          <cell r="BK371">
            <v>0</v>
          </cell>
          <cell r="BO371">
            <v>0</v>
          </cell>
          <cell r="BP371">
            <v>0</v>
          </cell>
          <cell r="BT371">
            <v>0</v>
          </cell>
          <cell r="BU371">
            <v>0</v>
          </cell>
          <cell r="BY371">
            <v>0</v>
          </cell>
          <cell r="BZ371">
            <v>0</v>
          </cell>
          <cell r="CD371">
            <v>0</v>
          </cell>
          <cell r="CE371">
            <v>0</v>
          </cell>
        </row>
        <row r="372">
          <cell r="B372">
            <v>0</v>
          </cell>
          <cell r="C372">
            <v>0</v>
          </cell>
          <cell r="G372">
            <v>0</v>
          </cell>
          <cell r="H372">
            <v>0</v>
          </cell>
          <cell r="L372">
            <v>0</v>
          </cell>
          <cell r="M372">
            <v>0</v>
          </cell>
          <cell r="Q372">
            <v>0</v>
          </cell>
          <cell r="R372">
            <v>0</v>
          </cell>
          <cell r="V372">
            <v>0</v>
          </cell>
          <cell r="W372">
            <v>0</v>
          </cell>
          <cell r="AA372">
            <v>0</v>
          </cell>
          <cell r="AB372">
            <v>0</v>
          </cell>
          <cell r="AF372">
            <v>0</v>
          </cell>
          <cell r="AG372">
            <v>0</v>
          </cell>
          <cell r="AK372">
            <v>0</v>
          </cell>
          <cell r="AL372">
            <v>0</v>
          </cell>
          <cell r="AP372">
            <v>0</v>
          </cell>
          <cell r="AQ372">
            <v>0</v>
          </cell>
          <cell r="AU372">
            <v>0</v>
          </cell>
          <cell r="AV372">
            <v>0</v>
          </cell>
          <cell r="AZ372">
            <v>0</v>
          </cell>
          <cell r="BA372">
            <v>0</v>
          </cell>
          <cell r="BE372">
            <v>0</v>
          </cell>
          <cell r="BF372">
            <v>0</v>
          </cell>
          <cell r="BJ372">
            <v>0</v>
          </cell>
          <cell r="BK372">
            <v>0</v>
          </cell>
          <cell r="BO372">
            <v>0</v>
          </cell>
          <cell r="BP372">
            <v>0</v>
          </cell>
          <cell r="BT372">
            <v>0</v>
          </cell>
          <cell r="BU372">
            <v>0</v>
          </cell>
          <cell r="BY372">
            <v>0</v>
          </cell>
          <cell r="BZ372">
            <v>0</v>
          </cell>
          <cell r="CD372">
            <v>0</v>
          </cell>
          <cell r="CE372">
            <v>0</v>
          </cell>
        </row>
        <row r="373">
          <cell r="B373">
            <v>0</v>
          </cell>
          <cell r="C373">
            <v>0</v>
          </cell>
          <cell r="G373">
            <v>0</v>
          </cell>
          <cell r="H373">
            <v>0</v>
          </cell>
          <cell r="L373">
            <v>0</v>
          </cell>
          <cell r="M373">
            <v>0</v>
          </cell>
          <cell r="Q373">
            <v>0</v>
          </cell>
          <cell r="R373">
            <v>0</v>
          </cell>
          <cell r="V373">
            <v>0</v>
          </cell>
          <cell r="W373">
            <v>0</v>
          </cell>
          <cell r="AA373">
            <v>0</v>
          </cell>
          <cell r="AB373">
            <v>0</v>
          </cell>
          <cell r="AF373">
            <v>0</v>
          </cell>
          <cell r="AG373">
            <v>0</v>
          </cell>
          <cell r="AK373">
            <v>0</v>
          </cell>
          <cell r="AL373">
            <v>0</v>
          </cell>
          <cell r="AP373">
            <v>0</v>
          </cell>
          <cell r="AQ373">
            <v>0</v>
          </cell>
          <cell r="AU373">
            <v>0</v>
          </cell>
          <cell r="AV373">
            <v>0</v>
          </cell>
          <cell r="AZ373">
            <v>0</v>
          </cell>
          <cell r="BA373">
            <v>0</v>
          </cell>
          <cell r="BE373">
            <v>0</v>
          </cell>
          <cell r="BF373">
            <v>0</v>
          </cell>
          <cell r="BJ373">
            <v>0</v>
          </cell>
          <cell r="BK373">
            <v>0</v>
          </cell>
          <cell r="BO373">
            <v>0</v>
          </cell>
          <cell r="BP373">
            <v>0</v>
          </cell>
          <cell r="BT373">
            <v>0</v>
          </cell>
          <cell r="BU373">
            <v>0</v>
          </cell>
          <cell r="BY373">
            <v>0</v>
          </cell>
          <cell r="BZ373">
            <v>0</v>
          </cell>
          <cell r="CD373">
            <v>0</v>
          </cell>
          <cell r="CE373">
            <v>0</v>
          </cell>
        </row>
        <row r="374">
          <cell r="B374">
            <v>0</v>
          </cell>
          <cell r="C374">
            <v>0</v>
          </cell>
          <cell r="G374">
            <v>0</v>
          </cell>
          <cell r="H374">
            <v>0</v>
          </cell>
          <cell r="L374">
            <v>0</v>
          </cell>
          <cell r="M374">
            <v>0</v>
          </cell>
          <cell r="Q374">
            <v>0</v>
          </cell>
          <cell r="R374">
            <v>0</v>
          </cell>
          <cell r="V374">
            <v>0</v>
          </cell>
          <cell r="W374">
            <v>0</v>
          </cell>
          <cell r="AA374">
            <v>0</v>
          </cell>
          <cell r="AB374">
            <v>0</v>
          </cell>
          <cell r="AF374">
            <v>0</v>
          </cell>
          <cell r="AG374">
            <v>0</v>
          </cell>
          <cell r="AK374">
            <v>0</v>
          </cell>
          <cell r="AL374">
            <v>0</v>
          </cell>
          <cell r="AP374">
            <v>0</v>
          </cell>
          <cell r="AQ374">
            <v>0</v>
          </cell>
          <cell r="AU374">
            <v>0</v>
          </cell>
          <cell r="AV374">
            <v>0</v>
          </cell>
          <cell r="AZ374">
            <v>0</v>
          </cell>
          <cell r="BA374">
            <v>0</v>
          </cell>
          <cell r="BE374">
            <v>0</v>
          </cell>
          <cell r="BF374">
            <v>0</v>
          </cell>
          <cell r="BJ374">
            <v>0</v>
          </cell>
          <cell r="BK374">
            <v>0</v>
          </cell>
          <cell r="BO374">
            <v>0</v>
          </cell>
          <cell r="BP374">
            <v>0</v>
          </cell>
          <cell r="BT374">
            <v>0</v>
          </cell>
          <cell r="BU374">
            <v>0</v>
          </cell>
          <cell r="BY374">
            <v>0</v>
          </cell>
          <cell r="BZ374">
            <v>0</v>
          </cell>
          <cell r="CD374">
            <v>0</v>
          </cell>
          <cell r="CE374">
            <v>0</v>
          </cell>
        </row>
        <row r="375">
          <cell r="B375">
            <v>0</v>
          </cell>
          <cell r="C375">
            <v>0</v>
          </cell>
          <cell r="G375">
            <v>0</v>
          </cell>
          <cell r="H375">
            <v>0</v>
          </cell>
          <cell r="L375">
            <v>0</v>
          </cell>
          <cell r="M375">
            <v>0</v>
          </cell>
          <cell r="Q375">
            <v>0</v>
          </cell>
          <cell r="R375">
            <v>0</v>
          </cell>
          <cell r="V375">
            <v>0</v>
          </cell>
          <cell r="W375">
            <v>0</v>
          </cell>
          <cell r="AA375">
            <v>0</v>
          </cell>
          <cell r="AB375">
            <v>0</v>
          </cell>
          <cell r="AF375">
            <v>0</v>
          </cell>
          <cell r="AG375">
            <v>0</v>
          </cell>
          <cell r="AK375">
            <v>0</v>
          </cell>
          <cell r="AL375">
            <v>0</v>
          </cell>
          <cell r="AP375">
            <v>0</v>
          </cell>
          <cell r="AQ375">
            <v>0</v>
          </cell>
          <cell r="AU375">
            <v>0</v>
          </cell>
          <cell r="AV375">
            <v>0</v>
          </cell>
          <cell r="AZ375">
            <v>0</v>
          </cell>
          <cell r="BA375">
            <v>0</v>
          </cell>
          <cell r="BE375">
            <v>0</v>
          </cell>
          <cell r="BF375">
            <v>0</v>
          </cell>
          <cell r="BJ375">
            <v>0</v>
          </cell>
          <cell r="BK375">
            <v>0</v>
          </cell>
          <cell r="BO375">
            <v>0</v>
          </cell>
          <cell r="BP375">
            <v>0</v>
          </cell>
          <cell r="BT375">
            <v>0</v>
          </cell>
          <cell r="BU375">
            <v>0</v>
          </cell>
          <cell r="BY375">
            <v>0</v>
          </cell>
          <cell r="BZ375">
            <v>0</v>
          </cell>
          <cell r="CD375">
            <v>0</v>
          </cell>
          <cell r="CE375">
            <v>0</v>
          </cell>
        </row>
        <row r="376">
          <cell r="B376">
            <v>0</v>
          </cell>
          <cell r="C376">
            <v>0</v>
          </cell>
          <cell r="G376">
            <v>0</v>
          </cell>
          <cell r="H376">
            <v>0</v>
          </cell>
          <cell r="L376">
            <v>0</v>
          </cell>
          <cell r="M376">
            <v>0</v>
          </cell>
          <cell r="Q376">
            <v>0</v>
          </cell>
          <cell r="R376">
            <v>0</v>
          </cell>
          <cell r="V376">
            <v>0</v>
          </cell>
          <cell r="W376">
            <v>0</v>
          </cell>
          <cell r="AA376">
            <v>0</v>
          </cell>
          <cell r="AB376">
            <v>0</v>
          </cell>
          <cell r="AF376">
            <v>0</v>
          </cell>
          <cell r="AG376">
            <v>0</v>
          </cell>
          <cell r="AK376">
            <v>0</v>
          </cell>
          <cell r="AL376">
            <v>0</v>
          </cell>
          <cell r="AP376">
            <v>0</v>
          </cell>
          <cell r="AQ376">
            <v>0</v>
          </cell>
          <cell r="AU376">
            <v>0</v>
          </cell>
          <cell r="AV376">
            <v>0</v>
          </cell>
          <cell r="AZ376">
            <v>0</v>
          </cell>
          <cell r="BA376">
            <v>0</v>
          </cell>
          <cell r="BE376">
            <v>0</v>
          </cell>
          <cell r="BF376">
            <v>0</v>
          </cell>
          <cell r="BJ376">
            <v>0</v>
          </cell>
          <cell r="BK376">
            <v>0</v>
          </cell>
          <cell r="BO376">
            <v>0</v>
          </cell>
          <cell r="BP376">
            <v>0</v>
          </cell>
          <cell r="BT376">
            <v>0</v>
          </cell>
          <cell r="BU376">
            <v>0</v>
          </cell>
          <cell r="BY376">
            <v>0</v>
          </cell>
          <cell r="BZ376">
            <v>0</v>
          </cell>
          <cell r="CD376">
            <v>0</v>
          </cell>
          <cell r="CE376">
            <v>0</v>
          </cell>
        </row>
        <row r="377">
          <cell r="B377">
            <v>0</v>
          </cell>
          <cell r="C377">
            <v>0</v>
          </cell>
          <cell r="G377">
            <v>0</v>
          </cell>
          <cell r="H377">
            <v>0</v>
          </cell>
          <cell r="L377">
            <v>0</v>
          </cell>
          <cell r="M377">
            <v>0</v>
          </cell>
          <cell r="Q377">
            <v>0</v>
          </cell>
          <cell r="R377">
            <v>0</v>
          </cell>
          <cell r="V377">
            <v>0</v>
          </cell>
          <cell r="W377">
            <v>0</v>
          </cell>
          <cell r="AA377">
            <v>0</v>
          </cell>
          <cell r="AB377">
            <v>0</v>
          </cell>
          <cell r="AF377">
            <v>0</v>
          </cell>
          <cell r="AG377">
            <v>0</v>
          </cell>
          <cell r="AK377">
            <v>0</v>
          </cell>
          <cell r="AL377">
            <v>0</v>
          </cell>
          <cell r="AP377">
            <v>0</v>
          </cell>
          <cell r="AQ377">
            <v>0</v>
          </cell>
          <cell r="AU377">
            <v>0</v>
          </cell>
          <cell r="AV377">
            <v>0</v>
          </cell>
          <cell r="AZ377">
            <v>0</v>
          </cell>
          <cell r="BA377">
            <v>0</v>
          </cell>
          <cell r="BE377">
            <v>0</v>
          </cell>
          <cell r="BF377">
            <v>0</v>
          </cell>
          <cell r="BJ377">
            <v>0</v>
          </cell>
          <cell r="BK377">
            <v>0</v>
          </cell>
          <cell r="BO377">
            <v>0</v>
          </cell>
          <cell r="BP377">
            <v>0</v>
          </cell>
          <cell r="BT377">
            <v>0</v>
          </cell>
          <cell r="BU377">
            <v>0</v>
          </cell>
          <cell r="BY377">
            <v>0</v>
          </cell>
          <cell r="BZ377">
            <v>0</v>
          </cell>
          <cell r="CD377">
            <v>0</v>
          </cell>
          <cell r="CE377">
            <v>0</v>
          </cell>
        </row>
        <row r="378">
          <cell r="B378">
            <v>0</v>
          </cell>
          <cell r="C378">
            <v>0</v>
          </cell>
          <cell r="G378">
            <v>0</v>
          </cell>
          <cell r="H378">
            <v>0</v>
          </cell>
          <cell r="L378">
            <v>0</v>
          </cell>
          <cell r="M378">
            <v>0</v>
          </cell>
          <cell r="Q378">
            <v>0</v>
          </cell>
          <cell r="R378">
            <v>0</v>
          </cell>
          <cell r="V378">
            <v>0</v>
          </cell>
          <cell r="W378">
            <v>0</v>
          </cell>
          <cell r="AA378">
            <v>0</v>
          </cell>
          <cell r="AB378">
            <v>0</v>
          </cell>
          <cell r="AF378">
            <v>0</v>
          </cell>
          <cell r="AG378">
            <v>0</v>
          </cell>
          <cell r="AK378">
            <v>0</v>
          </cell>
          <cell r="AL378">
            <v>0</v>
          </cell>
          <cell r="AP378">
            <v>0</v>
          </cell>
          <cell r="AQ378">
            <v>0</v>
          </cell>
          <cell r="AU378">
            <v>0</v>
          </cell>
          <cell r="AV378">
            <v>0</v>
          </cell>
          <cell r="AZ378">
            <v>0</v>
          </cell>
          <cell r="BA378">
            <v>0</v>
          </cell>
          <cell r="BE378">
            <v>0</v>
          </cell>
          <cell r="BF378">
            <v>0</v>
          </cell>
          <cell r="BJ378">
            <v>0</v>
          </cell>
          <cell r="BK378">
            <v>0</v>
          </cell>
          <cell r="BO378">
            <v>0</v>
          </cell>
          <cell r="BP378">
            <v>0</v>
          </cell>
          <cell r="BT378">
            <v>0</v>
          </cell>
          <cell r="BU378">
            <v>0</v>
          </cell>
          <cell r="BY378">
            <v>0</v>
          </cell>
          <cell r="BZ378">
            <v>0</v>
          </cell>
          <cell r="CD378">
            <v>0</v>
          </cell>
          <cell r="CE378">
            <v>0</v>
          </cell>
        </row>
        <row r="379">
          <cell r="B379">
            <v>0</v>
          </cell>
          <cell r="C379">
            <v>0</v>
          </cell>
          <cell r="G379">
            <v>0</v>
          </cell>
          <cell r="H379">
            <v>0</v>
          </cell>
          <cell r="L379">
            <v>0</v>
          </cell>
          <cell r="M379">
            <v>0</v>
          </cell>
          <cell r="Q379">
            <v>0</v>
          </cell>
          <cell r="R379">
            <v>0</v>
          </cell>
          <cell r="V379">
            <v>0</v>
          </cell>
          <cell r="W379">
            <v>0</v>
          </cell>
          <cell r="AA379">
            <v>0</v>
          </cell>
          <cell r="AB379">
            <v>0</v>
          </cell>
          <cell r="AF379">
            <v>0</v>
          </cell>
          <cell r="AG379">
            <v>0</v>
          </cell>
          <cell r="AK379">
            <v>0</v>
          </cell>
          <cell r="AL379">
            <v>0</v>
          </cell>
          <cell r="AP379">
            <v>0</v>
          </cell>
          <cell r="AQ379">
            <v>0</v>
          </cell>
          <cell r="AU379">
            <v>0</v>
          </cell>
          <cell r="AV379">
            <v>0</v>
          </cell>
          <cell r="AZ379">
            <v>0</v>
          </cell>
          <cell r="BA379">
            <v>0</v>
          </cell>
          <cell r="BE379">
            <v>0</v>
          </cell>
          <cell r="BF379">
            <v>0</v>
          </cell>
          <cell r="BJ379">
            <v>0</v>
          </cell>
          <cell r="BK379">
            <v>0</v>
          </cell>
          <cell r="BO379">
            <v>0</v>
          </cell>
          <cell r="BP379">
            <v>0</v>
          </cell>
          <cell r="BT379">
            <v>0</v>
          </cell>
          <cell r="BU379">
            <v>0</v>
          </cell>
          <cell r="BY379">
            <v>0</v>
          </cell>
          <cell r="BZ379">
            <v>0</v>
          </cell>
          <cell r="CD379">
            <v>0</v>
          </cell>
          <cell r="CE379">
            <v>0</v>
          </cell>
        </row>
        <row r="380">
          <cell r="B380">
            <v>0</v>
          </cell>
          <cell r="C380">
            <v>0</v>
          </cell>
          <cell r="G380">
            <v>0</v>
          </cell>
          <cell r="H380">
            <v>0</v>
          </cell>
          <cell r="L380">
            <v>0</v>
          </cell>
          <cell r="M380">
            <v>0</v>
          </cell>
          <cell r="Q380">
            <v>0</v>
          </cell>
          <cell r="R380">
            <v>0</v>
          </cell>
          <cell r="V380">
            <v>0</v>
          </cell>
          <cell r="W380">
            <v>0</v>
          </cell>
          <cell r="AA380">
            <v>0</v>
          </cell>
          <cell r="AB380">
            <v>0</v>
          </cell>
          <cell r="AF380">
            <v>0</v>
          </cell>
          <cell r="AG380">
            <v>0</v>
          </cell>
          <cell r="AK380">
            <v>0</v>
          </cell>
          <cell r="AL380">
            <v>0</v>
          </cell>
          <cell r="AP380">
            <v>0</v>
          </cell>
          <cell r="AQ380">
            <v>0</v>
          </cell>
          <cell r="AU380">
            <v>0</v>
          </cell>
          <cell r="AV380">
            <v>0</v>
          </cell>
          <cell r="AZ380">
            <v>0</v>
          </cell>
          <cell r="BA380">
            <v>0</v>
          </cell>
          <cell r="BE380">
            <v>0</v>
          </cell>
          <cell r="BF380">
            <v>0</v>
          </cell>
          <cell r="BJ380">
            <v>0</v>
          </cell>
          <cell r="BK380">
            <v>0</v>
          </cell>
          <cell r="BO380">
            <v>0</v>
          </cell>
          <cell r="BP380">
            <v>0</v>
          </cell>
          <cell r="BT380">
            <v>0</v>
          </cell>
          <cell r="BU380">
            <v>0</v>
          </cell>
          <cell r="BY380">
            <v>0</v>
          </cell>
          <cell r="BZ380">
            <v>0</v>
          </cell>
          <cell r="CD380">
            <v>0</v>
          </cell>
          <cell r="CE380">
            <v>0</v>
          </cell>
        </row>
        <row r="381">
          <cell r="B381">
            <v>0</v>
          </cell>
          <cell r="C381">
            <v>0</v>
          </cell>
          <cell r="G381">
            <v>0</v>
          </cell>
          <cell r="H381">
            <v>0</v>
          </cell>
          <cell r="L381">
            <v>0</v>
          </cell>
          <cell r="M381">
            <v>0</v>
          </cell>
          <cell r="Q381">
            <v>0</v>
          </cell>
          <cell r="R381">
            <v>0</v>
          </cell>
          <cell r="V381">
            <v>0</v>
          </cell>
          <cell r="W381">
            <v>0</v>
          </cell>
          <cell r="AA381">
            <v>0</v>
          </cell>
          <cell r="AB381">
            <v>0</v>
          </cell>
          <cell r="AF381">
            <v>0</v>
          </cell>
          <cell r="AG381">
            <v>0</v>
          </cell>
          <cell r="AK381">
            <v>0</v>
          </cell>
          <cell r="AL381">
            <v>0</v>
          </cell>
          <cell r="AP381">
            <v>0</v>
          </cell>
          <cell r="AQ381">
            <v>0</v>
          </cell>
          <cell r="AU381">
            <v>0</v>
          </cell>
          <cell r="AV381">
            <v>0</v>
          </cell>
          <cell r="AZ381">
            <v>0</v>
          </cell>
          <cell r="BA381">
            <v>0</v>
          </cell>
          <cell r="BE381">
            <v>0</v>
          </cell>
          <cell r="BF381">
            <v>0</v>
          </cell>
          <cell r="BJ381">
            <v>0</v>
          </cell>
          <cell r="BK381">
            <v>0</v>
          </cell>
          <cell r="BO381">
            <v>0</v>
          </cell>
          <cell r="BP381">
            <v>0</v>
          </cell>
          <cell r="BT381">
            <v>0</v>
          </cell>
          <cell r="BU381">
            <v>0</v>
          </cell>
          <cell r="BY381">
            <v>0</v>
          </cell>
          <cell r="BZ381">
            <v>0</v>
          </cell>
          <cell r="CD381">
            <v>0</v>
          </cell>
          <cell r="CE381">
            <v>0</v>
          </cell>
        </row>
        <row r="382">
          <cell r="B382">
            <v>0</v>
          </cell>
          <cell r="C382">
            <v>0</v>
          </cell>
          <cell r="G382">
            <v>0</v>
          </cell>
          <cell r="H382">
            <v>0</v>
          </cell>
          <cell r="L382">
            <v>0</v>
          </cell>
          <cell r="M382">
            <v>0</v>
          </cell>
          <cell r="Q382">
            <v>0</v>
          </cell>
          <cell r="R382">
            <v>0</v>
          </cell>
          <cell r="V382">
            <v>0</v>
          </cell>
          <cell r="W382">
            <v>0</v>
          </cell>
          <cell r="AA382">
            <v>0</v>
          </cell>
          <cell r="AB382">
            <v>0</v>
          </cell>
          <cell r="AF382">
            <v>0</v>
          </cell>
          <cell r="AG382">
            <v>0</v>
          </cell>
          <cell r="AK382">
            <v>0</v>
          </cell>
          <cell r="AL382">
            <v>0</v>
          </cell>
          <cell r="AP382">
            <v>0</v>
          </cell>
          <cell r="AQ382">
            <v>0</v>
          </cell>
          <cell r="AU382">
            <v>0</v>
          </cell>
          <cell r="AV382">
            <v>0</v>
          </cell>
          <cell r="AZ382">
            <v>0</v>
          </cell>
          <cell r="BA382">
            <v>0</v>
          </cell>
          <cell r="BE382">
            <v>0</v>
          </cell>
          <cell r="BF382">
            <v>0</v>
          </cell>
          <cell r="BJ382">
            <v>0</v>
          </cell>
          <cell r="BK382">
            <v>0</v>
          </cell>
          <cell r="BO382">
            <v>0</v>
          </cell>
          <cell r="BP382">
            <v>0</v>
          </cell>
          <cell r="BT382">
            <v>0</v>
          </cell>
          <cell r="BU382">
            <v>0</v>
          </cell>
          <cell r="BY382">
            <v>0</v>
          </cell>
          <cell r="BZ382">
            <v>0</v>
          </cell>
          <cell r="CD382">
            <v>0</v>
          </cell>
          <cell r="CE382">
            <v>0</v>
          </cell>
        </row>
        <row r="383">
          <cell r="B383">
            <v>0</v>
          </cell>
          <cell r="C383">
            <v>0</v>
          </cell>
          <cell r="G383">
            <v>0</v>
          </cell>
          <cell r="H383">
            <v>0</v>
          </cell>
          <cell r="L383">
            <v>0</v>
          </cell>
          <cell r="M383">
            <v>0</v>
          </cell>
          <cell r="Q383">
            <v>0</v>
          </cell>
          <cell r="R383">
            <v>0</v>
          </cell>
          <cell r="V383">
            <v>0</v>
          </cell>
          <cell r="W383">
            <v>0</v>
          </cell>
          <cell r="AA383">
            <v>0</v>
          </cell>
          <cell r="AB383">
            <v>0</v>
          </cell>
          <cell r="AF383">
            <v>0</v>
          </cell>
          <cell r="AG383">
            <v>0</v>
          </cell>
          <cell r="AK383">
            <v>0</v>
          </cell>
          <cell r="AL383">
            <v>0</v>
          </cell>
          <cell r="AP383">
            <v>0</v>
          </cell>
          <cell r="AQ383">
            <v>0</v>
          </cell>
          <cell r="AU383">
            <v>0</v>
          </cell>
          <cell r="AV383">
            <v>0</v>
          </cell>
          <cell r="AZ383">
            <v>0</v>
          </cell>
          <cell r="BA383">
            <v>0</v>
          </cell>
          <cell r="BE383">
            <v>0</v>
          </cell>
          <cell r="BF383">
            <v>0</v>
          </cell>
          <cell r="BJ383">
            <v>0</v>
          </cell>
          <cell r="BK383">
            <v>0</v>
          </cell>
          <cell r="BO383">
            <v>0</v>
          </cell>
          <cell r="BP383">
            <v>0</v>
          </cell>
          <cell r="BT383">
            <v>0</v>
          </cell>
          <cell r="BU383">
            <v>0</v>
          </cell>
          <cell r="BY383">
            <v>0</v>
          </cell>
          <cell r="BZ383">
            <v>0</v>
          </cell>
          <cell r="CD383">
            <v>0</v>
          </cell>
          <cell r="CE383">
            <v>0</v>
          </cell>
        </row>
        <row r="384">
          <cell r="B384">
            <v>0</v>
          </cell>
          <cell r="C384">
            <v>0</v>
          </cell>
          <cell r="G384">
            <v>0</v>
          </cell>
          <cell r="H384">
            <v>0</v>
          </cell>
          <cell r="L384">
            <v>0</v>
          </cell>
          <cell r="M384">
            <v>0</v>
          </cell>
          <cell r="Q384">
            <v>0</v>
          </cell>
          <cell r="R384">
            <v>0</v>
          </cell>
          <cell r="V384">
            <v>0</v>
          </cell>
          <cell r="W384">
            <v>0</v>
          </cell>
          <cell r="AA384">
            <v>0</v>
          </cell>
          <cell r="AB384">
            <v>0</v>
          </cell>
          <cell r="AF384">
            <v>0</v>
          </cell>
          <cell r="AG384">
            <v>0</v>
          </cell>
          <cell r="AK384">
            <v>0</v>
          </cell>
          <cell r="AL384">
            <v>0</v>
          </cell>
          <cell r="AP384">
            <v>0</v>
          </cell>
          <cell r="AQ384">
            <v>0</v>
          </cell>
          <cell r="AU384">
            <v>0</v>
          </cell>
          <cell r="AV384">
            <v>0</v>
          </cell>
          <cell r="AZ384">
            <v>0</v>
          </cell>
          <cell r="BA384">
            <v>0</v>
          </cell>
          <cell r="BE384">
            <v>0</v>
          </cell>
          <cell r="BF384">
            <v>0</v>
          </cell>
          <cell r="BJ384">
            <v>0</v>
          </cell>
          <cell r="BK384">
            <v>0</v>
          </cell>
          <cell r="BO384">
            <v>0</v>
          </cell>
          <cell r="BP384">
            <v>0</v>
          </cell>
          <cell r="BT384">
            <v>0</v>
          </cell>
          <cell r="BU384">
            <v>0</v>
          </cell>
          <cell r="BY384">
            <v>0</v>
          </cell>
          <cell r="BZ384">
            <v>0</v>
          </cell>
          <cell r="CD384">
            <v>0</v>
          </cell>
          <cell r="CE384">
            <v>0</v>
          </cell>
        </row>
        <row r="385">
          <cell r="B385">
            <v>0</v>
          </cell>
          <cell r="C385">
            <v>0</v>
          </cell>
          <cell r="G385">
            <v>0</v>
          </cell>
          <cell r="H385">
            <v>0</v>
          </cell>
          <cell r="L385">
            <v>0</v>
          </cell>
          <cell r="M385">
            <v>0</v>
          </cell>
          <cell r="Q385">
            <v>0</v>
          </cell>
          <cell r="R385">
            <v>0</v>
          </cell>
          <cell r="V385">
            <v>0</v>
          </cell>
          <cell r="W385">
            <v>0</v>
          </cell>
          <cell r="AA385">
            <v>0</v>
          </cell>
          <cell r="AB385">
            <v>0</v>
          </cell>
          <cell r="AF385">
            <v>0</v>
          </cell>
          <cell r="AG385">
            <v>0</v>
          </cell>
          <cell r="AK385">
            <v>0</v>
          </cell>
          <cell r="AL385">
            <v>0</v>
          </cell>
          <cell r="AP385">
            <v>0</v>
          </cell>
          <cell r="AQ385">
            <v>0</v>
          </cell>
          <cell r="AU385">
            <v>0</v>
          </cell>
          <cell r="AV385">
            <v>0</v>
          </cell>
          <cell r="AZ385">
            <v>0</v>
          </cell>
          <cell r="BA385">
            <v>0</v>
          </cell>
          <cell r="BE385">
            <v>0</v>
          </cell>
          <cell r="BF385">
            <v>0</v>
          </cell>
          <cell r="BJ385">
            <v>0</v>
          </cell>
          <cell r="BK385">
            <v>0</v>
          </cell>
          <cell r="BO385">
            <v>0</v>
          </cell>
          <cell r="BP385">
            <v>0</v>
          </cell>
          <cell r="BT385">
            <v>0</v>
          </cell>
          <cell r="BU385">
            <v>0</v>
          </cell>
          <cell r="BY385">
            <v>0</v>
          </cell>
          <cell r="BZ385">
            <v>0</v>
          </cell>
          <cell r="CD385">
            <v>0</v>
          </cell>
          <cell r="CE385">
            <v>0</v>
          </cell>
        </row>
        <row r="386">
          <cell r="B386">
            <v>0</v>
          </cell>
          <cell r="C386">
            <v>0</v>
          </cell>
          <cell r="G386">
            <v>0</v>
          </cell>
          <cell r="H386">
            <v>0</v>
          </cell>
          <cell r="L386">
            <v>0</v>
          </cell>
          <cell r="M386">
            <v>0</v>
          </cell>
          <cell r="Q386">
            <v>0</v>
          </cell>
          <cell r="R386">
            <v>0</v>
          </cell>
          <cell r="V386">
            <v>0</v>
          </cell>
          <cell r="W386">
            <v>0</v>
          </cell>
          <cell r="AA386">
            <v>0</v>
          </cell>
          <cell r="AB386">
            <v>0</v>
          </cell>
          <cell r="AF386">
            <v>0</v>
          </cell>
          <cell r="AG386">
            <v>0</v>
          </cell>
          <cell r="AK386">
            <v>0</v>
          </cell>
          <cell r="AL386">
            <v>0</v>
          </cell>
          <cell r="AP386">
            <v>0</v>
          </cell>
          <cell r="AQ386">
            <v>0</v>
          </cell>
          <cell r="AU386">
            <v>0</v>
          </cell>
          <cell r="AV386">
            <v>0</v>
          </cell>
          <cell r="AZ386">
            <v>0</v>
          </cell>
          <cell r="BA386">
            <v>0</v>
          </cell>
          <cell r="BE386">
            <v>0</v>
          </cell>
          <cell r="BF386">
            <v>0</v>
          </cell>
          <cell r="BJ386">
            <v>0</v>
          </cell>
          <cell r="BK386">
            <v>0</v>
          </cell>
          <cell r="BO386">
            <v>0</v>
          </cell>
          <cell r="BP386">
            <v>0</v>
          </cell>
          <cell r="BT386">
            <v>0</v>
          </cell>
          <cell r="BU386">
            <v>0</v>
          </cell>
          <cell r="BY386">
            <v>0</v>
          </cell>
          <cell r="BZ386">
            <v>0</v>
          </cell>
          <cell r="CD386">
            <v>0</v>
          </cell>
          <cell r="CE386">
            <v>0</v>
          </cell>
        </row>
        <row r="387">
          <cell r="B387">
            <v>0</v>
          </cell>
          <cell r="C387">
            <v>0</v>
          </cell>
          <cell r="G387">
            <v>0</v>
          </cell>
          <cell r="H387">
            <v>0</v>
          </cell>
          <cell r="L387">
            <v>0</v>
          </cell>
          <cell r="M387">
            <v>0</v>
          </cell>
          <cell r="Q387">
            <v>0</v>
          </cell>
          <cell r="R387">
            <v>0</v>
          </cell>
          <cell r="V387">
            <v>0</v>
          </cell>
          <cell r="W387">
            <v>0</v>
          </cell>
          <cell r="AA387">
            <v>0</v>
          </cell>
          <cell r="AB387">
            <v>0</v>
          </cell>
          <cell r="AF387">
            <v>0</v>
          </cell>
          <cell r="AG387">
            <v>0</v>
          </cell>
          <cell r="AK387">
            <v>0</v>
          </cell>
          <cell r="AL387">
            <v>0</v>
          </cell>
          <cell r="AP387">
            <v>0</v>
          </cell>
          <cell r="AQ387">
            <v>0</v>
          </cell>
          <cell r="AU387">
            <v>0</v>
          </cell>
          <cell r="AV387">
            <v>0</v>
          </cell>
          <cell r="AZ387">
            <v>0</v>
          </cell>
          <cell r="BA387">
            <v>0</v>
          </cell>
          <cell r="BE387">
            <v>0</v>
          </cell>
          <cell r="BF387">
            <v>0</v>
          </cell>
          <cell r="BJ387">
            <v>0</v>
          </cell>
          <cell r="BK387">
            <v>0</v>
          </cell>
          <cell r="BO387">
            <v>0</v>
          </cell>
          <cell r="BP387">
            <v>0</v>
          </cell>
          <cell r="BT387">
            <v>0</v>
          </cell>
          <cell r="BU387">
            <v>0</v>
          </cell>
          <cell r="BY387">
            <v>0</v>
          </cell>
          <cell r="BZ387">
            <v>0</v>
          </cell>
          <cell r="CD387">
            <v>0</v>
          </cell>
          <cell r="CE387">
            <v>0</v>
          </cell>
        </row>
        <row r="388">
          <cell r="B388">
            <v>0</v>
          </cell>
          <cell r="C388">
            <v>0</v>
          </cell>
          <cell r="G388">
            <v>0</v>
          </cell>
          <cell r="H388">
            <v>0</v>
          </cell>
          <cell r="L388">
            <v>0</v>
          </cell>
          <cell r="M388">
            <v>0</v>
          </cell>
          <cell r="Q388">
            <v>0</v>
          </cell>
          <cell r="R388">
            <v>0</v>
          </cell>
          <cell r="V388">
            <v>0</v>
          </cell>
          <cell r="W388">
            <v>0</v>
          </cell>
          <cell r="AA388">
            <v>0</v>
          </cell>
          <cell r="AB388">
            <v>0</v>
          </cell>
          <cell r="AF388">
            <v>0</v>
          </cell>
          <cell r="AG388">
            <v>0</v>
          </cell>
          <cell r="AK388">
            <v>0</v>
          </cell>
          <cell r="AL388">
            <v>0</v>
          </cell>
          <cell r="AP388">
            <v>0</v>
          </cell>
          <cell r="AQ388">
            <v>0</v>
          </cell>
          <cell r="AU388">
            <v>0</v>
          </cell>
          <cell r="AV388">
            <v>0</v>
          </cell>
          <cell r="AZ388">
            <v>0</v>
          </cell>
          <cell r="BA388">
            <v>0</v>
          </cell>
          <cell r="BE388">
            <v>0</v>
          </cell>
          <cell r="BF388">
            <v>0</v>
          </cell>
          <cell r="BJ388">
            <v>0</v>
          </cell>
          <cell r="BK388">
            <v>0</v>
          </cell>
          <cell r="BO388">
            <v>0</v>
          </cell>
          <cell r="BP388">
            <v>0</v>
          </cell>
          <cell r="BT388">
            <v>0</v>
          </cell>
          <cell r="BU388">
            <v>0</v>
          </cell>
          <cell r="BY388">
            <v>0</v>
          </cell>
          <cell r="BZ388">
            <v>0</v>
          </cell>
          <cell r="CD388">
            <v>0</v>
          </cell>
          <cell r="CE388">
            <v>0</v>
          </cell>
        </row>
        <row r="389">
          <cell r="B389">
            <v>0</v>
          </cell>
          <cell r="C389">
            <v>0</v>
          </cell>
          <cell r="G389">
            <v>0</v>
          </cell>
          <cell r="H389">
            <v>0</v>
          </cell>
          <cell r="L389">
            <v>0</v>
          </cell>
          <cell r="M389">
            <v>0</v>
          </cell>
          <cell r="Q389">
            <v>0</v>
          </cell>
          <cell r="R389">
            <v>0</v>
          </cell>
          <cell r="V389">
            <v>0</v>
          </cell>
          <cell r="W389">
            <v>0</v>
          </cell>
          <cell r="AA389">
            <v>0</v>
          </cell>
          <cell r="AB389">
            <v>0</v>
          </cell>
          <cell r="AF389">
            <v>0</v>
          </cell>
          <cell r="AG389">
            <v>0</v>
          </cell>
          <cell r="AK389">
            <v>0</v>
          </cell>
          <cell r="AL389">
            <v>0</v>
          </cell>
          <cell r="AP389">
            <v>0</v>
          </cell>
          <cell r="AQ389">
            <v>0</v>
          </cell>
          <cell r="AU389">
            <v>0</v>
          </cell>
          <cell r="AV389">
            <v>0</v>
          </cell>
          <cell r="AZ389">
            <v>0</v>
          </cell>
          <cell r="BA389">
            <v>0</v>
          </cell>
          <cell r="BE389">
            <v>0</v>
          </cell>
          <cell r="BF389">
            <v>0</v>
          </cell>
          <cell r="BJ389">
            <v>0</v>
          </cell>
          <cell r="BK389">
            <v>0</v>
          </cell>
          <cell r="BO389">
            <v>0</v>
          </cell>
          <cell r="BP389">
            <v>0</v>
          </cell>
          <cell r="BT389">
            <v>0</v>
          </cell>
          <cell r="BU389">
            <v>0</v>
          </cell>
          <cell r="BY389">
            <v>0</v>
          </cell>
          <cell r="BZ389">
            <v>0</v>
          </cell>
          <cell r="CD389">
            <v>0</v>
          </cell>
          <cell r="CE389">
            <v>0</v>
          </cell>
        </row>
        <row r="390">
          <cell r="B390">
            <v>0</v>
          </cell>
          <cell r="C390">
            <v>0</v>
          </cell>
          <cell r="G390">
            <v>0</v>
          </cell>
          <cell r="H390">
            <v>0</v>
          </cell>
          <cell r="L390">
            <v>0</v>
          </cell>
          <cell r="M390">
            <v>0</v>
          </cell>
          <cell r="Q390">
            <v>0</v>
          </cell>
          <cell r="R390">
            <v>0</v>
          </cell>
          <cell r="V390">
            <v>0</v>
          </cell>
          <cell r="W390">
            <v>0</v>
          </cell>
          <cell r="AA390">
            <v>0</v>
          </cell>
          <cell r="AB390">
            <v>0</v>
          </cell>
          <cell r="AF390">
            <v>0</v>
          </cell>
          <cell r="AG390">
            <v>0</v>
          </cell>
          <cell r="AK390">
            <v>0</v>
          </cell>
          <cell r="AL390">
            <v>0</v>
          </cell>
          <cell r="AP390">
            <v>0</v>
          </cell>
          <cell r="AQ390">
            <v>0</v>
          </cell>
          <cell r="AU390">
            <v>0</v>
          </cell>
          <cell r="AV390">
            <v>0</v>
          </cell>
          <cell r="AZ390">
            <v>0</v>
          </cell>
          <cell r="BA390">
            <v>0</v>
          </cell>
          <cell r="BE390">
            <v>0</v>
          </cell>
          <cell r="BF390">
            <v>0</v>
          </cell>
          <cell r="BJ390">
            <v>0</v>
          </cell>
          <cell r="BK390">
            <v>0</v>
          </cell>
          <cell r="BO390">
            <v>0</v>
          </cell>
          <cell r="BP390">
            <v>0</v>
          </cell>
          <cell r="BT390">
            <v>0</v>
          </cell>
          <cell r="BU390">
            <v>0</v>
          </cell>
          <cell r="BY390">
            <v>0</v>
          </cell>
          <cell r="BZ390">
            <v>0</v>
          </cell>
          <cell r="CD390">
            <v>0</v>
          </cell>
          <cell r="CE390">
            <v>0</v>
          </cell>
        </row>
        <row r="391">
          <cell r="B391">
            <v>0</v>
          </cell>
          <cell r="C391">
            <v>0</v>
          </cell>
          <cell r="G391">
            <v>0</v>
          </cell>
          <cell r="H391">
            <v>0</v>
          </cell>
          <cell r="L391">
            <v>0</v>
          </cell>
          <cell r="M391">
            <v>0</v>
          </cell>
          <cell r="Q391">
            <v>0</v>
          </cell>
          <cell r="R391">
            <v>0</v>
          </cell>
          <cell r="V391">
            <v>0</v>
          </cell>
          <cell r="W391">
            <v>0</v>
          </cell>
          <cell r="AA391">
            <v>0</v>
          </cell>
          <cell r="AB391">
            <v>0</v>
          </cell>
          <cell r="AF391">
            <v>0</v>
          </cell>
          <cell r="AG391">
            <v>0</v>
          </cell>
          <cell r="AK391">
            <v>0</v>
          </cell>
          <cell r="AL391">
            <v>0</v>
          </cell>
          <cell r="AP391">
            <v>0</v>
          </cell>
          <cell r="AQ391">
            <v>0</v>
          </cell>
          <cell r="AU391">
            <v>0</v>
          </cell>
          <cell r="AV391">
            <v>0</v>
          </cell>
          <cell r="AZ391">
            <v>0</v>
          </cell>
          <cell r="BA391">
            <v>0</v>
          </cell>
          <cell r="BE391">
            <v>0</v>
          </cell>
          <cell r="BF391">
            <v>0</v>
          </cell>
          <cell r="BJ391">
            <v>0</v>
          </cell>
          <cell r="BK391">
            <v>0</v>
          </cell>
          <cell r="BO391">
            <v>0</v>
          </cell>
          <cell r="BP391">
            <v>0</v>
          </cell>
          <cell r="BT391">
            <v>0</v>
          </cell>
          <cell r="BU391">
            <v>0</v>
          </cell>
          <cell r="BY391">
            <v>0</v>
          </cell>
          <cell r="BZ391">
            <v>0</v>
          </cell>
          <cell r="CD391">
            <v>0</v>
          </cell>
          <cell r="CE391">
            <v>0</v>
          </cell>
        </row>
        <row r="392">
          <cell r="B392">
            <v>0</v>
          </cell>
          <cell r="C392">
            <v>0</v>
          </cell>
          <cell r="G392">
            <v>0</v>
          </cell>
          <cell r="H392">
            <v>0</v>
          </cell>
          <cell r="L392">
            <v>0</v>
          </cell>
          <cell r="M392">
            <v>0</v>
          </cell>
          <cell r="Q392">
            <v>0</v>
          </cell>
          <cell r="R392">
            <v>0</v>
          </cell>
          <cell r="V392">
            <v>0</v>
          </cell>
          <cell r="W392">
            <v>0</v>
          </cell>
          <cell r="AA392">
            <v>0</v>
          </cell>
          <cell r="AB392">
            <v>0</v>
          </cell>
          <cell r="AF392">
            <v>0</v>
          </cell>
          <cell r="AG392">
            <v>0</v>
          </cell>
          <cell r="AK392">
            <v>0</v>
          </cell>
          <cell r="AL392">
            <v>0</v>
          </cell>
          <cell r="AP392">
            <v>0</v>
          </cell>
          <cell r="AQ392">
            <v>0</v>
          </cell>
          <cell r="AU392">
            <v>0</v>
          </cell>
          <cell r="AV392">
            <v>0</v>
          </cell>
          <cell r="AZ392">
            <v>0</v>
          </cell>
          <cell r="BA392">
            <v>0</v>
          </cell>
          <cell r="BE392">
            <v>0</v>
          </cell>
          <cell r="BF392">
            <v>0</v>
          </cell>
          <cell r="BJ392">
            <v>0</v>
          </cell>
          <cell r="BK392">
            <v>0</v>
          </cell>
          <cell r="BO392">
            <v>0</v>
          </cell>
          <cell r="BP392">
            <v>0</v>
          </cell>
          <cell r="BT392">
            <v>0</v>
          </cell>
          <cell r="BU392">
            <v>0</v>
          </cell>
          <cell r="BY392">
            <v>0</v>
          </cell>
          <cell r="BZ392">
            <v>0</v>
          </cell>
          <cell r="CD392">
            <v>0</v>
          </cell>
          <cell r="CE392">
            <v>0</v>
          </cell>
        </row>
        <row r="393">
          <cell r="B393">
            <v>0</v>
          </cell>
          <cell r="C393">
            <v>0</v>
          </cell>
          <cell r="G393">
            <v>0</v>
          </cell>
          <cell r="H393">
            <v>0</v>
          </cell>
          <cell r="L393">
            <v>0</v>
          </cell>
          <cell r="M393">
            <v>0</v>
          </cell>
          <cell r="Q393">
            <v>0</v>
          </cell>
          <cell r="R393">
            <v>0</v>
          </cell>
          <cell r="V393">
            <v>0</v>
          </cell>
          <cell r="W393">
            <v>0</v>
          </cell>
          <cell r="AA393">
            <v>0</v>
          </cell>
          <cell r="AB393">
            <v>0</v>
          </cell>
          <cell r="AF393">
            <v>0</v>
          </cell>
          <cell r="AG393">
            <v>0</v>
          </cell>
          <cell r="AK393">
            <v>0</v>
          </cell>
          <cell r="AL393">
            <v>0</v>
          </cell>
          <cell r="AP393">
            <v>0</v>
          </cell>
          <cell r="AQ393">
            <v>0</v>
          </cell>
          <cell r="AU393">
            <v>0</v>
          </cell>
          <cell r="AV393">
            <v>0</v>
          </cell>
          <cell r="AZ393">
            <v>0</v>
          </cell>
          <cell r="BA393">
            <v>0</v>
          </cell>
          <cell r="BE393">
            <v>0</v>
          </cell>
          <cell r="BF393">
            <v>0</v>
          </cell>
          <cell r="BJ393">
            <v>0</v>
          </cell>
          <cell r="BK393">
            <v>0</v>
          </cell>
          <cell r="BO393">
            <v>0</v>
          </cell>
          <cell r="BP393">
            <v>0</v>
          </cell>
          <cell r="BT393">
            <v>0</v>
          </cell>
          <cell r="BU393">
            <v>0</v>
          </cell>
          <cell r="BY393">
            <v>0</v>
          </cell>
          <cell r="BZ393">
            <v>0</v>
          </cell>
          <cell r="CD393">
            <v>0</v>
          </cell>
          <cell r="CE393">
            <v>0</v>
          </cell>
        </row>
        <row r="394">
          <cell r="B394">
            <v>0</v>
          </cell>
          <cell r="C394">
            <v>0</v>
          </cell>
          <cell r="G394">
            <v>0</v>
          </cell>
          <cell r="H394">
            <v>0</v>
          </cell>
          <cell r="L394">
            <v>0</v>
          </cell>
          <cell r="M394">
            <v>0</v>
          </cell>
          <cell r="Q394">
            <v>0</v>
          </cell>
          <cell r="R394">
            <v>0</v>
          </cell>
          <cell r="V394">
            <v>0</v>
          </cell>
          <cell r="W394">
            <v>0</v>
          </cell>
          <cell r="AA394">
            <v>0</v>
          </cell>
          <cell r="AB394">
            <v>0</v>
          </cell>
          <cell r="AF394">
            <v>0</v>
          </cell>
          <cell r="AG394">
            <v>0</v>
          </cell>
          <cell r="AK394">
            <v>0</v>
          </cell>
          <cell r="AL394">
            <v>0</v>
          </cell>
          <cell r="AP394">
            <v>0</v>
          </cell>
          <cell r="AQ394">
            <v>0</v>
          </cell>
          <cell r="AU394">
            <v>0</v>
          </cell>
          <cell r="AV394">
            <v>0</v>
          </cell>
          <cell r="AZ394">
            <v>0</v>
          </cell>
          <cell r="BA394">
            <v>0</v>
          </cell>
          <cell r="BE394">
            <v>0</v>
          </cell>
          <cell r="BF394">
            <v>0</v>
          </cell>
          <cell r="BJ394">
            <v>0</v>
          </cell>
          <cell r="BK394">
            <v>0</v>
          </cell>
          <cell r="BO394">
            <v>0</v>
          </cell>
          <cell r="BP394">
            <v>0</v>
          </cell>
          <cell r="BT394">
            <v>0</v>
          </cell>
          <cell r="BU394">
            <v>0</v>
          </cell>
          <cell r="BY394">
            <v>0</v>
          </cell>
          <cell r="BZ394">
            <v>0</v>
          </cell>
          <cell r="CD394">
            <v>0</v>
          </cell>
          <cell r="CE394">
            <v>0</v>
          </cell>
        </row>
        <row r="395">
          <cell r="B395">
            <v>0</v>
          </cell>
          <cell r="C395">
            <v>0</v>
          </cell>
          <cell r="G395">
            <v>0</v>
          </cell>
          <cell r="H395">
            <v>0</v>
          </cell>
          <cell r="L395">
            <v>0</v>
          </cell>
          <cell r="M395">
            <v>0</v>
          </cell>
          <cell r="Q395">
            <v>0</v>
          </cell>
          <cell r="R395">
            <v>0</v>
          </cell>
          <cell r="V395">
            <v>0</v>
          </cell>
          <cell r="W395">
            <v>0</v>
          </cell>
          <cell r="AA395">
            <v>0</v>
          </cell>
          <cell r="AB395">
            <v>0</v>
          </cell>
          <cell r="AF395">
            <v>0</v>
          </cell>
          <cell r="AG395">
            <v>0</v>
          </cell>
          <cell r="AK395">
            <v>0</v>
          </cell>
          <cell r="AL395">
            <v>0</v>
          </cell>
          <cell r="AP395">
            <v>0</v>
          </cell>
          <cell r="AQ395">
            <v>0</v>
          </cell>
          <cell r="AU395">
            <v>0</v>
          </cell>
          <cell r="AV395">
            <v>0</v>
          </cell>
          <cell r="AZ395">
            <v>0</v>
          </cell>
          <cell r="BA395">
            <v>0</v>
          </cell>
          <cell r="BE395">
            <v>0</v>
          </cell>
          <cell r="BF395">
            <v>0</v>
          </cell>
          <cell r="BJ395">
            <v>0</v>
          </cell>
          <cell r="BK395">
            <v>0</v>
          </cell>
          <cell r="BO395">
            <v>0</v>
          </cell>
          <cell r="BP395">
            <v>0</v>
          </cell>
          <cell r="BT395">
            <v>0</v>
          </cell>
          <cell r="BU395">
            <v>0</v>
          </cell>
          <cell r="BY395">
            <v>0</v>
          </cell>
          <cell r="BZ395">
            <v>0</v>
          </cell>
          <cell r="CD395">
            <v>0</v>
          </cell>
          <cell r="CE395">
            <v>0</v>
          </cell>
        </row>
        <row r="396">
          <cell r="B396">
            <v>0</v>
          </cell>
          <cell r="C396">
            <v>0</v>
          </cell>
          <cell r="G396">
            <v>0</v>
          </cell>
          <cell r="H396">
            <v>0</v>
          </cell>
          <cell r="L396">
            <v>0</v>
          </cell>
          <cell r="M396">
            <v>0</v>
          </cell>
          <cell r="Q396">
            <v>0</v>
          </cell>
          <cell r="R396">
            <v>0</v>
          </cell>
          <cell r="V396">
            <v>0</v>
          </cell>
          <cell r="W396">
            <v>0</v>
          </cell>
          <cell r="AA396">
            <v>0</v>
          </cell>
          <cell r="AB396">
            <v>0</v>
          </cell>
          <cell r="AF396">
            <v>0</v>
          </cell>
          <cell r="AG396">
            <v>0</v>
          </cell>
          <cell r="AK396">
            <v>0</v>
          </cell>
          <cell r="AL396">
            <v>0</v>
          </cell>
          <cell r="AP396">
            <v>0</v>
          </cell>
          <cell r="AQ396">
            <v>0</v>
          </cell>
          <cell r="AU396">
            <v>0</v>
          </cell>
          <cell r="AV396">
            <v>0</v>
          </cell>
          <cell r="AZ396">
            <v>0</v>
          </cell>
          <cell r="BA396">
            <v>0</v>
          </cell>
          <cell r="BE396">
            <v>0</v>
          </cell>
          <cell r="BF396">
            <v>0</v>
          </cell>
          <cell r="BJ396">
            <v>0</v>
          </cell>
          <cell r="BK396">
            <v>0</v>
          </cell>
          <cell r="BO396">
            <v>0</v>
          </cell>
          <cell r="BP396">
            <v>0</v>
          </cell>
          <cell r="BT396">
            <v>0</v>
          </cell>
          <cell r="BU396">
            <v>0</v>
          </cell>
          <cell r="BY396">
            <v>0</v>
          </cell>
          <cell r="BZ396">
            <v>0</v>
          </cell>
          <cell r="CD396">
            <v>0</v>
          </cell>
          <cell r="CE396">
            <v>0</v>
          </cell>
        </row>
        <row r="397">
          <cell r="B397">
            <v>0</v>
          </cell>
          <cell r="C397">
            <v>0</v>
          </cell>
          <cell r="G397">
            <v>0</v>
          </cell>
          <cell r="H397">
            <v>0</v>
          </cell>
          <cell r="L397">
            <v>0</v>
          </cell>
          <cell r="M397">
            <v>0</v>
          </cell>
          <cell r="Q397">
            <v>0</v>
          </cell>
          <cell r="R397">
            <v>0</v>
          </cell>
          <cell r="V397">
            <v>0</v>
          </cell>
          <cell r="W397">
            <v>0</v>
          </cell>
          <cell r="AA397">
            <v>0</v>
          </cell>
          <cell r="AB397">
            <v>0</v>
          </cell>
          <cell r="AF397">
            <v>0</v>
          </cell>
          <cell r="AG397">
            <v>0</v>
          </cell>
          <cell r="AK397">
            <v>0</v>
          </cell>
          <cell r="AL397">
            <v>0</v>
          </cell>
          <cell r="AP397">
            <v>0</v>
          </cell>
          <cell r="AQ397">
            <v>0</v>
          </cell>
          <cell r="AU397">
            <v>0</v>
          </cell>
          <cell r="AV397">
            <v>0</v>
          </cell>
          <cell r="AZ397">
            <v>0</v>
          </cell>
          <cell r="BA397">
            <v>0</v>
          </cell>
          <cell r="BE397">
            <v>0</v>
          </cell>
          <cell r="BF397">
            <v>0</v>
          </cell>
          <cell r="BJ397">
            <v>0</v>
          </cell>
          <cell r="BK397">
            <v>0</v>
          </cell>
          <cell r="BO397">
            <v>0</v>
          </cell>
          <cell r="BP397">
            <v>0</v>
          </cell>
          <cell r="BT397">
            <v>0</v>
          </cell>
          <cell r="BU397">
            <v>0</v>
          </cell>
          <cell r="BY397">
            <v>0</v>
          </cell>
          <cell r="BZ397">
            <v>0</v>
          </cell>
          <cell r="CD397">
            <v>0</v>
          </cell>
          <cell r="CE397">
            <v>0</v>
          </cell>
        </row>
        <row r="398">
          <cell r="B398">
            <v>0</v>
          </cell>
          <cell r="C398">
            <v>0</v>
          </cell>
          <cell r="G398">
            <v>0</v>
          </cell>
          <cell r="H398">
            <v>0</v>
          </cell>
          <cell r="L398">
            <v>0</v>
          </cell>
          <cell r="M398">
            <v>0</v>
          </cell>
          <cell r="Q398">
            <v>0</v>
          </cell>
          <cell r="R398">
            <v>0</v>
          </cell>
          <cell r="V398">
            <v>0</v>
          </cell>
          <cell r="W398">
            <v>0</v>
          </cell>
          <cell r="AA398">
            <v>0</v>
          </cell>
          <cell r="AB398">
            <v>0</v>
          </cell>
          <cell r="AF398">
            <v>0</v>
          </cell>
          <cell r="AG398">
            <v>0</v>
          </cell>
          <cell r="AK398">
            <v>0</v>
          </cell>
          <cell r="AL398">
            <v>0</v>
          </cell>
          <cell r="AP398">
            <v>0</v>
          </cell>
          <cell r="AQ398">
            <v>0</v>
          </cell>
          <cell r="AU398">
            <v>0</v>
          </cell>
          <cell r="AV398">
            <v>0</v>
          </cell>
          <cell r="AZ398">
            <v>0</v>
          </cell>
          <cell r="BA398">
            <v>0</v>
          </cell>
          <cell r="BE398">
            <v>0</v>
          </cell>
          <cell r="BF398">
            <v>0</v>
          </cell>
          <cell r="BJ398">
            <v>0</v>
          </cell>
          <cell r="BK398">
            <v>0</v>
          </cell>
          <cell r="BO398">
            <v>0</v>
          </cell>
          <cell r="BP398">
            <v>0</v>
          </cell>
          <cell r="BT398">
            <v>0</v>
          </cell>
          <cell r="BU398">
            <v>0</v>
          </cell>
          <cell r="BY398">
            <v>0</v>
          </cell>
          <cell r="BZ398">
            <v>0</v>
          </cell>
          <cell r="CD398">
            <v>0</v>
          </cell>
          <cell r="CE398">
            <v>0</v>
          </cell>
        </row>
        <row r="399">
          <cell r="B399">
            <v>0</v>
          </cell>
          <cell r="C399">
            <v>0</v>
          </cell>
          <cell r="G399">
            <v>0</v>
          </cell>
          <cell r="H399">
            <v>0</v>
          </cell>
          <cell r="L399">
            <v>0</v>
          </cell>
          <cell r="M399">
            <v>0</v>
          </cell>
          <cell r="Q399">
            <v>0</v>
          </cell>
          <cell r="R399">
            <v>0</v>
          </cell>
          <cell r="V399">
            <v>0</v>
          </cell>
          <cell r="W399">
            <v>0</v>
          </cell>
          <cell r="AA399">
            <v>0</v>
          </cell>
          <cell r="AB399">
            <v>0</v>
          </cell>
          <cell r="AF399">
            <v>0</v>
          </cell>
          <cell r="AG399">
            <v>0</v>
          </cell>
          <cell r="AK399">
            <v>0</v>
          </cell>
          <cell r="AL399">
            <v>0</v>
          </cell>
          <cell r="AP399">
            <v>0</v>
          </cell>
          <cell r="AQ399">
            <v>0</v>
          </cell>
          <cell r="AU399">
            <v>0</v>
          </cell>
          <cell r="AV399">
            <v>0</v>
          </cell>
          <cell r="AZ399">
            <v>0</v>
          </cell>
          <cell r="BA399">
            <v>0</v>
          </cell>
          <cell r="BE399">
            <v>0</v>
          </cell>
          <cell r="BF399">
            <v>0</v>
          </cell>
          <cell r="BJ399">
            <v>0</v>
          </cell>
          <cell r="BK399">
            <v>0</v>
          </cell>
          <cell r="BO399">
            <v>0</v>
          </cell>
          <cell r="BP399">
            <v>0</v>
          </cell>
          <cell r="BT399">
            <v>0</v>
          </cell>
          <cell r="BU399">
            <v>0</v>
          </cell>
          <cell r="BY399">
            <v>0</v>
          </cell>
          <cell r="BZ399">
            <v>0</v>
          </cell>
          <cell r="CD399">
            <v>0</v>
          </cell>
          <cell r="CE399">
            <v>0</v>
          </cell>
        </row>
        <row r="400">
          <cell r="B400">
            <v>0</v>
          </cell>
          <cell r="C400">
            <v>0</v>
          </cell>
          <cell r="G400">
            <v>0</v>
          </cell>
          <cell r="H400">
            <v>0</v>
          </cell>
          <cell r="L400">
            <v>0</v>
          </cell>
          <cell r="M400">
            <v>0</v>
          </cell>
          <cell r="Q400">
            <v>0</v>
          </cell>
          <cell r="R400">
            <v>0</v>
          </cell>
          <cell r="V400">
            <v>0</v>
          </cell>
          <cell r="W400">
            <v>0</v>
          </cell>
          <cell r="AA400">
            <v>0</v>
          </cell>
          <cell r="AB400">
            <v>0</v>
          </cell>
          <cell r="AF400">
            <v>0</v>
          </cell>
          <cell r="AG400">
            <v>0</v>
          </cell>
          <cell r="AK400">
            <v>0</v>
          </cell>
          <cell r="AL400">
            <v>0</v>
          </cell>
          <cell r="AP400">
            <v>0</v>
          </cell>
          <cell r="AQ400">
            <v>0</v>
          </cell>
          <cell r="AU400">
            <v>0</v>
          </cell>
          <cell r="AV400">
            <v>0</v>
          </cell>
          <cell r="AZ400">
            <v>0</v>
          </cell>
          <cell r="BA400">
            <v>0</v>
          </cell>
          <cell r="BE400">
            <v>0</v>
          </cell>
          <cell r="BF400">
            <v>0</v>
          </cell>
          <cell r="BJ400">
            <v>0</v>
          </cell>
          <cell r="BK400">
            <v>0</v>
          </cell>
          <cell r="BO400">
            <v>0</v>
          </cell>
          <cell r="BP400">
            <v>0</v>
          </cell>
          <cell r="BT400">
            <v>0</v>
          </cell>
          <cell r="BU400">
            <v>0</v>
          </cell>
          <cell r="BY400">
            <v>0</v>
          </cell>
          <cell r="BZ400">
            <v>0</v>
          </cell>
          <cell r="CD400">
            <v>0</v>
          </cell>
          <cell r="CE400">
            <v>0</v>
          </cell>
        </row>
        <row r="401">
          <cell r="B401">
            <v>0</v>
          </cell>
          <cell r="C401">
            <v>0</v>
          </cell>
          <cell r="G401">
            <v>0</v>
          </cell>
          <cell r="H401">
            <v>0</v>
          </cell>
          <cell r="L401">
            <v>0</v>
          </cell>
          <cell r="M401">
            <v>0</v>
          </cell>
          <cell r="Q401">
            <v>0</v>
          </cell>
          <cell r="R401">
            <v>0</v>
          </cell>
          <cell r="V401">
            <v>0</v>
          </cell>
          <cell r="W401">
            <v>0</v>
          </cell>
          <cell r="AA401">
            <v>0</v>
          </cell>
          <cell r="AB401">
            <v>0</v>
          </cell>
          <cell r="AF401">
            <v>0</v>
          </cell>
          <cell r="AG401">
            <v>0</v>
          </cell>
          <cell r="AK401">
            <v>0</v>
          </cell>
          <cell r="AL401">
            <v>0</v>
          </cell>
          <cell r="AP401">
            <v>0</v>
          </cell>
          <cell r="AQ401">
            <v>0</v>
          </cell>
          <cell r="AU401">
            <v>0</v>
          </cell>
          <cell r="AV401">
            <v>0</v>
          </cell>
          <cell r="AZ401">
            <v>0</v>
          </cell>
          <cell r="BA401">
            <v>0</v>
          </cell>
          <cell r="BE401">
            <v>0</v>
          </cell>
          <cell r="BF401">
            <v>0</v>
          </cell>
          <cell r="BJ401">
            <v>0</v>
          </cell>
          <cell r="BK401">
            <v>0</v>
          </cell>
          <cell r="BO401">
            <v>0</v>
          </cell>
          <cell r="BP401">
            <v>0</v>
          </cell>
          <cell r="BT401">
            <v>0</v>
          </cell>
          <cell r="BU401">
            <v>0</v>
          </cell>
          <cell r="BY401">
            <v>0</v>
          </cell>
          <cell r="BZ401">
            <v>0</v>
          </cell>
          <cell r="CD401">
            <v>0</v>
          </cell>
          <cell r="CE401">
            <v>0</v>
          </cell>
        </row>
        <row r="402">
          <cell r="B402">
            <v>0</v>
          </cell>
          <cell r="C402">
            <v>0</v>
          </cell>
          <cell r="G402">
            <v>0</v>
          </cell>
          <cell r="H402">
            <v>0</v>
          </cell>
          <cell r="L402">
            <v>0</v>
          </cell>
          <cell r="M402">
            <v>0</v>
          </cell>
          <cell r="Q402">
            <v>0</v>
          </cell>
          <cell r="R402">
            <v>0</v>
          </cell>
          <cell r="V402">
            <v>0</v>
          </cell>
          <cell r="W402">
            <v>0</v>
          </cell>
          <cell r="AA402">
            <v>0</v>
          </cell>
          <cell r="AB402">
            <v>0</v>
          </cell>
          <cell r="AF402">
            <v>0</v>
          </cell>
          <cell r="AG402">
            <v>0</v>
          </cell>
          <cell r="AK402">
            <v>0</v>
          </cell>
          <cell r="AL402">
            <v>0</v>
          </cell>
          <cell r="AP402">
            <v>0</v>
          </cell>
          <cell r="AQ402">
            <v>0</v>
          </cell>
          <cell r="AU402">
            <v>0</v>
          </cell>
          <cell r="AV402">
            <v>0</v>
          </cell>
          <cell r="AZ402">
            <v>0</v>
          </cell>
          <cell r="BA402">
            <v>0</v>
          </cell>
          <cell r="BE402">
            <v>0</v>
          </cell>
          <cell r="BF402">
            <v>0</v>
          </cell>
          <cell r="BJ402">
            <v>0</v>
          </cell>
          <cell r="BK402">
            <v>0</v>
          </cell>
          <cell r="BO402">
            <v>0</v>
          </cell>
          <cell r="BP402">
            <v>0</v>
          </cell>
          <cell r="BT402">
            <v>0</v>
          </cell>
          <cell r="BU402">
            <v>0</v>
          </cell>
          <cell r="BY402">
            <v>0</v>
          </cell>
          <cell r="BZ402">
            <v>0</v>
          </cell>
          <cell r="CD402">
            <v>0</v>
          </cell>
          <cell r="CE402">
            <v>0</v>
          </cell>
        </row>
        <row r="403">
          <cell r="B403">
            <v>0</v>
          </cell>
          <cell r="C403">
            <v>0</v>
          </cell>
          <cell r="G403">
            <v>0</v>
          </cell>
          <cell r="H403">
            <v>0</v>
          </cell>
          <cell r="L403">
            <v>0</v>
          </cell>
          <cell r="M403">
            <v>0</v>
          </cell>
          <cell r="Q403">
            <v>0</v>
          </cell>
          <cell r="R403">
            <v>0</v>
          </cell>
          <cell r="V403">
            <v>0</v>
          </cell>
          <cell r="W403">
            <v>0</v>
          </cell>
          <cell r="AA403">
            <v>0</v>
          </cell>
          <cell r="AB403">
            <v>0</v>
          </cell>
          <cell r="AF403">
            <v>0</v>
          </cell>
          <cell r="AG403">
            <v>0</v>
          </cell>
          <cell r="AK403">
            <v>0</v>
          </cell>
          <cell r="AL403">
            <v>0</v>
          </cell>
          <cell r="AP403">
            <v>0</v>
          </cell>
          <cell r="AQ403">
            <v>0</v>
          </cell>
          <cell r="AU403">
            <v>0</v>
          </cell>
          <cell r="AV403">
            <v>0</v>
          </cell>
          <cell r="AZ403">
            <v>0</v>
          </cell>
          <cell r="BA403">
            <v>0</v>
          </cell>
          <cell r="BE403">
            <v>0</v>
          </cell>
          <cell r="BF403">
            <v>0</v>
          </cell>
          <cell r="BJ403">
            <v>0</v>
          </cell>
          <cell r="BK403">
            <v>0</v>
          </cell>
          <cell r="BO403">
            <v>0</v>
          </cell>
          <cell r="BP403">
            <v>0</v>
          </cell>
          <cell r="BT403">
            <v>0</v>
          </cell>
          <cell r="BU403">
            <v>0</v>
          </cell>
          <cell r="BY403">
            <v>0</v>
          </cell>
          <cell r="BZ403">
            <v>0</v>
          </cell>
          <cell r="CD403">
            <v>0</v>
          </cell>
          <cell r="CE403">
            <v>0</v>
          </cell>
        </row>
        <row r="404">
          <cell r="B404">
            <v>0</v>
          </cell>
          <cell r="C404">
            <v>0</v>
          </cell>
          <cell r="G404">
            <v>0</v>
          </cell>
          <cell r="H404">
            <v>0</v>
          </cell>
          <cell r="L404">
            <v>0</v>
          </cell>
          <cell r="M404">
            <v>0</v>
          </cell>
          <cell r="Q404">
            <v>0</v>
          </cell>
          <cell r="R404">
            <v>0</v>
          </cell>
          <cell r="V404">
            <v>0</v>
          </cell>
          <cell r="W404">
            <v>0</v>
          </cell>
          <cell r="AA404">
            <v>0</v>
          </cell>
          <cell r="AB404">
            <v>0</v>
          </cell>
          <cell r="AF404">
            <v>0</v>
          </cell>
          <cell r="AG404">
            <v>0</v>
          </cell>
          <cell r="AK404">
            <v>0</v>
          </cell>
          <cell r="AL404">
            <v>0</v>
          </cell>
          <cell r="AP404">
            <v>0</v>
          </cell>
          <cell r="AQ404">
            <v>0</v>
          </cell>
          <cell r="AU404">
            <v>0</v>
          </cell>
          <cell r="AV404">
            <v>0</v>
          </cell>
          <cell r="AZ404">
            <v>0</v>
          </cell>
          <cell r="BA404">
            <v>0</v>
          </cell>
          <cell r="BE404">
            <v>0</v>
          </cell>
          <cell r="BF404">
            <v>0</v>
          </cell>
          <cell r="BJ404">
            <v>0</v>
          </cell>
          <cell r="BK404">
            <v>0</v>
          </cell>
          <cell r="BO404">
            <v>0</v>
          </cell>
          <cell r="BP404">
            <v>0</v>
          </cell>
          <cell r="BT404">
            <v>0</v>
          </cell>
          <cell r="BU404">
            <v>0</v>
          </cell>
          <cell r="BY404">
            <v>0</v>
          </cell>
          <cell r="BZ404">
            <v>0</v>
          </cell>
          <cell r="CD404">
            <v>0</v>
          </cell>
          <cell r="CE404">
            <v>0</v>
          </cell>
        </row>
        <row r="405">
          <cell r="B405">
            <v>0</v>
          </cell>
          <cell r="C405">
            <v>0</v>
          </cell>
          <cell r="G405">
            <v>0</v>
          </cell>
          <cell r="H405">
            <v>0</v>
          </cell>
          <cell r="L405">
            <v>0</v>
          </cell>
          <cell r="M405">
            <v>0</v>
          </cell>
          <cell r="Q405">
            <v>0</v>
          </cell>
          <cell r="R405">
            <v>0</v>
          </cell>
          <cell r="V405">
            <v>0</v>
          </cell>
          <cell r="W405">
            <v>0</v>
          </cell>
          <cell r="AA405">
            <v>0</v>
          </cell>
          <cell r="AB405">
            <v>0</v>
          </cell>
          <cell r="AF405">
            <v>0</v>
          </cell>
          <cell r="AG405">
            <v>0</v>
          </cell>
          <cell r="AK405">
            <v>0</v>
          </cell>
          <cell r="AL405">
            <v>0</v>
          </cell>
          <cell r="AP405">
            <v>0</v>
          </cell>
          <cell r="AQ405">
            <v>0</v>
          </cell>
          <cell r="AU405">
            <v>0</v>
          </cell>
          <cell r="AV405">
            <v>0</v>
          </cell>
          <cell r="AZ405">
            <v>0</v>
          </cell>
          <cell r="BA405">
            <v>0</v>
          </cell>
          <cell r="BE405">
            <v>0</v>
          </cell>
          <cell r="BF405">
            <v>0</v>
          </cell>
          <cell r="BJ405">
            <v>0</v>
          </cell>
          <cell r="BK405">
            <v>0</v>
          </cell>
          <cell r="BO405">
            <v>0</v>
          </cell>
          <cell r="BP405">
            <v>0</v>
          </cell>
          <cell r="BT405">
            <v>0</v>
          </cell>
          <cell r="BU405">
            <v>0</v>
          </cell>
          <cell r="BY405">
            <v>0</v>
          </cell>
          <cell r="BZ405">
            <v>0</v>
          </cell>
          <cell r="CD405">
            <v>0</v>
          </cell>
          <cell r="CE405">
            <v>0</v>
          </cell>
        </row>
        <row r="406">
          <cell r="B406">
            <v>0</v>
          </cell>
          <cell r="C406">
            <v>0</v>
          </cell>
          <cell r="G406">
            <v>0</v>
          </cell>
          <cell r="H406">
            <v>0</v>
          </cell>
          <cell r="L406">
            <v>0</v>
          </cell>
          <cell r="M406">
            <v>0</v>
          </cell>
          <cell r="Q406">
            <v>0</v>
          </cell>
          <cell r="R406">
            <v>0</v>
          </cell>
          <cell r="V406">
            <v>0</v>
          </cell>
          <cell r="W406">
            <v>0</v>
          </cell>
          <cell r="AA406">
            <v>0</v>
          </cell>
          <cell r="AB406">
            <v>0</v>
          </cell>
          <cell r="AF406">
            <v>0</v>
          </cell>
          <cell r="AG406">
            <v>0</v>
          </cell>
          <cell r="AK406">
            <v>0</v>
          </cell>
          <cell r="AL406">
            <v>0</v>
          </cell>
          <cell r="AP406">
            <v>0</v>
          </cell>
          <cell r="AQ406">
            <v>0</v>
          </cell>
          <cell r="AU406">
            <v>0</v>
          </cell>
          <cell r="AV406">
            <v>0</v>
          </cell>
          <cell r="AZ406">
            <v>0</v>
          </cell>
          <cell r="BA406">
            <v>0</v>
          </cell>
          <cell r="BE406">
            <v>0</v>
          </cell>
          <cell r="BF406">
            <v>0</v>
          </cell>
          <cell r="BJ406">
            <v>0</v>
          </cell>
          <cell r="BK406">
            <v>0</v>
          </cell>
          <cell r="BO406">
            <v>0</v>
          </cell>
          <cell r="BP406">
            <v>0</v>
          </cell>
          <cell r="BT406">
            <v>0</v>
          </cell>
          <cell r="BU406">
            <v>0</v>
          </cell>
          <cell r="BY406">
            <v>0</v>
          </cell>
          <cell r="BZ406">
            <v>0</v>
          </cell>
          <cell r="CD406">
            <v>0</v>
          </cell>
          <cell r="CE406">
            <v>0</v>
          </cell>
        </row>
        <row r="407">
          <cell r="B407">
            <v>0</v>
          </cell>
          <cell r="C407">
            <v>0</v>
          </cell>
          <cell r="G407">
            <v>0</v>
          </cell>
          <cell r="H407">
            <v>0</v>
          </cell>
          <cell r="L407">
            <v>0</v>
          </cell>
          <cell r="M407">
            <v>0</v>
          </cell>
          <cell r="Q407">
            <v>0</v>
          </cell>
          <cell r="R407">
            <v>0</v>
          </cell>
          <cell r="V407">
            <v>0</v>
          </cell>
          <cell r="W407">
            <v>0</v>
          </cell>
          <cell r="AA407">
            <v>0</v>
          </cell>
          <cell r="AB407">
            <v>0</v>
          </cell>
          <cell r="AF407">
            <v>0</v>
          </cell>
          <cell r="AG407">
            <v>0</v>
          </cell>
          <cell r="AK407">
            <v>0</v>
          </cell>
          <cell r="AL407">
            <v>0</v>
          </cell>
          <cell r="AP407">
            <v>0</v>
          </cell>
          <cell r="AQ407">
            <v>0</v>
          </cell>
          <cell r="AU407">
            <v>0</v>
          </cell>
          <cell r="AV407">
            <v>0</v>
          </cell>
          <cell r="AZ407">
            <v>0</v>
          </cell>
          <cell r="BA407">
            <v>0</v>
          </cell>
          <cell r="BE407">
            <v>0</v>
          </cell>
          <cell r="BF407">
            <v>0</v>
          </cell>
          <cell r="BJ407">
            <v>0</v>
          </cell>
          <cell r="BK407">
            <v>0</v>
          </cell>
          <cell r="BO407">
            <v>0</v>
          </cell>
          <cell r="BP407">
            <v>0</v>
          </cell>
          <cell r="BT407">
            <v>0</v>
          </cell>
          <cell r="BU407">
            <v>0</v>
          </cell>
          <cell r="BY407">
            <v>0</v>
          </cell>
          <cell r="BZ407">
            <v>0</v>
          </cell>
          <cell r="CD407">
            <v>0</v>
          </cell>
          <cell r="CE407">
            <v>0</v>
          </cell>
        </row>
        <row r="408">
          <cell r="B408">
            <v>0</v>
          </cell>
          <cell r="C408">
            <v>0</v>
          </cell>
          <cell r="G408">
            <v>0</v>
          </cell>
          <cell r="H408">
            <v>0</v>
          </cell>
          <cell r="L408">
            <v>0</v>
          </cell>
          <cell r="M408">
            <v>0</v>
          </cell>
          <cell r="Q408">
            <v>0</v>
          </cell>
          <cell r="R408">
            <v>0</v>
          </cell>
          <cell r="V408">
            <v>0</v>
          </cell>
          <cell r="W408">
            <v>0</v>
          </cell>
          <cell r="AA408">
            <v>0</v>
          </cell>
          <cell r="AB408">
            <v>0</v>
          </cell>
          <cell r="AF408">
            <v>0</v>
          </cell>
          <cell r="AG408">
            <v>0</v>
          </cell>
          <cell r="AK408">
            <v>0</v>
          </cell>
          <cell r="AL408">
            <v>0</v>
          </cell>
          <cell r="AP408">
            <v>0</v>
          </cell>
          <cell r="AQ408">
            <v>0</v>
          </cell>
          <cell r="AU408">
            <v>0</v>
          </cell>
          <cell r="AV408">
            <v>0</v>
          </cell>
          <cell r="AZ408">
            <v>0</v>
          </cell>
          <cell r="BA408">
            <v>0</v>
          </cell>
          <cell r="BE408">
            <v>0</v>
          </cell>
          <cell r="BF408">
            <v>0</v>
          </cell>
          <cell r="BJ408">
            <v>0</v>
          </cell>
          <cell r="BK408">
            <v>0</v>
          </cell>
          <cell r="BO408">
            <v>0</v>
          </cell>
          <cell r="BP408">
            <v>0</v>
          </cell>
          <cell r="BT408">
            <v>0</v>
          </cell>
          <cell r="BU408">
            <v>0</v>
          </cell>
          <cell r="BY408">
            <v>0</v>
          </cell>
          <cell r="BZ408">
            <v>0</v>
          </cell>
          <cell r="CD408">
            <v>0</v>
          </cell>
          <cell r="CE408">
            <v>0</v>
          </cell>
        </row>
        <row r="409">
          <cell r="B409">
            <v>0</v>
          </cell>
          <cell r="C409">
            <v>0</v>
          </cell>
          <cell r="G409">
            <v>0</v>
          </cell>
          <cell r="H409">
            <v>0</v>
          </cell>
          <cell r="L409">
            <v>0</v>
          </cell>
          <cell r="M409">
            <v>0</v>
          </cell>
          <cell r="Q409">
            <v>0</v>
          </cell>
          <cell r="R409">
            <v>0</v>
          </cell>
          <cell r="V409">
            <v>0</v>
          </cell>
          <cell r="W409">
            <v>0</v>
          </cell>
          <cell r="AA409">
            <v>0</v>
          </cell>
          <cell r="AB409">
            <v>0</v>
          </cell>
          <cell r="AF409">
            <v>0</v>
          </cell>
          <cell r="AG409">
            <v>0</v>
          </cell>
          <cell r="AK409">
            <v>0</v>
          </cell>
          <cell r="AL409">
            <v>0</v>
          </cell>
          <cell r="AP409">
            <v>0</v>
          </cell>
          <cell r="AQ409">
            <v>0</v>
          </cell>
          <cell r="AU409">
            <v>0</v>
          </cell>
          <cell r="AV409">
            <v>0</v>
          </cell>
          <cell r="AZ409">
            <v>0</v>
          </cell>
          <cell r="BA409">
            <v>0</v>
          </cell>
          <cell r="BE409">
            <v>0</v>
          </cell>
          <cell r="BF409">
            <v>0</v>
          </cell>
          <cell r="BJ409">
            <v>0</v>
          </cell>
          <cell r="BK409">
            <v>0</v>
          </cell>
          <cell r="BO409">
            <v>0</v>
          </cell>
          <cell r="BP409">
            <v>0</v>
          </cell>
          <cell r="BT409">
            <v>0</v>
          </cell>
          <cell r="BU409">
            <v>0</v>
          </cell>
          <cell r="BY409">
            <v>0</v>
          </cell>
          <cell r="BZ409">
            <v>0</v>
          </cell>
          <cell r="CD409">
            <v>0</v>
          </cell>
          <cell r="CE409">
            <v>0</v>
          </cell>
        </row>
        <row r="410">
          <cell r="B410">
            <v>0</v>
          </cell>
          <cell r="C410">
            <v>0</v>
          </cell>
          <cell r="G410">
            <v>0</v>
          </cell>
          <cell r="H410">
            <v>0</v>
          </cell>
          <cell r="L410">
            <v>0</v>
          </cell>
          <cell r="M410">
            <v>0</v>
          </cell>
          <cell r="Q410">
            <v>0</v>
          </cell>
          <cell r="R410">
            <v>0</v>
          </cell>
          <cell r="V410">
            <v>0</v>
          </cell>
          <cell r="W410">
            <v>0</v>
          </cell>
          <cell r="AA410">
            <v>0</v>
          </cell>
          <cell r="AB410">
            <v>0</v>
          </cell>
          <cell r="AF410">
            <v>0</v>
          </cell>
          <cell r="AG410">
            <v>0</v>
          </cell>
          <cell r="AK410">
            <v>0</v>
          </cell>
          <cell r="AL410">
            <v>0</v>
          </cell>
          <cell r="AP410">
            <v>0</v>
          </cell>
          <cell r="AQ410">
            <v>0</v>
          </cell>
          <cell r="AU410">
            <v>0</v>
          </cell>
          <cell r="AV410">
            <v>0</v>
          </cell>
          <cell r="AZ410">
            <v>0</v>
          </cell>
          <cell r="BA410">
            <v>0</v>
          </cell>
          <cell r="BE410">
            <v>0</v>
          </cell>
          <cell r="BF410">
            <v>0</v>
          </cell>
          <cell r="BJ410">
            <v>0</v>
          </cell>
          <cell r="BK410">
            <v>0</v>
          </cell>
          <cell r="BO410">
            <v>0</v>
          </cell>
          <cell r="BP410">
            <v>0</v>
          </cell>
          <cell r="BT410">
            <v>0</v>
          </cell>
          <cell r="BU410">
            <v>0</v>
          </cell>
          <cell r="BY410">
            <v>0</v>
          </cell>
          <cell r="BZ410">
            <v>0</v>
          </cell>
          <cell r="CD410">
            <v>0</v>
          </cell>
          <cell r="CE410">
            <v>0</v>
          </cell>
        </row>
        <row r="411">
          <cell r="B411">
            <v>0</v>
          </cell>
          <cell r="C411">
            <v>0</v>
          </cell>
          <cell r="G411">
            <v>0</v>
          </cell>
          <cell r="H411">
            <v>0</v>
          </cell>
          <cell r="L411">
            <v>0</v>
          </cell>
          <cell r="M411">
            <v>0</v>
          </cell>
          <cell r="Q411">
            <v>0</v>
          </cell>
          <cell r="R411">
            <v>0</v>
          </cell>
          <cell r="V411">
            <v>0</v>
          </cell>
          <cell r="W411">
            <v>0</v>
          </cell>
          <cell r="AA411">
            <v>0</v>
          </cell>
          <cell r="AB411">
            <v>0</v>
          </cell>
          <cell r="AF411">
            <v>0</v>
          </cell>
          <cell r="AG411">
            <v>0</v>
          </cell>
          <cell r="AK411">
            <v>0</v>
          </cell>
          <cell r="AL411">
            <v>0</v>
          </cell>
          <cell r="AP411">
            <v>0</v>
          </cell>
          <cell r="AQ411">
            <v>0</v>
          </cell>
          <cell r="AU411">
            <v>0</v>
          </cell>
          <cell r="AV411">
            <v>0</v>
          </cell>
          <cell r="AZ411">
            <v>0</v>
          </cell>
          <cell r="BA411">
            <v>0</v>
          </cell>
          <cell r="BE411">
            <v>0</v>
          </cell>
          <cell r="BF411">
            <v>0</v>
          </cell>
          <cell r="BJ411">
            <v>0</v>
          </cell>
          <cell r="BK411">
            <v>0</v>
          </cell>
          <cell r="BO411">
            <v>0</v>
          </cell>
          <cell r="BP411">
            <v>0</v>
          </cell>
          <cell r="BT411">
            <v>0</v>
          </cell>
          <cell r="BU411">
            <v>0</v>
          </cell>
          <cell r="BY411">
            <v>0</v>
          </cell>
          <cell r="BZ411">
            <v>0</v>
          </cell>
          <cell r="CD411">
            <v>0</v>
          </cell>
          <cell r="CE411">
            <v>0</v>
          </cell>
        </row>
        <row r="412">
          <cell r="B412">
            <v>0</v>
          </cell>
          <cell r="C412">
            <v>0</v>
          </cell>
          <cell r="G412">
            <v>0</v>
          </cell>
          <cell r="H412">
            <v>0</v>
          </cell>
          <cell r="L412">
            <v>0</v>
          </cell>
          <cell r="M412">
            <v>0</v>
          </cell>
          <cell r="Q412">
            <v>0</v>
          </cell>
          <cell r="R412">
            <v>0</v>
          </cell>
          <cell r="V412">
            <v>0</v>
          </cell>
          <cell r="W412">
            <v>0</v>
          </cell>
          <cell r="AA412">
            <v>0</v>
          </cell>
          <cell r="AB412">
            <v>0</v>
          </cell>
          <cell r="AF412">
            <v>0</v>
          </cell>
          <cell r="AG412">
            <v>0</v>
          </cell>
          <cell r="AK412">
            <v>0</v>
          </cell>
          <cell r="AL412">
            <v>0</v>
          </cell>
          <cell r="AP412">
            <v>0</v>
          </cell>
          <cell r="AQ412">
            <v>0</v>
          </cell>
          <cell r="AU412">
            <v>0</v>
          </cell>
          <cell r="AV412">
            <v>0</v>
          </cell>
          <cell r="AZ412">
            <v>0</v>
          </cell>
          <cell r="BA412">
            <v>0</v>
          </cell>
          <cell r="BE412">
            <v>0</v>
          </cell>
          <cell r="BF412">
            <v>0</v>
          </cell>
          <cell r="BJ412">
            <v>0</v>
          </cell>
          <cell r="BK412">
            <v>0</v>
          </cell>
          <cell r="BO412">
            <v>0</v>
          </cell>
          <cell r="BP412">
            <v>0</v>
          </cell>
          <cell r="BT412">
            <v>0</v>
          </cell>
          <cell r="BU412">
            <v>0</v>
          </cell>
          <cell r="BY412">
            <v>0</v>
          </cell>
          <cell r="BZ412">
            <v>0</v>
          </cell>
          <cell r="CD412">
            <v>0</v>
          </cell>
          <cell r="CE412">
            <v>0</v>
          </cell>
        </row>
        <row r="413">
          <cell r="B413">
            <v>0</v>
          </cell>
          <cell r="C413">
            <v>0</v>
          </cell>
          <cell r="G413">
            <v>0</v>
          </cell>
          <cell r="H413">
            <v>0</v>
          </cell>
          <cell r="L413">
            <v>0</v>
          </cell>
          <cell r="M413">
            <v>0</v>
          </cell>
          <cell r="Q413">
            <v>0</v>
          </cell>
          <cell r="R413">
            <v>0</v>
          </cell>
          <cell r="V413">
            <v>0</v>
          </cell>
          <cell r="W413">
            <v>0</v>
          </cell>
          <cell r="AA413">
            <v>0</v>
          </cell>
          <cell r="AB413">
            <v>0</v>
          </cell>
          <cell r="AF413">
            <v>0</v>
          </cell>
          <cell r="AG413">
            <v>0</v>
          </cell>
          <cell r="AK413">
            <v>0</v>
          </cell>
          <cell r="AL413">
            <v>0</v>
          </cell>
          <cell r="AP413">
            <v>0</v>
          </cell>
          <cell r="AQ413">
            <v>0</v>
          </cell>
          <cell r="AU413">
            <v>0</v>
          </cell>
          <cell r="AV413">
            <v>0</v>
          </cell>
          <cell r="AZ413">
            <v>0</v>
          </cell>
          <cell r="BA413">
            <v>0</v>
          </cell>
          <cell r="BE413">
            <v>0</v>
          </cell>
          <cell r="BF413">
            <v>0</v>
          </cell>
          <cell r="BJ413">
            <v>0</v>
          </cell>
          <cell r="BK413">
            <v>0</v>
          </cell>
          <cell r="BO413">
            <v>0</v>
          </cell>
          <cell r="BP413">
            <v>0</v>
          </cell>
          <cell r="BT413">
            <v>0</v>
          </cell>
          <cell r="BU413">
            <v>0</v>
          </cell>
          <cell r="BY413">
            <v>0</v>
          </cell>
          <cell r="BZ413">
            <v>0</v>
          </cell>
          <cell r="CD413">
            <v>0</v>
          </cell>
          <cell r="CE413">
            <v>0</v>
          </cell>
        </row>
        <row r="414">
          <cell r="B414">
            <v>0</v>
          </cell>
          <cell r="C414">
            <v>0</v>
          </cell>
          <cell r="G414">
            <v>0</v>
          </cell>
          <cell r="H414">
            <v>0</v>
          </cell>
          <cell r="L414">
            <v>0</v>
          </cell>
          <cell r="M414">
            <v>0</v>
          </cell>
          <cell r="Q414">
            <v>0</v>
          </cell>
          <cell r="R414">
            <v>0</v>
          </cell>
          <cell r="V414">
            <v>0</v>
          </cell>
          <cell r="W414">
            <v>0</v>
          </cell>
          <cell r="AA414">
            <v>0</v>
          </cell>
          <cell r="AB414">
            <v>0</v>
          </cell>
          <cell r="AF414">
            <v>0</v>
          </cell>
          <cell r="AG414">
            <v>0</v>
          </cell>
          <cell r="AK414">
            <v>0</v>
          </cell>
          <cell r="AL414">
            <v>0</v>
          </cell>
          <cell r="AP414">
            <v>0</v>
          </cell>
          <cell r="AQ414">
            <v>0</v>
          </cell>
          <cell r="AU414">
            <v>0</v>
          </cell>
          <cell r="AV414">
            <v>0</v>
          </cell>
          <cell r="AZ414">
            <v>0</v>
          </cell>
          <cell r="BA414">
            <v>0</v>
          </cell>
          <cell r="BE414">
            <v>0</v>
          </cell>
          <cell r="BF414">
            <v>0</v>
          </cell>
          <cell r="BJ414">
            <v>0</v>
          </cell>
          <cell r="BK414">
            <v>0</v>
          </cell>
          <cell r="BO414">
            <v>0</v>
          </cell>
          <cell r="BP414">
            <v>0</v>
          </cell>
          <cell r="BT414">
            <v>0</v>
          </cell>
          <cell r="BU414">
            <v>0</v>
          </cell>
          <cell r="BY414">
            <v>0</v>
          </cell>
          <cell r="BZ414">
            <v>0</v>
          </cell>
          <cell r="CD414">
            <v>0</v>
          </cell>
          <cell r="CE414">
            <v>0</v>
          </cell>
        </row>
        <row r="415">
          <cell r="B415">
            <v>0</v>
          </cell>
          <cell r="C415">
            <v>0</v>
          </cell>
          <cell r="G415">
            <v>0</v>
          </cell>
          <cell r="H415">
            <v>0</v>
          </cell>
          <cell r="L415">
            <v>0</v>
          </cell>
          <cell r="M415">
            <v>0</v>
          </cell>
          <cell r="Q415">
            <v>0</v>
          </cell>
          <cell r="R415">
            <v>0</v>
          </cell>
          <cell r="V415">
            <v>0</v>
          </cell>
          <cell r="W415">
            <v>0</v>
          </cell>
          <cell r="AA415">
            <v>0</v>
          </cell>
          <cell r="AB415">
            <v>0</v>
          </cell>
          <cell r="AF415">
            <v>0</v>
          </cell>
          <cell r="AG415">
            <v>0</v>
          </cell>
          <cell r="AK415">
            <v>0</v>
          </cell>
          <cell r="AL415">
            <v>0</v>
          </cell>
          <cell r="AP415">
            <v>0</v>
          </cell>
          <cell r="AQ415">
            <v>0</v>
          </cell>
          <cell r="AU415">
            <v>0</v>
          </cell>
          <cell r="AV415">
            <v>0</v>
          </cell>
          <cell r="AZ415">
            <v>0</v>
          </cell>
          <cell r="BA415">
            <v>0</v>
          </cell>
          <cell r="BE415">
            <v>0</v>
          </cell>
          <cell r="BF415">
            <v>0</v>
          </cell>
          <cell r="BJ415">
            <v>0</v>
          </cell>
          <cell r="BK415">
            <v>0</v>
          </cell>
          <cell r="BO415">
            <v>0</v>
          </cell>
          <cell r="BP415">
            <v>0</v>
          </cell>
          <cell r="BT415">
            <v>0</v>
          </cell>
          <cell r="BU415">
            <v>0</v>
          </cell>
          <cell r="BY415">
            <v>0</v>
          </cell>
          <cell r="BZ415">
            <v>0</v>
          </cell>
          <cell r="CD415">
            <v>0</v>
          </cell>
          <cell r="CE415">
            <v>0</v>
          </cell>
        </row>
        <row r="416">
          <cell r="B416">
            <v>0</v>
          </cell>
          <cell r="C416">
            <v>0</v>
          </cell>
          <cell r="G416">
            <v>0</v>
          </cell>
          <cell r="H416">
            <v>0</v>
          </cell>
          <cell r="L416">
            <v>0</v>
          </cell>
          <cell r="M416">
            <v>0</v>
          </cell>
          <cell r="Q416">
            <v>0</v>
          </cell>
          <cell r="R416">
            <v>0</v>
          </cell>
          <cell r="V416">
            <v>0</v>
          </cell>
          <cell r="W416">
            <v>0</v>
          </cell>
          <cell r="AA416">
            <v>0</v>
          </cell>
          <cell r="AB416">
            <v>0</v>
          </cell>
          <cell r="AF416">
            <v>0</v>
          </cell>
          <cell r="AG416">
            <v>0</v>
          </cell>
          <cell r="AK416">
            <v>0</v>
          </cell>
          <cell r="AL416">
            <v>0</v>
          </cell>
          <cell r="AP416">
            <v>0</v>
          </cell>
          <cell r="AQ416">
            <v>0</v>
          </cell>
          <cell r="AU416">
            <v>0</v>
          </cell>
          <cell r="AV416">
            <v>0</v>
          </cell>
          <cell r="AZ416">
            <v>0</v>
          </cell>
          <cell r="BA416">
            <v>0</v>
          </cell>
          <cell r="BE416">
            <v>0</v>
          </cell>
          <cell r="BF416">
            <v>0</v>
          </cell>
          <cell r="BJ416">
            <v>0</v>
          </cell>
          <cell r="BK416">
            <v>0</v>
          </cell>
          <cell r="BO416">
            <v>0</v>
          </cell>
          <cell r="BP416">
            <v>0</v>
          </cell>
          <cell r="BT416">
            <v>0</v>
          </cell>
          <cell r="BU416">
            <v>0</v>
          </cell>
          <cell r="BY416">
            <v>0</v>
          </cell>
          <cell r="BZ416">
            <v>0</v>
          </cell>
          <cell r="CD416">
            <v>0</v>
          </cell>
          <cell r="CE416">
            <v>0</v>
          </cell>
        </row>
        <row r="417">
          <cell r="B417">
            <v>0</v>
          </cell>
          <cell r="C417">
            <v>0</v>
          </cell>
          <cell r="G417">
            <v>0</v>
          </cell>
          <cell r="H417">
            <v>0</v>
          </cell>
          <cell r="L417">
            <v>0</v>
          </cell>
          <cell r="M417">
            <v>0</v>
          </cell>
          <cell r="Q417">
            <v>0</v>
          </cell>
          <cell r="R417">
            <v>0</v>
          </cell>
          <cell r="V417">
            <v>0</v>
          </cell>
          <cell r="W417">
            <v>0</v>
          </cell>
          <cell r="AA417">
            <v>0</v>
          </cell>
          <cell r="AB417">
            <v>0</v>
          </cell>
          <cell r="AF417">
            <v>0</v>
          </cell>
          <cell r="AG417">
            <v>0</v>
          </cell>
          <cell r="AK417">
            <v>0</v>
          </cell>
          <cell r="AL417">
            <v>0</v>
          </cell>
          <cell r="AP417">
            <v>0</v>
          </cell>
          <cell r="AQ417">
            <v>0</v>
          </cell>
          <cell r="AU417">
            <v>0</v>
          </cell>
          <cell r="AV417">
            <v>0</v>
          </cell>
          <cell r="AZ417">
            <v>0</v>
          </cell>
          <cell r="BA417">
            <v>0</v>
          </cell>
          <cell r="BE417">
            <v>0</v>
          </cell>
          <cell r="BF417">
            <v>0</v>
          </cell>
          <cell r="BJ417">
            <v>0</v>
          </cell>
          <cell r="BK417">
            <v>0</v>
          </cell>
          <cell r="BO417">
            <v>0</v>
          </cell>
          <cell r="BP417">
            <v>0</v>
          </cell>
          <cell r="BT417">
            <v>0</v>
          </cell>
          <cell r="BU417">
            <v>0</v>
          </cell>
          <cell r="BY417">
            <v>0</v>
          </cell>
          <cell r="BZ417">
            <v>0</v>
          </cell>
          <cell r="CD417">
            <v>0</v>
          </cell>
          <cell r="CE417">
            <v>0</v>
          </cell>
        </row>
        <row r="418">
          <cell r="B418">
            <v>0</v>
          </cell>
          <cell r="C418">
            <v>0</v>
          </cell>
          <cell r="G418">
            <v>0</v>
          </cell>
          <cell r="H418">
            <v>0</v>
          </cell>
          <cell r="L418">
            <v>0</v>
          </cell>
          <cell r="M418">
            <v>0</v>
          </cell>
          <cell r="Q418">
            <v>0</v>
          </cell>
          <cell r="R418">
            <v>0</v>
          </cell>
          <cell r="V418">
            <v>0</v>
          </cell>
          <cell r="W418">
            <v>0</v>
          </cell>
          <cell r="AA418">
            <v>0</v>
          </cell>
          <cell r="AB418">
            <v>0</v>
          </cell>
          <cell r="AF418">
            <v>0</v>
          </cell>
          <cell r="AG418">
            <v>0</v>
          </cell>
          <cell r="AK418">
            <v>0</v>
          </cell>
          <cell r="AL418">
            <v>0</v>
          </cell>
          <cell r="AP418">
            <v>0</v>
          </cell>
          <cell r="AQ418">
            <v>0</v>
          </cell>
          <cell r="AU418">
            <v>0</v>
          </cell>
          <cell r="AV418">
            <v>0</v>
          </cell>
          <cell r="AZ418">
            <v>0</v>
          </cell>
          <cell r="BA418">
            <v>0</v>
          </cell>
          <cell r="BE418">
            <v>0</v>
          </cell>
          <cell r="BF418">
            <v>0</v>
          </cell>
          <cell r="BJ418">
            <v>0</v>
          </cell>
          <cell r="BK418">
            <v>0</v>
          </cell>
          <cell r="BO418">
            <v>0</v>
          </cell>
          <cell r="BP418">
            <v>0</v>
          </cell>
          <cell r="BT418">
            <v>0</v>
          </cell>
          <cell r="BU418">
            <v>0</v>
          </cell>
          <cell r="BY418">
            <v>0</v>
          </cell>
          <cell r="BZ418">
            <v>0</v>
          </cell>
          <cell r="CD418">
            <v>0</v>
          </cell>
          <cell r="CE418">
            <v>0</v>
          </cell>
        </row>
        <row r="419">
          <cell r="B419">
            <v>0</v>
          </cell>
          <cell r="C419">
            <v>0</v>
          </cell>
          <cell r="G419">
            <v>0</v>
          </cell>
          <cell r="H419">
            <v>0</v>
          </cell>
          <cell r="L419">
            <v>0</v>
          </cell>
          <cell r="M419">
            <v>0</v>
          </cell>
          <cell r="Q419">
            <v>0</v>
          </cell>
          <cell r="R419">
            <v>0</v>
          </cell>
          <cell r="V419">
            <v>0</v>
          </cell>
          <cell r="W419">
            <v>0</v>
          </cell>
          <cell r="AA419">
            <v>0</v>
          </cell>
          <cell r="AB419">
            <v>0</v>
          </cell>
          <cell r="AF419">
            <v>0</v>
          </cell>
          <cell r="AG419">
            <v>0</v>
          </cell>
          <cell r="AK419">
            <v>0</v>
          </cell>
          <cell r="AL419">
            <v>0</v>
          </cell>
          <cell r="AP419">
            <v>0</v>
          </cell>
          <cell r="AQ419">
            <v>0</v>
          </cell>
          <cell r="AU419">
            <v>0</v>
          </cell>
          <cell r="AV419">
            <v>0</v>
          </cell>
          <cell r="AZ419">
            <v>0</v>
          </cell>
          <cell r="BA419">
            <v>0</v>
          </cell>
          <cell r="BE419">
            <v>0</v>
          </cell>
          <cell r="BF419">
            <v>0</v>
          </cell>
          <cell r="BJ419">
            <v>0</v>
          </cell>
          <cell r="BK419">
            <v>0</v>
          </cell>
          <cell r="BO419">
            <v>0</v>
          </cell>
          <cell r="BP419">
            <v>0</v>
          </cell>
          <cell r="BT419">
            <v>0</v>
          </cell>
          <cell r="BU419">
            <v>0</v>
          </cell>
          <cell r="BY419">
            <v>0</v>
          </cell>
          <cell r="BZ419">
            <v>0</v>
          </cell>
          <cell r="CD419">
            <v>0</v>
          </cell>
          <cell r="CE419">
            <v>0</v>
          </cell>
        </row>
        <row r="420">
          <cell r="B420">
            <v>0</v>
          </cell>
          <cell r="C420">
            <v>0</v>
          </cell>
          <cell r="G420">
            <v>0</v>
          </cell>
          <cell r="H420">
            <v>0</v>
          </cell>
          <cell r="L420">
            <v>0</v>
          </cell>
          <cell r="M420">
            <v>0</v>
          </cell>
          <cell r="Q420">
            <v>0</v>
          </cell>
          <cell r="R420">
            <v>0</v>
          </cell>
          <cell r="V420">
            <v>0</v>
          </cell>
          <cell r="W420">
            <v>0</v>
          </cell>
          <cell r="AA420">
            <v>0</v>
          </cell>
          <cell r="AB420">
            <v>0</v>
          </cell>
          <cell r="AF420">
            <v>0</v>
          </cell>
          <cell r="AG420">
            <v>0</v>
          </cell>
          <cell r="AK420">
            <v>0</v>
          </cell>
          <cell r="AL420">
            <v>0</v>
          </cell>
          <cell r="AP420">
            <v>0</v>
          </cell>
          <cell r="AQ420">
            <v>0</v>
          </cell>
          <cell r="AU420">
            <v>0</v>
          </cell>
          <cell r="AV420">
            <v>0</v>
          </cell>
          <cell r="AZ420">
            <v>0</v>
          </cell>
          <cell r="BA420">
            <v>0</v>
          </cell>
          <cell r="BE420">
            <v>0</v>
          </cell>
          <cell r="BF420">
            <v>0</v>
          </cell>
          <cell r="BJ420">
            <v>0</v>
          </cell>
          <cell r="BK420">
            <v>0</v>
          </cell>
          <cell r="BO420">
            <v>0</v>
          </cell>
          <cell r="BP420">
            <v>0</v>
          </cell>
          <cell r="BT420">
            <v>0</v>
          </cell>
          <cell r="BU420">
            <v>0</v>
          </cell>
          <cell r="BY420">
            <v>0</v>
          </cell>
          <cell r="BZ420">
            <v>0</v>
          </cell>
          <cell r="CD420">
            <v>0</v>
          </cell>
          <cell r="CE420">
            <v>0</v>
          </cell>
        </row>
        <row r="421">
          <cell r="B421">
            <v>0</v>
          </cell>
          <cell r="C421">
            <v>0</v>
          </cell>
          <cell r="G421">
            <v>0</v>
          </cell>
          <cell r="H421">
            <v>0</v>
          </cell>
          <cell r="L421">
            <v>0</v>
          </cell>
          <cell r="M421">
            <v>0</v>
          </cell>
          <cell r="Q421">
            <v>0</v>
          </cell>
          <cell r="R421">
            <v>0</v>
          </cell>
          <cell r="V421">
            <v>0</v>
          </cell>
          <cell r="W421">
            <v>0</v>
          </cell>
          <cell r="AA421">
            <v>0</v>
          </cell>
          <cell r="AB421">
            <v>0</v>
          </cell>
          <cell r="AF421">
            <v>0</v>
          </cell>
          <cell r="AG421">
            <v>0</v>
          </cell>
          <cell r="AK421">
            <v>0</v>
          </cell>
          <cell r="AL421">
            <v>0</v>
          </cell>
          <cell r="AP421">
            <v>0</v>
          </cell>
          <cell r="AQ421">
            <v>0</v>
          </cell>
          <cell r="AU421">
            <v>0</v>
          </cell>
          <cell r="AV421">
            <v>0</v>
          </cell>
          <cell r="AZ421">
            <v>0</v>
          </cell>
          <cell r="BA421">
            <v>0</v>
          </cell>
          <cell r="BE421">
            <v>0</v>
          </cell>
          <cell r="BF421">
            <v>0</v>
          </cell>
          <cell r="BJ421">
            <v>0</v>
          </cell>
          <cell r="BK421">
            <v>0</v>
          </cell>
          <cell r="BO421">
            <v>0</v>
          </cell>
          <cell r="BP421">
            <v>0</v>
          </cell>
          <cell r="BT421">
            <v>0</v>
          </cell>
          <cell r="BU421">
            <v>0</v>
          </cell>
          <cell r="BY421">
            <v>0</v>
          </cell>
          <cell r="BZ421">
            <v>0</v>
          </cell>
          <cell r="CD421">
            <v>0</v>
          </cell>
          <cell r="CE421">
            <v>0</v>
          </cell>
        </row>
        <row r="422">
          <cell r="B422">
            <v>0</v>
          </cell>
          <cell r="C422">
            <v>0</v>
          </cell>
          <cell r="G422">
            <v>0</v>
          </cell>
          <cell r="H422">
            <v>0</v>
          </cell>
          <cell r="L422">
            <v>0</v>
          </cell>
          <cell r="M422">
            <v>0</v>
          </cell>
          <cell r="Q422">
            <v>0</v>
          </cell>
          <cell r="R422">
            <v>0</v>
          </cell>
          <cell r="V422">
            <v>0</v>
          </cell>
          <cell r="W422">
            <v>0</v>
          </cell>
          <cell r="AA422">
            <v>0</v>
          </cell>
          <cell r="AB422">
            <v>0</v>
          </cell>
          <cell r="AF422">
            <v>0</v>
          </cell>
          <cell r="AG422">
            <v>0</v>
          </cell>
          <cell r="AK422">
            <v>0</v>
          </cell>
          <cell r="AL422">
            <v>0</v>
          </cell>
          <cell r="AP422">
            <v>0</v>
          </cell>
          <cell r="AQ422">
            <v>0</v>
          </cell>
          <cell r="AU422">
            <v>0</v>
          </cell>
          <cell r="AV422">
            <v>0</v>
          </cell>
          <cell r="AZ422">
            <v>0</v>
          </cell>
          <cell r="BA422">
            <v>0</v>
          </cell>
          <cell r="BE422">
            <v>0</v>
          </cell>
          <cell r="BF422">
            <v>0</v>
          </cell>
          <cell r="BJ422">
            <v>0</v>
          </cell>
          <cell r="BK422">
            <v>0</v>
          </cell>
          <cell r="BO422">
            <v>0</v>
          </cell>
          <cell r="BP422">
            <v>0</v>
          </cell>
          <cell r="BT422">
            <v>0</v>
          </cell>
          <cell r="BU422">
            <v>0</v>
          </cell>
          <cell r="BY422">
            <v>0</v>
          </cell>
          <cell r="BZ422">
            <v>0</v>
          </cell>
          <cell r="CD422">
            <v>0</v>
          </cell>
          <cell r="CE422">
            <v>0</v>
          </cell>
        </row>
        <row r="423">
          <cell r="B423">
            <v>0</v>
          </cell>
          <cell r="C423">
            <v>0</v>
          </cell>
          <cell r="G423">
            <v>0</v>
          </cell>
          <cell r="H423">
            <v>0</v>
          </cell>
          <cell r="L423">
            <v>0</v>
          </cell>
          <cell r="M423">
            <v>0</v>
          </cell>
          <cell r="Q423">
            <v>0</v>
          </cell>
          <cell r="R423">
            <v>0</v>
          </cell>
          <cell r="V423">
            <v>0</v>
          </cell>
          <cell r="W423">
            <v>0</v>
          </cell>
          <cell r="AA423">
            <v>0</v>
          </cell>
          <cell r="AB423">
            <v>0</v>
          </cell>
          <cell r="AF423">
            <v>0</v>
          </cell>
          <cell r="AG423">
            <v>0</v>
          </cell>
          <cell r="AK423">
            <v>0</v>
          </cell>
          <cell r="AL423">
            <v>0</v>
          </cell>
          <cell r="AP423">
            <v>0</v>
          </cell>
          <cell r="AQ423">
            <v>0</v>
          </cell>
          <cell r="AU423">
            <v>0</v>
          </cell>
          <cell r="AV423">
            <v>0</v>
          </cell>
          <cell r="AZ423">
            <v>0</v>
          </cell>
          <cell r="BA423">
            <v>0</v>
          </cell>
          <cell r="BE423">
            <v>0</v>
          </cell>
          <cell r="BF423">
            <v>0</v>
          </cell>
          <cell r="BJ423">
            <v>0</v>
          </cell>
          <cell r="BK423">
            <v>0</v>
          </cell>
          <cell r="BO423">
            <v>0</v>
          </cell>
          <cell r="BP423">
            <v>0</v>
          </cell>
          <cell r="BT423">
            <v>0</v>
          </cell>
          <cell r="BU423">
            <v>0</v>
          </cell>
          <cell r="BY423">
            <v>0</v>
          </cell>
          <cell r="BZ423">
            <v>0</v>
          </cell>
          <cell r="CD423">
            <v>0</v>
          </cell>
          <cell r="CE423">
            <v>0</v>
          </cell>
        </row>
        <row r="424">
          <cell r="B424">
            <v>0</v>
          </cell>
          <cell r="C424">
            <v>0</v>
          </cell>
          <cell r="G424">
            <v>0</v>
          </cell>
          <cell r="H424">
            <v>0</v>
          </cell>
          <cell r="L424">
            <v>0</v>
          </cell>
          <cell r="M424">
            <v>0</v>
          </cell>
          <cell r="Q424">
            <v>0</v>
          </cell>
          <cell r="R424">
            <v>0</v>
          </cell>
          <cell r="V424">
            <v>0</v>
          </cell>
          <cell r="W424">
            <v>0</v>
          </cell>
          <cell r="AA424">
            <v>0</v>
          </cell>
          <cell r="AB424">
            <v>0</v>
          </cell>
          <cell r="AF424">
            <v>0</v>
          </cell>
          <cell r="AG424">
            <v>0</v>
          </cell>
          <cell r="AK424">
            <v>0</v>
          </cell>
          <cell r="AL424">
            <v>0</v>
          </cell>
          <cell r="AP424">
            <v>0</v>
          </cell>
          <cell r="AQ424">
            <v>0</v>
          </cell>
          <cell r="AU424">
            <v>0</v>
          </cell>
          <cell r="AV424">
            <v>0</v>
          </cell>
          <cell r="AZ424">
            <v>0</v>
          </cell>
          <cell r="BA424">
            <v>0</v>
          </cell>
          <cell r="BE424">
            <v>0</v>
          </cell>
          <cell r="BF424">
            <v>0</v>
          </cell>
          <cell r="BJ424">
            <v>0</v>
          </cell>
          <cell r="BK424">
            <v>0</v>
          </cell>
          <cell r="BO424">
            <v>0</v>
          </cell>
          <cell r="BP424">
            <v>0</v>
          </cell>
          <cell r="BT424">
            <v>0</v>
          </cell>
          <cell r="BU424">
            <v>0</v>
          </cell>
          <cell r="BY424">
            <v>0</v>
          </cell>
          <cell r="BZ424">
            <v>0</v>
          </cell>
          <cell r="CD424">
            <v>0</v>
          </cell>
          <cell r="CE424">
            <v>0</v>
          </cell>
        </row>
        <row r="425">
          <cell r="B425">
            <v>0</v>
          </cell>
          <cell r="C425">
            <v>0</v>
          </cell>
          <cell r="G425">
            <v>0</v>
          </cell>
          <cell r="H425">
            <v>0</v>
          </cell>
          <cell r="L425">
            <v>0</v>
          </cell>
          <cell r="M425">
            <v>0</v>
          </cell>
          <cell r="Q425">
            <v>0</v>
          </cell>
          <cell r="R425">
            <v>0</v>
          </cell>
          <cell r="V425">
            <v>0</v>
          </cell>
          <cell r="W425">
            <v>0</v>
          </cell>
          <cell r="AA425">
            <v>0</v>
          </cell>
          <cell r="AB425">
            <v>0</v>
          </cell>
          <cell r="AF425">
            <v>0</v>
          </cell>
          <cell r="AG425">
            <v>0</v>
          </cell>
          <cell r="AK425">
            <v>0</v>
          </cell>
          <cell r="AL425">
            <v>0</v>
          </cell>
          <cell r="AP425">
            <v>0</v>
          </cell>
          <cell r="AQ425">
            <v>0</v>
          </cell>
          <cell r="AU425">
            <v>0</v>
          </cell>
          <cell r="AV425">
            <v>0</v>
          </cell>
          <cell r="AZ425">
            <v>0</v>
          </cell>
          <cell r="BA425">
            <v>0</v>
          </cell>
          <cell r="BE425">
            <v>0</v>
          </cell>
          <cell r="BF425">
            <v>0</v>
          </cell>
          <cell r="BJ425">
            <v>0</v>
          </cell>
          <cell r="BK425">
            <v>0</v>
          </cell>
          <cell r="BO425">
            <v>0</v>
          </cell>
          <cell r="BP425">
            <v>0</v>
          </cell>
          <cell r="BT425">
            <v>0</v>
          </cell>
          <cell r="BU425">
            <v>0</v>
          </cell>
          <cell r="BY425">
            <v>0</v>
          </cell>
          <cell r="BZ425">
            <v>0</v>
          </cell>
          <cell r="CD425">
            <v>0</v>
          </cell>
          <cell r="CE425">
            <v>0</v>
          </cell>
        </row>
        <row r="426">
          <cell r="B426">
            <v>0</v>
          </cell>
          <cell r="C426">
            <v>0</v>
          </cell>
          <cell r="G426">
            <v>0</v>
          </cell>
          <cell r="H426">
            <v>0</v>
          </cell>
          <cell r="L426">
            <v>0</v>
          </cell>
          <cell r="M426">
            <v>0</v>
          </cell>
          <cell r="Q426">
            <v>0</v>
          </cell>
          <cell r="R426">
            <v>0</v>
          </cell>
          <cell r="V426">
            <v>0</v>
          </cell>
          <cell r="W426">
            <v>0</v>
          </cell>
          <cell r="AA426">
            <v>0</v>
          </cell>
          <cell r="AB426">
            <v>0</v>
          </cell>
          <cell r="AF426">
            <v>0</v>
          </cell>
          <cell r="AG426">
            <v>0</v>
          </cell>
          <cell r="AK426">
            <v>0</v>
          </cell>
          <cell r="AL426">
            <v>0</v>
          </cell>
          <cell r="AP426">
            <v>0</v>
          </cell>
          <cell r="AQ426">
            <v>0</v>
          </cell>
          <cell r="AU426">
            <v>0</v>
          </cell>
          <cell r="AV426">
            <v>0</v>
          </cell>
          <cell r="AZ426">
            <v>0</v>
          </cell>
          <cell r="BA426">
            <v>0</v>
          </cell>
          <cell r="BE426">
            <v>0</v>
          </cell>
          <cell r="BF426">
            <v>0</v>
          </cell>
          <cell r="BJ426">
            <v>0</v>
          </cell>
          <cell r="BK426">
            <v>0</v>
          </cell>
          <cell r="BO426">
            <v>0</v>
          </cell>
          <cell r="BP426">
            <v>0</v>
          </cell>
          <cell r="BT426">
            <v>0</v>
          </cell>
          <cell r="BU426">
            <v>0</v>
          </cell>
          <cell r="BY426">
            <v>0</v>
          </cell>
          <cell r="BZ426">
            <v>0</v>
          </cell>
          <cell r="CD426">
            <v>0</v>
          </cell>
          <cell r="CE426">
            <v>0</v>
          </cell>
        </row>
        <row r="427">
          <cell r="B427">
            <v>0</v>
          </cell>
          <cell r="C427">
            <v>0</v>
          </cell>
          <cell r="G427">
            <v>0</v>
          </cell>
          <cell r="H427">
            <v>0</v>
          </cell>
          <cell r="L427">
            <v>0</v>
          </cell>
          <cell r="M427">
            <v>0</v>
          </cell>
          <cell r="Q427">
            <v>0</v>
          </cell>
          <cell r="R427">
            <v>0</v>
          </cell>
          <cell r="V427">
            <v>0</v>
          </cell>
          <cell r="W427">
            <v>0</v>
          </cell>
          <cell r="AA427">
            <v>0</v>
          </cell>
          <cell r="AB427">
            <v>0</v>
          </cell>
          <cell r="AF427">
            <v>0</v>
          </cell>
          <cell r="AG427">
            <v>0</v>
          </cell>
          <cell r="AK427">
            <v>0</v>
          </cell>
          <cell r="AL427">
            <v>0</v>
          </cell>
          <cell r="AP427">
            <v>0</v>
          </cell>
          <cell r="AQ427">
            <v>0</v>
          </cell>
          <cell r="AU427">
            <v>0</v>
          </cell>
          <cell r="AV427">
            <v>0</v>
          </cell>
          <cell r="AZ427">
            <v>0</v>
          </cell>
          <cell r="BA427">
            <v>0</v>
          </cell>
          <cell r="BE427">
            <v>0</v>
          </cell>
          <cell r="BF427">
            <v>0</v>
          </cell>
          <cell r="BJ427">
            <v>0</v>
          </cell>
          <cell r="BK427">
            <v>0</v>
          </cell>
          <cell r="BO427">
            <v>0</v>
          </cell>
          <cell r="BP427">
            <v>0</v>
          </cell>
          <cell r="BT427">
            <v>0</v>
          </cell>
          <cell r="BU427">
            <v>0</v>
          </cell>
          <cell r="BY427">
            <v>0</v>
          </cell>
          <cell r="BZ427">
            <v>0</v>
          </cell>
          <cell r="CD427">
            <v>0</v>
          </cell>
          <cell r="CE427">
            <v>0</v>
          </cell>
        </row>
        <row r="428">
          <cell r="B428">
            <v>0</v>
          </cell>
          <cell r="C428">
            <v>0</v>
          </cell>
          <cell r="G428">
            <v>0</v>
          </cell>
          <cell r="H428">
            <v>0</v>
          </cell>
          <cell r="L428">
            <v>0</v>
          </cell>
          <cell r="M428">
            <v>0</v>
          </cell>
          <cell r="Q428">
            <v>0</v>
          </cell>
          <cell r="R428">
            <v>0</v>
          </cell>
          <cell r="V428">
            <v>0</v>
          </cell>
          <cell r="W428">
            <v>0</v>
          </cell>
          <cell r="AA428">
            <v>0</v>
          </cell>
          <cell r="AB428">
            <v>0</v>
          </cell>
          <cell r="AF428">
            <v>0</v>
          </cell>
          <cell r="AG428">
            <v>0</v>
          </cell>
          <cell r="AK428">
            <v>0</v>
          </cell>
          <cell r="AL428">
            <v>0</v>
          </cell>
          <cell r="AP428">
            <v>0</v>
          </cell>
          <cell r="AQ428">
            <v>0</v>
          </cell>
          <cell r="AU428">
            <v>0</v>
          </cell>
          <cell r="AV428">
            <v>0</v>
          </cell>
          <cell r="AZ428">
            <v>0</v>
          </cell>
          <cell r="BA428">
            <v>0</v>
          </cell>
          <cell r="BE428">
            <v>0</v>
          </cell>
          <cell r="BF428">
            <v>0</v>
          </cell>
          <cell r="BJ428">
            <v>0</v>
          </cell>
          <cell r="BK428">
            <v>0</v>
          </cell>
          <cell r="BO428">
            <v>0</v>
          </cell>
          <cell r="BP428">
            <v>0</v>
          </cell>
          <cell r="BT428">
            <v>0</v>
          </cell>
          <cell r="BU428">
            <v>0</v>
          </cell>
          <cell r="BY428">
            <v>0</v>
          </cell>
          <cell r="BZ428">
            <v>0</v>
          </cell>
          <cell r="CD428">
            <v>0</v>
          </cell>
          <cell r="CE428">
            <v>0</v>
          </cell>
        </row>
        <row r="429">
          <cell r="B429">
            <v>0</v>
          </cell>
          <cell r="C429">
            <v>0</v>
          </cell>
          <cell r="G429">
            <v>0</v>
          </cell>
          <cell r="H429">
            <v>0</v>
          </cell>
          <cell r="L429">
            <v>0</v>
          </cell>
          <cell r="M429">
            <v>0</v>
          </cell>
          <cell r="Q429">
            <v>0</v>
          </cell>
          <cell r="R429">
            <v>0</v>
          </cell>
          <cell r="V429">
            <v>0</v>
          </cell>
          <cell r="W429">
            <v>0</v>
          </cell>
          <cell r="AA429">
            <v>0</v>
          </cell>
          <cell r="AB429">
            <v>0</v>
          </cell>
          <cell r="AF429">
            <v>0</v>
          </cell>
          <cell r="AG429">
            <v>0</v>
          </cell>
          <cell r="AK429">
            <v>0</v>
          </cell>
          <cell r="AL429">
            <v>0</v>
          </cell>
          <cell r="AP429">
            <v>0</v>
          </cell>
          <cell r="AQ429">
            <v>0</v>
          </cell>
          <cell r="AU429">
            <v>0</v>
          </cell>
          <cell r="AV429">
            <v>0</v>
          </cell>
          <cell r="AZ429">
            <v>0</v>
          </cell>
          <cell r="BA429">
            <v>0</v>
          </cell>
          <cell r="BE429">
            <v>0</v>
          </cell>
          <cell r="BF429">
            <v>0</v>
          </cell>
          <cell r="BJ429">
            <v>0</v>
          </cell>
          <cell r="BK429">
            <v>0</v>
          </cell>
          <cell r="BO429">
            <v>0</v>
          </cell>
          <cell r="BP429">
            <v>0</v>
          </cell>
          <cell r="BT429">
            <v>0</v>
          </cell>
          <cell r="BU429">
            <v>0</v>
          </cell>
          <cell r="BY429">
            <v>0</v>
          </cell>
          <cell r="BZ429">
            <v>0</v>
          </cell>
          <cell r="CD429">
            <v>0</v>
          </cell>
          <cell r="CE429">
            <v>0</v>
          </cell>
        </row>
        <row r="430">
          <cell r="B430">
            <v>0</v>
          </cell>
          <cell r="C430">
            <v>0</v>
          </cell>
          <cell r="G430">
            <v>0</v>
          </cell>
          <cell r="H430">
            <v>0</v>
          </cell>
          <cell r="L430">
            <v>0</v>
          </cell>
          <cell r="M430">
            <v>0</v>
          </cell>
          <cell r="Q430">
            <v>0</v>
          </cell>
          <cell r="R430">
            <v>0</v>
          </cell>
          <cell r="V430">
            <v>0</v>
          </cell>
          <cell r="W430">
            <v>0</v>
          </cell>
          <cell r="AA430">
            <v>0</v>
          </cell>
          <cell r="AB430">
            <v>0</v>
          </cell>
          <cell r="AF430">
            <v>0</v>
          </cell>
          <cell r="AG430">
            <v>0</v>
          </cell>
          <cell r="AK430">
            <v>0</v>
          </cell>
          <cell r="AL430">
            <v>0</v>
          </cell>
          <cell r="AP430">
            <v>0</v>
          </cell>
          <cell r="AQ430">
            <v>0</v>
          </cell>
          <cell r="AU430">
            <v>0</v>
          </cell>
          <cell r="AV430">
            <v>0</v>
          </cell>
          <cell r="AZ430">
            <v>0</v>
          </cell>
          <cell r="BA430">
            <v>0</v>
          </cell>
          <cell r="BE430">
            <v>0</v>
          </cell>
          <cell r="BF430">
            <v>0</v>
          </cell>
          <cell r="BJ430">
            <v>0</v>
          </cell>
          <cell r="BK430">
            <v>0</v>
          </cell>
          <cell r="BO430">
            <v>0</v>
          </cell>
          <cell r="BP430">
            <v>0</v>
          </cell>
          <cell r="BT430">
            <v>0</v>
          </cell>
          <cell r="BU430">
            <v>0</v>
          </cell>
          <cell r="BY430">
            <v>0</v>
          </cell>
          <cell r="BZ430">
            <v>0</v>
          </cell>
          <cell r="CD430">
            <v>0</v>
          </cell>
          <cell r="CE430">
            <v>0</v>
          </cell>
        </row>
        <row r="431">
          <cell r="B431">
            <v>0</v>
          </cell>
          <cell r="C431">
            <v>0</v>
          </cell>
          <cell r="G431">
            <v>0</v>
          </cell>
          <cell r="H431">
            <v>0</v>
          </cell>
          <cell r="L431">
            <v>0</v>
          </cell>
          <cell r="M431">
            <v>0</v>
          </cell>
          <cell r="Q431">
            <v>0</v>
          </cell>
          <cell r="R431">
            <v>0</v>
          </cell>
          <cell r="V431">
            <v>0</v>
          </cell>
          <cell r="W431">
            <v>0</v>
          </cell>
          <cell r="AA431">
            <v>0</v>
          </cell>
          <cell r="AB431">
            <v>0</v>
          </cell>
          <cell r="AF431">
            <v>0</v>
          </cell>
          <cell r="AG431">
            <v>0</v>
          </cell>
          <cell r="AK431">
            <v>0</v>
          </cell>
          <cell r="AL431">
            <v>0</v>
          </cell>
          <cell r="AP431">
            <v>0</v>
          </cell>
          <cell r="AQ431">
            <v>0</v>
          </cell>
          <cell r="AU431">
            <v>0</v>
          </cell>
          <cell r="AV431">
            <v>0</v>
          </cell>
          <cell r="AZ431">
            <v>0</v>
          </cell>
          <cell r="BA431">
            <v>0</v>
          </cell>
          <cell r="BE431">
            <v>0</v>
          </cell>
          <cell r="BF431">
            <v>0</v>
          </cell>
          <cell r="BJ431">
            <v>0</v>
          </cell>
          <cell r="BK431">
            <v>0</v>
          </cell>
          <cell r="BO431">
            <v>0</v>
          </cell>
          <cell r="BP431">
            <v>0</v>
          </cell>
          <cell r="BT431">
            <v>0</v>
          </cell>
          <cell r="BU431">
            <v>0</v>
          </cell>
          <cell r="BY431">
            <v>0</v>
          </cell>
          <cell r="BZ431">
            <v>0</v>
          </cell>
          <cell r="CD431">
            <v>0</v>
          </cell>
          <cell r="CE431">
            <v>0</v>
          </cell>
        </row>
        <row r="432">
          <cell r="B432">
            <v>0</v>
          </cell>
          <cell r="C432">
            <v>0</v>
          </cell>
          <cell r="G432">
            <v>0</v>
          </cell>
          <cell r="H432">
            <v>0</v>
          </cell>
          <cell r="L432">
            <v>0</v>
          </cell>
          <cell r="M432">
            <v>0</v>
          </cell>
          <cell r="Q432">
            <v>0</v>
          </cell>
          <cell r="R432">
            <v>0</v>
          </cell>
          <cell r="V432">
            <v>0</v>
          </cell>
          <cell r="W432">
            <v>0</v>
          </cell>
          <cell r="AA432">
            <v>0</v>
          </cell>
          <cell r="AB432">
            <v>0</v>
          </cell>
          <cell r="AF432">
            <v>0</v>
          </cell>
          <cell r="AG432">
            <v>0</v>
          </cell>
          <cell r="AK432">
            <v>0</v>
          </cell>
          <cell r="AL432">
            <v>0</v>
          </cell>
          <cell r="AP432">
            <v>0</v>
          </cell>
          <cell r="AQ432">
            <v>0</v>
          </cell>
          <cell r="AU432">
            <v>0</v>
          </cell>
          <cell r="AV432">
            <v>0</v>
          </cell>
          <cell r="AZ432">
            <v>0</v>
          </cell>
          <cell r="BA432">
            <v>0</v>
          </cell>
          <cell r="BE432">
            <v>0</v>
          </cell>
          <cell r="BF432">
            <v>0</v>
          </cell>
          <cell r="BJ432">
            <v>0</v>
          </cell>
          <cell r="BK432">
            <v>0</v>
          </cell>
          <cell r="BO432">
            <v>0</v>
          </cell>
          <cell r="BP432">
            <v>0</v>
          </cell>
          <cell r="BT432">
            <v>0</v>
          </cell>
          <cell r="BU432">
            <v>0</v>
          </cell>
          <cell r="BY432">
            <v>0</v>
          </cell>
          <cell r="BZ432">
            <v>0</v>
          </cell>
          <cell r="CD432">
            <v>0</v>
          </cell>
          <cell r="CE432">
            <v>0</v>
          </cell>
        </row>
        <row r="433">
          <cell r="B433">
            <v>0</v>
          </cell>
          <cell r="C433">
            <v>0</v>
          </cell>
          <cell r="G433">
            <v>0</v>
          </cell>
          <cell r="H433">
            <v>0</v>
          </cell>
          <cell r="L433">
            <v>0</v>
          </cell>
          <cell r="M433">
            <v>0</v>
          </cell>
          <cell r="Q433">
            <v>0</v>
          </cell>
          <cell r="R433">
            <v>0</v>
          </cell>
          <cell r="V433">
            <v>0</v>
          </cell>
          <cell r="W433">
            <v>0</v>
          </cell>
          <cell r="AA433">
            <v>0</v>
          </cell>
          <cell r="AB433">
            <v>0</v>
          </cell>
          <cell r="AF433">
            <v>0</v>
          </cell>
          <cell r="AG433">
            <v>0</v>
          </cell>
          <cell r="AK433">
            <v>0</v>
          </cell>
          <cell r="AL433">
            <v>0</v>
          </cell>
          <cell r="AP433">
            <v>0</v>
          </cell>
          <cell r="AQ433">
            <v>0</v>
          </cell>
          <cell r="AU433">
            <v>0</v>
          </cell>
          <cell r="AV433">
            <v>0</v>
          </cell>
          <cell r="AZ433">
            <v>0</v>
          </cell>
          <cell r="BA433">
            <v>0</v>
          </cell>
          <cell r="BE433">
            <v>0</v>
          </cell>
          <cell r="BF433">
            <v>0</v>
          </cell>
          <cell r="BJ433">
            <v>0</v>
          </cell>
          <cell r="BK433">
            <v>0</v>
          </cell>
          <cell r="BO433">
            <v>0</v>
          </cell>
          <cell r="BP433">
            <v>0</v>
          </cell>
          <cell r="BT433">
            <v>0</v>
          </cell>
          <cell r="BU433">
            <v>0</v>
          </cell>
          <cell r="BY433">
            <v>0</v>
          </cell>
          <cell r="BZ433">
            <v>0</v>
          </cell>
          <cell r="CD433">
            <v>0</v>
          </cell>
          <cell r="CE433">
            <v>0</v>
          </cell>
        </row>
        <row r="434">
          <cell r="B434">
            <v>0</v>
          </cell>
          <cell r="C434">
            <v>0</v>
          </cell>
          <cell r="G434">
            <v>0</v>
          </cell>
          <cell r="H434">
            <v>0</v>
          </cell>
          <cell r="L434">
            <v>0</v>
          </cell>
          <cell r="M434">
            <v>0</v>
          </cell>
          <cell r="Q434">
            <v>0</v>
          </cell>
          <cell r="R434">
            <v>0</v>
          </cell>
          <cell r="V434">
            <v>0</v>
          </cell>
          <cell r="W434">
            <v>0</v>
          </cell>
          <cell r="AA434">
            <v>0</v>
          </cell>
          <cell r="AB434">
            <v>0</v>
          </cell>
          <cell r="AF434">
            <v>0</v>
          </cell>
          <cell r="AG434">
            <v>0</v>
          </cell>
          <cell r="AK434">
            <v>0</v>
          </cell>
          <cell r="AL434">
            <v>0</v>
          </cell>
          <cell r="AP434">
            <v>0</v>
          </cell>
          <cell r="AQ434">
            <v>0</v>
          </cell>
          <cell r="AU434">
            <v>0</v>
          </cell>
          <cell r="AV434">
            <v>0</v>
          </cell>
          <cell r="AZ434">
            <v>0</v>
          </cell>
          <cell r="BA434">
            <v>0</v>
          </cell>
          <cell r="BE434">
            <v>0</v>
          </cell>
          <cell r="BF434">
            <v>0</v>
          </cell>
          <cell r="BJ434">
            <v>0</v>
          </cell>
          <cell r="BK434">
            <v>0</v>
          </cell>
          <cell r="BO434">
            <v>0</v>
          </cell>
          <cell r="BP434">
            <v>0</v>
          </cell>
          <cell r="BT434">
            <v>0</v>
          </cell>
          <cell r="BU434">
            <v>0</v>
          </cell>
          <cell r="BY434">
            <v>0</v>
          </cell>
          <cell r="BZ434">
            <v>0</v>
          </cell>
          <cell r="CD434">
            <v>0</v>
          </cell>
          <cell r="CE434">
            <v>0</v>
          </cell>
        </row>
        <row r="435">
          <cell r="B435">
            <v>0</v>
          </cell>
          <cell r="C435">
            <v>0</v>
          </cell>
          <cell r="G435">
            <v>0</v>
          </cell>
          <cell r="H435">
            <v>0</v>
          </cell>
          <cell r="L435">
            <v>0</v>
          </cell>
          <cell r="M435">
            <v>0</v>
          </cell>
          <cell r="Q435">
            <v>0</v>
          </cell>
          <cell r="R435">
            <v>0</v>
          </cell>
          <cell r="V435">
            <v>0</v>
          </cell>
          <cell r="W435">
            <v>0</v>
          </cell>
          <cell r="AA435">
            <v>0</v>
          </cell>
          <cell r="AB435">
            <v>0</v>
          </cell>
          <cell r="AF435">
            <v>0</v>
          </cell>
          <cell r="AG435">
            <v>0</v>
          </cell>
          <cell r="AK435">
            <v>0</v>
          </cell>
          <cell r="AL435">
            <v>0</v>
          </cell>
          <cell r="AP435">
            <v>0</v>
          </cell>
          <cell r="AQ435">
            <v>0</v>
          </cell>
          <cell r="AU435">
            <v>0</v>
          </cell>
          <cell r="AV435">
            <v>0</v>
          </cell>
          <cell r="AZ435">
            <v>0</v>
          </cell>
          <cell r="BA435">
            <v>0</v>
          </cell>
          <cell r="BE435">
            <v>0</v>
          </cell>
          <cell r="BF435">
            <v>0</v>
          </cell>
          <cell r="BJ435">
            <v>0</v>
          </cell>
          <cell r="BK435">
            <v>0</v>
          </cell>
          <cell r="BO435">
            <v>0</v>
          </cell>
          <cell r="BP435">
            <v>0</v>
          </cell>
          <cell r="BT435">
            <v>0</v>
          </cell>
          <cell r="BU435">
            <v>0</v>
          </cell>
          <cell r="BY435">
            <v>0</v>
          </cell>
          <cell r="BZ435">
            <v>0</v>
          </cell>
          <cell r="CD435">
            <v>0</v>
          </cell>
          <cell r="CE435">
            <v>0</v>
          </cell>
        </row>
        <row r="436">
          <cell r="B436">
            <v>0</v>
          </cell>
          <cell r="C436">
            <v>0</v>
          </cell>
          <cell r="G436">
            <v>0</v>
          </cell>
          <cell r="H436">
            <v>0</v>
          </cell>
          <cell r="L436">
            <v>0</v>
          </cell>
          <cell r="M436">
            <v>0</v>
          </cell>
          <cell r="Q436">
            <v>0</v>
          </cell>
          <cell r="R436">
            <v>0</v>
          </cell>
          <cell r="V436">
            <v>0</v>
          </cell>
          <cell r="W436">
            <v>0</v>
          </cell>
          <cell r="AA436">
            <v>0</v>
          </cell>
          <cell r="AB436">
            <v>0</v>
          </cell>
          <cell r="AF436">
            <v>0</v>
          </cell>
          <cell r="AG436">
            <v>0</v>
          </cell>
          <cell r="AK436">
            <v>0</v>
          </cell>
          <cell r="AL436">
            <v>0</v>
          </cell>
          <cell r="AP436">
            <v>0</v>
          </cell>
          <cell r="AQ436">
            <v>0</v>
          </cell>
          <cell r="AU436">
            <v>0</v>
          </cell>
          <cell r="AV436">
            <v>0</v>
          </cell>
          <cell r="AZ436">
            <v>0</v>
          </cell>
          <cell r="BA436">
            <v>0</v>
          </cell>
          <cell r="BE436">
            <v>0</v>
          </cell>
          <cell r="BF436">
            <v>0</v>
          </cell>
          <cell r="BJ436">
            <v>0</v>
          </cell>
          <cell r="BK436">
            <v>0</v>
          </cell>
          <cell r="BO436">
            <v>0</v>
          </cell>
          <cell r="BP436">
            <v>0</v>
          </cell>
          <cell r="BT436">
            <v>0</v>
          </cell>
          <cell r="BU436">
            <v>0</v>
          </cell>
          <cell r="BY436">
            <v>0</v>
          </cell>
          <cell r="BZ436">
            <v>0</v>
          </cell>
          <cell r="CD436">
            <v>0</v>
          </cell>
          <cell r="CE436">
            <v>0</v>
          </cell>
        </row>
        <row r="437">
          <cell r="B437">
            <v>0</v>
          </cell>
          <cell r="C437">
            <v>0</v>
          </cell>
          <cell r="G437">
            <v>0</v>
          </cell>
          <cell r="H437">
            <v>0</v>
          </cell>
          <cell r="L437">
            <v>0</v>
          </cell>
          <cell r="M437">
            <v>0</v>
          </cell>
          <cell r="Q437">
            <v>0</v>
          </cell>
          <cell r="R437">
            <v>0</v>
          </cell>
          <cell r="V437">
            <v>0</v>
          </cell>
          <cell r="W437">
            <v>0</v>
          </cell>
          <cell r="AA437">
            <v>0</v>
          </cell>
          <cell r="AB437">
            <v>0</v>
          </cell>
          <cell r="AF437">
            <v>0</v>
          </cell>
          <cell r="AG437">
            <v>0</v>
          </cell>
          <cell r="AK437">
            <v>0</v>
          </cell>
          <cell r="AL437">
            <v>0</v>
          </cell>
          <cell r="AP437">
            <v>0</v>
          </cell>
          <cell r="AQ437">
            <v>0</v>
          </cell>
          <cell r="AU437">
            <v>0</v>
          </cell>
          <cell r="AV437">
            <v>0</v>
          </cell>
          <cell r="AZ437">
            <v>0</v>
          </cell>
          <cell r="BA437">
            <v>0</v>
          </cell>
          <cell r="BE437">
            <v>0</v>
          </cell>
          <cell r="BF437">
            <v>0</v>
          </cell>
          <cell r="BJ437">
            <v>0</v>
          </cell>
          <cell r="BK437">
            <v>0</v>
          </cell>
          <cell r="BO437">
            <v>0</v>
          </cell>
          <cell r="BP437">
            <v>0</v>
          </cell>
          <cell r="BT437">
            <v>0</v>
          </cell>
          <cell r="BU437">
            <v>0</v>
          </cell>
          <cell r="BY437">
            <v>0</v>
          </cell>
          <cell r="BZ437">
            <v>0</v>
          </cell>
          <cell r="CD437">
            <v>0</v>
          </cell>
          <cell r="CE437">
            <v>0</v>
          </cell>
        </row>
        <row r="438">
          <cell r="B438">
            <v>0</v>
          </cell>
          <cell r="C438">
            <v>0</v>
          </cell>
          <cell r="G438">
            <v>0</v>
          </cell>
          <cell r="H438">
            <v>0</v>
          </cell>
          <cell r="L438">
            <v>0</v>
          </cell>
          <cell r="M438">
            <v>0</v>
          </cell>
          <cell r="Q438">
            <v>0</v>
          </cell>
          <cell r="R438">
            <v>0</v>
          </cell>
          <cell r="V438">
            <v>0</v>
          </cell>
          <cell r="W438">
            <v>0</v>
          </cell>
          <cell r="AA438">
            <v>0</v>
          </cell>
          <cell r="AB438">
            <v>0</v>
          </cell>
          <cell r="AF438">
            <v>0</v>
          </cell>
          <cell r="AG438">
            <v>0</v>
          </cell>
          <cell r="AK438">
            <v>0</v>
          </cell>
          <cell r="AL438">
            <v>0</v>
          </cell>
          <cell r="AP438">
            <v>0</v>
          </cell>
          <cell r="AQ438">
            <v>0</v>
          </cell>
          <cell r="AU438">
            <v>0</v>
          </cell>
          <cell r="AV438">
            <v>0</v>
          </cell>
          <cell r="AZ438">
            <v>0</v>
          </cell>
          <cell r="BA438">
            <v>0</v>
          </cell>
          <cell r="BE438">
            <v>0</v>
          </cell>
          <cell r="BF438">
            <v>0</v>
          </cell>
          <cell r="BJ438">
            <v>0</v>
          </cell>
          <cell r="BK438">
            <v>0</v>
          </cell>
          <cell r="BO438">
            <v>0</v>
          </cell>
          <cell r="BP438">
            <v>0</v>
          </cell>
          <cell r="BT438">
            <v>0</v>
          </cell>
          <cell r="BU438">
            <v>0</v>
          </cell>
          <cell r="BY438">
            <v>0</v>
          </cell>
          <cell r="BZ438">
            <v>0</v>
          </cell>
          <cell r="CD438">
            <v>0</v>
          </cell>
          <cell r="CE438">
            <v>0</v>
          </cell>
        </row>
        <row r="439">
          <cell r="B439">
            <v>0</v>
          </cell>
          <cell r="C439">
            <v>0</v>
          </cell>
          <cell r="G439">
            <v>0</v>
          </cell>
          <cell r="H439">
            <v>0</v>
          </cell>
          <cell r="L439">
            <v>0</v>
          </cell>
          <cell r="M439">
            <v>0</v>
          </cell>
          <cell r="Q439">
            <v>0</v>
          </cell>
          <cell r="R439">
            <v>0</v>
          </cell>
          <cell r="V439">
            <v>0</v>
          </cell>
          <cell r="W439">
            <v>0</v>
          </cell>
          <cell r="AA439">
            <v>0</v>
          </cell>
          <cell r="AB439">
            <v>0</v>
          </cell>
          <cell r="AF439">
            <v>0</v>
          </cell>
          <cell r="AG439">
            <v>0</v>
          </cell>
          <cell r="AK439">
            <v>0</v>
          </cell>
          <cell r="AL439">
            <v>0</v>
          </cell>
          <cell r="AP439">
            <v>0</v>
          </cell>
          <cell r="AQ439">
            <v>0</v>
          </cell>
          <cell r="AU439">
            <v>0</v>
          </cell>
          <cell r="AV439">
            <v>0</v>
          </cell>
          <cell r="AZ439">
            <v>0</v>
          </cell>
          <cell r="BA439">
            <v>0</v>
          </cell>
          <cell r="BE439">
            <v>0</v>
          </cell>
          <cell r="BF439">
            <v>0</v>
          </cell>
          <cell r="BJ439">
            <v>0</v>
          </cell>
          <cell r="BK439">
            <v>0</v>
          </cell>
          <cell r="BO439">
            <v>0</v>
          </cell>
          <cell r="BP439">
            <v>0</v>
          </cell>
          <cell r="BT439">
            <v>0</v>
          </cell>
          <cell r="BU439">
            <v>0</v>
          </cell>
          <cell r="BY439">
            <v>0</v>
          </cell>
          <cell r="BZ439">
            <v>0</v>
          </cell>
          <cell r="CD439">
            <v>0</v>
          </cell>
          <cell r="CE439">
            <v>0</v>
          </cell>
        </row>
        <row r="440">
          <cell r="B440">
            <v>0</v>
          </cell>
          <cell r="C440">
            <v>0</v>
          </cell>
          <cell r="G440">
            <v>0</v>
          </cell>
          <cell r="H440">
            <v>0</v>
          </cell>
          <cell r="L440">
            <v>0</v>
          </cell>
          <cell r="M440">
            <v>0</v>
          </cell>
          <cell r="Q440">
            <v>0</v>
          </cell>
          <cell r="R440">
            <v>0</v>
          </cell>
          <cell r="V440">
            <v>0</v>
          </cell>
          <cell r="W440">
            <v>0</v>
          </cell>
          <cell r="AA440">
            <v>0</v>
          </cell>
          <cell r="AB440">
            <v>0</v>
          </cell>
          <cell r="AF440">
            <v>0</v>
          </cell>
          <cell r="AG440">
            <v>0</v>
          </cell>
          <cell r="AK440">
            <v>0</v>
          </cell>
          <cell r="AL440">
            <v>0</v>
          </cell>
          <cell r="AP440">
            <v>0</v>
          </cell>
          <cell r="AQ440">
            <v>0</v>
          </cell>
          <cell r="AU440">
            <v>0</v>
          </cell>
          <cell r="AV440">
            <v>0</v>
          </cell>
          <cell r="AZ440">
            <v>0</v>
          </cell>
          <cell r="BA440">
            <v>0</v>
          </cell>
          <cell r="BE440">
            <v>0</v>
          </cell>
          <cell r="BF440">
            <v>0</v>
          </cell>
          <cell r="BJ440">
            <v>0</v>
          </cell>
          <cell r="BK440">
            <v>0</v>
          </cell>
          <cell r="BO440">
            <v>0</v>
          </cell>
          <cell r="BP440">
            <v>0</v>
          </cell>
          <cell r="BT440">
            <v>0</v>
          </cell>
          <cell r="BU440">
            <v>0</v>
          </cell>
          <cell r="BY440">
            <v>0</v>
          </cell>
          <cell r="BZ440">
            <v>0</v>
          </cell>
          <cell r="CD440">
            <v>0</v>
          </cell>
          <cell r="CE440">
            <v>0</v>
          </cell>
        </row>
        <row r="441">
          <cell r="B441">
            <v>0</v>
          </cell>
          <cell r="C441">
            <v>0</v>
          </cell>
          <cell r="G441">
            <v>0</v>
          </cell>
          <cell r="H441">
            <v>0</v>
          </cell>
          <cell r="L441">
            <v>0</v>
          </cell>
          <cell r="M441">
            <v>0</v>
          </cell>
          <cell r="Q441">
            <v>0</v>
          </cell>
          <cell r="R441">
            <v>0</v>
          </cell>
          <cell r="V441">
            <v>0</v>
          </cell>
          <cell r="W441">
            <v>0</v>
          </cell>
          <cell r="AA441">
            <v>0</v>
          </cell>
          <cell r="AB441">
            <v>0</v>
          </cell>
          <cell r="AF441">
            <v>0</v>
          </cell>
          <cell r="AG441">
            <v>0</v>
          </cell>
          <cell r="AK441">
            <v>0</v>
          </cell>
          <cell r="AL441">
            <v>0</v>
          </cell>
          <cell r="AP441">
            <v>0</v>
          </cell>
          <cell r="AQ441">
            <v>0</v>
          </cell>
          <cell r="AU441">
            <v>0</v>
          </cell>
          <cell r="AV441">
            <v>0</v>
          </cell>
          <cell r="AZ441">
            <v>0</v>
          </cell>
          <cell r="BA441">
            <v>0</v>
          </cell>
          <cell r="BE441">
            <v>0</v>
          </cell>
          <cell r="BF441">
            <v>0</v>
          </cell>
          <cell r="BJ441">
            <v>0</v>
          </cell>
          <cell r="BK441">
            <v>0</v>
          </cell>
          <cell r="BO441">
            <v>0</v>
          </cell>
          <cell r="BP441">
            <v>0</v>
          </cell>
          <cell r="BT441">
            <v>0</v>
          </cell>
          <cell r="BU441">
            <v>0</v>
          </cell>
          <cell r="BY441">
            <v>0</v>
          </cell>
          <cell r="BZ441">
            <v>0</v>
          </cell>
          <cell r="CD441">
            <v>0</v>
          </cell>
          <cell r="CE441">
            <v>0</v>
          </cell>
        </row>
        <row r="442">
          <cell r="B442">
            <v>0</v>
          </cell>
          <cell r="C442">
            <v>0</v>
          </cell>
          <cell r="G442">
            <v>0</v>
          </cell>
          <cell r="H442">
            <v>0</v>
          </cell>
          <cell r="L442">
            <v>0</v>
          </cell>
          <cell r="M442">
            <v>0</v>
          </cell>
          <cell r="Q442">
            <v>0</v>
          </cell>
          <cell r="R442">
            <v>0</v>
          </cell>
          <cell r="V442">
            <v>0</v>
          </cell>
          <cell r="W442">
            <v>0</v>
          </cell>
          <cell r="AA442">
            <v>0</v>
          </cell>
          <cell r="AB442">
            <v>0</v>
          </cell>
          <cell r="AF442">
            <v>0</v>
          </cell>
          <cell r="AG442">
            <v>0</v>
          </cell>
          <cell r="AK442">
            <v>0</v>
          </cell>
          <cell r="AL442">
            <v>0</v>
          </cell>
          <cell r="AP442">
            <v>0</v>
          </cell>
          <cell r="AQ442">
            <v>0</v>
          </cell>
          <cell r="AU442">
            <v>0</v>
          </cell>
          <cell r="AV442">
            <v>0</v>
          </cell>
          <cell r="AZ442">
            <v>0</v>
          </cell>
          <cell r="BA442">
            <v>0</v>
          </cell>
          <cell r="BE442">
            <v>0</v>
          </cell>
          <cell r="BF442">
            <v>0</v>
          </cell>
          <cell r="BJ442">
            <v>0</v>
          </cell>
          <cell r="BK442">
            <v>0</v>
          </cell>
          <cell r="BO442">
            <v>0</v>
          </cell>
          <cell r="BP442">
            <v>0</v>
          </cell>
          <cell r="BT442">
            <v>0</v>
          </cell>
          <cell r="BU442">
            <v>0</v>
          </cell>
          <cell r="BY442">
            <v>0</v>
          </cell>
          <cell r="BZ442">
            <v>0</v>
          </cell>
          <cell r="CD442">
            <v>0</v>
          </cell>
          <cell r="CE442">
            <v>0</v>
          </cell>
        </row>
        <row r="443">
          <cell r="B443">
            <v>0</v>
          </cell>
          <cell r="C443">
            <v>0</v>
          </cell>
          <cell r="G443">
            <v>0</v>
          </cell>
          <cell r="H443">
            <v>0</v>
          </cell>
          <cell r="L443">
            <v>0</v>
          </cell>
          <cell r="M443">
            <v>0</v>
          </cell>
          <cell r="Q443">
            <v>0</v>
          </cell>
          <cell r="R443">
            <v>0</v>
          </cell>
          <cell r="V443">
            <v>0</v>
          </cell>
          <cell r="W443">
            <v>0</v>
          </cell>
          <cell r="AA443">
            <v>0</v>
          </cell>
          <cell r="AB443">
            <v>0</v>
          </cell>
          <cell r="AF443">
            <v>0</v>
          </cell>
          <cell r="AG443">
            <v>0</v>
          </cell>
          <cell r="AK443">
            <v>0</v>
          </cell>
          <cell r="AL443">
            <v>0</v>
          </cell>
          <cell r="AP443">
            <v>0</v>
          </cell>
          <cell r="AQ443">
            <v>0</v>
          </cell>
          <cell r="AU443">
            <v>0</v>
          </cell>
          <cell r="AV443">
            <v>0</v>
          </cell>
          <cell r="AZ443">
            <v>0</v>
          </cell>
          <cell r="BA443">
            <v>0</v>
          </cell>
          <cell r="BE443">
            <v>0</v>
          </cell>
          <cell r="BF443">
            <v>0</v>
          </cell>
          <cell r="BJ443">
            <v>0</v>
          </cell>
          <cell r="BK443">
            <v>0</v>
          </cell>
          <cell r="BO443">
            <v>0</v>
          </cell>
          <cell r="BP443">
            <v>0</v>
          </cell>
          <cell r="BT443">
            <v>0</v>
          </cell>
          <cell r="BU443">
            <v>0</v>
          </cell>
          <cell r="BY443">
            <v>0</v>
          </cell>
          <cell r="BZ443">
            <v>0</v>
          </cell>
          <cell r="CD443">
            <v>0</v>
          </cell>
          <cell r="CE443">
            <v>0</v>
          </cell>
        </row>
        <row r="444">
          <cell r="B444">
            <v>0</v>
          </cell>
          <cell r="C444">
            <v>0</v>
          </cell>
          <cell r="G444">
            <v>0</v>
          </cell>
          <cell r="H444">
            <v>0</v>
          </cell>
          <cell r="L444">
            <v>0</v>
          </cell>
          <cell r="M444">
            <v>0</v>
          </cell>
          <cell r="Q444">
            <v>0</v>
          </cell>
          <cell r="R444">
            <v>0</v>
          </cell>
          <cell r="V444">
            <v>0</v>
          </cell>
          <cell r="W444">
            <v>0</v>
          </cell>
          <cell r="AA444">
            <v>0</v>
          </cell>
          <cell r="AB444">
            <v>0</v>
          </cell>
          <cell r="AF444">
            <v>0</v>
          </cell>
          <cell r="AG444">
            <v>0</v>
          </cell>
          <cell r="AK444">
            <v>0</v>
          </cell>
          <cell r="AL444">
            <v>0</v>
          </cell>
          <cell r="AP444">
            <v>0</v>
          </cell>
          <cell r="AQ444">
            <v>0</v>
          </cell>
          <cell r="AU444">
            <v>0</v>
          </cell>
          <cell r="AV444">
            <v>0</v>
          </cell>
          <cell r="AZ444">
            <v>0</v>
          </cell>
          <cell r="BA444">
            <v>0</v>
          </cell>
          <cell r="BE444">
            <v>0</v>
          </cell>
          <cell r="BF444">
            <v>0</v>
          </cell>
          <cell r="BJ444">
            <v>0</v>
          </cell>
          <cell r="BK444">
            <v>0</v>
          </cell>
          <cell r="BO444">
            <v>0</v>
          </cell>
          <cell r="BP444">
            <v>0</v>
          </cell>
          <cell r="BT444">
            <v>0</v>
          </cell>
          <cell r="BU444">
            <v>0</v>
          </cell>
          <cell r="BY444">
            <v>0</v>
          </cell>
          <cell r="BZ444">
            <v>0</v>
          </cell>
          <cell r="CD444">
            <v>0</v>
          </cell>
          <cell r="CE444">
            <v>0</v>
          </cell>
        </row>
        <row r="445">
          <cell r="B445">
            <v>0</v>
          </cell>
          <cell r="C445">
            <v>0</v>
          </cell>
          <cell r="G445">
            <v>0</v>
          </cell>
          <cell r="H445">
            <v>0</v>
          </cell>
          <cell r="L445">
            <v>0</v>
          </cell>
          <cell r="M445">
            <v>0</v>
          </cell>
          <cell r="Q445">
            <v>0</v>
          </cell>
          <cell r="R445">
            <v>0</v>
          </cell>
          <cell r="V445">
            <v>0</v>
          </cell>
          <cell r="W445">
            <v>0</v>
          </cell>
          <cell r="AA445">
            <v>0</v>
          </cell>
          <cell r="AB445">
            <v>0</v>
          </cell>
          <cell r="AF445">
            <v>0</v>
          </cell>
          <cell r="AG445">
            <v>0</v>
          </cell>
          <cell r="AK445">
            <v>0</v>
          </cell>
          <cell r="AL445">
            <v>0</v>
          </cell>
          <cell r="AP445">
            <v>0</v>
          </cell>
          <cell r="AQ445">
            <v>0</v>
          </cell>
          <cell r="AU445">
            <v>0</v>
          </cell>
          <cell r="AV445">
            <v>0</v>
          </cell>
          <cell r="AZ445">
            <v>0</v>
          </cell>
          <cell r="BA445">
            <v>0</v>
          </cell>
          <cell r="BE445">
            <v>0</v>
          </cell>
          <cell r="BF445">
            <v>0</v>
          </cell>
          <cell r="BJ445">
            <v>0</v>
          </cell>
          <cell r="BK445">
            <v>0</v>
          </cell>
          <cell r="BO445">
            <v>0</v>
          </cell>
          <cell r="BP445">
            <v>0</v>
          </cell>
          <cell r="BT445">
            <v>0</v>
          </cell>
          <cell r="BU445">
            <v>0</v>
          </cell>
          <cell r="BY445">
            <v>0</v>
          </cell>
          <cell r="BZ445">
            <v>0</v>
          </cell>
          <cell r="CD445">
            <v>0</v>
          </cell>
          <cell r="CE445">
            <v>0</v>
          </cell>
        </row>
        <row r="446">
          <cell r="B446">
            <v>0</v>
          </cell>
          <cell r="C446">
            <v>0</v>
          </cell>
          <cell r="G446">
            <v>0</v>
          </cell>
          <cell r="H446">
            <v>0</v>
          </cell>
          <cell r="L446">
            <v>0</v>
          </cell>
          <cell r="M446">
            <v>0</v>
          </cell>
          <cell r="Q446">
            <v>0</v>
          </cell>
          <cell r="R446">
            <v>0</v>
          </cell>
          <cell r="V446">
            <v>0</v>
          </cell>
          <cell r="W446">
            <v>0</v>
          </cell>
          <cell r="AA446">
            <v>0</v>
          </cell>
          <cell r="AB446">
            <v>0</v>
          </cell>
          <cell r="AF446">
            <v>0</v>
          </cell>
          <cell r="AG446">
            <v>0</v>
          </cell>
          <cell r="AK446">
            <v>0</v>
          </cell>
          <cell r="AL446">
            <v>0</v>
          </cell>
          <cell r="AP446">
            <v>0</v>
          </cell>
          <cell r="AQ446">
            <v>0</v>
          </cell>
          <cell r="AU446">
            <v>0</v>
          </cell>
          <cell r="AV446">
            <v>0</v>
          </cell>
          <cell r="AZ446">
            <v>0</v>
          </cell>
          <cell r="BA446">
            <v>0</v>
          </cell>
          <cell r="BE446">
            <v>0</v>
          </cell>
          <cell r="BF446">
            <v>0</v>
          </cell>
          <cell r="BJ446">
            <v>0</v>
          </cell>
          <cell r="BK446">
            <v>0</v>
          </cell>
          <cell r="BO446">
            <v>0</v>
          </cell>
          <cell r="BP446">
            <v>0</v>
          </cell>
          <cell r="BT446">
            <v>0</v>
          </cell>
          <cell r="BU446">
            <v>0</v>
          </cell>
          <cell r="BY446">
            <v>0</v>
          </cell>
          <cell r="BZ446">
            <v>0</v>
          </cell>
          <cell r="CD446">
            <v>0</v>
          </cell>
          <cell r="CE446">
            <v>0</v>
          </cell>
        </row>
        <row r="447">
          <cell r="B447">
            <v>0</v>
          </cell>
          <cell r="C447">
            <v>0</v>
          </cell>
          <cell r="G447">
            <v>0</v>
          </cell>
          <cell r="H447">
            <v>0</v>
          </cell>
          <cell r="L447">
            <v>0</v>
          </cell>
          <cell r="M447">
            <v>0</v>
          </cell>
          <cell r="Q447">
            <v>0</v>
          </cell>
          <cell r="R447">
            <v>0</v>
          </cell>
          <cell r="V447">
            <v>0</v>
          </cell>
          <cell r="W447">
            <v>0</v>
          </cell>
          <cell r="AA447">
            <v>0</v>
          </cell>
          <cell r="AB447">
            <v>0</v>
          </cell>
          <cell r="AF447">
            <v>0</v>
          </cell>
          <cell r="AG447">
            <v>0</v>
          </cell>
          <cell r="AK447">
            <v>0</v>
          </cell>
          <cell r="AL447">
            <v>0</v>
          </cell>
          <cell r="AP447">
            <v>0</v>
          </cell>
          <cell r="AQ447">
            <v>0</v>
          </cell>
          <cell r="AU447">
            <v>0</v>
          </cell>
          <cell r="AV447">
            <v>0</v>
          </cell>
          <cell r="AZ447">
            <v>0</v>
          </cell>
          <cell r="BA447">
            <v>0</v>
          </cell>
          <cell r="BE447">
            <v>0</v>
          </cell>
          <cell r="BF447">
            <v>0</v>
          </cell>
          <cell r="BJ447">
            <v>0</v>
          </cell>
          <cell r="BK447">
            <v>0</v>
          </cell>
          <cell r="BO447">
            <v>0</v>
          </cell>
          <cell r="BP447">
            <v>0</v>
          </cell>
          <cell r="BT447">
            <v>0</v>
          </cell>
          <cell r="BU447">
            <v>0</v>
          </cell>
          <cell r="BY447">
            <v>0</v>
          </cell>
          <cell r="BZ447">
            <v>0</v>
          </cell>
          <cell r="CD447">
            <v>0</v>
          </cell>
          <cell r="CE447">
            <v>0</v>
          </cell>
        </row>
        <row r="448">
          <cell r="B448">
            <v>0</v>
          </cell>
          <cell r="C448">
            <v>0</v>
          </cell>
          <cell r="G448">
            <v>0</v>
          </cell>
          <cell r="H448">
            <v>0</v>
          </cell>
          <cell r="L448">
            <v>0</v>
          </cell>
          <cell r="M448">
            <v>0</v>
          </cell>
          <cell r="Q448">
            <v>0</v>
          </cell>
          <cell r="R448">
            <v>0</v>
          </cell>
          <cell r="V448">
            <v>0</v>
          </cell>
          <cell r="W448">
            <v>0</v>
          </cell>
          <cell r="AA448">
            <v>0</v>
          </cell>
          <cell r="AB448">
            <v>0</v>
          </cell>
          <cell r="AF448">
            <v>0</v>
          </cell>
          <cell r="AG448">
            <v>0</v>
          </cell>
          <cell r="AK448">
            <v>0</v>
          </cell>
          <cell r="AL448">
            <v>0</v>
          </cell>
          <cell r="AP448">
            <v>0</v>
          </cell>
          <cell r="AQ448">
            <v>0</v>
          </cell>
          <cell r="AU448">
            <v>0</v>
          </cell>
          <cell r="AV448">
            <v>0</v>
          </cell>
          <cell r="AZ448">
            <v>0</v>
          </cell>
          <cell r="BA448">
            <v>0</v>
          </cell>
          <cell r="BE448">
            <v>0</v>
          </cell>
          <cell r="BF448">
            <v>0</v>
          </cell>
          <cell r="BJ448">
            <v>0</v>
          </cell>
          <cell r="BK448">
            <v>0</v>
          </cell>
          <cell r="BO448">
            <v>0</v>
          </cell>
          <cell r="BP448">
            <v>0</v>
          </cell>
          <cell r="BT448">
            <v>0</v>
          </cell>
          <cell r="BU448">
            <v>0</v>
          </cell>
          <cell r="BY448">
            <v>0</v>
          </cell>
          <cell r="BZ448">
            <v>0</v>
          </cell>
          <cell r="CD448">
            <v>0</v>
          </cell>
          <cell r="CE448">
            <v>0</v>
          </cell>
        </row>
        <row r="449">
          <cell r="B449">
            <v>0</v>
          </cell>
          <cell r="C449">
            <v>0</v>
          </cell>
          <cell r="G449">
            <v>0</v>
          </cell>
          <cell r="H449">
            <v>0</v>
          </cell>
          <cell r="L449">
            <v>0</v>
          </cell>
          <cell r="M449">
            <v>0</v>
          </cell>
          <cell r="Q449">
            <v>0</v>
          </cell>
          <cell r="R449">
            <v>0</v>
          </cell>
          <cell r="V449">
            <v>0</v>
          </cell>
          <cell r="W449">
            <v>0</v>
          </cell>
          <cell r="AA449">
            <v>0</v>
          </cell>
          <cell r="AB449">
            <v>0</v>
          </cell>
          <cell r="AF449">
            <v>0</v>
          </cell>
          <cell r="AG449">
            <v>0</v>
          </cell>
          <cell r="AK449">
            <v>0</v>
          </cell>
          <cell r="AL449">
            <v>0</v>
          </cell>
          <cell r="AP449">
            <v>0</v>
          </cell>
          <cell r="AQ449">
            <v>0</v>
          </cell>
          <cell r="AU449">
            <v>0</v>
          </cell>
          <cell r="AV449">
            <v>0</v>
          </cell>
          <cell r="AZ449">
            <v>0</v>
          </cell>
          <cell r="BA449">
            <v>0</v>
          </cell>
          <cell r="BE449">
            <v>0</v>
          </cell>
          <cell r="BF449">
            <v>0</v>
          </cell>
          <cell r="BJ449">
            <v>0</v>
          </cell>
          <cell r="BK449">
            <v>0</v>
          </cell>
          <cell r="BO449">
            <v>0</v>
          </cell>
          <cell r="BP449">
            <v>0</v>
          </cell>
          <cell r="BT449">
            <v>0</v>
          </cell>
          <cell r="BU449">
            <v>0</v>
          </cell>
          <cell r="BY449">
            <v>0</v>
          </cell>
          <cell r="BZ449">
            <v>0</v>
          </cell>
          <cell r="CD449">
            <v>0</v>
          </cell>
          <cell r="CE449">
            <v>0</v>
          </cell>
        </row>
        <row r="450">
          <cell r="B450">
            <v>0</v>
          </cell>
          <cell r="C450">
            <v>0</v>
          </cell>
          <cell r="G450">
            <v>0</v>
          </cell>
          <cell r="H450">
            <v>0</v>
          </cell>
          <cell r="L450">
            <v>0</v>
          </cell>
          <cell r="M450">
            <v>0</v>
          </cell>
          <cell r="Q450">
            <v>0</v>
          </cell>
          <cell r="R450">
            <v>0</v>
          </cell>
          <cell r="V450">
            <v>0</v>
          </cell>
          <cell r="W450">
            <v>0</v>
          </cell>
          <cell r="AA450">
            <v>0</v>
          </cell>
          <cell r="AB450">
            <v>0</v>
          </cell>
          <cell r="AF450">
            <v>0</v>
          </cell>
          <cell r="AG450">
            <v>0</v>
          </cell>
          <cell r="AK450">
            <v>0</v>
          </cell>
          <cell r="AL450">
            <v>0</v>
          </cell>
          <cell r="AP450">
            <v>0</v>
          </cell>
          <cell r="AQ450">
            <v>0</v>
          </cell>
          <cell r="AU450">
            <v>0</v>
          </cell>
          <cell r="AV450">
            <v>0</v>
          </cell>
          <cell r="AZ450">
            <v>0</v>
          </cell>
          <cell r="BA450">
            <v>0</v>
          </cell>
          <cell r="BE450">
            <v>0</v>
          </cell>
          <cell r="BF450">
            <v>0</v>
          </cell>
          <cell r="BJ450">
            <v>0</v>
          </cell>
          <cell r="BK450">
            <v>0</v>
          </cell>
          <cell r="BO450">
            <v>0</v>
          </cell>
          <cell r="BP450">
            <v>0</v>
          </cell>
          <cell r="BT450">
            <v>0</v>
          </cell>
          <cell r="BU450">
            <v>0</v>
          </cell>
          <cell r="BY450">
            <v>0</v>
          </cell>
          <cell r="BZ450">
            <v>0</v>
          </cell>
          <cell r="CD450">
            <v>0</v>
          </cell>
          <cell r="CE450">
            <v>0</v>
          </cell>
        </row>
        <row r="451">
          <cell r="B451">
            <v>0</v>
          </cell>
          <cell r="C451">
            <v>0</v>
          </cell>
          <cell r="G451">
            <v>0</v>
          </cell>
          <cell r="H451">
            <v>0</v>
          </cell>
          <cell r="L451">
            <v>0</v>
          </cell>
          <cell r="M451">
            <v>0</v>
          </cell>
          <cell r="Q451">
            <v>0</v>
          </cell>
          <cell r="R451">
            <v>0</v>
          </cell>
          <cell r="V451">
            <v>0</v>
          </cell>
          <cell r="W451">
            <v>0</v>
          </cell>
          <cell r="AA451">
            <v>0</v>
          </cell>
          <cell r="AB451">
            <v>0</v>
          </cell>
          <cell r="AF451">
            <v>0</v>
          </cell>
          <cell r="AG451">
            <v>0</v>
          </cell>
          <cell r="AK451">
            <v>0</v>
          </cell>
          <cell r="AL451">
            <v>0</v>
          </cell>
          <cell r="AP451">
            <v>0</v>
          </cell>
          <cell r="AQ451">
            <v>0</v>
          </cell>
          <cell r="AU451">
            <v>0</v>
          </cell>
          <cell r="AV451">
            <v>0</v>
          </cell>
          <cell r="AZ451">
            <v>0</v>
          </cell>
          <cell r="BA451">
            <v>0</v>
          </cell>
          <cell r="BE451">
            <v>0</v>
          </cell>
          <cell r="BF451">
            <v>0</v>
          </cell>
          <cell r="BJ451">
            <v>0</v>
          </cell>
          <cell r="BK451">
            <v>0</v>
          </cell>
          <cell r="BO451">
            <v>0</v>
          </cell>
          <cell r="BP451">
            <v>0</v>
          </cell>
          <cell r="BT451">
            <v>0</v>
          </cell>
          <cell r="BU451">
            <v>0</v>
          </cell>
          <cell r="BY451">
            <v>0</v>
          </cell>
          <cell r="BZ451">
            <v>0</v>
          </cell>
          <cell r="CD451">
            <v>0</v>
          </cell>
          <cell r="CE451">
            <v>0</v>
          </cell>
        </row>
        <row r="452">
          <cell r="B452">
            <v>0</v>
          </cell>
          <cell r="C452">
            <v>0</v>
          </cell>
          <cell r="G452">
            <v>0</v>
          </cell>
          <cell r="H452">
            <v>0</v>
          </cell>
          <cell r="L452">
            <v>0</v>
          </cell>
          <cell r="M452">
            <v>0</v>
          </cell>
          <cell r="Q452">
            <v>0</v>
          </cell>
          <cell r="R452">
            <v>0</v>
          </cell>
          <cell r="V452">
            <v>0</v>
          </cell>
          <cell r="W452">
            <v>0</v>
          </cell>
          <cell r="AA452">
            <v>0</v>
          </cell>
          <cell r="AB452">
            <v>0</v>
          </cell>
          <cell r="AF452">
            <v>0</v>
          </cell>
          <cell r="AG452">
            <v>0</v>
          </cell>
          <cell r="AK452">
            <v>0</v>
          </cell>
          <cell r="AL452">
            <v>0</v>
          </cell>
          <cell r="AP452">
            <v>0</v>
          </cell>
          <cell r="AQ452">
            <v>0</v>
          </cell>
          <cell r="AU452">
            <v>0</v>
          </cell>
          <cell r="AV452">
            <v>0</v>
          </cell>
          <cell r="AZ452">
            <v>0</v>
          </cell>
          <cell r="BA452">
            <v>0</v>
          </cell>
          <cell r="BE452">
            <v>0</v>
          </cell>
          <cell r="BF452">
            <v>0</v>
          </cell>
          <cell r="BJ452">
            <v>0</v>
          </cell>
          <cell r="BK452">
            <v>0</v>
          </cell>
          <cell r="BO452">
            <v>0</v>
          </cell>
          <cell r="BP452">
            <v>0</v>
          </cell>
          <cell r="BT452">
            <v>0</v>
          </cell>
          <cell r="BU452">
            <v>0</v>
          </cell>
          <cell r="BY452">
            <v>0</v>
          </cell>
          <cell r="BZ452">
            <v>0</v>
          </cell>
          <cell r="CD452">
            <v>0</v>
          </cell>
          <cell r="CE452">
            <v>0</v>
          </cell>
        </row>
        <row r="453">
          <cell r="B453">
            <v>0</v>
          </cell>
          <cell r="C453">
            <v>0</v>
          </cell>
          <cell r="G453">
            <v>0</v>
          </cell>
          <cell r="H453">
            <v>0</v>
          </cell>
          <cell r="L453">
            <v>0</v>
          </cell>
          <cell r="M453">
            <v>0</v>
          </cell>
          <cell r="Q453">
            <v>0</v>
          </cell>
          <cell r="R453">
            <v>0</v>
          </cell>
          <cell r="V453">
            <v>0</v>
          </cell>
          <cell r="W453">
            <v>0</v>
          </cell>
          <cell r="AA453">
            <v>0</v>
          </cell>
          <cell r="AB453">
            <v>0</v>
          </cell>
          <cell r="AF453">
            <v>0</v>
          </cell>
          <cell r="AG453">
            <v>0</v>
          </cell>
          <cell r="AK453">
            <v>0</v>
          </cell>
          <cell r="AL453">
            <v>0</v>
          </cell>
          <cell r="AP453">
            <v>0</v>
          </cell>
          <cell r="AQ453">
            <v>0</v>
          </cell>
          <cell r="AU453">
            <v>0</v>
          </cell>
          <cell r="AV453">
            <v>0</v>
          </cell>
          <cell r="AZ453">
            <v>0</v>
          </cell>
          <cell r="BA453">
            <v>0</v>
          </cell>
          <cell r="BE453">
            <v>0</v>
          </cell>
          <cell r="BF453">
            <v>0</v>
          </cell>
          <cell r="BJ453">
            <v>0</v>
          </cell>
          <cell r="BK453">
            <v>0</v>
          </cell>
          <cell r="BO453">
            <v>0</v>
          </cell>
          <cell r="BP453">
            <v>0</v>
          </cell>
          <cell r="BT453">
            <v>0</v>
          </cell>
          <cell r="BU453">
            <v>0</v>
          </cell>
          <cell r="BY453">
            <v>0</v>
          </cell>
          <cell r="BZ453">
            <v>0</v>
          </cell>
          <cell r="CD453">
            <v>0</v>
          </cell>
          <cell r="CE453">
            <v>0</v>
          </cell>
        </row>
        <row r="454">
          <cell r="B454">
            <v>0</v>
          </cell>
          <cell r="C454">
            <v>0</v>
          </cell>
          <cell r="G454">
            <v>0</v>
          </cell>
          <cell r="H454">
            <v>0</v>
          </cell>
          <cell r="L454">
            <v>0</v>
          </cell>
          <cell r="M454">
            <v>0</v>
          </cell>
          <cell r="Q454">
            <v>0</v>
          </cell>
          <cell r="R454">
            <v>0</v>
          </cell>
          <cell r="V454">
            <v>0</v>
          </cell>
          <cell r="W454">
            <v>0</v>
          </cell>
          <cell r="AA454">
            <v>0</v>
          </cell>
          <cell r="AB454">
            <v>0</v>
          </cell>
          <cell r="AF454">
            <v>0</v>
          </cell>
          <cell r="AG454">
            <v>0</v>
          </cell>
          <cell r="AK454">
            <v>0</v>
          </cell>
          <cell r="AL454">
            <v>0</v>
          </cell>
          <cell r="AP454">
            <v>0</v>
          </cell>
          <cell r="AQ454">
            <v>0</v>
          </cell>
          <cell r="AU454">
            <v>0</v>
          </cell>
          <cell r="AV454">
            <v>0</v>
          </cell>
          <cell r="AZ454">
            <v>0</v>
          </cell>
          <cell r="BA454">
            <v>0</v>
          </cell>
          <cell r="BE454">
            <v>0</v>
          </cell>
          <cell r="BF454">
            <v>0</v>
          </cell>
          <cell r="BJ454">
            <v>0</v>
          </cell>
          <cell r="BK454">
            <v>0</v>
          </cell>
          <cell r="BO454">
            <v>0</v>
          </cell>
          <cell r="BP454">
            <v>0</v>
          </cell>
          <cell r="BT454">
            <v>0</v>
          </cell>
          <cell r="BU454">
            <v>0</v>
          </cell>
          <cell r="BY454">
            <v>0</v>
          </cell>
          <cell r="BZ454">
            <v>0</v>
          </cell>
          <cell r="CD454">
            <v>0</v>
          </cell>
          <cell r="CE454">
            <v>0</v>
          </cell>
        </row>
        <row r="455">
          <cell r="B455">
            <v>0</v>
          </cell>
          <cell r="C455">
            <v>0</v>
          </cell>
          <cell r="G455">
            <v>0</v>
          </cell>
          <cell r="H455">
            <v>0</v>
          </cell>
          <cell r="L455">
            <v>0</v>
          </cell>
          <cell r="M455">
            <v>0</v>
          </cell>
          <cell r="Q455">
            <v>0</v>
          </cell>
          <cell r="R455">
            <v>0</v>
          </cell>
          <cell r="V455">
            <v>0</v>
          </cell>
          <cell r="W455">
            <v>0</v>
          </cell>
          <cell r="AA455">
            <v>0</v>
          </cell>
          <cell r="AB455">
            <v>0</v>
          </cell>
          <cell r="AF455">
            <v>0</v>
          </cell>
          <cell r="AG455">
            <v>0</v>
          </cell>
          <cell r="AK455">
            <v>0</v>
          </cell>
          <cell r="AL455">
            <v>0</v>
          </cell>
          <cell r="AP455">
            <v>0</v>
          </cell>
          <cell r="AQ455">
            <v>0</v>
          </cell>
          <cell r="AU455">
            <v>0</v>
          </cell>
          <cell r="AV455">
            <v>0</v>
          </cell>
          <cell r="AZ455">
            <v>0</v>
          </cell>
          <cell r="BA455">
            <v>0</v>
          </cell>
          <cell r="BE455">
            <v>0</v>
          </cell>
          <cell r="BF455">
            <v>0</v>
          </cell>
          <cell r="BJ455">
            <v>0</v>
          </cell>
          <cell r="BK455">
            <v>0</v>
          </cell>
          <cell r="BO455">
            <v>0</v>
          </cell>
          <cell r="BP455">
            <v>0</v>
          </cell>
          <cell r="BT455">
            <v>0</v>
          </cell>
          <cell r="BU455">
            <v>0</v>
          </cell>
          <cell r="BY455">
            <v>0</v>
          </cell>
          <cell r="BZ455">
            <v>0</v>
          </cell>
          <cell r="CD455">
            <v>0</v>
          </cell>
          <cell r="CE455">
            <v>0</v>
          </cell>
        </row>
        <row r="456">
          <cell r="B456">
            <v>0</v>
          </cell>
          <cell r="C456">
            <v>0</v>
          </cell>
          <cell r="G456">
            <v>0</v>
          </cell>
          <cell r="H456">
            <v>0</v>
          </cell>
          <cell r="L456">
            <v>0</v>
          </cell>
          <cell r="M456">
            <v>0</v>
          </cell>
          <cell r="Q456">
            <v>0</v>
          </cell>
          <cell r="R456">
            <v>0</v>
          </cell>
          <cell r="V456">
            <v>0</v>
          </cell>
          <cell r="W456">
            <v>0</v>
          </cell>
          <cell r="AA456">
            <v>0</v>
          </cell>
          <cell r="AB456">
            <v>0</v>
          </cell>
          <cell r="AF456">
            <v>0</v>
          </cell>
          <cell r="AG456">
            <v>0</v>
          </cell>
          <cell r="AK456">
            <v>0</v>
          </cell>
          <cell r="AL456">
            <v>0</v>
          </cell>
          <cell r="AP456">
            <v>0</v>
          </cell>
          <cell r="AQ456">
            <v>0</v>
          </cell>
          <cell r="AU456">
            <v>0</v>
          </cell>
          <cell r="AV456">
            <v>0</v>
          </cell>
          <cell r="AZ456">
            <v>0</v>
          </cell>
          <cell r="BA456">
            <v>0</v>
          </cell>
          <cell r="BE456">
            <v>0</v>
          </cell>
          <cell r="BF456">
            <v>0</v>
          </cell>
          <cell r="BJ456">
            <v>0</v>
          </cell>
          <cell r="BK456">
            <v>0</v>
          </cell>
          <cell r="BO456">
            <v>0</v>
          </cell>
          <cell r="BP456">
            <v>0</v>
          </cell>
          <cell r="BT456">
            <v>0</v>
          </cell>
          <cell r="BU456">
            <v>0</v>
          </cell>
          <cell r="BY456">
            <v>0</v>
          </cell>
          <cell r="BZ456">
            <v>0</v>
          </cell>
          <cell r="CD456">
            <v>0</v>
          </cell>
          <cell r="CE456">
            <v>0</v>
          </cell>
        </row>
        <row r="457">
          <cell r="B457">
            <v>0</v>
          </cell>
          <cell r="C457">
            <v>0</v>
          </cell>
          <cell r="G457">
            <v>0</v>
          </cell>
          <cell r="H457">
            <v>0</v>
          </cell>
          <cell r="L457">
            <v>0</v>
          </cell>
          <cell r="M457">
            <v>0</v>
          </cell>
          <cell r="Q457">
            <v>0</v>
          </cell>
          <cell r="R457">
            <v>0</v>
          </cell>
          <cell r="V457">
            <v>0</v>
          </cell>
          <cell r="W457">
            <v>0</v>
          </cell>
          <cell r="AA457">
            <v>0</v>
          </cell>
          <cell r="AB457">
            <v>0</v>
          </cell>
          <cell r="AF457">
            <v>0</v>
          </cell>
          <cell r="AG457">
            <v>0</v>
          </cell>
          <cell r="AK457">
            <v>0</v>
          </cell>
          <cell r="AL457">
            <v>0</v>
          </cell>
          <cell r="AP457">
            <v>0</v>
          </cell>
          <cell r="AQ457">
            <v>0</v>
          </cell>
          <cell r="AU457">
            <v>0</v>
          </cell>
          <cell r="AV457">
            <v>0</v>
          </cell>
          <cell r="AZ457">
            <v>0</v>
          </cell>
          <cell r="BA457">
            <v>0</v>
          </cell>
          <cell r="BE457">
            <v>0</v>
          </cell>
          <cell r="BF457">
            <v>0</v>
          </cell>
          <cell r="BJ457">
            <v>0</v>
          </cell>
          <cell r="BK457">
            <v>0</v>
          </cell>
          <cell r="BO457">
            <v>0</v>
          </cell>
          <cell r="BP457">
            <v>0</v>
          </cell>
          <cell r="BT457">
            <v>0</v>
          </cell>
          <cell r="BU457">
            <v>0</v>
          </cell>
          <cell r="BY457">
            <v>0</v>
          </cell>
          <cell r="BZ457">
            <v>0</v>
          </cell>
          <cell r="CD457">
            <v>0</v>
          </cell>
          <cell r="CE457">
            <v>0</v>
          </cell>
        </row>
        <row r="458">
          <cell r="B458">
            <v>0</v>
          </cell>
          <cell r="C458">
            <v>0</v>
          </cell>
          <cell r="G458">
            <v>0</v>
          </cell>
          <cell r="H458">
            <v>0</v>
          </cell>
          <cell r="L458">
            <v>0</v>
          </cell>
          <cell r="M458">
            <v>0</v>
          </cell>
          <cell r="Q458">
            <v>0</v>
          </cell>
          <cell r="R458">
            <v>0</v>
          </cell>
          <cell r="V458">
            <v>0</v>
          </cell>
          <cell r="W458">
            <v>0</v>
          </cell>
          <cell r="AA458">
            <v>0</v>
          </cell>
          <cell r="AB458">
            <v>0</v>
          </cell>
          <cell r="AF458">
            <v>0</v>
          </cell>
          <cell r="AG458">
            <v>0</v>
          </cell>
          <cell r="AK458">
            <v>0</v>
          </cell>
          <cell r="AL458">
            <v>0</v>
          </cell>
          <cell r="AP458">
            <v>0</v>
          </cell>
          <cell r="AQ458">
            <v>0</v>
          </cell>
          <cell r="AU458">
            <v>0</v>
          </cell>
          <cell r="AV458">
            <v>0</v>
          </cell>
          <cell r="AZ458">
            <v>0</v>
          </cell>
          <cell r="BA458">
            <v>0</v>
          </cell>
          <cell r="BE458">
            <v>0</v>
          </cell>
          <cell r="BF458">
            <v>0</v>
          </cell>
          <cell r="BJ458">
            <v>0</v>
          </cell>
          <cell r="BK458">
            <v>0</v>
          </cell>
          <cell r="BO458">
            <v>0</v>
          </cell>
          <cell r="BP458">
            <v>0</v>
          </cell>
          <cell r="BT458">
            <v>0</v>
          </cell>
          <cell r="BU458">
            <v>0</v>
          </cell>
          <cell r="BY458">
            <v>0</v>
          </cell>
          <cell r="BZ458">
            <v>0</v>
          </cell>
          <cell r="CD458">
            <v>0</v>
          </cell>
          <cell r="CE458">
            <v>0</v>
          </cell>
        </row>
        <row r="459">
          <cell r="B459">
            <v>0</v>
          </cell>
          <cell r="C459">
            <v>0</v>
          </cell>
          <cell r="G459">
            <v>0</v>
          </cell>
          <cell r="H459">
            <v>0</v>
          </cell>
          <cell r="L459">
            <v>0</v>
          </cell>
          <cell r="M459">
            <v>0</v>
          </cell>
          <cell r="Q459">
            <v>0</v>
          </cell>
          <cell r="R459">
            <v>0</v>
          </cell>
          <cell r="V459">
            <v>0</v>
          </cell>
          <cell r="W459">
            <v>0</v>
          </cell>
          <cell r="AA459">
            <v>0</v>
          </cell>
          <cell r="AB459">
            <v>0</v>
          </cell>
          <cell r="AF459">
            <v>0</v>
          </cell>
          <cell r="AG459">
            <v>0</v>
          </cell>
          <cell r="AK459">
            <v>0</v>
          </cell>
          <cell r="AL459">
            <v>0</v>
          </cell>
          <cell r="AP459">
            <v>0</v>
          </cell>
          <cell r="AQ459">
            <v>0</v>
          </cell>
          <cell r="AU459">
            <v>0</v>
          </cell>
          <cell r="AV459">
            <v>0</v>
          </cell>
          <cell r="AZ459">
            <v>0</v>
          </cell>
          <cell r="BA459">
            <v>0</v>
          </cell>
          <cell r="BE459">
            <v>0</v>
          </cell>
          <cell r="BF459">
            <v>0</v>
          </cell>
          <cell r="BJ459">
            <v>0</v>
          </cell>
          <cell r="BK459">
            <v>0</v>
          </cell>
          <cell r="BO459">
            <v>0</v>
          </cell>
          <cell r="BP459">
            <v>0</v>
          </cell>
          <cell r="BT459">
            <v>0</v>
          </cell>
          <cell r="BU459">
            <v>0</v>
          </cell>
          <cell r="BY459">
            <v>0</v>
          </cell>
          <cell r="BZ459">
            <v>0</v>
          </cell>
          <cell r="CD459">
            <v>0</v>
          </cell>
          <cell r="CE459">
            <v>0</v>
          </cell>
        </row>
        <row r="460">
          <cell r="B460">
            <v>0</v>
          </cell>
          <cell r="C460">
            <v>0</v>
          </cell>
          <cell r="G460">
            <v>0</v>
          </cell>
          <cell r="H460">
            <v>0</v>
          </cell>
          <cell r="L460">
            <v>0</v>
          </cell>
          <cell r="M460">
            <v>0</v>
          </cell>
          <cell r="Q460">
            <v>0</v>
          </cell>
          <cell r="R460">
            <v>0</v>
          </cell>
          <cell r="V460">
            <v>0</v>
          </cell>
          <cell r="W460">
            <v>0</v>
          </cell>
          <cell r="AA460">
            <v>0</v>
          </cell>
          <cell r="AB460">
            <v>0</v>
          </cell>
          <cell r="AF460">
            <v>0</v>
          </cell>
          <cell r="AG460">
            <v>0</v>
          </cell>
          <cell r="AK460">
            <v>0</v>
          </cell>
          <cell r="AL460">
            <v>0</v>
          </cell>
          <cell r="AP460">
            <v>0</v>
          </cell>
          <cell r="AQ460">
            <v>0</v>
          </cell>
          <cell r="AU460">
            <v>0</v>
          </cell>
          <cell r="AV460">
            <v>0</v>
          </cell>
          <cell r="AZ460">
            <v>0</v>
          </cell>
          <cell r="BA460">
            <v>0</v>
          </cell>
          <cell r="BE460">
            <v>0</v>
          </cell>
          <cell r="BF460">
            <v>0</v>
          </cell>
          <cell r="BJ460">
            <v>0</v>
          </cell>
          <cell r="BK460">
            <v>0</v>
          </cell>
          <cell r="BO460">
            <v>0</v>
          </cell>
          <cell r="BP460">
            <v>0</v>
          </cell>
          <cell r="BT460">
            <v>0</v>
          </cell>
          <cell r="BU460">
            <v>0</v>
          </cell>
          <cell r="BY460">
            <v>0</v>
          </cell>
          <cell r="BZ460">
            <v>0</v>
          </cell>
          <cell r="CD460">
            <v>0</v>
          </cell>
          <cell r="CE460">
            <v>0</v>
          </cell>
        </row>
        <row r="461">
          <cell r="B461">
            <v>0</v>
          </cell>
          <cell r="C461">
            <v>0</v>
          </cell>
          <cell r="G461">
            <v>0</v>
          </cell>
          <cell r="H461">
            <v>0</v>
          </cell>
          <cell r="L461">
            <v>0</v>
          </cell>
          <cell r="M461">
            <v>0</v>
          </cell>
          <cell r="Q461">
            <v>0</v>
          </cell>
          <cell r="R461">
            <v>0</v>
          </cell>
          <cell r="V461">
            <v>0</v>
          </cell>
          <cell r="W461">
            <v>0</v>
          </cell>
          <cell r="AA461">
            <v>0</v>
          </cell>
          <cell r="AB461">
            <v>0</v>
          </cell>
          <cell r="AF461">
            <v>0</v>
          </cell>
          <cell r="AG461">
            <v>0</v>
          </cell>
          <cell r="AK461">
            <v>0</v>
          </cell>
          <cell r="AL461">
            <v>0</v>
          </cell>
          <cell r="AP461">
            <v>0</v>
          </cell>
          <cell r="AQ461">
            <v>0</v>
          </cell>
          <cell r="AU461">
            <v>0</v>
          </cell>
          <cell r="AV461">
            <v>0</v>
          </cell>
          <cell r="AZ461">
            <v>0</v>
          </cell>
          <cell r="BA461">
            <v>0</v>
          </cell>
          <cell r="BE461">
            <v>0</v>
          </cell>
          <cell r="BF461">
            <v>0</v>
          </cell>
          <cell r="BJ461">
            <v>0</v>
          </cell>
          <cell r="BK461">
            <v>0</v>
          </cell>
          <cell r="BO461">
            <v>0</v>
          </cell>
          <cell r="BP461">
            <v>0</v>
          </cell>
          <cell r="BT461">
            <v>0</v>
          </cell>
          <cell r="BU461">
            <v>0</v>
          </cell>
          <cell r="BY461">
            <v>0</v>
          </cell>
          <cell r="BZ461">
            <v>0</v>
          </cell>
          <cell r="CD461">
            <v>0</v>
          </cell>
          <cell r="CE461">
            <v>0</v>
          </cell>
        </row>
        <row r="462">
          <cell r="B462">
            <v>0</v>
          </cell>
          <cell r="C462">
            <v>0</v>
          </cell>
          <cell r="G462">
            <v>0</v>
          </cell>
          <cell r="H462">
            <v>0</v>
          </cell>
          <cell r="L462">
            <v>0</v>
          </cell>
          <cell r="M462">
            <v>0</v>
          </cell>
          <cell r="Q462">
            <v>0</v>
          </cell>
          <cell r="R462">
            <v>0</v>
          </cell>
          <cell r="V462">
            <v>0</v>
          </cell>
          <cell r="W462">
            <v>0</v>
          </cell>
          <cell r="AA462">
            <v>0</v>
          </cell>
          <cell r="AB462">
            <v>0</v>
          </cell>
          <cell r="AF462">
            <v>0</v>
          </cell>
          <cell r="AG462">
            <v>0</v>
          </cell>
          <cell r="AK462">
            <v>0</v>
          </cell>
          <cell r="AL462">
            <v>0</v>
          </cell>
          <cell r="AP462">
            <v>0</v>
          </cell>
          <cell r="AQ462">
            <v>0</v>
          </cell>
          <cell r="AU462">
            <v>0</v>
          </cell>
          <cell r="AV462">
            <v>0</v>
          </cell>
          <cell r="AZ462">
            <v>0</v>
          </cell>
          <cell r="BA462">
            <v>0</v>
          </cell>
          <cell r="BE462">
            <v>0</v>
          </cell>
          <cell r="BF462">
            <v>0</v>
          </cell>
          <cell r="BJ462">
            <v>0</v>
          </cell>
          <cell r="BK462">
            <v>0</v>
          </cell>
          <cell r="BO462">
            <v>0</v>
          </cell>
          <cell r="BP462">
            <v>0</v>
          </cell>
          <cell r="BT462">
            <v>0</v>
          </cell>
          <cell r="BU462">
            <v>0</v>
          </cell>
          <cell r="BY462">
            <v>0</v>
          </cell>
          <cell r="BZ462">
            <v>0</v>
          </cell>
          <cell r="CD462">
            <v>0</v>
          </cell>
          <cell r="CE462">
            <v>0</v>
          </cell>
        </row>
        <row r="463">
          <cell r="B463">
            <v>0</v>
          </cell>
          <cell r="C463">
            <v>0</v>
          </cell>
          <cell r="G463">
            <v>0</v>
          </cell>
          <cell r="H463">
            <v>0</v>
          </cell>
          <cell r="L463">
            <v>0</v>
          </cell>
          <cell r="M463">
            <v>0</v>
          </cell>
          <cell r="Q463">
            <v>0</v>
          </cell>
          <cell r="R463">
            <v>0</v>
          </cell>
          <cell r="V463">
            <v>0</v>
          </cell>
          <cell r="W463">
            <v>0</v>
          </cell>
          <cell r="AA463">
            <v>0</v>
          </cell>
          <cell r="AB463">
            <v>0</v>
          </cell>
          <cell r="AF463">
            <v>0</v>
          </cell>
          <cell r="AG463">
            <v>0</v>
          </cell>
          <cell r="AK463">
            <v>0</v>
          </cell>
          <cell r="AL463">
            <v>0</v>
          </cell>
          <cell r="AP463">
            <v>0</v>
          </cell>
          <cell r="AQ463">
            <v>0</v>
          </cell>
          <cell r="AU463">
            <v>0</v>
          </cell>
          <cell r="AV463">
            <v>0</v>
          </cell>
          <cell r="AZ463">
            <v>0</v>
          </cell>
          <cell r="BA463">
            <v>0</v>
          </cell>
          <cell r="BE463">
            <v>0</v>
          </cell>
          <cell r="BF463">
            <v>0</v>
          </cell>
          <cell r="BJ463">
            <v>0</v>
          </cell>
          <cell r="BK463">
            <v>0</v>
          </cell>
          <cell r="BO463">
            <v>0</v>
          </cell>
          <cell r="BP463">
            <v>0</v>
          </cell>
          <cell r="BT463">
            <v>0</v>
          </cell>
          <cell r="BU463">
            <v>0</v>
          </cell>
          <cell r="BY463">
            <v>0</v>
          </cell>
          <cell r="BZ463">
            <v>0</v>
          </cell>
          <cell r="CD463">
            <v>0</v>
          </cell>
          <cell r="CE463">
            <v>0</v>
          </cell>
        </row>
        <row r="464">
          <cell r="B464">
            <v>0</v>
          </cell>
          <cell r="C464">
            <v>0</v>
          </cell>
          <cell r="G464">
            <v>0</v>
          </cell>
          <cell r="H464">
            <v>0</v>
          </cell>
          <cell r="L464">
            <v>0</v>
          </cell>
          <cell r="M464">
            <v>0</v>
          </cell>
          <cell r="Q464">
            <v>0</v>
          </cell>
          <cell r="R464">
            <v>0</v>
          </cell>
          <cell r="V464">
            <v>0</v>
          </cell>
          <cell r="W464">
            <v>0</v>
          </cell>
          <cell r="AA464">
            <v>0</v>
          </cell>
          <cell r="AB464">
            <v>0</v>
          </cell>
          <cell r="AF464">
            <v>0</v>
          </cell>
          <cell r="AG464">
            <v>0</v>
          </cell>
          <cell r="AK464">
            <v>0</v>
          </cell>
          <cell r="AL464">
            <v>0</v>
          </cell>
          <cell r="AP464">
            <v>0</v>
          </cell>
          <cell r="AQ464">
            <v>0</v>
          </cell>
          <cell r="AU464">
            <v>0</v>
          </cell>
          <cell r="AV464">
            <v>0</v>
          </cell>
          <cell r="AZ464">
            <v>0</v>
          </cell>
          <cell r="BA464">
            <v>0</v>
          </cell>
          <cell r="BE464">
            <v>0</v>
          </cell>
          <cell r="BF464">
            <v>0</v>
          </cell>
          <cell r="BJ464">
            <v>0</v>
          </cell>
          <cell r="BK464">
            <v>0</v>
          </cell>
          <cell r="BO464">
            <v>0</v>
          </cell>
          <cell r="BP464">
            <v>0</v>
          </cell>
          <cell r="BT464">
            <v>0</v>
          </cell>
          <cell r="BU464">
            <v>0</v>
          </cell>
          <cell r="BY464">
            <v>0</v>
          </cell>
          <cell r="BZ464">
            <v>0</v>
          </cell>
          <cell r="CD464">
            <v>0</v>
          </cell>
          <cell r="CE464">
            <v>0</v>
          </cell>
        </row>
        <row r="465">
          <cell r="B465">
            <v>0</v>
          </cell>
          <cell r="C465">
            <v>0</v>
          </cell>
          <cell r="G465">
            <v>0</v>
          </cell>
          <cell r="H465">
            <v>0</v>
          </cell>
          <cell r="L465">
            <v>0</v>
          </cell>
          <cell r="M465">
            <v>0</v>
          </cell>
          <cell r="Q465">
            <v>0</v>
          </cell>
          <cell r="R465">
            <v>0</v>
          </cell>
          <cell r="V465">
            <v>0</v>
          </cell>
          <cell r="W465">
            <v>0</v>
          </cell>
          <cell r="AA465">
            <v>0</v>
          </cell>
          <cell r="AB465">
            <v>0</v>
          </cell>
          <cell r="AF465">
            <v>0</v>
          </cell>
          <cell r="AG465">
            <v>0</v>
          </cell>
          <cell r="AK465">
            <v>0</v>
          </cell>
          <cell r="AL465">
            <v>0</v>
          </cell>
          <cell r="AP465">
            <v>0</v>
          </cell>
          <cell r="AQ465">
            <v>0</v>
          </cell>
          <cell r="AU465">
            <v>0</v>
          </cell>
          <cell r="AV465">
            <v>0</v>
          </cell>
          <cell r="AZ465">
            <v>0</v>
          </cell>
          <cell r="BA465">
            <v>0</v>
          </cell>
          <cell r="BE465">
            <v>0</v>
          </cell>
          <cell r="BF465">
            <v>0</v>
          </cell>
          <cell r="BJ465">
            <v>0</v>
          </cell>
          <cell r="BK465">
            <v>0</v>
          </cell>
          <cell r="BO465">
            <v>0</v>
          </cell>
          <cell r="BP465">
            <v>0</v>
          </cell>
          <cell r="BT465">
            <v>0</v>
          </cell>
          <cell r="BU465">
            <v>0</v>
          </cell>
          <cell r="BY465">
            <v>0</v>
          </cell>
          <cell r="BZ465">
            <v>0</v>
          </cell>
          <cell r="CD465">
            <v>0</v>
          </cell>
          <cell r="CE465">
            <v>0</v>
          </cell>
        </row>
        <row r="466">
          <cell r="B466">
            <v>0</v>
          </cell>
          <cell r="C466">
            <v>0</v>
          </cell>
          <cell r="G466">
            <v>0</v>
          </cell>
          <cell r="H466">
            <v>0</v>
          </cell>
          <cell r="L466">
            <v>0</v>
          </cell>
          <cell r="M466">
            <v>0</v>
          </cell>
          <cell r="Q466">
            <v>0</v>
          </cell>
          <cell r="R466">
            <v>0</v>
          </cell>
          <cell r="V466">
            <v>0</v>
          </cell>
          <cell r="W466">
            <v>0</v>
          </cell>
          <cell r="AA466">
            <v>0</v>
          </cell>
          <cell r="AB466">
            <v>0</v>
          </cell>
          <cell r="AF466">
            <v>0</v>
          </cell>
          <cell r="AG466">
            <v>0</v>
          </cell>
          <cell r="AK466">
            <v>0</v>
          </cell>
          <cell r="AL466">
            <v>0</v>
          </cell>
          <cell r="AP466">
            <v>0</v>
          </cell>
          <cell r="AQ466">
            <v>0</v>
          </cell>
          <cell r="AU466">
            <v>0</v>
          </cell>
          <cell r="AV466">
            <v>0</v>
          </cell>
          <cell r="AZ466">
            <v>0</v>
          </cell>
          <cell r="BA466">
            <v>0</v>
          </cell>
          <cell r="BE466">
            <v>0</v>
          </cell>
          <cell r="BF466">
            <v>0</v>
          </cell>
          <cell r="BJ466">
            <v>0</v>
          </cell>
          <cell r="BK466">
            <v>0</v>
          </cell>
          <cell r="BO466">
            <v>0</v>
          </cell>
          <cell r="BP466">
            <v>0</v>
          </cell>
          <cell r="BT466">
            <v>0</v>
          </cell>
          <cell r="BU466">
            <v>0</v>
          </cell>
          <cell r="BY466">
            <v>0</v>
          </cell>
          <cell r="BZ466">
            <v>0</v>
          </cell>
          <cell r="CD466">
            <v>0</v>
          </cell>
          <cell r="CE466">
            <v>0</v>
          </cell>
        </row>
        <row r="467">
          <cell r="B467">
            <v>0</v>
          </cell>
          <cell r="C467">
            <v>0</v>
          </cell>
          <cell r="G467">
            <v>0</v>
          </cell>
          <cell r="H467">
            <v>0</v>
          </cell>
          <cell r="L467">
            <v>0</v>
          </cell>
          <cell r="M467">
            <v>0</v>
          </cell>
          <cell r="Q467">
            <v>0</v>
          </cell>
          <cell r="R467">
            <v>0</v>
          </cell>
          <cell r="V467">
            <v>0</v>
          </cell>
          <cell r="W467">
            <v>0</v>
          </cell>
          <cell r="AA467">
            <v>0</v>
          </cell>
          <cell r="AB467">
            <v>0</v>
          </cell>
          <cell r="AF467">
            <v>0</v>
          </cell>
          <cell r="AG467">
            <v>0</v>
          </cell>
          <cell r="AK467">
            <v>0</v>
          </cell>
          <cell r="AL467">
            <v>0</v>
          </cell>
          <cell r="AP467">
            <v>0</v>
          </cell>
          <cell r="AQ467">
            <v>0</v>
          </cell>
          <cell r="AU467">
            <v>0</v>
          </cell>
          <cell r="AV467">
            <v>0</v>
          </cell>
          <cell r="AZ467">
            <v>0</v>
          </cell>
          <cell r="BA467">
            <v>0</v>
          </cell>
          <cell r="BE467">
            <v>0</v>
          </cell>
          <cell r="BF467">
            <v>0</v>
          </cell>
          <cell r="BJ467">
            <v>0</v>
          </cell>
          <cell r="BK467">
            <v>0</v>
          </cell>
          <cell r="BO467">
            <v>0</v>
          </cell>
          <cell r="BP467">
            <v>0</v>
          </cell>
          <cell r="BT467">
            <v>0</v>
          </cell>
          <cell r="BU467">
            <v>0</v>
          </cell>
          <cell r="BY467">
            <v>0</v>
          </cell>
          <cell r="BZ467">
            <v>0</v>
          </cell>
          <cell r="CD467">
            <v>0</v>
          </cell>
          <cell r="CE467">
            <v>0</v>
          </cell>
        </row>
        <row r="468">
          <cell r="B468">
            <v>0</v>
          </cell>
          <cell r="C468">
            <v>0</v>
          </cell>
          <cell r="G468">
            <v>0</v>
          </cell>
          <cell r="H468">
            <v>0</v>
          </cell>
          <cell r="L468">
            <v>0</v>
          </cell>
          <cell r="M468">
            <v>0</v>
          </cell>
          <cell r="Q468">
            <v>0</v>
          </cell>
          <cell r="R468">
            <v>0</v>
          </cell>
          <cell r="V468">
            <v>0</v>
          </cell>
          <cell r="W468">
            <v>0</v>
          </cell>
          <cell r="AA468">
            <v>0</v>
          </cell>
          <cell r="AB468">
            <v>0</v>
          </cell>
          <cell r="AF468">
            <v>0</v>
          </cell>
          <cell r="AG468">
            <v>0</v>
          </cell>
          <cell r="AK468">
            <v>0</v>
          </cell>
          <cell r="AL468">
            <v>0</v>
          </cell>
          <cell r="AP468">
            <v>0</v>
          </cell>
          <cell r="AQ468">
            <v>0</v>
          </cell>
          <cell r="AU468">
            <v>0</v>
          </cell>
          <cell r="AV468">
            <v>0</v>
          </cell>
          <cell r="AZ468">
            <v>0</v>
          </cell>
          <cell r="BA468">
            <v>0</v>
          </cell>
          <cell r="BE468">
            <v>0</v>
          </cell>
          <cell r="BF468">
            <v>0</v>
          </cell>
          <cell r="BJ468">
            <v>0</v>
          </cell>
          <cell r="BK468">
            <v>0</v>
          </cell>
          <cell r="BO468">
            <v>0</v>
          </cell>
          <cell r="BP468">
            <v>0</v>
          </cell>
          <cell r="BT468">
            <v>0</v>
          </cell>
          <cell r="BU468">
            <v>0</v>
          </cell>
          <cell r="BY468">
            <v>0</v>
          </cell>
          <cell r="BZ468">
            <v>0</v>
          </cell>
          <cell r="CD468">
            <v>0</v>
          </cell>
          <cell r="CE468">
            <v>0</v>
          </cell>
        </row>
        <row r="469">
          <cell r="B469">
            <v>0</v>
          </cell>
          <cell r="C469">
            <v>0</v>
          </cell>
          <cell r="G469">
            <v>0</v>
          </cell>
          <cell r="H469">
            <v>0</v>
          </cell>
          <cell r="L469">
            <v>0</v>
          </cell>
          <cell r="M469">
            <v>0</v>
          </cell>
          <cell r="Q469">
            <v>0</v>
          </cell>
          <cell r="R469">
            <v>0</v>
          </cell>
          <cell r="V469">
            <v>0</v>
          </cell>
          <cell r="W469">
            <v>0</v>
          </cell>
          <cell r="AA469">
            <v>0</v>
          </cell>
          <cell r="AB469">
            <v>0</v>
          </cell>
          <cell r="AF469">
            <v>0</v>
          </cell>
          <cell r="AG469">
            <v>0</v>
          </cell>
          <cell r="AK469">
            <v>0</v>
          </cell>
          <cell r="AL469">
            <v>0</v>
          </cell>
          <cell r="AP469">
            <v>0</v>
          </cell>
          <cell r="AQ469">
            <v>0</v>
          </cell>
          <cell r="AU469">
            <v>0</v>
          </cell>
          <cell r="AV469">
            <v>0</v>
          </cell>
          <cell r="AZ469">
            <v>0</v>
          </cell>
          <cell r="BA469">
            <v>0</v>
          </cell>
          <cell r="BE469">
            <v>0</v>
          </cell>
          <cell r="BF469">
            <v>0</v>
          </cell>
          <cell r="BJ469">
            <v>0</v>
          </cell>
          <cell r="BK469">
            <v>0</v>
          </cell>
          <cell r="BO469">
            <v>0</v>
          </cell>
          <cell r="BP469">
            <v>0</v>
          </cell>
          <cell r="BT469">
            <v>0</v>
          </cell>
          <cell r="BU469">
            <v>0</v>
          </cell>
          <cell r="BY469">
            <v>0</v>
          </cell>
          <cell r="BZ469">
            <v>0</v>
          </cell>
          <cell r="CD469">
            <v>0</v>
          </cell>
          <cell r="CE469">
            <v>0</v>
          </cell>
        </row>
        <row r="470">
          <cell r="B470">
            <v>0</v>
          </cell>
          <cell r="C470">
            <v>0</v>
          </cell>
          <cell r="G470">
            <v>0</v>
          </cell>
          <cell r="H470">
            <v>0</v>
          </cell>
          <cell r="L470">
            <v>0</v>
          </cell>
          <cell r="M470">
            <v>0</v>
          </cell>
          <cell r="Q470">
            <v>0</v>
          </cell>
          <cell r="R470">
            <v>0</v>
          </cell>
          <cell r="V470">
            <v>0</v>
          </cell>
          <cell r="W470">
            <v>0</v>
          </cell>
          <cell r="AA470">
            <v>0</v>
          </cell>
          <cell r="AB470">
            <v>0</v>
          </cell>
          <cell r="AF470">
            <v>0</v>
          </cell>
          <cell r="AG470">
            <v>0</v>
          </cell>
          <cell r="AK470">
            <v>0</v>
          </cell>
          <cell r="AL470">
            <v>0</v>
          </cell>
          <cell r="AP470">
            <v>0</v>
          </cell>
          <cell r="AQ470">
            <v>0</v>
          </cell>
          <cell r="AU470">
            <v>0</v>
          </cell>
          <cell r="AV470">
            <v>0</v>
          </cell>
          <cell r="AZ470">
            <v>0</v>
          </cell>
          <cell r="BA470">
            <v>0</v>
          </cell>
          <cell r="BE470">
            <v>0</v>
          </cell>
          <cell r="BF470">
            <v>0</v>
          </cell>
          <cell r="BJ470">
            <v>0</v>
          </cell>
          <cell r="BK470">
            <v>0</v>
          </cell>
          <cell r="BO470">
            <v>0</v>
          </cell>
          <cell r="BP470">
            <v>0</v>
          </cell>
          <cell r="BT470">
            <v>0</v>
          </cell>
          <cell r="BU470">
            <v>0</v>
          </cell>
          <cell r="BY470">
            <v>0</v>
          </cell>
          <cell r="BZ470">
            <v>0</v>
          </cell>
          <cell r="CD470">
            <v>0</v>
          </cell>
          <cell r="CE470">
            <v>0</v>
          </cell>
        </row>
        <row r="471">
          <cell r="B471">
            <v>0</v>
          </cell>
          <cell r="C471">
            <v>0</v>
          </cell>
          <cell r="G471">
            <v>0</v>
          </cell>
          <cell r="H471">
            <v>0</v>
          </cell>
          <cell r="L471">
            <v>0</v>
          </cell>
          <cell r="M471">
            <v>0</v>
          </cell>
          <cell r="Q471">
            <v>0</v>
          </cell>
          <cell r="R471">
            <v>0</v>
          </cell>
          <cell r="V471">
            <v>0</v>
          </cell>
          <cell r="W471">
            <v>0</v>
          </cell>
          <cell r="AA471">
            <v>0</v>
          </cell>
          <cell r="AB471">
            <v>0</v>
          </cell>
          <cell r="AF471">
            <v>0</v>
          </cell>
          <cell r="AG471">
            <v>0</v>
          </cell>
          <cell r="AK471">
            <v>0</v>
          </cell>
          <cell r="AL471">
            <v>0</v>
          </cell>
          <cell r="AP471">
            <v>0</v>
          </cell>
          <cell r="AQ471">
            <v>0</v>
          </cell>
          <cell r="AU471">
            <v>0</v>
          </cell>
          <cell r="AV471">
            <v>0</v>
          </cell>
          <cell r="AZ471">
            <v>0</v>
          </cell>
          <cell r="BA471">
            <v>0</v>
          </cell>
          <cell r="BE471">
            <v>0</v>
          </cell>
          <cell r="BF471">
            <v>0</v>
          </cell>
          <cell r="BJ471">
            <v>0</v>
          </cell>
          <cell r="BK471">
            <v>0</v>
          </cell>
          <cell r="BO471">
            <v>0</v>
          </cell>
          <cell r="BP471">
            <v>0</v>
          </cell>
          <cell r="BT471">
            <v>0</v>
          </cell>
          <cell r="BU471">
            <v>0</v>
          </cell>
          <cell r="BY471">
            <v>0</v>
          </cell>
          <cell r="BZ471">
            <v>0</v>
          </cell>
          <cell r="CD471">
            <v>0</v>
          </cell>
          <cell r="CE471">
            <v>0</v>
          </cell>
        </row>
        <row r="472">
          <cell r="B472">
            <v>0</v>
          </cell>
          <cell r="C472">
            <v>0</v>
          </cell>
          <cell r="G472">
            <v>0</v>
          </cell>
          <cell r="H472">
            <v>0</v>
          </cell>
          <cell r="L472">
            <v>0</v>
          </cell>
          <cell r="M472">
            <v>0</v>
          </cell>
          <cell r="Q472">
            <v>0</v>
          </cell>
          <cell r="R472">
            <v>0</v>
          </cell>
          <cell r="V472">
            <v>0</v>
          </cell>
          <cell r="W472">
            <v>0</v>
          </cell>
          <cell r="AA472">
            <v>0</v>
          </cell>
          <cell r="AB472">
            <v>0</v>
          </cell>
          <cell r="AF472">
            <v>0</v>
          </cell>
          <cell r="AG472">
            <v>0</v>
          </cell>
          <cell r="AK472">
            <v>0</v>
          </cell>
          <cell r="AL472">
            <v>0</v>
          </cell>
          <cell r="AP472">
            <v>0</v>
          </cell>
          <cell r="AQ472">
            <v>0</v>
          </cell>
          <cell r="AU472">
            <v>0</v>
          </cell>
          <cell r="AV472">
            <v>0</v>
          </cell>
          <cell r="AZ472">
            <v>0</v>
          </cell>
          <cell r="BA472">
            <v>0</v>
          </cell>
          <cell r="BE472">
            <v>0</v>
          </cell>
          <cell r="BF472">
            <v>0</v>
          </cell>
          <cell r="BJ472">
            <v>0</v>
          </cell>
          <cell r="BK472">
            <v>0</v>
          </cell>
          <cell r="BO472">
            <v>0</v>
          </cell>
          <cell r="BP472">
            <v>0</v>
          </cell>
          <cell r="BT472">
            <v>0</v>
          </cell>
          <cell r="BU472">
            <v>0</v>
          </cell>
          <cell r="BY472">
            <v>0</v>
          </cell>
          <cell r="BZ472">
            <v>0</v>
          </cell>
          <cell r="CD472">
            <v>0</v>
          </cell>
          <cell r="CE472">
            <v>0</v>
          </cell>
        </row>
        <row r="473">
          <cell r="B473">
            <v>0</v>
          </cell>
          <cell r="C473">
            <v>0</v>
          </cell>
          <cell r="G473">
            <v>0</v>
          </cell>
          <cell r="H473">
            <v>0</v>
          </cell>
          <cell r="L473">
            <v>0</v>
          </cell>
          <cell r="M473">
            <v>0</v>
          </cell>
          <cell r="Q473">
            <v>0</v>
          </cell>
          <cell r="R473">
            <v>0</v>
          </cell>
          <cell r="V473">
            <v>0</v>
          </cell>
          <cell r="W473">
            <v>0</v>
          </cell>
          <cell r="AA473">
            <v>0</v>
          </cell>
          <cell r="AB473">
            <v>0</v>
          </cell>
          <cell r="AF473">
            <v>0</v>
          </cell>
          <cell r="AG473">
            <v>0</v>
          </cell>
          <cell r="AK473">
            <v>0</v>
          </cell>
          <cell r="AL473">
            <v>0</v>
          </cell>
          <cell r="AP473">
            <v>0</v>
          </cell>
          <cell r="AQ473">
            <v>0</v>
          </cell>
          <cell r="AU473">
            <v>0</v>
          </cell>
          <cell r="AV473">
            <v>0</v>
          </cell>
          <cell r="AZ473">
            <v>0</v>
          </cell>
          <cell r="BA473">
            <v>0</v>
          </cell>
          <cell r="BE473">
            <v>0</v>
          </cell>
          <cell r="BF473">
            <v>0</v>
          </cell>
          <cell r="BJ473">
            <v>0</v>
          </cell>
          <cell r="BK473">
            <v>0</v>
          </cell>
          <cell r="BO473">
            <v>0</v>
          </cell>
          <cell r="BP473">
            <v>0</v>
          </cell>
          <cell r="BT473">
            <v>0</v>
          </cell>
          <cell r="BU473">
            <v>0</v>
          </cell>
          <cell r="BY473">
            <v>0</v>
          </cell>
          <cell r="BZ473">
            <v>0</v>
          </cell>
          <cell r="CD473">
            <v>0</v>
          </cell>
          <cell r="CE473">
            <v>0</v>
          </cell>
        </row>
        <row r="474">
          <cell r="B474">
            <v>0</v>
          </cell>
          <cell r="C474">
            <v>0</v>
          </cell>
          <cell r="G474">
            <v>0</v>
          </cell>
          <cell r="H474">
            <v>0</v>
          </cell>
          <cell r="L474">
            <v>0</v>
          </cell>
          <cell r="M474">
            <v>0</v>
          </cell>
          <cell r="Q474">
            <v>0</v>
          </cell>
          <cell r="R474">
            <v>0</v>
          </cell>
          <cell r="V474">
            <v>0</v>
          </cell>
          <cell r="W474">
            <v>0</v>
          </cell>
          <cell r="AA474">
            <v>0</v>
          </cell>
          <cell r="AB474">
            <v>0</v>
          </cell>
          <cell r="AF474">
            <v>0</v>
          </cell>
          <cell r="AG474">
            <v>0</v>
          </cell>
          <cell r="AK474">
            <v>0</v>
          </cell>
          <cell r="AL474">
            <v>0</v>
          </cell>
          <cell r="AP474">
            <v>0</v>
          </cell>
          <cell r="AQ474">
            <v>0</v>
          </cell>
          <cell r="AU474">
            <v>0</v>
          </cell>
          <cell r="AV474">
            <v>0</v>
          </cell>
          <cell r="AZ474">
            <v>0</v>
          </cell>
          <cell r="BA474">
            <v>0</v>
          </cell>
          <cell r="BE474">
            <v>0</v>
          </cell>
          <cell r="BF474">
            <v>0</v>
          </cell>
          <cell r="BJ474">
            <v>0</v>
          </cell>
          <cell r="BK474">
            <v>0</v>
          </cell>
          <cell r="BO474">
            <v>0</v>
          </cell>
          <cell r="BP474">
            <v>0</v>
          </cell>
          <cell r="BT474">
            <v>0</v>
          </cell>
          <cell r="BU474">
            <v>0</v>
          </cell>
          <cell r="BY474">
            <v>0</v>
          </cell>
          <cell r="BZ474">
            <v>0</v>
          </cell>
          <cell r="CD474">
            <v>0</v>
          </cell>
          <cell r="CE474">
            <v>0</v>
          </cell>
        </row>
        <row r="475">
          <cell r="B475">
            <v>0</v>
          </cell>
          <cell r="C475">
            <v>0</v>
          </cell>
          <cell r="G475">
            <v>0</v>
          </cell>
          <cell r="H475">
            <v>0</v>
          </cell>
          <cell r="L475">
            <v>0</v>
          </cell>
          <cell r="M475">
            <v>0</v>
          </cell>
          <cell r="Q475">
            <v>0</v>
          </cell>
          <cell r="R475">
            <v>0</v>
          </cell>
          <cell r="V475">
            <v>0</v>
          </cell>
          <cell r="W475">
            <v>0</v>
          </cell>
          <cell r="AA475">
            <v>0</v>
          </cell>
          <cell r="AB475">
            <v>0</v>
          </cell>
          <cell r="AF475">
            <v>0</v>
          </cell>
          <cell r="AG475">
            <v>0</v>
          </cell>
          <cell r="AK475">
            <v>0</v>
          </cell>
          <cell r="AL475">
            <v>0</v>
          </cell>
          <cell r="AP475">
            <v>0</v>
          </cell>
          <cell r="AQ475">
            <v>0</v>
          </cell>
          <cell r="AU475">
            <v>0</v>
          </cell>
          <cell r="AV475">
            <v>0</v>
          </cell>
          <cell r="AZ475">
            <v>0</v>
          </cell>
          <cell r="BA475">
            <v>0</v>
          </cell>
          <cell r="BE475">
            <v>0</v>
          </cell>
          <cell r="BF475">
            <v>0</v>
          </cell>
          <cell r="BJ475">
            <v>0</v>
          </cell>
          <cell r="BK475">
            <v>0</v>
          </cell>
          <cell r="BO475">
            <v>0</v>
          </cell>
          <cell r="BP475">
            <v>0</v>
          </cell>
          <cell r="BT475">
            <v>0</v>
          </cell>
          <cell r="BU475">
            <v>0</v>
          </cell>
          <cell r="BY475">
            <v>0</v>
          </cell>
          <cell r="BZ475">
            <v>0</v>
          </cell>
          <cell r="CD475">
            <v>0</v>
          </cell>
          <cell r="CE475">
            <v>0</v>
          </cell>
        </row>
        <row r="476">
          <cell r="B476">
            <v>0</v>
          </cell>
          <cell r="C476">
            <v>0</v>
          </cell>
          <cell r="G476">
            <v>0</v>
          </cell>
          <cell r="H476">
            <v>0</v>
          </cell>
          <cell r="L476">
            <v>0</v>
          </cell>
          <cell r="M476">
            <v>0</v>
          </cell>
          <cell r="Q476">
            <v>0</v>
          </cell>
          <cell r="R476">
            <v>0</v>
          </cell>
          <cell r="V476">
            <v>0</v>
          </cell>
          <cell r="W476">
            <v>0</v>
          </cell>
          <cell r="AA476">
            <v>0</v>
          </cell>
          <cell r="AB476">
            <v>0</v>
          </cell>
          <cell r="AF476">
            <v>0</v>
          </cell>
          <cell r="AG476">
            <v>0</v>
          </cell>
          <cell r="AK476">
            <v>0</v>
          </cell>
          <cell r="AL476">
            <v>0</v>
          </cell>
          <cell r="AP476">
            <v>0</v>
          </cell>
          <cell r="AQ476">
            <v>0</v>
          </cell>
          <cell r="AU476">
            <v>0</v>
          </cell>
          <cell r="AV476">
            <v>0</v>
          </cell>
          <cell r="AZ476">
            <v>0</v>
          </cell>
          <cell r="BA476">
            <v>0</v>
          </cell>
          <cell r="BE476">
            <v>0</v>
          </cell>
          <cell r="BF476">
            <v>0</v>
          </cell>
          <cell r="BJ476">
            <v>0</v>
          </cell>
          <cell r="BK476">
            <v>0</v>
          </cell>
          <cell r="BO476">
            <v>0</v>
          </cell>
          <cell r="BP476">
            <v>0</v>
          </cell>
          <cell r="BT476">
            <v>0</v>
          </cell>
          <cell r="BU476">
            <v>0</v>
          </cell>
          <cell r="BY476">
            <v>0</v>
          </cell>
          <cell r="BZ476">
            <v>0</v>
          </cell>
          <cell r="CD476">
            <v>0</v>
          </cell>
          <cell r="CE476">
            <v>0</v>
          </cell>
        </row>
        <row r="477">
          <cell r="B477">
            <v>0</v>
          </cell>
          <cell r="C477">
            <v>0</v>
          </cell>
          <cell r="G477">
            <v>0</v>
          </cell>
          <cell r="H477">
            <v>0</v>
          </cell>
          <cell r="L477">
            <v>0</v>
          </cell>
          <cell r="M477">
            <v>0</v>
          </cell>
          <cell r="Q477">
            <v>0</v>
          </cell>
          <cell r="R477">
            <v>0</v>
          </cell>
          <cell r="V477">
            <v>0</v>
          </cell>
          <cell r="W477">
            <v>0</v>
          </cell>
          <cell r="AA477">
            <v>0</v>
          </cell>
          <cell r="AB477">
            <v>0</v>
          </cell>
          <cell r="AF477">
            <v>0</v>
          </cell>
          <cell r="AG477">
            <v>0</v>
          </cell>
          <cell r="AK477">
            <v>0</v>
          </cell>
          <cell r="AL477">
            <v>0</v>
          </cell>
          <cell r="AP477">
            <v>0</v>
          </cell>
          <cell r="AQ477">
            <v>0</v>
          </cell>
          <cell r="AU477">
            <v>0</v>
          </cell>
          <cell r="AV477">
            <v>0</v>
          </cell>
          <cell r="AZ477">
            <v>0</v>
          </cell>
          <cell r="BA477">
            <v>0</v>
          </cell>
          <cell r="BE477">
            <v>0</v>
          </cell>
          <cell r="BF477">
            <v>0</v>
          </cell>
          <cell r="BJ477">
            <v>0</v>
          </cell>
          <cell r="BK477">
            <v>0</v>
          </cell>
          <cell r="BO477">
            <v>0</v>
          </cell>
          <cell r="BP477">
            <v>0</v>
          </cell>
          <cell r="BT477">
            <v>0</v>
          </cell>
          <cell r="BU477">
            <v>0</v>
          </cell>
          <cell r="BY477">
            <v>0</v>
          </cell>
          <cell r="BZ477">
            <v>0</v>
          </cell>
          <cell r="CD477">
            <v>0</v>
          </cell>
          <cell r="CE477">
            <v>0</v>
          </cell>
        </row>
        <row r="478">
          <cell r="B478">
            <v>0</v>
          </cell>
          <cell r="C478">
            <v>0</v>
          </cell>
          <cell r="G478">
            <v>0</v>
          </cell>
          <cell r="H478">
            <v>0</v>
          </cell>
          <cell r="L478">
            <v>0</v>
          </cell>
          <cell r="M478">
            <v>0</v>
          </cell>
          <cell r="Q478">
            <v>0</v>
          </cell>
          <cell r="R478">
            <v>0</v>
          </cell>
          <cell r="V478">
            <v>0</v>
          </cell>
          <cell r="W478">
            <v>0</v>
          </cell>
          <cell r="AA478">
            <v>0</v>
          </cell>
          <cell r="AB478">
            <v>0</v>
          </cell>
          <cell r="AF478">
            <v>0</v>
          </cell>
          <cell r="AG478">
            <v>0</v>
          </cell>
          <cell r="AK478">
            <v>0</v>
          </cell>
          <cell r="AL478">
            <v>0</v>
          </cell>
          <cell r="AP478">
            <v>0</v>
          </cell>
          <cell r="AQ478">
            <v>0</v>
          </cell>
          <cell r="AU478">
            <v>0</v>
          </cell>
          <cell r="AV478">
            <v>0</v>
          </cell>
          <cell r="AZ478">
            <v>0</v>
          </cell>
          <cell r="BA478">
            <v>0</v>
          </cell>
          <cell r="BE478">
            <v>0</v>
          </cell>
          <cell r="BF478">
            <v>0</v>
          </cell>
          <cell r="BJ478">
            <v>0</v>
          </cell>
          <cell r="BK478">
            <v>0</v>
          </cell>
          <cell r="BO478">
            <v>0</v>
          </cell>
          <cell r="BP478">
            <v>0</v>
          </cell>
          <cell r="BT478">
            <v>0</v>
          </cell>
          <cell r="BU478">
            <v>0</v>
          </cell>
          <cell r="BY478">
            <v>0</v>
          </cell>
          <cell r="BZ478">
            <v>0</v>
          </cell>
          <cell r="CD478">
            <v>0</v>
          </cell>
          <cell r="CE478">
            <v>0</v>
          </cell>
        </row>
        <row r="479">
          <cell r="B479">
            <v>0</v>
          </cell>
          <cell r="C479">
            <v>0</v>
          </cell>
          <cell r="G479">
            <v>0</v>
          </cell>
          <cell r="H479">
            <v>0</v>
          </cell>
          <cell r="L479">
            <v>0</v>
          </cell>
          <cell r="M479">
            <v>0</v>
          </cell>
          <cell r="Q479">
            <v>0</v>
          </cell>
          <cell r="R479">
            <v>0</v>
          </cell>
          <cell r="V479">
            <v>0</v>
          </cell>
          <cell r="W479">
            <v>0</v>
          </cell>
          <cell r="AA479">
            <v>0</v>
          </cell>
          <cell r="AB479">
            <v>0</v>
          </cell>
          <cell r="AF479">
            <v>0</v>
          </cell>
          <cell r="AG479">
            <v>0</v>
          </cell>
          <cell r="AK479">
            <v>0</v>
          </cell>
          <cell r="AL479">
            <v>0</v>
          </cell>
          <cell r="AP479">
            <v>0</v>
          </cell>
          <cell r="AQ479">
            <v>0</v>
          </cell>
          <cell r="AU479">
            <v>0</v>
          </cell>
          <cell r="AV479">
            <v>0</v>
          </cell>
          <cell r="AZ479">
            <v>0</v>
          </cell>
          <cell r="BA479">
            <v>0</v>
          </cell>
          <cell r="BE479">
            <v>0</v>
          </cell>
          <cell r="BF479">
            <v>0</v>
          </cell>
          <cell r="BJ479">
            <v>0</v>
          </cell>
          <cell r="BK479">
            <v>0</v>
          </cell>
          <cell r="BO479">
            <v>0</v>
          </cell>
          <cell r="BP479">
            <v>0</v>
          </cell>
          <cell r="BT479">
            <v>0</v>
          </cell>
          <cell r="BU479">
            <v>0</v>
          </cell>
          <cell r="BY479">
            <v>0</v>
          </cell>
          <cell r="BZ479">
            <v>0</v>
          </cell>
          <cell r="CD479">
            <v>0</v>
          </cell>
          <cell r="CE479">
            <v>0</v>
          </cell>
        </row>
        <row r="480">
          <cell r="B480">
            <v>0</v>
          </cell>
          <cell r="C480">
            <v>0</v>
          </cell>
          <cell r="G480">
            <v>0</v>
          </cell>
          <cell r="H480">
            <v>0</v>
          </cell>
          <cell r="L480">
            <v>0</v>
          </cell>
          <cell r="M480">
            <v>0</v>
          </cell>
          <cell r="Q480">
            <v>0</v>
          </cell>
          <cell r="R480">
            <v>0</v>
          </cell>
          <cell r="V480">
            <v>0</v>
          </cell>
          <cell r="W480">
            <v>0</v>
          </cell>
          <cell r="AA480">
            <v>0</v>
          </cell>
          <cell r="AB480">
            <v>0</v>
          </cell>
          <cell r="AF480">
            <v>0</v>
          </cell>
          <cell r="AG480">
            <v>0</v>
          </cell>
          <cell r="AK480">
            <v>0</v>
          </cell>
          <cell r="AL480">
            <v>0</v>
          </cell>
          <cell r="AP480">
            <v>0</v>
          </cell>
          <cell r="AQ480">
            <v>0</v>
          </cell>
          <cell r="AU480">
            <v>0</v>
          </cell>
          <cell r="AV480">
            <v>0</v>
          </cell>
          <cell r="AZ480">
            <v>0</v>
          </cell>
          <cell r="BA480">
            <v>0</v>
          </cell>
          <cell r="BE480">
            <v>0</v>
          </cell>
          <cell r="BF480">
            <v>0</v>
          </cell>
          <cell r="BJ480">
            <v>0</v>
          </cell>
          <cell r="BK480">
            <v>0</v>
          </cell>
          <cell r="BO480">
            <v>0</v>
          </cell>
          <cell r="BP480">
            <v>0</v>
          </cell>
          <cell r="BT480">
            <v>0</v>
          </cell>
          <cell r="BU480">
            <v>0</v>
          </cell>
          <cell r="BY480">
            <v>0</v>
          </cell>
          <cell r="BZ480">
            <v>0</v>
          </cell>
          <cell r="CD480">
            <v>0</v>
          </cell>
          <cell r="CE480">
            <v>0</v>
          </cell>
        </row>
        <row r="481">
          <cell r="B481">
            <v>0</v>
          </cell>
          <cell r="C481">
            <v>0</v>
          </cell>
          <cell r="G481">
            <v>0</v>
          </cell>
          <cell r="H481">
            <v>0</v>
          </cell>
          <cell r="L481">
            <v>0</v>
          </cell>
          <cell r="M481">
            <v>0</v>
          </cell>
          <cell r="Q481">
            <v>0</v>
          </cell>
          <cell r="R481">
            <v>0</v>
          </cell>
          <cell r="V481">
            <v>0</v>
          </cell>
          <cell r="W481">
            <v>0</v>
          </cell>
          <cell r="AA481">
            <v>0</v>
          </cell>
          <cell r="AB481">
            <v>0</v>
          </cell>
          <cell r="AF481">
            <v>0</v>
          </cell>
          <cell r="AG481">
            <v>0</v>
          </cell>
          <cell r="AK481">
            <v>0</v>
          </cell>
          <cell r="AL481">
            <v>0</v>
          </cell>
          <cell r="AP481">
            <v>0</v>
          </cell>
          <cell r="AQ481">
            <v>0</v>
          </cell>
          <cell r="AU481">
            <v>0</v>
          </cell>
          <cell r="AV481">
            <v>0</v>
          </cell>
          <cell r="AZ481">
            <v>0</v>
          </cell>
          <cell r="BA481">
            <v>0</v>
          </cell>
          <cell r="BE481">
            <v>0</v>
          </cell>
          <cell r="BF481">
            <v>0</v>
          </cell>
          <cell r="BJ481">
            <v>0</v>
          </cell>
          <cell r="BK481">
            <v>0</v>
          </cell>
          <cell r="BO481">
            <v>0</v>
          </cell>
          <cell r="BP481">
            <v>0</v>
          </cell>
          <cell r="BT481">
            <v>0</v>
          </cell>
          <cell r="BU481">
            <v>0</v>
          </cell>
          <cell r="BY481">
            <v>0</v>
          </cell>
          <cell r="BZ481">
            <v>0</v>
          </cell>
          <cell r="CD481">
            <v>0</v>
          </cell>
          <cell r="CE481">
            <v>0</v>
          </cell>
        </row>
        <row r="482">
          <cell r="B482">
            <v>0</v>
          </cell>
          <cell r="C482">
            <v>0</v>
          </cell>
          <cell r="G482">
            <v>0</v>
          </cell>
          <cell r="H482">
            <v>0</v>
          </cell>
          <cell r="L482">
            <v>0</v>
          </cell>
          <cell r="M482">
            <v>0</v>
          </cell>
          <cell r="Q482">
            <v>0</v>
          </cell>
          <cell r="R482">
            <v>0</v>
          </cell>
          <cell r="V482">
            <v>0</v>
          </cell>
          <cell r="W482">
            <v>0</v>
          </cell>
          <cell r="AA482">
            <v>0</v>
          </cell>
          <cell r="AB482">
            <v>0</v>
          </cell>
          <cell r="AF482">
            <v>0</v>
          </cell>
          <cell r="AG482">
            <v>0</v>
          </cell>
          <cell r="AK482">
            <v>0</v>
          </cell>
          <cell r="AL482">
            <v>0</v>
          </cell>
          <cell r="AP482">
            <v>0</v>
          </cell>
          <cell r="AQ482">
            <v>0</v>
          </cell>
          <cell r="AU482">
            <v>0</v>
          </cell>
          <cell r="AV482">
            <v>0</v>
          </cell>
          <cell r="AZ482">
            <v>0</v>
          </cell>
          <cell r="BA482">
            <v>0</v>
          </cell>
          <cell r="BE482">
            <v>0</v>
          </cell>
          <cell r="BF482">
            <v>0</v>
          </cell>
          <cell r="BJ482">
            <v>0</v>
          </cell>
          <cell r="BK482">
            <v>0</v>
          </cell>
          <cell r="BO482">
            <v>0</v>
          </cell>
          <cell r="BP482">
            <v>0</v>
          </cell>
          <cell r="BT482">
            <v>0</v>
          </cell>
          <cell r="BU482">
            <v>0</v>
          </cell>
          <cell r="BY482">
            <v>0</v>
          </cell>
          <cell r="BZ482">
            <v>0</v>
          </cell>
          <cell r="CD482">
            <v>0</v>
          </cell>
          <cell r="CE482">
            <v>0</v>
          </cell>
        </row>
        <row r="483">
          <cell r="B483">
            <v>0</v>
          </cell>
          <cell r="C483">
            <v>0</v>
          </cell>
          <cell r="G483">
            <v>0</v>
          </cell>
          <cell r="H483">
            <v>0</v>
          </cell>
          <cell r="L483">
            <v>0</v>
          </cell>
          <cell r="M483">
            <v>0</v>
          </cell>
          <cell r="Q483">
            <v>0</v>
          </cell>
          <cell r="R483">
            <v>0</v>
          </cell>
          <cell r="V483">
            <v>0</v>
          </cell>
          <cell r="W483">
            <v>0</v>
          </cell>
          <cell r="AA483">
            <v>0</v>
          </cell>
          <cell r="AB483">
            <v>0</v>
          </cell>
          <cell r="AF483">
            <v>0</v>
          </cell>
          <cell r="AG483">
            <v>0</v>
          </cell>
          <cell r="AK483">
            <v>0</v>
          </cell>
          <cell r="AL483">
            <v>0</v>
          </cell>
          <cell r="AP483">
            <v>0</v>
          </cell>
          <cell r="AQ483">
            <v>0</v>
          </cell>
          <cell r="AU483">
            <v>0</v>
          </cell>
          <cell r="AV483">
            <v>0</v>
          </cell>
          <cell r="AZ483">
            <v>0</v>
          </cell>
          <cell r="BA483">
            <v>0</v>
          </cell>
          <cell r="BE483">
            <v>0</v>
          </cell>
          <cell r="BF483">
            <v>0</v>
          </cell>
          <cell r="BJ483">
            <v>0</v>
          </cell>
          <cell r="BK483">
            <v>0</v>
          </cell>
          <cell r="BO483">
            <v>0</v>
          </cell>
          <cell r="BP483">
            <v>0</v>
          </cell>
          <cell r="BT483">
            <v>0</v>
          </cell>
          <cell r="BU483">
            <v>0</v>
          </cell>
          <cell r="BY483">
            <v>0</v>
          </cell>
          <cell r="BZ483">
            <v>0</v>
          </cell>
          <cell r="CD483">
            <v>0</v>
          </cell>
          <cell r="CE483">
            <v>0</v>
          </cell>
        </row>
        <row r="484">
          <cell r="B484">
            <v>0</v>
          </cell>
          <cell r="C484">
            <v>0</v>
          </cell>
          <cell r="G484">
            <v>0</v>
          </cell>
          <cell r="H484">
            <v>0</v>
          </cell>
          <cell r="L484">
            <v>0</v>
          </cell>
          <cell r="M484">
            <v>0</v>
          </cell>
          <cell r="Q484">
            <v>0</v>
          </cell>
          <cell r="R484">
            <v>0</v>
          </cell>
          <cell r="V484">
            <v>0</v>
          </cell>
          <cell r="W484">
            <v>0</v>
          </cell>
          <cell r="AA484">
            <v>0</v>
          </cell>
          <cell r="AB484">
            <v>0</v>
          </cell>
          <cell r="AF484">
            <v>0</v>
          </cell>
          <cell r="AG484">
            <v>0</v>
          </cell>
          <cell r="AK484">
            <v>0</v>
          </cell>
          <cell r="AL484">
            <v>0</v>
          </cell>
          <cell r="AP484">
            <v>0</v>
          </cell>
          <cell r="AQ484">
            <v>0</v>
          </cell>
          <cell r="AU484">
            <v>0</v>
          </cell>
          <cell r="AV484">
            <v>0</v>
          </cell>
          <cell r="AZ484">
            <v>0</v>
          </cell>
          <cell r="BA484">
            <v>0</v>
          </cell>
          <cell r="BE484">
            <v>0</v>
          </cell>
          <cell r="BF484">
            <v>0</v>
          </cell>
          <cell r="BJ484">
            <v>0</v>
          </cell>
          <cell r="BK484">
            <v>0</v>
          </cell>
          <cell r="BO484">
            <v>0</v>
          </cell>
          <cell r="BP484">
            <v>0</v>
          </cell>
          <cell r="BT484">
            <v>0</v>
          </cell>
          <cell r="BU484">
            <v>0</v>
          </cell>
          <cell r="BY484">
            <v>0</v>
          </cell>
          <cell r="BZ484">
            <v>0</v>
          </cell>
          <cell r="CD484">
            <v>0</v>
          </cell>
          <cell r="CE484">
            <v>0</v>
          </cell>
        </row>
        <row r="485">
          <cell r="B485">
            <v>0</v>
          </cell>
          <cell r="C485">
            <v>0</v>
          </cell>
          <cell r="G485">
            <v>0</v>
          </cell>
          <cell r="H485">
            <v>0</v>
          </cell>
          <cell r="L485">
            <v>0</v>
          </cell>
          <cell r="M485">
            <v>0</v>
          </cell>
          <cell r="Q485">
            <v>0</v>
          </cell>
          <cell r="R485">
            <v>0</v>
          </cell>
          <cell r="V485">
            <v>0</v>
          </cell>
          <cell r="W485">
            <v>0</v>
          </cell>
          <cell r="AA485">
            <v>0</v>
          </cell>
          <cell r="AB485">
            <v>0</v>
          </cell>
          <cell r="AF485">
            <v>0</v>
          </cell>
          <cell r="AG485">
            <v>0</v>
          </cell>
          <cell r="AK485">
            <v>0</v>
          </cell>
          <cell r="AL485">
            <v>0</v>
          </cell>
          <cell r="AP485">
            <v>0</v>
          </cell>
          <cell r="AQ485">
            <v>0</v>
          </cell>
          <cell r="AU485">
            <v>0</v>
          </cell>
          <cell r="AV485">
            <v>0</v>
          </cell>
          <cell r="AZ485">
            <v>0</v>
          </cell>
          <cell r="BA485">
            <v>0</v>
          </cell>
          <cell r="BE485">
            <v>0</v>
          </cell>
          <cell r="BF485">
            <v>0</v>
          </cell>
          <cell r="BJ485">
            <v>0</v>
          </cell>
          <cell r="BK485">
            <v>0</v>
          </cell>
          <cell r="BO485">
            <v>0</v>
          </cell>
          <cell r="BP485">
            <v>0</v>
          </cell>
          <cell r="BT485">
            <v>0</v>
          </cell>
          <cell r="BU485">
            <v>0</v>
          </cell>
          <cell r="BY485">
            <v>0</v>
          </cell>
          <cell r="BZ485">
            <v>0</v>
          </cell>
          <cell r="CD485">
            <v>0</v>
          </cell>
          <cell r="CE485">
            <v>0</v>
          </cell>
        </row>
        <row r="486">
          <cell r="B486">
            <v>0</v>
          </cell>
          <cell r="C486">
            <v>0</v>
          </cell>
          <cell r="G486">
            <v>0</v>
          </cell>
          <cell r="H486">
            <v>0</v>
          </cell>
          <cell r="L486">
            <v>0</v>
          </cell>
          <cell r="M486">
            <v>0</v>
          </cell>
          <cell r="Q486">
            <v>0</v>
          </cell>
          <cell r="R486">
            <v>0</v>
          </cell>
          <cell r="V486">
            <v>0</v>
          </cell>
          <cell r="W486">
            <v>0</v>
          </cell>
          <cell r="AA486">
            <v>0</v>
          </cell>
          <cell r="AB486">
            <v>0</v>
          </cell>
          <cell r="AF486">
            <v>0</v>
          </cell>
          <cell r="AG486">
            <v>0</v>
          </cell>
          <cell r="AK486">
            <v>0</v>
          </cell>
          <cell r="AL486">
            <v>0</v>
          </cell>
          <cell r="AP486">
            <v>0</v>
          </cell>
          <cell r="AQ486">
            <v>0</v>
          </cell>
          <cell r="AU486">
            <v>0</v>
          </cell>
          <cell r="AV486">
            <v>0</v>
          </cell>
          <cell r="AZ486">
            <v>0</v>
          </cell>
          <cell r="BA486">
            <v>0</v>
          </cell>
          <cell r="BE486">
            <v>0</v>
          </cell>
          <cell r="BF486">
            <v>0</v>
          </cell>
          <cell r="BJ486">
            <v>0</v>
          </cell>
          <cell r="BK486">
            <v>0</v>
          </cell>
          <cell r="BO486">
            <v>0</v>
          </cell>
          <cell r="BP486">
            <v>0</v>
          </cell>
          <cell r="BT486">
            <v>0</v>
          </cell>
          <cell r="BU486">
            <v>0</v>
          </cell>
          <cell r="BY486">
            <v>0</v>
          </cell>
          <cell r="BZ486">
            <v>0</v>
          </cell>
          <cell r="CD486">
            <v>0</v>
          </cell>
          <cell r="CE486">
            <v>0</v>
          </cell>
        </row>
        <row r="487">
          <cell r="B487">
            <v>0</v>
          </cell>
          <cell r="C487">
            <v>0</v>
          </cell>
          <cell r="G487">
            <v>0</v>
          </cell>
          <cell r="H487">
            <v>0</v>
          </cell>
          <cell r="L487">
            <v>0</v>
          </cell>
          <cell r="M487">
            <v>0</v>
          </cell>
          <cell r="Q487">
            <v>0</v>
          </cell>
          <cell r="R487">
            <v>0</v>
          </cell>
          <cell r="V487">
            <v>0</v>
          </cell>
          <cell r="W487">
            <v>0</v>
          </cell>
          <cell r="AA487">
            <v>0</v>
          </cell>
          <cell r="AB487">
            <v>0</v>
          </cell>
          <cell r="AF487">
            <v>0</v>
          </cell>
          <cell r="AG487">
            <v>0</v>
          </cell>
          <cell r="AK487">
            <v>0</v>
          </cell>
          <cell r="AL487">
            <v>0</v>
          </cell>
          <cell r="AP487">
            <v>0</v>
          </cell>
          <cell r="AQ487">
            <v>0</v>
          </cell>
          <cell r="AU487">
            <v>0</v>
          </cell>
          <cell r="AV487">
            <v>0</v>
          </cell>
          <cell r="AZ487">
            <v>0</v>
          </cell>
          <cell r="BA487">
            <v>0</v>
          </cell>
          <cell r="BE487">
            <v>0</v>
          </cell>
          <cell r="BF487">
            <v>0</v>
          </cell>
          <cell r="BJ487">
            <v>0</v>
          </cell>
          <cell r="BK487">
            <v>0</v>
          </cell>
          <cell r="BO487">
            <v>0</v>
          </cell>
          <cell r="BP487">
            <v>0</v>
          </cell>
          <cell r="BT487">
            <v>0</v>
          </cell>
          <cell r="BU487">
            <v>0</v>
          </cell>
          <cell r="BY487">
            <v>0</v>
          </cell>
          <cell r="BZ487">
            <v>0</v>
          </cell>
          <cell r="CD487">
            <v>0</v>
          </cell>
          <cell r="CE487">
            <v>0</v>
          </cell>
        </row>
        <row r="488">
          <cell r="B488">
            <v>0</v>
          </cell>
          <cell r="C488">
            <v>0</v>
          </cell>
          <cell r="G488">
            <v>0</v>
          </cell>
          <cell r="H488">
            <v>0</v>
          </cell>
          <cell r="L488">
            <v>0</v>
          </cell>
          <cell r="M488">
            <v>0</v>
          </cell>
          <cell r="Q488">
            <v>0</v>
          </cell>
          <cell r="R488">
            <v>0</v>
          </cell>
          <cell r="V488">
            <v>0</v>
          </cell>
          <cell r="W488">
            <v>0</v>
          </cell>
          <cell r="AA488">
            <v>0</v>
          </cell>
          <cell r="AB488">
            <v>0</v>
          </cell>
          <cell r="AF488">
            <v>0</v>
          </cell>
          <cell r="AG488">
            <v>0</v>
          </cell>
          <cell r="AK488">
            <v>0</v>
          </cell>
          <cell r="AL488">
            <v>0</v>
          </cell>
          <cell r="AP488">
            <v>0</v>
          </cell>
          <cell r="AQ488">
            <v>0</v>
          </cell>
          <cell r="AU488">
            <v>0</v>
          </cell>
          <cell r="AV488">
            <v>0</v>
          </cell>
          <cell r="AZ488">
            <v>0</v>
          </cell>
          <cell r="BA488">
            <v>0</v>
          </cell>
          <cell r="BE488">
            <v>0</v>
          </cell>
          <cell r="BF488">
            <v>0</v>
          </cell>
          <cell r="BJ488">
            <v>0</v>
          </cell>
          <cell r="BK488">
            <v>0</v>
          </cell>
          <cell r="BO488">
            <v>0</v>
          </cell>
          <cell r="BP488">
            <v>0</v>
          </cell>
          <cell r="BT488">
            <v>0</v>
          </cell>
          <cell r="BU488">
            <v>0</v>
          </cell>
          <cell r="BY488">
            <v>0</v>
          </cell>
          <cell r="BZ488">
            <v>0</v>
          </cell>
          <cell r="CD488">
            <v>0</v>
          </cell>
          <cell r="CE488">
            <v>0</v>
          </cell>
        </row>
        <row r="489">
          <cell r="B489">
            <v>0</v>
          </cell>
          <cell r="C489">
            <v>0</v>
          </cell>
          <cell r="G489">
            <v>0</v>
          </cell>
          <cell r="H489">
            <v>0</v>
          </cell>
          <cell r="L489">
            <v>0</v>
          </cell>
          <cell r="M489">
            <v>0</v>
          </cell>
          <cell r="Q489">
            <v>0</v>
          </cell>
          <cell r="R489">
            <v>0</v>
          </cell>
          <cell r="V489">
            <v>0</v>
          </cell>
          <cell r="W489">
            <v>0</v>
          </cell>
          <cell r="AA489">
            <v>0</v>
          </cell>
          <cell r="AB489">
            <v>0</v>
          </cell>
          <cell r="AF489">
            <v>0</v>
          </cell>
          <cell r="AG489">
            <v>0</v>
          </cell>
          <cell r="AK489">
            <v>0</v>
          </cell>
          <cell r="AL489">
            <v>0</v>
          </cell>
          <cell r="AP489">
            <v>0</v>
          </cell>
          <cell r="AQ489">
            <v>0</v>
          </cell>
          <cell r="AU489">
            <v>0</v>
          </cell>
          <cell r="AV489">
            <v>0</v>
          </cell>
          <cell r="AZ489">
            <v>0</v>
          </cell>
          <cell r="BA489">
            <v>0</v>
          </cell>
          <cell r="BE489">
            <v>0</v>
          </cell>
          <cell r="BF489">
            <v>0</v>
          </cell>
          <cell r="BJ489">
            <v>0</v>
          </cell>
          <cell r="BK489">
            <v>0</v>
          </cell>
          <cell r="BO489">
            <v>0</v>
          </cell>
          <cell r="BP489">
            <v>0</v>
          </cell>
          <cell r="BT489">
            <v>0</v>
          </cell>
          <cell r="BU489">
            <v>0</v>
          </cell>
          <cell r="BY489">
            <v>0</v>
          </cell>
          <cell r="BZ489">
            <v>0</v>
          </cell>
          <cell r="CD489">
            <v>0</v>
          </cell>
          <cell r="CE489">
            <v>0</v>
          </cell>
        </row>
        <row r="490">
          <cell r="B490">
            <v>0</v>
          </cell>
          <cell r="C490">
            <v>0</v>
          </cell>
          <cell r="G490">
            <v>0</v>
          </cell>
          <cell r="H490">
            <v>0</v>
          </cell>
          <cell r="L490">
            <v>0</v>
          </cell>
          <cell r="M490">
            <v>0</v>
          </cell>
          <cell r="Q490">
            <v>0</v>
          </cell>
          <cell r="R490">
            <v>0</v>
          </cell>
          <cell r="V490">
            <v>0</v>
          </cell>
          <cell r="W490">
            <v>0</v>
          </cell>
          <cell r="AA490">
            <v>0</v>
          </cell>
          <cell r="AB490">
            <v>0</v>
          </cell>
          <cell r="AF490">
            <v>0</v>
          </cell>
          <cell r="AG490">
            <v>0</v>
          </cell>
          <cell r="AK490">
            <v>0</v>
          </cell>
          <cell r="AL490">
            <v>0</v>
          </cell>
          <cell r="AP490">
            <v>0</v>
          </cell>
          <cell r="AQ490">
            <v>0</v>
          </cell>
          <cell r="AU490">
            <v>0</v>
          </cell>
          <cell r="AV490">
            <v>0</v>
          </cell>
          <cell r="AZ490">
            <v>0</v>
          </cell>
          <cell r="BA490">
            <v>0</v>
          </cell>
          <cell r="BE490">
            <v>0</v>
          </cell>
          <cell r="BF490">
            <v>0</v>
          </cell>
          <cell r="BJ490">
            <v>0</v>
          </cell>
          <cell r="BK490">
            <v>0</v>
          </cell>
          <cell r="BO490">
            <v>0</v>
          </cell>
          <cell r="BP490">
            <v>0</v>
          </cell>
          <cell r="BT490">
            <v>0</v>
          </cell>
          <cell r="BU490">
            <v>0</v>
          </cell>
          <cell r="BY490">
            <v>0</v>
          </cell>
          <cell r="BZ490">
            <v>0</v>
          </cell>
          <cell r="CD490">
            <v>0</v>
          </cell>
          <cell r="CE490">
            <v>0</v>
          </cell>
        </row>
        <row r="491">
          <cell r="B491">
            <v>0</v>
          </cell>
          <cell r="C491">
            <v>0</v>
          </cell>
          <cell r="G491">
            <v>0</v>
          </cell>
          <cell r="H491">
            <v>0</v>
          </cell>
          <cell r="L491">
            <v>0</v>
          </cell>
          <cell r="M491">
            <v>0</v>
          </cell>
          <cell r="Q491">
            <v>0</v>
          </cell>
          <cell r="R491">
            <v>0</v>
          </cell>
          <cell r="V491">
            <v>0</v>
          </cell>
          <cell r="W491">
            <v>0</v>
          </cell>
          <cell r="AA491">
            <v>0</v>
          </cell>
          <cell r="AB491">
            <v>0</v>
          </cell>
          <cell r="AF491">
            <v>0</v>
          </cell>
          <cell r="AG491">
            <v>0</v>
          </cell>
          <cell r="AK491">
            <v>0</v>
          </cell>
          <cell r="AL491">
            <v>0</v>
          </cell>
          <cell r="AP491">
            <v>0</v>
          </cell>
          <cell r="AQ491">
            <v>0</v>
          </cell>
          <cell r="AU491">
            <v>0</v>
          </cell>
          <cell r="AV491">
            <v>0</v>
          </cell>
          <cell r="AZ491">
            <v>0</v>
          </cell>
          <cell r="BA491">
            <v>0</v>
          </cell>
          <cell r="BE491">
            <v>0</v>
          </cell>
          <cell r="BF491">
            <v>0</v>
          </cell>
          <cell r="BJ491">
            <v>0</v>
          </cell>
          <cell r="BK491">
            <v>0</v>
          </cell>
          <cell r="BO491">
            <v>0</v>
          </cell>
          <cell r="BP491">
            <v>0</v>
          </cell>
          <cell r="BT491">
            <v>0</v>
          </cell>
          <cell r="BU491">
            <v>0</v>
          </cell>
          <cell r="BY491">
            <v>0</v>
          </cell>
          <cell r="BZ491">
            <v>0</v>
          </cell>
          <cell r="CD491">
            <v>0</v>
          </cell>
          <cell r="CE491">
            <v>0</v>
          </cell>
        </row>
        <row r="492">
          <cell r="B492">
            <v>0</v>
          </cell>
          <cell r="C492">
            <v>0</v>
          </cell>
          <cell r="G492">
            <v>0</v>
          </cell>
          <cell r="H492">
            <v>0</v>
          </cell>
          <cell r="L492">
            <v>0</v>
          </cell>
          <cell r="M492">
            <v>0</v>
          </cell>
          <cell r="Q492">
            <v>0</v>
          </cell>
          <cell r="R492">
            <v>0</v>
          </cell>
          <cell r="V492">
            <v>0</v>
          </cell>
          <cell r="W492">
            <v>0</v>
          </cell>
          <cell r="AA492">
            <v>0</v>
          </cell>
          <cell r="AB492">
            <v>0</v>
          </cell>
          <cell r="AF492">
            <v>0</v>
          </cell>
          <cell r="AG492">
            <v>0</v>
          </cell>
          <cell r="AK492">
            <v>0</v>
          </cell>
          <cell r="AL492">
            <v>0</v>
          </cell>
          <cell r="AP492">
            <v>0</v>
          </cell>
          <cell r="AQ492">
            <v>0</v>
          </cell>
          <cell r="AU492">
            <v>0</v>
          </cell>
          <cell r="AV492">
            <v>0</v>
          </cell>
          <cell r="AZ492">
            <v>0</v>
          </cell>
          <cell r="BA492">
            <v>0</v>
          </cell>
          <cell r="BE492">
            <v>0</v>
          </cell>
          <cell r="BF492">
            <v>0</v>
          </cell>
          <cell r="BJ492">
            <v>0</v>
          </cell>
          <cell r="BK492">
            <v>0</v>
          </cell>
          <cell r="BO492">
            <v>0</v>
          </cell>
          <cell r="BP492">
            <v>0</v>
          </cell>
          <cell r="BT492">
            <v>0</v>
          </cell>
          <cell r="BU492">
            <v>0</v>
          </cell>
          <cell r="BY492">
            <v>0</v>
          </cell>
          <cell r="BZ492">
            <v>0</v>
          </cell>
          <cell r="CD492">
            <v>0</v>
          </cell>
          <cell r="CE492">
            <v>0</v>
          </cell>
        </row>
        <row r="493">
          <cell r="B493">
            <v>0</v>
          </cell>
          <cell r="C493">
            <v>0</v>
          </cell>
          <cell r="G493">
            <v>0</v>
          </cell>
          <cell r="H493">
            <v>0</v>
          </cell>
          <cell r="L493">
            <v>0</v>
          </cell>
          <cell r="M493">
            <v>0</v>
          </cell>
          <cell r="Q493">
            <v>0</v>
          </cell>
          <cell r="R493">
            <v>0</v>
          </cell>
          <cell r="V493">
            <v>0</v>
          </cell>
          <cell r="W493">
            <v>0</v>
          </cell>
          <cell r="AA493">
            <v>0</v>
          </cell>
          <cell r="AB493">
            <v>0</v>
          </cell>
          <cell r="AF493">
            <v>0</v>
          </cell>
          <cell r="AG493">
            <v>0</v>
          </cell>
          <cell r="AK493">
            <v>0</v>
          </cell>
          <cell r="AL493">
            <v>0</v>
          </cell>
          <cell r="AP493">
            <v>0</v>
          </cell>
          <cell r="AQ493">
            <v>0</v>
          </cell>
          <cell r="AU493">
            <v>0</v>
          </cell>
          <cell r="AV493">
            <v>0</v>
          </cell>
          <cell r="AZ493">
            <v>0</v>
          </cell>
          <cell r="BA493">
            <v>0</v>
          </cell>
          <cell r="BE493">
            <v>0</v>
          </cell>
          <cell r="BF493">
            <v>0</v>
          </cell>
          <cell r="BJ493">
            <v>0</v>
          </cell>
          <cell r="BK493">
            <v>0</v>
          </cell>
          <cell r="BO493">
            <v>0</v>
          </cell>
          <cell r="BP493">
            <v>0</v>
          </cell>
          <cell r="BT493">
            <v>0</v>
          </cell>
          <cell r="BU493">
            <v>0</v>
          </cell>
          <cell r="BY493">
            <v>0</v>
          </cell>
          <cell r="BZ493">
            <v>0</v>
          </cell>
          <cell r="CD493">
            <v>0</v>
          </cell>
          <cell r="CE493">
            <v>0</v>
          </cell>
        </row>
        <row r="494">
          <cell r="B494">
            <v>0</v>
          </cell>
          <cell r="C494">
            <v>0</v>
          </cell>
          <cell r="G494">
            <v>0</v>
          </cell>
          <cell r="H494">
            <v>0</v>
          </cell>
          <cell r="L494">
            <v>0</v>
          </cell>
          <cell r="M494">
            <v>0</v>
          </cell>
          <cell r="Q494">
            <v>0</v>
          </cell>
          <cell r="R494">
            <v>0</v>
          </cell>
          <cell r="V494">
            <v>0</v>
          </cell>
          <cell r="W494">
            <v>0</v>
          </cell>
          <cell r="AA494">
            <v>0</v>
          </cell>
          <cell r="AB494">
            <v>0</v>
          </cell>
          <cell r="AF494">
            <v>0</v>
          </cell>
          <cell r="AG494">
            <v>0</v>
          </cell>
          <cell r="AK494">
            <v>0</v>
          </cell>
          <cell r="AL494">
            <v>0</v>
          </cell>
          <cell r="AP494">
            <v>0</v>
          </cell>
          <cell r="AQ494">
            <v>0</v>
          </cell>
          <cell r="AU494">
            <v>0</v>
          </cell>
          <cell r="AV494">
            <v>0</v>
          </cell>
          <cell r="AZ494">
            <v>0</v>
          </cell>
          <cell r="BA494">
            <v>0</v>
          </cell>
          <cell r="BE494">
            <v>0</v>
          </cell>
          <cell r="BF494">
            <v>0</v>
          </cell>
          <cell r="BJ494">
            <v>0</v>
          </cell>
          <cell r="BK494">
            <v>0</v>
          </cell>
          <cell r="BO494">
            <v>0</v>
          </cell>
          <cell r="BP494">
            <v>0</v>
          </cell>
          <cell r="BT494">
            <v>0</v>
          </cell>
          <cell r="BU494">
            <v>0</v>
          </cell>
          <cell r="BY494">
            <v>0</v>
          </cell>
          <cell r="BZ494">
            <v>0</v>
          </cell>
          <cell r="CD494">
            <v>0</v>
          </cell>
          <cell r="CE494">
            <v>0</v>
          </cell>
        </row>
        <row r="495">
          <cell r="B495">
            <v>0</v>
          </cell>
          <cell r="C495">
            <v>0</v>
          </cell>
          <cell r="G495">
            <v>0</v>
          </cell>
          <cell r="H495">
            <v>0</v>
          </cell>
          <cell r="L495">
            <v>0</v>
          </cell>
          <cell r="M495">
            <v>0</v>
          </cell>
          <cell r="Q495">
            <v>0</v>
          </cell>
          <cell r="R495">
            <v>0</v>
          </cell>
          <cell r="V495">
            <v>0</v>
          </cell>
          <cell r="W495">
            <v>0</v>
          </cell>
          <cell r="AA495">
            <v>0</v>
          </cell>
          <cell r="AB495">
            <v>0</v>
          </cell>
          <cell r="AF495">
            <v>0</v>
          </cell>
          <cell r="AG495">
            <v>0</v>
          </cell>
          <cell r="AK495">
            <v>0</v>
          </cell>
          <cell r="AL495">
            <v>0</v>
          </cell>
          <cell r="AP495">
            <v>0</v>
          </cell>
          <cell r="AQ495">
            <v>0</v>
          </cell>
          <cell r="AU495">
            <v>0</v>
          </cell>
          <cell r="AV495">
            <v>0</v>
          </cell>
          <cell r="AZ495">
            <v>0</v>
          </cell>
          <cell r="BA495">
            <v>0</v>
          </cell>
          <cell r="BE495">
            <v>0</v>
          </cell>
          <cell r="BF495">
            <v>0</v>
          </cell>
          <cell r="BJ495">
            <v>0</v>
          </cell>
          <cell r="BK495">
            <v>0</v>
          </cell>
          <cell r="BO495">
            <v>0</v>
          </cell>
          <cell r="BP495">
            <v>0</v>
          </cell>
          <cell r="BT495">
            <v>0</v>
          </cell>
          <cell r="BU495">
            <v>0</v>
          </cell>
          <cell r="BY495">
            <v>0</v>
          </cell>
          <cell r="BZ495">
            <v>0</v>
          </cell>
          <cell r="CD495">
            <v>0</v>
          </cell>
          <cell r="CE495">
            <v>0</v>
          </cell>
        </row>
        <row r="496">
          <cell r="B496">
            <v>0</v>
          </cell>
          <cell r="C496">
            <v>0</v>
          </cell>
          <cell r="G496">
            <v>0</v>
          </cell>
          <cell r="H496">
            <v>0</v>
          </cell>
          <cell r="L496">
            <v>0</v>
          </cell>
          <cell r="M496">
            <v>0</v>
          </cell>
          <cell r="Q496">
            <v>0</v>
          </cell>
          <cell r="R496">
            <v>0</v>
          </cell>
          <cell r="V496">
            <v>0</v>
          </cell>
          <cell r="W496">
            <v>0</v>
          </cell>
          <cell r="AA496">
            <v>0</v>
          </cell>
          <cell r="AB496">
            <v>0</v>
          </cell>
          <cell r="AF496">
            <v>0</v>
          </cell>
          <cell r="AG496">
            <v>0</v>
          </cell>
          <cell r="AK496">
            <v>0</v>
          </cell>
          <cell r="AL496">
            <v>0</v>
          </cell>
          <cell r="AP496">
            <v>0</v>
          </cell>
          <cell r="AQ496">
            <v>0</v>
          </cell>
          <cell r="AU496">
            <v>0</v>
          </cell>
          <cell r="AV496">
            <v>0</v>
          </cell>
          <cell r="AZ496">
            <v>0</v>
          </cell>
          <cell r="BA496">
            <v>0</v>
          </cell>
          <cell r="BE496">
            <v>0</v>
          </cell>
          <cell r="BF496">
            <v>0</v>
          </cell>
          <cell r="BJ496">
            <v>0</v>
          </cell>
          <cell r="BK496">
            <v>0</v>
          </cell>
          <cell r="BO496">
            <v>0</v>
          </cell>
          <cell r="BP496">
            <v>0</v>
          </cell>
          <cell r="BT496">
            <v>0</v>
          </cell>
          <cell r="BU496">
            <v>0</v>
          </cell>
          <cell r="BY496">
            <v>0</v>
          </cell>
          <cell r="BZ496">
            <v>0</v>
          </cell>
          <cell r="CD496">
            <v>0</v>
          </cell>
          <cell r="CE496">
            <v>0</v>
          </cell>
        </row>
        <row r="497">
          <cell r="B497">
            <v>0</v>
          </cell>
          <cell r="C497">
            <v>0</v>
          </cell>
          <cell r="G497">
            <v>0</v>
          </cell>
          <cell r="H497">
            <v>0</v>
          </cell>
          <cell r="L497">
            <v>0</v>
          </cell>
          <cell r="M497">
            <v>0</v>
          </cell>
          <cell r="Q497">
            <v>0</v>
          </cell>
          <cell r="R497">
            <v>0</v>
          </cell>
          <cell r="V497">
            <v>0</v>
          </cell>
          <cell r="W497">
            <v>0</v>
          </cell>
          <cell r="AA497">
            <v>0</v>
          </cell>
          <cell r="AB497">
            <v>0</v>
          </cell>
          <cell r="AF497">
            <v>0</v>
          </cell>
          <cell r="AG497">
            <v>0</v>
          </cell>
          <cell r="AK497">
            <v>0</v>
          </cell>
          <cell r="AL497">
            <v>0</v>
          </cell>
          <cell r="AP497">
            <v>0</v>
          </cell>
          <cell r="AQ497">
            <v>0</v>
          </cell>
          <cell r="AU497">
            <v>0</v>
          </cell>
          <cell r="AV497">
            <v>0</v>
          </cell>
          <cell r="AZ497">
            <v>0</v>
          </cell>
          <cell r="BA497">
            <v>0</v>
          </cell>
          <cell r="BE497">
            <v>0</v>
          </cell>
          <cell r="BF497">
            <v>0</v>
          </cell>
          <cell r="BJ497">
            <v>0</v>
          </cell>
          <cell r="BK497">
            <v>0</v>
          </cell>
          <cell r="BO497">
            <v>0</v>
          </cell>
          <cell r="BP497">
            <v>0</v>
          </cell>
          <cell r="BT497">
            <v>0</v>
          </cell>
          <cell r="BU497">
            <v>0</v>
          </cell>
          <cell r="BY497">
            <v>0</v>
          </cell>
          <cell r="BZ497">
            <v>0</v>
          </cell>
          <cell r="CD497">
            <v>0</v>
          </cell>
          <cell r="CE497">
            <v>0</v>
          </cell>
        </row>
        <row r="498">
          <cell r="B498">
            <v>0</v>
          </cell>
          <cell r="C498">
            <v>0</v>
          </cell>
          <cell r="G498">
            <v>0</v>
          </cell>
          <cell r="H498">
            <v>0</v>
          </cell>
          <cell r="L498">
            <v>0</v>
          </cell>
          <cell r="M498">
            <v>0</v>
          </cell>
          <cell r="Q498">
            <v>0</v>
          </cell>
          <cell r="R498">
            <v>0</v>
          </cell>
          <cell r="V498">
            <v>0</v>
          </cell>
          <cell r="W498">
            <v>0</v>
          </cell>
          <cell r="AA498">
            <v>0</v>
          </cell>
          <cell r="AB498">
            <v>0</v>
          </cell>
          <cell r="AF498">
            <v>0</v>
          </cell>
          <cell r="AG498">
            <v>0</v>
          </cell>
          <cell r="AK498">
            <v>0</v>
          </cell>
          <cell r="AL498">
            <v>0</v>
          </cell>
          <cell r="AP498">
            <v>0</v>
          </cell>
          <cell r="AQ498">
            <v>0</v>
          </cell>
          <cell r="AU498">
            <v>0</v>
          </cell>
          <cell r="AV498">
            <v>0</v>
          </cell>
          <cell r="AZ498">
            <v>0</v>
          </cell>
          <cell r="BA498">
            <v>0</v>
          </cell>
          <cell r="BE498">
            <v>0</v>
          </cell>
          <cell r="BF498">
            <v>0</v>
          </cell>
          <cell r="BJ498">
            <v>0</v>
          </cell>
          <cell r="BK498">
            <v>0</v>
          </cell>
          <cell r="BO498">
            <v>0</v>
          </cell>
          <cell r="BP498">
            <v>0</v>
          </cell>
          <cell r="BT498">
            <v>0</v>
          </cell>
          <cell r="BU498">
            <v>0</v>
          </cell>
          <cell r="BY498">
            <v>0</v>
          </cell>
          <cell r="BZ498">
            <v>0</v>
          </cell>
          <cell r="CD498">
            <v>0</v>
          </cell>
          <cell r="CE498">
            <v>0</v>
          </cell>
        </row>
        <row r="499">
          <cell r="B499">
            <v>0</v>
          </cell>
          <cell r="C499">
            <v>0</v>
          </cell>
          <cell r="G499">
            <v>0</v>
          </cell>
          <cell r="H499">
            <v>0</v>
          </cell>
          <cell r="L499">
            <v>0</v>
          </cell>
          <cell r="M499">
            <v>0</v>
          </cell>
          <cell r="Q499">
            <v>0</v>
          </cell>
          <cell r="R499">
            <v>0</v>
          </cell>
          <cell r="V499">
            <v>0</v>
          </cell>
          <cell r="W499">
            <v>0</v>
          </cell>
          <cell r="AA499">
            <v>0</v>
          </cell>
          <cell r="AB499">
            <v>0</v>
          </cell>
          <cell r="AF499">
            <v>0</v>
          </cell>
          <cell r="AG499">
            <v>0</v>
          </cell>
          <cell r="AK499">
            <v>0</v>
          </cell>
          <cell r="AL499">
            <v>0</v>
          </cell>
          <cell r="AP499">
            <v>0</v>
          </cell>
          <cell r="AQ499">
            <v>0</v>
          </cell>
          <cell r="AU499">
            <v>0</v>
          </cell>
          <cell r="AV499">
            <v>0</v>
          </cell>
          <cell r="AZ499">
            <v>0</v>
          </cell>
          <cell r="BA499">
            <v>0</v>
          </cell>
          <cell r="BE499">
            <v>0</v>
          </cell>
          <cell r="BF499">
            <v>0</v>
          </cell>
          <cell r="BJ499">
            <v>0</v>
          </cell>
          <cell r="BK499">
            <v>0</v>
          </cell>
          <cell r="BO499">
            <v>0</v>
          </cell>
          <cell r="BP499">
            <v>0</v>
          </cell>
          <cell r="BT499">
            <v>0</v>
          </cell>
          <cell r="BU499">
            <v>0</v>
          </cell>
          <cell r="BY499">
            <v>0</v>
          </cell>
          <cell r="BZ499">
            <v>0</v>
          </cell>
          <cell r="CD499">
            <v>0</v>
          </cell>
          <cell r="CE499">
            <v>0</v>
          </cell>
        </row>
        <row r="500">
          <cell r="B500">
            <v>0</v>
          </cell>
          <cell r="C500">
            <v>0</v>
          </cell>
          <cell r="G500">
            <v>0</v>
          </cell>
          <cell r="H500">
            <v>0</v>
          </cell>
          <cell r="L500">
            <v>0</v>
          </cell>
          <cell r="M500">
            <v>0</v>
          </cell>
          <cell r="Q500">
            <v>0</v>
          </cell>
          <cell r="R500">
            <v>0</v>
          </cell>
          <cell r="V500">
            <v>0</v>
          </cell>
          <cell r="W500">
            <v>0</v>
          </cell>
          <cell r="AA500">
            <v>0</v>
          </cell>
          <cell r="AB500">
            <v>0</v>
          </cell>
          <cell r="AF500">
            <v>0</v>
          </cell>
          <cell r="AG500">
            <v>0</v>
          </cell>
          <cell r="AK500">
            <v>0</v>
          </cell>
          <cell r="AL500">
            <v>0</v>
          </cell>
          <cell r="AP500">
            <v>0</v>
          </cell>
          <cell r="AQ500">
            <v>0</v>
          </cell>
          <cell r="AU500">
            <v>0</v>
          </cell>
          <cell r="AV500">
            <v>0</v>
          </cell>
          <cell r="AZ500">
            <v>0</v>
          </cell>
          <cell r="BA500">
            <v>0</v>
          </cell>
          <cell r="BE500">
            <v>0</v>
          </cell>
          <cell r="BF500">
            <v>0</v>
          </cell>
          <cell r="BJ500">
            <v>0</v>
          </cell>
          <cell r="BK500">
            <v>0</v>
          </cell>
          <cell r="BO500">
            <v>0</v>
          </cell>
          <cell r="BP500">
            <v>0</v>
          </cell>
          <cell r="BT500">
            <v>0</v>
          </cell>
          <cell r="BU500">
            <v>0</v>
          </cell>
          <cell r="BY500">
            <v>0</v>
          </cell>
          <cell r="BZ500">
            <v>0</v>
          </cell>
          <cell r="CD500">
            <v>0</v>
          </cell>
          <cell r="CE500">
            <v>0</v>
          </cell>
        </row>
        <row r="501">
          <cell r="B501">
            <v>0</v>
          </cell>
          <cell r="C501">
            <v>0</v>
          </cell>
          <cell r="G501">
            <v>0</v>
          </cell>
          <cell r="H501">
            <v>0</v>
          </cell>
          <cell r="L501">
            <v>0</v>
          </cell>
          <cell r="M501">
            <v>0</v>
          </cell>
          <cell r="Q501">
            <v>0</v>
          </cell>
          <cell r="R501">
            <v>0</v>
          </cell>
          <cell r="V501">
            <v>0</v>
          </cell>
          <cell r="W501">
            <v>0</v>
          </cell>
          <cell r="AA501">
            <v>0</v>
          </cell>
          <cell r="AB501">
            <v>0</v>
          </cell>
          <cell r="AF501">
            <v>0</v>
          </cell>
          <cell r="AG501">
            <v>0</v>
          </cell>
          <cell r="AK501">
            <v>0</v>
          </cell>
          <cell r="AL501">
            <v>0</v>
          </cell>
          <cell r="AP501">
            <v>0</v>
          </cell>
          <cell r="AQ501">
            <v>0</v>
          </cell>
          <cell r="AU501">
            <v>0</v>
          </cell>
          <cell r="AV501">
            <v>0</v>
          </cell>
          <cell r="AZ501">
            <v>0</v>
          </cell>
          <cell r="BA501">
            <v>0</v>
          </cell>
          <cell r="BE501">
            <v>0</v>
          </cell>
          <cell r="BF501">
            <v>0</v>
          </cell>
          <cell r="BJ501">
            <v>0</v>
          </cell>
          <cell r="BK501">
            <v>0</v>
          </cell>
          <cell r="BO501">
            <v>0</v>
          </cell>
          <cell r="BP501">
            <v>0</v>
          </cell>
          <cell r="BT501">
            <v>0</v>
          </cell>
          <cell r="BU501">
            <v>0</v>
          </cell>
          <cell r="BY501">
            <v>0</v>
          </cell>
          <cell r="BZ501">
            <v>0</v>
          </cell>
          <cell r="CD501">
            <v>0</v>
          </cell>
          <cell r="CE501">
            <v>0</v>
          </cell>
        </row>
        <row r="502">
          <cell r="B502">
            <v>0</v>
          </cell>
          <cell r="C502">
            <v>0</v>
          </cell>
          <cell r="G502">
            <v>0</v>
          </cell>
          <cell r="H502">
            <v>0</v>
          </cell>
          <cell r="L502">
            <v>0</v>
          </cell>
          <cell r="M502">
            <v>0</v>
          </cell>
          <cell r="Q502">
            <v>0</v>
          </cell>
          <cell r="R502">
            <v>0</v>
          </cell>
          <cell r="V502">
            <v>0</v>
          </cell>
          <cell r="W502">
            <v>0</v>
          </cell>
          <cell r="AA502">
            <v>0</v>
          </cell>
          <cell r="AB502">
            <v>0</v>
          </cell>
          <cell r="AF502">
            <v>0</v>
          </cell>
          <cell r="AG502">
            <v>0</v>
          </cell>
          <cell r="AK502">
            <v>0</v>
          </cell>
          <cell r="AL502">
            <v>0</v>
          </cell>
          <cell r="AP502">
            <v>0</v>
          </cell>
          <cell r="AQ502">
            <v>0</v>
          </cell>
          <cell r="AU502">
            <v>0</v>
          </cell>
          <cell r="AV502">
            <v>0</v>
          </cell>
          <cell r="AZ502">
            <v>0</v>
          </cell>
          <cell r="BA502">
            <v>0</v>
          </cell>
          <cell r="BE502">
            <v>0</v>
          </cell>
          <cell r="BF502">
            <v>0</v>
          </cell>
          <cell r="BJ502">
            <v>0</v>
          </cell>
          <cell r="BK502">
            <v>0</v>
          </cell>
          <cell r="BO502">
            <v>0</v>
          </cell>
          <cell r="BP502">
            <v>0</v>
          </cell>
          <cell r="BT502">
            <v>0</v>
          </cell>
          <cell r="BU502">
            <v>0</v>
          </cell>
          <cell r="BY502">
            <v>0</v>
          </cell>
          <cell r="BZ502">
            <v>0</v>
          </cell>
          <cell r="CD502">
            <v>0</v>
          </cell>
          <cell r="CE502">
            <v>0</v>
          </cell>
        </row>
        <row r="503">
          <cell r="B503">
            <v>0</v>
          </cell>
          <cell r="C503">
            <v>0</v>
          </cell>
          <cell r="G503">
            <v>0</v>
          </cell>
          <cell r="H503">
            <v>0</v>
          </cell>
          <cell r="L503">
            <v>0</v>
          </cell>
          <cell r="M503">
            <v>0</v>
          </cell>
          <cell r="Q503">
            <v>0</v>
          </cell>
          <cell r="R503">
            <v>0</v>
          </cell>
          <cell r="V503">
            <v>0</v>
          </cell>
          <cell r="W503">
            <v>0</v>
          </cell>
          <cell r="AA503">
            <v>0</v>
          </cell>
          <cell r="AB503">
            <v>0</v>
          </cell>
          <cell r="AF503">
            <v>0</v>
          </cell>
          <cell r="AG503">
            <v>0</v>
          </cell>
          <cell r="AK503">
            <v>0</v>
          </cell>
          <cell r="AL503">
            <v>0</v>
          </cell>
          <cell r="AP503">
            <v>0</v>
          </cell>
          <cell r="AQ503">
            <v>0</v>
          </cell>
          <cell r="AU503">
            <v>0</v>
          </cell>
          <cell r="AV503">
            <v>0</v>
          </cell>
          <cell r="AZ503">
            <v>0</v>
          </cell>
          <cell r="BA503">
            <v>0</v>
          </cell>
          <cell r="BE503">
            <v>0</v>
          </cell>
          <cell r="BF503">
            <v>0</v>
          </cell>
          <cell r="BJ503">
            <v>0</v>
          </cell>
          <cell r="BK503">
            <v>0</v>
          </cell>
          <cell r="BO503">
            <v>0</v>
          </cell>
          <cell r="BP503">
            <v>0</v>
          </cell>
          <cell r="BT503">
            <v>0</v>
          </cell>
          <cell r="BU503">
            <v>0</v>
          </cell>
          <cell r="BY503">
            <v>0</v>
          </cell>
          <cell r="BZ503">
            <v>0</v>
          </cell>
          <cell r="CD503">
            <v>0</v>
          </cell>
          <cell r="CE503">
            <v>0</v>
          </cell>
        </row>
        <row r="504">
          <cell r="B504">
            <v>0</v>
          </cell>
          <cell r="C504">
            <v>0</v>
          </cell>
          <cell r="G504">
            <v>0</v>
          </cell>
          <cell r="H504">
            <v>0</v>
          </cell>
          <cell r="L504">
            <v>0</v>
          </cell>
          <cell r="M504">
            <v>0</v>
          </cell>
          <cell r="Q504">
            <v>0</v>
          </cell>
          <cell r="R504">
            <v>0</v>
          </cell>
          <cell r="V504">
            <v>0</v>
          </cell>
          <cell r="W504">
            <v>0</v>
          </cell>
          <cell r="AA504">
            <v>0</v>
          </cell>
          <cell r="AB504">
            <v>0</v>
          </cell>
          <cell r="AF504">
            <v>0</v>
          </cell>
          <cell r="AG504">
            <v>0</v>
          </cell>
          <cell r="AK504">
            <v>0</v>
          </cell>
          <cell r="AL504">
            <v>0</v>
          </cell>
          <cell r="AP504">
            <v>0</v>
          </cell>
          <cell r="AQ504">
            <v>0</v>
          </cell>
          <cell r="AU504">
            <v>0</v>
          </cell>
          <cell r="AV504">
            <v>0</v>
          </cell>
          <cell r="AZ504">
            <v>0</v>
          </cell>
          <cell r="BA504">
            <v>0</v>
          </cell>
          <cell r="BE504">
            <v>0</v>
          </cell>
          <cell r="BF504">
            <v>0</v>
          </cell>
          <cell r="BJ504">
            <v>0</v>
          </cell>
          <cell r="BK504">
            <v>0</v>
          </cell>
          <cell r="BO504">
            <v>0</v>
          </cell>
          <cell r="BP504">
            <v>0</v>
          </cell>
          <cell r="BT504">
            <v>0</v>
          </cell>
          <cell r="BU504">
            <v>0</v>
          </cell>
          <cell r="BY504">
            <v>0</v>
          </cell>
          <cell r="BZ504">
            <v>0</v>
          </cell>
          <cell r="CD504">
            <v>0</v>
          </cell>
          <cell r="CE504">
            <v>0</v>
          </cell>
        </row>
        <row r="505">
          <cell r="B505">
            <v>0</v>
          </cell>
          <cell r="C505">
            <v>0</v>
          </cell>
          <cell r="G505">
            <v>0</v>
          </cell>
          <cell r="H505">
            <v>0</v>
          </cell>
          <cell r="L505">
            <v>0</v>
          </cell>
          <cell r="M505">
            <v>0</v>
          </cell>
          <cell r="Q505">
            <v>0</v>
          </cell>
          <cell r="R505">
            <v>0</v>
          </cell>
          <cell r="V505">
            <v>0</v>
          </cell>
          <cell r="W505">
            <v>0</v>
          </cell>
          <cell r="AA505">
            <v>0</v>
          </cell>
          <cell r="AB505">
            <v>0</v>
          </cell>
          <cell r="AF505">
            <v>0</v>
          </cell>
          <cell r="AG505">
            <v>0</v>
          </cell>
          <cell r="AK505">
            <v>0</v>
          </cell>
          <cell r="AL505">
            <v>0</v>
          </cell>
          <cell r="AP505">
            <v>0</v>
          </cell>
          <cell r="AQ505">
            <v>0</v>
          </cell>
          <cell r="AU505">
            <v>0</v>
          </cell>
          <cell r="AV505">
            <v>0</v>
          </cell>
          <cell r="AZ505">
            <v>0</v>
          </cell>
          <cell r="BA505">
            <v>0</v>
          </cell>
          <cell r="BE505">
            <v>0</v>
          </cell>
          <cell r="BF505">
            <v>0</v>
          </cell>
          <cell r="BJ505">
            <v>0</v>
          </cell>
          <cell r="BK505">
            <v>0</v>
          </cell>
          <cell r="BO505">
            <v>0</v>
          </cell>
          <cell r="BP505">
            <v>0</v>
          </cell>
          <cell r="BT505">
            <v>0</v>
          </cell>
          <cell r="BU505">
            <v>0</v>
          </cell>
          <cell r="BY505">
            <v>0</v>
          </cell>
          <cell r="BZ505">
            <v>0</v>
          </cell>
          <cell r="CD505">
            <v>0</v>
          </cell>
          <cell r="CE505">
            <v>0</v>
          </cell>
        </row>
        <row r="506">
          <cell r="B506">
            <v>0</v>
          </cell>
          <cell r="C506">
            <v>0</v>
          </cell>
          <cell r="G506">
            <v>0</v>
          </cell>
          <cell r="H506">
            <v>0</v>
          </cell>
          <cell r="L506">
            <v>0</v>
          </cell>
          <cell r="M506">
            <v>0</v>
          </cell>
          <cell r="Q506">
            <v>0</v>
          </cell>
          <cell r="R506">
            <v>0</v>
          </cell>
          <cell r="V506">
            <v>0</v>
          </cell>
          <cell r="W506">
            <v>0</v>
          </cell>
          <cell r="AA506">
            <v>0</v>
          </cell>
          <cell r="AB506">
            <v>0</v>
          </cell>
          <cell r="AF506">
            <v>0</v>
          </cell>
          <cell r="AG506">
            <v>0</v>
          </cell>
          <cell r="AK506">
            <v>0</v>
          </cell>
          <cell r="AL506">
            <v>0</v>
          </cell>
          <cell r="AP506">
            <v>0</v>
          </cell>
          <cell r="AQ506">
            <v>0</v>
          </cell>
          <cell r="AU506">
            <v>0</v>
          </cell>
          <cell r="AV506">
            <v>0</v>
          </cell>
          <cell r="AZ506">
            <v>0</v>
          </cell>
          <cell r="BA506">
            <v>0</v>
          </cell>
          <cell r="BE506">
            <v>0</v>
          </cell>
          <cell r="BF506">
            <v>0</v>
          </cell>
          <cell r="BJ506">
            <v>0</v>
          </cell>
          <cell r="BK506">
            <v>0</v>
          </cell>
          <cell r="BO506">
            <v>0</v>
          </cell>
          <cell r="BP506">
            <v>0</v>
          </cell>
          <cell r="BT506">
            <v>0</v>
          </cell>
          <cell r="BU506">
            <v>0</v>
          </cell>
          <cell r="BY506">
            <v>0</v>
          </cell>
          <cell r="BZ506">
            <v>0</v>
          </cell>
          <cell r="CD506">
            <v>0</v>
          </cell>
          <cell r="CE506">
            <v>0</v>
          </cell>
        </row>
        <row r="507">
          <cell r="B507">
            <v>0</v>
          </cell>
          <cell r="C507">
            <v>0</v>
          </cell>
          <cell r="G507">
            <v>0</v>
          </cell>
          <cell r="H507">
            <v>0</v>
          </cell>
          <cell r="L507">
            <v>0</v>
          </cell>
          <cell r="M507">
            <v>0</v>
          </cell>
          <cell r="Q507">
            <v>0</v>
          </cell>
          <cell r="R507">
            <v>0</v>
          </cell>
          <cell r="V507">
            <v>0</v>
          </cell>
          <cell r="W507">
            <v>0</v>
          </cell>
          <cell r="AA507">
            <v>0</v>
          </cell>
          <cell r="AB507">
            <v>0</v>
          </cell>
          <cell r="AF507">
            <v>0</v>
          </cell>
          <cell r="AG507">
            <v>0</v>
          </cell>
          <cell r="AK507">
            <v>0</v>
          </cell>
          <cell r="AL507">
            <v>0</v>
          </cell>
          <cell r="AP507">
            <v>0</v>
          </cell>
          <cell r="AQ507">
            <v>0</v>
          </cell>
          <cell r="AU507">
            <v>0</v>
          </cell>
          <cell r="AV507">
            <v>0</v>
          </cell>
          <cell r="AZ507">
            <v>0</v>
          </cell>
          <cell r="BA507">
            <v>0</v>
          </cell>
          <cell r="BE507">
            <v>0</v>
          </cell>
          <cell r="BF507">
            <v>0</v>
          </cell>
          <cell r="BJ507">
            <v>0</v>
          </cell>
          <cell r="BK507">
            <v>0</v>
          </cell>
          <cell r="BO507">
            <v>0</v>
          </cell>
          <cell r="BP507">
            <v>0</v>
          </cell>
          <cell r="BT507">
            <v>0</v>
          </cell>
          <cell r="BU507">
            <v>0</v>
          </cell>
          <cell r="BY507">
            <v>0</v>
          </cell>
          <cell r="BZ507">
            <v>0</v>
          </cell>
          <cell r="CD507">
            <v>0</v>
          </cell>
          <cell r="CE507">
            <v>0</v>
          </cell>
        </row>
        <row r="508">
          <cell r="B508">
            <v>0</v>
          </cell>
          <cell r="C508">
            <v>0</v>
          </cell>
          <cell r="G508">
            <v>0</v>
          </cell>
          <cell r="H508">
            <v>0</v>
          </cell>
          <cell r="L508">
            <v>0</v>
          </cell>
          <cell r="M508">
            <v>0</v>
          </cell>
          <cell r="Q508">
            <v>0</v>
          </cell>
          <cell r="R508">
            <v>0</v>
          </cell>
          <cell r="V508">
            <v>0</v>
          </cell>
          <cell r="W508">
            <v>0</v>
          </cell>
          <cell r="AA508">
            <v>0</v>
          </cell>
          <cell r="AB508">
            <v>0</v>
          </cell>
          <cell r="AF508">
            <v>0</v>
          </cell>
          <cell r="AG508">
            <v>0</v>
          </cell>
          <cell r="AK508">
            <v>0</v>
          </cell>
          <cell r="AL508">
            <v>0</v>
          </cell>
          <cell r="AP508">
            <v>0</v>
          </cell>
          <cell r="AQ508">
            <v>0</v>
          </cell>
          <cell r="AU508">
            <v>0</v>
          </cell>
          <cell r="AV508">
            <v>0</v>
          </cell>
          <cell r="AZ508">
            <v>0</v>
          </cell>
          <cell r="BA508">
            <v>0</v>
          </cell>
          <cell r="BE508">
            <v>0</v>
          </cell>
          <cell r="BF508">
            <v>0</v>
          </cell>
          <cell r="BJ508">
            <v>0</v>
          </cell>
          <cell r="BK508">
            <v>0</v>
          </cell>
          <cell r="BO508">
            <v>0</v>
          </cell>
          <cell r="BP508">
            <v>0</v>
          </cell>
          <cell r="BT508">
            <v>0</v>
          </cell>
          <cell r="BU508">
            <v>0</v>
          </cell>
          <cell r="BY508">
            <v>0</v>
          </cell>
          <cell r="BZ508">
            <v>0</v>
          </cell>
          <cell r="CD508">
            <v>0</v>
          </cell>
          <cell r="CE508">
            <v>0</v>
          </cell>
        </row>
        <row r="509">
          <cell r="B509">
            <v>0</v>
          </cell>
          <cell r="C509">
            <v>0</v>
          </cell>
          <cell r="G509">
            <v>0</v>
          </cell>
          <cell r="H509">
            <v>0</v>
          </cell>
          <cell r="L509">
            <v>0</v>
          </cell>
          <cell r="M509">
            <v>0</v>
          </cell>
          <cell r="Q509">
            <v>0</v>
          </cell>
          <cell r="R509">
            <v>0</v>
          </cell>
          <cell r="V509">
            <v>0</v>
          </cell>
          <cell r="W509">
            <v>0</v>
          </cell>
          <cell r="AA509">
            <v>0</v>
          </cell>
          <cell r="AB509">
            <v>0</v>
          </cell>
          <cell r="AF509">
            <v>0</v>
          </cell>
          <cell r="AG509">
            <v>0</v>
          </cell>
          <cell r="AK509">
            <v>0</v>
          </cell>
          <cell r="AL509">
            <v>0</v>
          </cell>
          <cell r="AP509">
            <v>0</v>
          </cell>
          <cell r="AQ509">
            <v>0</v>
          </cell>
          <cell r="AU509">
            <v>0</v>
          </cell>
          <cell r="AV509">
            <v>0</v>
          </cell>
          <cell r="AZ509">
            <v>0</v>
          </cell>
          <cell r="BA509">
            <v>0</v>
          </cell>
          <cell r="BE509">
            <v>0</v>
          </cell>
          <cell r="BF509">
            <v>0</v>
          </cell>
          <cell r="BJ509">
            <v>0</v>
          </cell>
          <cell r="BK509">
            <v>0</v>
          </cell>
          <cell r="BO509">
            <v>0</v>
          </cell>
          <cell r="BP509">
            <v>0</v>
          </cell>
          <cell r="BT509">
            <v>0</v>
          </cell>
          <cell r="BU509">
            <v>0</v>
          </cell>
          <cell r="BY509">
            <v>0</v>
          </cell>
          <cell r="BZ509">
            <v>0</v>
          </cell>
          <cell r="CD509">
            <v>0</v>
          </cell>
          <cell r="CE509">
            <v>0</v>
          </cell>
        </row>
        <row r="510">
          <cell r="B510">
            <v>0</v>
          </cell>
          <cell r="C510">
            <v>0</v>
          </cell>
          <cell r="G510">
            <v>0</v>
          </cell>
          <cell r="H510">
            <v>0</v>
          </cell>
          <cell r="L510">
            <v>0</v>
          </cell>
          <cell r="M510">
            <v>0</v>
          </cell>
          <cell r="Q510">
            <v>0</v>
          </cell>
          <cell r="R510">
            <v>0</v>
          </cell>
          <cell r="V510">
            <v>0</v>
          </cell>
          <cell r="W510">
            <v>0</v>
          </cell>
          <cell r="AA510">
            <v>0</v>
          </cell>
          <cell r="AB510">
            <v>0</v>
          </cell>
          <cell r="AF510">
            <v>0</v>
          </cell>
          <cell r="AG510">
            <v>0</v>
          </cell>
          <cell r="AK510">
            <v>0</v>
          </cell>
          <cell r="AL510">
            <v>0</v>
          </cell>
          <cell r="AP510">
            <v>0</v>
          </cell>
          <cell r="AQ510">
            <v>0</v>
          </cell>
          <cell r="AU510">
            <v>0</v>
          </cell>
          <cell r="AV510">
            <v>0</v>
          </cell>
          <cell r="AZ510">
            <v>0</v>
          </cell>
          <cell r="BA510">
            <v>0</v>
          </cell>
          <cell r="BE510">
            <v>0</v>
          </cell>
          <cell r="BF510">
            <v>0</v>
          </cell>
          <cell r="BJ510">
            <v>0</v>
          </cell>
          <cell r="BK510">
            <v>0</v>
          </cell>
          <cell r="BO510">
            <v>0</v>
          </cell>
          <cell r="BP510">
            <v>0</v>
          </cell>
          <cell r="BT510">
            <v>0</v>
          </cell>
          <cell r="BU510">
            <v>0</v>
          </cell>
          <cell r="BY510">
            <v>0</v>
          </cell>
          <cell r="BZ510">
            <v>0</v>
          </cell>
          <cell r="CD510">
            <v>0</v>
          </cell>
          <cell r="CE510">
            <v>0</v>
          </cell>
        </row>
        <row r="511">
          <cell r="B511">
            <v>0</v>
          </cell>
          <cell r="C511">
            <v>0</v>
          </cell>
          <cell r="G511">
            <v>0</v>
          </cell>
          <cell r="H511">
            <v>0</v>
          </cell>
          <cell r="L511">
            <v>0</v>
          </cell>
          <cell r="M511">
            <v>0</v>
          </cell>
          <cell r="Q511">
            <v>0</v>
          </cell>
          <cell r="R511">
            <v>0</v>
          </cell>
          <cell r="V511">
            <v>0</v>
          </cell>
          <cell r="W511">
            <v>0</v>
          </cell>
          <cell r="AA511">
            <v>0</v>
          </cell>
          <cell r="AB511">
            <v>0</v>
          </cell>
          <cell r="AF511">
            <v>0</v>
          </cell>
          <cell r="AG511">
            <v>0</v>
          </cell>
          <cell r="AK511">
            <v>0</v>
          </cell>
          <cell r="AL511">
            <v>0</v>
          </cell>
          <cell r="AP511">
            <v>0</v>
          </cell>
          <cell r="AQ511">
            <v>0</v>
          </cell>
          <cell r="AU511">
            <v>0</v>
          </cell>
          <cell r="AV511">
            <v>0</v>
          </cell>
          <cell r="AZ511">
            <v>0</v>
          </cell>
          <cell r="BA511">
            <v>0</v>
          </cell>
          <cell r="BE511">
            <v>0</v>
          </cell>
          <cell r="BF511">
            <v>0</v>
          </cell>
          <cell r="BJ511">
            <v>0</v>
          </cell>
          <cell r="BK511">
            <v>0</v>
          </cell>
          <cell r="BO511">
            <v>0</v>
          </cell>
          <cell r="BP511">
            <v>0</v>
          </cell>
          <cell r="BT511">
            <v>0</v>
          </cell>
          <cell r="BU511">
            <v>0</v>
          </cell>
          <cell r="BY511">
            <v>0</v>
          </cell>
          <cell r="BZ511">
            <v>0</v>
          </cell>
          <cell r="CD511">
            <v>0</v>
          </cell>
          <cell r="CE511">
            <v>0</v>
          </cell>
        </row>
      </sheetData>
      <sheetData sheetId="2" refreshError="1"/>
      <sheetData sheetId="3" refreshError="1"/>
      <sheetData sheetId="4" refreshError="1">
        <row r="3">
          <cell r="B3">
            <v>2017</v>
          </cell>
        </row>
        <row r="4">
          <cell r="B4">
            <v>42736</v>
          </cell>
        </row>
        <row r="6">
          <cell r="G6">
            <v>8.1399999999999997E-3</v>
          </cell>
        </row>
        <row r="7">
          <cell r="B7">
            <v>0</v>
          </cell>
          <cell r="G7">
            <v>0.03</v>
          </cell>
        </row>
        <row r="8">
          <cell r="B8">
            <v>0</v>
          </cell>
          <cell r="G8">
            <v>5.8099999999999999E-2</v>
          </cell>
        </row>
        <row r="11">
          <cell r="G11">
            <v>1.6E-2</v>
          </cell>
        </row>
        <row r="12">
          <cell r="B12">
            <v>0</v>
          </cell>
          <cell r="G12">
            <v>1.7000000000000001E-2</v>
          </cell>
        </row>
        <row r="13">
          <cell r="B13">
            <v>0</v>
          </cell>
          <cell r="G13">
            <v>1.7000000000000001E-2</v>
          </cell>
        </row>
        <row r="14">
          <cell r="B14">
            <v>0</v>
          </cell>
          <cell r="G14">
            <v>0</v>
          </cell>
        </row>
        <row r="15">
          <cell r="G15">
            <v>0.06</v>
          </cell>
        </row>
        <row r="16">
          <cell r="G16">
            <v>0.1</v>
          </cell>
        </row>
        <row r="17">
          <cell r="G17">
            <v>1E-8</v>
          </cell>
        </row>
        <row r="18">
          <cell r="G18">
            <v>5.0000000000000001E-3</v>
          </cell>
        </row>
        <row r="19">
          <cell r="G19">
            <v>0.1</v>
          </cell>
        </row>
        <row r="20">
          <cell r="G20">
            <v>0.2</v>
          </cell>
        </row>
        <row r="21">
          <cell r="G21">
            <v>0.2</v>
          </cell>
        </row>
        <row r="22">
          <cell r="G22">
            <v>0.1</v>
          </cell>
        </row>
        <row r="23">
          <cell r="G23" t="e">
            <v>#DIV/0!</v>
          </cell>
        </row>
      </sheetData>
      <sheetData sheetId="5" refreshError="1"/>
      <sheetData sheetId="6" refreshError="1"/>
      <sheetData sheetId="7" refreshError="1">
        <row r="3">
          <cell r="C3" t="str">
            <v>Douglas</v>
          </cell>
        </row>
        <row r="4">
          <cell r="A4">
            <v>2017</v>
          </cell>
        </row>
        <row r="5">
          <cell r="A5">
            <v>2018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</row>
        <row r="6">
          <cell r="A6">
            <v>2019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</row>
        <row r="7">
          <cell r="A7">
            <v>2020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</row>
        <row r="8">
          <cell r="A8">
            <v>2021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</row>
        <row r="9">
          <cell r="A9">
            <v>2022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</row>
        <row r="10">
          <cell r="A10">
            <v>2023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</row>
        <row r="11">
          <cell r="A11">
            <v>2024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</row>
        <row r="12">
          <cell r="A12">
            <v>2025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</row>
        <row r="13">
          <cell r="A13">
            <v>2026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</row>
        <row r="14">
          <cell r="A14">
            <v>2027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</row>
        <row r="15">
          <cell r="A15">
            <v>2028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</row>
        <row r="16">
          <cell r="A16">
            <v>2029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</row>
        <row r="17">
          <cell r="A17">
            <v>2030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</row>
        <row r="18">
          <cell r="A18">
            <v>2031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</row>
        <row r="19">
          <cell r="A19">
            <v>2032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</row>
        <row r="20">
          <cell r="A20">
            <v>2033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</row>
        <row r="21">
          <cell r="A21">
            <v>2034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</row>
        <row r="22">
          <cell r="A22">
            <v>2035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</row>
        <row r="23">
          <cell r="A23">
            <v>2036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</row>
        <row r="24">
          <cell r="A24">
            <v>2037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</row>
        <row r="27">
          <cell r="C27" t="str">
            <v>Taillis</v>
          </cell>
        </row>
        <row r="28">
          <cell r="A28">
            <v>2017</v>
          </cell>
          <cell r="C28">
            <v>28</v>
          </cell>
        </row>
        <row r="29">
          <cell r="A29">
            <v>2018</v>
          </cell>
          <cell r="C29">
            <v>28.931615999999998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</row>
        <row r="30">
          <cell r="A30">
            <v>2019</v>
          </cell>
          <cell r="C30">
            <v>29.894228727551994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</row>
        <row r="31">
          <cell r="A31">
            <v>2020</v>
          </cell>
          <cell r="C31">
            <v>30.888869505775101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</row>
        <row r="32">
          <cell r="A32">
            <v>2021</v>
          </cell>
          <cell r="C32">
            <v>31.916603971971249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</row>
        <row r="33">
          <cell r="A33">
            <v>2022</v>
          </cell>
          <cell r="C33">
            <v>32.978533219326678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</row>
        <row r="34">
          <cell r="A34">
            <v>2023</v>
          </cell>
          <cell r="C34">
            <v>34.075794976600115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</row>
        <row r="35">
          <cell r="A35">
            <v>2024</v>
          </cell>
          <cell r="C35">
            <v>35.209564827061548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</row>
        <row r="36">
          <cell r="A36">
            <v>2025</v>
          </cell>
          <cell r="C36">
            <v>36.381057467987539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</row>
        <row r="37">
          <cell r="A37">
            <v>2026</v>
          </cell>
          <cell r="C37">
            <v>37.591528012062419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</row>
        <row r="38">
          <cell r="A38">
            <v>2027</v>
          </cell>
          <cell r="C38">
            <v>38.842273332079756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</row>
        <row r="39">
          <cell r="A39">
            <v>2028</v>
          </cell>
          <cell r="C39">
            <v>40.134633450384712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</row>
        <row r="40">
          <cell r="A40">
            <v>2029</v>
          </cell>
          <cell r="C40">
            <v>41.46999297454591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</row>
        <row r="41">
          <cell r="A41">
            <v>2030</v>
          </cell>
          <cell r="C41">
            <v>42.849782580795001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</row>
        <row r="42">
          <cell r="A42">
            <v>2031</v>
          </cell>
          <cell r="C42">
            <v>44.275480546823211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</row>
        <row r="43">
          <cell r="A43">
            <v>2032</v>
          </cell>
          <cell r="C43">
            <v>45.748614335577109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</row>
        <row r="44">
          <cell r="A44">
            <v>2033</v>
          </cell>
          <cell r="C44">
            <v>47.270762231750425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</row>
        <row r="45">
          <cell r="A45">
            <v>2034</v>
          </cell>
          <cell r="C45">
            <v>48.84355503272522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</row>
        <row r="46">
          <cell r="A46">
            <v>2035</v>
          </cell>
          <cell r="C46">
            <v>50.468677795774049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</row>
        <row r="47">
          <cell r="A47">
            <v>2036</v>
          </cell>
          <cell r="C47">
            <v>52.147871643395042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</row>
        <row r="48">
          <cell r="A48">
            <v>2037</v>
          </cell>
          <cell r="C48">
            <v>53.882935628714073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</row>
        <row r="52">
          <cell r="A52">
            <v>2017</v>
          </cell>
        </row>
        <row r="53">
          <cell r="A53">
            <v>2018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</row>
        <row r="54">
          <cell r="A54">
            <v>2019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</row>
        <row r="55">
          <cell r="A55">
            <v>2020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</row>
        <row r="56">
          <cell r="A56">
            <v>2021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</row>
        <row r="57">
          <cell r="A57">
            <v>2022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</row>
        <row r="58">
          <cell r="A58">
            <v>2023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A59">
            <v>2024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A60">
            <v>2025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</row>
        <row r="61">
          <cell r="A61">
            <v>2026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</row>
        <row r="62">
          <cell r="A62">
            <v>2027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</row>
        <row r="63">
          <cell r="A63">
            <v>2028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</row>
        <row r="64">
          <cell r="A64">
            <v>2029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</row>
        <row r="65">
          <cell r="A65">
            <v>2030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</row>
        <row r="66">
          <cell r="A66">
            <v>2031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</row>
        <row r="67">
          <cell r="A67">
            <v>2032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</row>
        <row r="68">
          <cell r="A68">
            <v>2033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</row>
        <row r="69">
          <cell r="A69">
            <v>2034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</row>
        <row r="70">
          <cell r="A70">
            <v>2035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</row>
        <row r="71">
          <cell r="A71">
            <v>2036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</row>
        <row r="72">
          <cell r="A72">
            <v>2037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</row>
        <row r="76">
          <cell r="A76">
            <v>2017</v>
          </cell>
        </row>
        <row r="77">
          <cell r="A77">
            <v>2018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</row>
        <row r="78">
          <cell r="A78">
            <v>2019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</row>
        <row r="79">
          <cell r="A79">
            <v>2020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</row>
        <row r="80">
          <cell r="A80">
            <v>2021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</row>
        <row r="81">
          <cell r="A81">
            <v>2022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</row>
        <row r="82">
          <cell r="A82">
            <v>2023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</row>
        <row r="83">
          <cell r="A83">
            <v>2024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A84">
            <v>2025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</row>
        <row r="85">
          <cell r="A85">
            <v>2026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</row>
        <row r="86">
          <cell r="A86">
            <v>2027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</row>
        <row r="87">
          <cell r="A87">
            <v>2028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</row>
        <row r="88">
          <cell r="A88">
            <v>2029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</row>
        <row r="89">
          <cell r="A89">
            <v>2030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</row>
        <row r="90">
          <cell r="A90">
            <v>2031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</row>
        <row r="91">
          <cell r="A91">
            <v>2032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</row>
        <row r="92">
          <cell r="A92">
            <v>2033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</row>
        <row r="93">
          <cell r="A93">
            <v>2034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</row>
        <row r="94">
          <cell r="A94">
            <v>2035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</row>
        <row r="95">
          <cell r="A95">
            <v>2036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</row>
        <row r="96">
          <cell r="A96">
            <v>2037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</row>
        <row r="99">
          <cell r="D99">
            <v>0</v>
          </cell>
          <cell r="E99">
            <v>0</v>
          </cell>
        </row>
        <row r="100">
          <cell r="A100">
            <v>2017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2018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2019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2020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2021</v>
          </cell>
          <cell r="C104">
            <v>0</v>
          </cell>
          <cell r="D104">
            <v>0</v>
          </cell>
          <cell r="E104">
            <v>0</v>
          </cell>
        </row>
        <row r="105">
          <cell r="A105">
            <v>2022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2023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2024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2025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2026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2027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2028</v>
          </cell>
          <cell r="C111">
            <v>0</v>
          </cell>
          <cell r="D111">
            <v>0</v>
          </cell>
          <cell r="E111">
            <v>0</v>
          </cell>
        </row>
        <row r="112">
          <cell r="A112">
            <v>2029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2030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2031</v>
          </cell>
          <cell r="C114">
            <v>0</v>
          </cell>
          <cell r="D114">
            <v>0</v>
          </cell>
          <cell r="E114">
            <v>0</v>
          </cell>
        </row>
        <row r="115">
          <cell r="A115">
            <v>2032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2033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2034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2035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2036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2037</v>
          </cell>
          <cell r="C120">
            <v>0</v>
          </cell>
          <cell r="D120">
            <v>0</v>
          </cell>
          <cell r="E120">
            <v>0</v>
          </cell>
        </row>
        <row r="123">
          <cell r="C123" t="str">
            <v>Impôts</v>
          </cell>
          <cell r="D123" t="str">
            <v>Assurances</v>
          </cell>
          <cell r="E123" t="str">
            <v>Gestion</v>
          </cell>
          <cell r="F123" t="str">
            <v>Suivi baux</v>
          </cell>
        </row>
        <row r="124">
          <cell r="A124">
            <v>2017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2018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A126">
            <v>2019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A127">
            <v>2020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>
            <v>2021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>
            <v>2022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>
            <v>2023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A131">
            <v>2024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A132">
            <v>2025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A133">
            <v>2026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>
            <v>2027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A135">
            <v>2028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A136">
            <v>2029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A137">
            <v>2030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A138">
            <v>2031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>
            <v>2032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A140">
            <v>2033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A141">
            <v>2034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A142">
            <v>2035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A143">
            <v>2036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A144">
            <v>2037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7">
          <cell r="C147" t="str">
            <v>Plant. Châtaig.</v>
          </cell>
          <cell r="D147" t="str">
            <v>Dégagement</v>
          </cell>
          <cell r="E147" t="str">
            <v>Taille formation</v>
          </cell>
          <cell r="F147" t="str">
            <v>Détourage</v>
          </cell>
        </row>
        <row r="148">
          <cell r="A148">
            <v>2017</v>
          </cell>
          <cell r="C148">
            <v>3844.9999999999995</v>
          </cell>
          <cell r="D148">
            <v>350</v>
          </cell>
          <cell r="E148">
            <v>400</v>
          </cell>
          <cell r="F148">
            <v>400</v>
          </cell>
        </row>
        <row r="149">
          <cell r="A149">
            <v>2018</v>
          </cell>
          <cell r="C149">
            <v>3906.5199999999995</v>
          </cell>
          <cell r="D149">
            <v>355.6</v>
          </cell>
          <cell r="E149">
            <v>406.4</v>
          </cell>
          <cell r="F149">
            <v>406.4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A150">
            <v>2019</v>
          </cell>
          <cell r="C150">
            <v>3969.0243199999995</v>
          </cell>
          <cell r="D150">
            <v>361.28960000000001</v>
          </cell>
          <cell r="E150">
            <v>412.9024</v>
          </cell>
          <cell r="F150">
            <v>412.9024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A151">
            <v>2020</v>
          </cell>
          <cell r="C151">
            <v>4032.5287091199998</v>
          </cell>
          <cell r="D151">
            <v>367.07023359999999</v>
          </cell>
          <cell r="E151">
            <v>419.5088384</v>
          </cell>
          <cell r="F151">
            <v>419.5088384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A152">
            <v>2021</v>
          </cell>
          <cell r="C152">
            <v>4097.04916846592</v>
          </cell>
          <cell r="D152">
            <v>372.94335733759999</v>
          </cell>
          <cell r="E152">
            <v>426.22097981439998</v>
          </cell>
          <cell r="F152">
            <v>426.22097981439998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>
            <v>2022</v>
          </cell>
          <cell r="C153">
            <v>4162.6019551613745</v>
          </cell>
          <cell r="D153">
            <v>378.9104510550016</v>
          </cell>
          <cell r="E153">
            <v>433.04051549143037</v>
          </cell>
          <cell r="F153">
            <v>433.04051549143037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A154">
            <v>2023</v>
          </cell>
          <cell r="C154">
            <v>4229.2035864439567</v>
          </cell>
          <cell r="D154">
            <v>384.97301827188164</v>
          </cell>
          <cell r="E154">
            <v>439.96916373929326</v>
          </cell>
          <cell r="F154">
            <v>439.96916373929326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A155">
            <v>2024</v>
          </cell>
          <cell r="C155">
            <v>4296.8708438270605</v>
          </cell>
          <cell r="D155">
            <v>391.13258656423176</v>
          </cell>
          <cell r="E155">
            <v>447.00867035912194</v>
          </cell>
          <cell r="F155">
            <v>447.00867035912194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A156">
            <v>2025</v>
          </cell>
          <cell r="C156">
            <v>4365.6207773282931</v>
          </cell>
          <cell r="D156">
            <v>397.39070794925948</v>
          </cell>
          <cell r="E156">
            <v>454.16080908486788</v>
          </cell>
          <cell r="F156">
            <v>454.16080908486788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A157">
            <v>2026</v>
          </cell>
          <cell r="C157">
            <v>4435.4707097655455</v>
          </cell>
          <cell r="D157">
            <v>403.74895927644764</v>
          </cell>
          <cell r="E157">
            <v>461.42738203022577</v>
          </cell>
          <cell r="F157">
            <v>461.42738203022577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A158">
            <v>2027</v>
          </cell>
          <cell r="C158">
            <v>4506.4382411217939</v>
          </cell>
          <cell r="D158">
            <v>410.20894262487082</v>
          </cell>
          <cell r="E158">
            <v>468.8102201427094</v>
          </cell>
          <cell r="F158">
            <v>468.8102201427094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A159">
            <v>2028</v>
          </cell>
          <cell r="C159">
            <v>4578.5412529797422</v>
          </cell>
          <cell r="D159">
            <v>416.77228570686873</v>
          </cell>
          <cell r="E159">
            <v>476.31118366499277</v>
          </cell>
          <cell r="F159">
            <v>476.31118366499277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</row>
        <row r="160">
          <cell r="A160">
            <v>2029</v>
          </cell>
          <cell r="C160">
            <v>4651.797913027418</v>
          </cell>
          <cell r="D160">
            <v>423.44064227817864</v>
          </cell>
          <cell r="E160">
            <v>483.93216260363266</v>
          </cell>
          <cell r="F160">
            <v>483.93216260363266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A161">
            <v>2030</v>
          </cell>
          <cell r="C161">
            <v>4726.2266796358563</v>
          </cell>
          <cell r="D161">
            <v>430.21569255462953</v>
          </cell>
          <cell r="E161">
            <v>491.67507720529079</v>
          </cell>
          <cell r="F161">
            <v>491.67507720529079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</row>
        <row r="162">
          <cell r="A162">
            <v>2031</v>
          </cell>
          <cell r="C162">
            <v>4801.8463065100304</v>
          </cell>
          <cell r="D162">
            <v>437.09914363550359</v>
          </cell>
          <cell r="E162">
            <v>499.54187844057543</v>
          </cell>
          <cell r="F162">
            <v>499.54187844057543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</row>
        <row r="163">
          <cell r="A163">
            <v>2032</v>
          </cell>
          <cell r="C163">
            <v>4878.6758474141907</v>
          </cell>
          <cell r="D163">
            <v>444.09272993367165</v>
          </cell>
          <cell r="E163">
            <v>507.53454849562462</v>
          </cell>
          <cell r="F163">
            <v>507.53454849562462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</row>
        <row r="164">
          <cell r="A164">
            <v>2033</v>
          </cell>
          <cell r="C164">
            <v>4956.7346609728174</v>
          </cell>
          <cell r="D164">
            <v>451.1982136126104</v>
          </cell>
          <cell r="E164">
            <v>515.6551012715546</v>
          </cell>
          <cell r="F164">
            <v>515.6551012715546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A165">
            <v>2034</v>
          </cell>
          <cell r="C165">
            <v>5036.0424155483825</v>
          </cell>
          <cell r="D165">
            <v>458.41738503041216</v>
          </cell>
          <cell r="E165">
            <v>523.90558289189948</v>
          </cell>
          <cell r="F165">
            <v>523.90558289189948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</row>
        <row r="166">
          <cell r="A166">
            <v>2035</v>
          </cell>
          <cell r="C166">
            <v>5116.6190941971563</v>
          </cell>
          <cell r="D166">
            <v>465.75206319089875</v>
          </cell>
          <cell r="E166">
            <v>532.28807221816987</v>
          </cell>
          <cell r="F166">
            <v>532.28807221816987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A167">
            <v>2036</v>
          </cell>
          <cell r="C167">
            <v>5198.4849997043111</v>
          </cell>
          <cell r="D167">
            <v>473.20409620195312</v>
          </cell>
          <cell r="E167">
            <v>540.80468137366063</v>
          </cell>
          <cell r="F167">
            <v>540.80468137366063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A168">
            <v>2037</v>
          </cell>
          <cell r="C168">
            <v>5281.66075969958</v>
          </cell>
          <cell r="D168">
            <v>480.77536174118438</v>
          </cell>
          <cell r="E168">
            <v>549.45755627563915</v>
          </cell>
          <cell r="F168">
            <v>549.45755627563915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72">
          <cell r="A172">
            <v>2017</v>
          </cell>
        </row>
        <row r="173">
          <cell r="A173">
            <v>2018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</row>
        <row r="174">
          <cell r="A174">
            <v>2019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</row>
        <row r="175">
          <cell r="A175">
            <v>2020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A176">
            <v>2021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</row>
        <row r="177">
          <cell r="A177">
            <v>2022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</row>
        <row r="178">
          <cell r="A178">
            <v>2023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</row>
        <row r="179">
          <cell r="A179">
            <v>2024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A180">
            <v>2025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</row>
        <row r="181">
          <cell r="A181">
            <v>2026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A182">
            <v>2027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</row>
        <row r="183">
          <cell r="A183">
            <v>2028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</row>
        <row r="184">
          <cell r="A184">
            <v>2029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</row>
        <row r="185">
          <cell r="A185">
            <v>2030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</row>
        <row r="186">
          <cell r="A186">
            <v>2031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</row>
        <row r="187">
          <cell r="A187">
            <v>2032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</row>
        <row r="188">
          <cell r="A188">
            <v>2033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</row>
        <row r="189">
          <cell r="A189">
            <v>2034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</row>
        <row r="190">
          <cell r="A190">
            <v>2035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</row>
        <row r="191">
          <cell r="A191">
            <v>2036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A192">
            <v>2037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5">
          <cell r="C195" t="str">
            <v>Honor. Transac.</v>
          </cell>
          <cell r="D195" t="str">
            <v>Notaire</v>
          </cell>
          <cell r="E195" t="str">
            <v>Droit enregistr.</v>
          </cell>
          <cell r="F195" t="str">
            <v>Marquage</v>
          </cell>
          <cell r="G195" t="str">
            <v>PSG</v>
          </cell>
        </row>
        <row r="196">
          <cell r="A196">
            <v>2017</v>
          </cell>
          <cell r="C196">
            <v>33000</v>
          </cell>
          <cell r="D196">
            <v>0</v>
          </cell>
          <cell r="E196">
            <v>0</v>
          </cell>
          <cell r="F196">
            <v>68.86</v>
          </cell>
          <cell r="G196">
            <v>21.26</v>
          </cell>
        </row>
        <row r="197">
          <cell r="A197">
            <v>2018</v>
          </cell>
          <cell r="C197">
            <v>33528</v>
          </cell>
          <cell r="D197">
            <v>0</v>
          </cell>
          <cell r="E197">
            <v>0</v>
          </cell>
          <cell r="F197">
            <v>69.961759999999998</v>
          </cell>
          <cell r="G197">
            <v>21.600160000000002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</row>
        <row r="198">
          <cell r="A198">
            <v>2019</v>
          </cell>
          <cell r="C198">
            <v>34064.448000000004</v>
          </cell>
          <cell r="D198">
            <v>0</v>
          </cell>
          <cell r="E198">
            <v>0</v>
          </cell>
          <cell r="F198">
            <v>71.081148159999998</v>
          </cell>
          <cell r="G198">
            <v>21.945762560000002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</row>
        <row r="199">
          <cell r="A199">
            <v>2020</v>
          </cell>
          <cell r="C199">
            <v>34609.479168000005</v>
          </cell>
          <cell r="D199">
            <v>0</v>
          </cell>
          <cell r="E199">
            <v>0</v>
          </cell>
          <cell r="F199">
            <v>72.218446530560001</v>
          </cell>
          <cell r="G199">
            <v>22.296894760960001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</row>
        <row r="200">
          <cell r="A200">
            <v>2021</v>
          </cell>
          <cell r="C200">
            <v>35163.230834688009</v>
          </cell>
          <cell r="D200">
            <v>0</v>
          </cell>
          <cell r="E200">
            <v>0</v>
          </cell>
          <cell r="F200">
            <v>73.373941675048968</v>
          </cell>
          <cell r="G200">
            <v>22.653645077135362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A201">
            <v>2022</v>
          </cell>
          <cell r="C201">
            <v>35725.842528043017</v>
          </cell>
          <cell r="D201">
            <v>0</v>
          </cell>
          <cell r="E201">
            <v>0</v>
          </cell>
          <cell r="F201">
            <v>74.547924741849755</v>
          </cell>
          <cell r="G201">
            <v>23.016103398369527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</row>
        <row r="202">
          <cell r="A202">
            <v>2023</v>
          </cell>
          <cell r="C202">
            <v>36297.456008491703</v>
          </cell>
          <cell r="D202">
            <v>0</v>
          </cell>
          <cell r="E202">
            <v>0</v>
          </cell>
          <cell r="F202">
            <v>75.740691537719357</v>
          </cell>
          <cell r="G202">
            <v>23.38436105274344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</row>
        <row r="203">
          <cell r="A203">
            <v>2024</v>
          </cell>
          <cell r="C203">
            <v>36878.215304627571</v>
          </cell>
          <cell r="D203">
            <v>0</v>
          </cell>
          <cell r="E203">
            <v>0</v>
          </cell>
          <cell r="F203">
            <v>76.952542602322865</v>
          </cell>
          <cell r="G203">
            <v>23.758510829587337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</row>
        <row r="204">
          <cell r="A204">
            <v>2025</v>
          </cell>
          <cell r="C204">
            <v>37468.266749501614</v>
          </cell>
          <cell r="D204">
            <v>0</v>
          </cell>
          <cell r="E204">
            <v>0</v>
          </cell>
          <cell r="F204">
            <v>78.183783283960025</v>
          </cell>
          <cell r="G204">
            <v>24.138647002860736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</row>
        <row r="205">
          <cell r="A205">
            <v>2026</v>
          </cell>
          <cell r="C205">
            <v>38067.759017493641</v>
          </cell>
          <cell r="D205">
            <v>0</v>
          </cell>
          <cell r="E205">
            <v>0</v>
          </cell>
          <cell r="F205">
            <v>79.434723816503393</v>
          </cell>
          <cell r="G205">
            <v>24.52486535490651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</row>
        <row r="206">
          <cell r="A206">
            <v>2027</v>
          </cell>
          <cell r="C206">
            <v>38676.84316177354</v>
          </cell>
          <cell r="D206">
            <v>0</v>
          </cell>
          <cell r="E206">
            <v>0</v>
          </cell>
          <cell r="F206">
            <v>80.705679397567451</v>
          </cell>
          <cell r="G206">
            <v>24.917263200585015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</row>
        <row r="207">
          <cell r="A207">
            <v>2028</v>
          </cell>
          <cell r="C207">
            <v>39295.672652361915</v>
          </cell>
          <cell r="D207">
            <v>0</v>
          </cell>
          <cell r="E207">
            <v>0</v>
          </cell>
          <cell r="F207">
            <v>81.996970267928532</v>
          </cell>
          <cell r="G207">
            <v>25.315939411794375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</row>
        <row r="208">
          <cell r="A208">
            <v>2029</v>
          </cell>
          <cell r="C208">
            <v>39924.403414799708</v>
          </cell>
          <cell r="D208">
            <v>0</v>
          </cell>
          <cell r="E208">
            <v>0</v>
          </cell>
          <cell r="F208">
            <v>83.308921792215386</v>
          </cell>
          <cell r="G208">
            <v>25.720994442383084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</row>
        <row r="209">
          <cell r="A209">
            <v>2030</v>
          </cell>
          <cell r="C209">
            <v>40563.193869436502</v>
          </cell>
          <cell r="D209">
            <v>0</v>
          </cell>
          <cell r="E209">
            <v>0</v>
          </cell>
          <cell r="F209">
            <v>84.641864540890836</v>
          </cell>
          <cell r="G209">
            <v>26.132530353461213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</row>
        <row r="210">
          <cell r="A210">
            <v>2031</v>
          </cell>
          <cell r="C210">
            <v>41212.204971347484</v>
          </cell>
          <cell r="D210">
            <v>0</v>
          </cell>
          <cell r="E210">
            <v>0</v>
          </cell>
          <cell r="F210">
            <v>85.99613437354509</v>
          </cell>
          <cell r="G210">
            <v>26.550650839116592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</row>
        <row r="211">
          <cell r="A211">
            <v>2032</v>
          </cell>
          <cell r="C211">
            <v>41871.600250889045</v>
          </cell>
          <cell r="D211">
            <v>0</v>
          </cell>
          <cell r="E211">
            <v>0</v>
          </cell>
          <cell r="F211">
            <v>87.372072523521808</v>
          </cell>
          <cell r="G211">
            <v>26.975461252542459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</row>
        <row r="212">
          <cell r="A212">
            <v>2033</v>
          </cell>
          <cell r="C212">
            <v>42541.54585490327</v>
          </cell>
          <cell r="D212">
            <v>0</v>
          </cell>
          <cell r="E212">
            <v>0</v>
          </cell>
          <cell r="F212">
            <v>88.770025683898155</v>
          </cell>
          <cell r="G212">
            <v>27.40706863258314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</row>
        <row r="213">
          <cell r="A213">
            <v>2034</v>
          </cell>
          <cell r="C213">
            <v>43222.210588581722</v>
          </cell>
          <cell r="D213">
            <v>0</v>
          </cell>
          <cell r="E213">
            <v>0</v>
          </cell>
          <cell r="F213">
            <v>90.190346094840521</v>
          </cell>
          <cell r="G213">
            <v>27.84558173070447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</row>
        <row r="214">
          <cell r="A214">
            <v>2035</v>
          </cell>
          <cell r="C214">
            <v>43913.765957999029</v>
          </cell>
          <cell r="D214">
            <v>0</v>
          </cell>
          <cell r="E214">
            <v>0</v>
          </cell>
          <cell r="F214">
            <v>91.63339163235797</v>
          </cell>
          <cell r="G214">
            <v>28.291111038395741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</row>
        <row r="215">
          <cell r="A215">
            <v>2036</v>
          </cell>
          <cell r="C215">
            <v>44616.386213327016</v>
          </cell>
          <cell r="D215">
            <v>0</v>
          </cell>
          <cell r="E215">
            <v>0</v>
          </cell>
          <cell r="F215">
            <v>93.099525898475704</v>
          </cell>
          <cell r="G215">
            <v>28.743768815010071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</row>
        <row r="216">
          <cell r="A216">
            <v>2037</v>
          </cell>
          <cell r="C216">
            <v>45330.24839274025</v>
          </cell>
          <cell r="D216">
            <v>0</v>
          </cell>
          <cell r="E216">
            <v>0</v>
          </cell>
          <cell r="F216">
            <v>94.589118312851312</v>
          </cell>
          <cell r="G216">
            <v>29.203669116050232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</row>
      </sheetData>
      <sheetData sheetId="8" refreshError="1">
        <row r="10">
          <cell r="D10">
            <v>0</v>
          </cell>
          <cell r="F10">
            <v>0</v>
          </cell>
          <cell r="H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V10">
            <v>0</v>
          </cell>
        </row>
        <row r="11">
          <cell r="D11">
            <v>0</v>
          </cell>
          <cell r="F11">
            <v>0</v>
          </cell>
          <cell r="H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V11">
            <v>0</v>
          </cell>
        </row>
        <row r="12">
          <cell r="D12">
            <v>0</v>
          </cell>
          <cell r="F12">
            <v>0</v>
          </cell>
          <cell r="H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V12">
            <v>0</v>
          </cell>
        </row>
        <row r="13">
          <cell r="D13">
            <v>0</v>
          </cell>
          <cell r="F13">
            <v>0</v>
          </cell>
          <cell r="H13">
            <v>0</v>
          </cell>
          <cell r="J13">
            <v>0</v>
          </cell>
          <cell r="L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V13">
            <v>0</v>
          </cell>
        </row>
        <row r="14">
          <cell r="D14">
            <v>0</v>
          </cell>
          <cell r="F14">
            <v>0</v>
          </cell>
          <cell r="H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V14">
            <v>0</v>
          </cell>
        </row>
        <row r="15">
          <cell r="D15">
            <v>0</v>
          </cell>
          <cell r="F15">
            <v>0</v>
          </cell>
          <cell r="H15">
            <v>0</v>
          </cell>
          <cell r="J15">
            <v>0</v>
          </cell>
          <cell r="L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V15">
            <v>0</v>
          </cell>
        </row>
        <row r="16">
          <cell r="D16">
            <v>0</v>
          </cell>
          <cell r="F16">
            <v>0</v>
          </cell>
          <cell r="H16">
            <v>0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V16">
            <v>0</v>
          </cell>
        </row>
        <row r="17">
          <cell r="D17">
            <v>0</v>
          </cell>
          <cell r="F17">
            <v>0</v>
          </cell>
          <cell r="H17">
            <v>0</v>
          </cell>
          <cell r="J17">
            <v>0</v>
          </cell>
          <cell r="L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V17">
            <v>0</v>
          </cell>
        </row>
        <row r="18">
          <cell r="D18">
            <v>0</v>
          </cell>
          <cell r="F18">
            <v>0</v>
          </cell>
          <cell r="H18">
            <v>0</v>
          </cell>
          <cell r="J18">
            <v>0</v>
          </cell>
          <cell r="L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V18">
            <v>0</v>
          </cell>
        </row>
        <row r="19">
          <cell r="Y19">
            <v>0</v>
          </cell>
        </row>
        <row r="20">
          <cell r="D20">
            <v>0</v>
          </cell>
          <cell r="F20">
            <v>0</v>
          </cell>
          <cell r="H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V20">
            <v>0</v>
          </cell>
        </row>
        <row r="21">
          <cell r="D21">
            <v>0</v>
          </cell>
          <cell r="F21">
            <v>0</v>
          </cell>
          <cell r="H21">
            <v>0</v>
          </cell>
          <cell r="J21">
            <v>0</v>
          </cell>
          <cell r="L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V21">
            <v>0</v>
          </cell>
        </row>
        <row r="22">
          <cell r="D22">
            <v>0</v>
          </cell>
          <cell r="F22">
            <v>0</v>
          </cell>
          <cell r="H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V22">
            <v>0</v>
          </cell>
        </row>
        <row r="23">
          <cell r="D23">
            <v>0</v>
          </cell>
          <cell r="F23">
            <v>0</v>
          </cell>
          <cell r="H23">
            <v>0</v>
          </cell>
          <cell r="J23">
            <v>0</v>
          </cell>
          <cell r="L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V23">
            <v>0</v>
          </cell>
        </row>
        <row r="24">
          <cell r="D24">
            <v>0</v>
          </cell>
          <cell r="F24">
            <v>0</v>
          </cell>
          <cell r="H24">
            <v>0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V24">
            <v>0</v>
          </cell>
        </row>
        <row r="25">
          <cell r="D25">
            <v>0</v>
          </cell>
          <cell r="F25">
            <v>0</v>
          </cell>
          <cell r="H25">
            <v>0</v>
          </cell>
          <cell r="J25">
            <v>0</v>
          </cell>
          <cell r="L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V25">
            <v>0</v>
          </cell>
        </row>
        <row r="26">
          <cell r="D26">
            <v>0</v>
          </cell>
          <cell r="F26">
            <v>0</v>
          </cell>
          <cell r="H26">
            <v>0</v>
          </cell>
          <cell r="J26">
            <v>0</v>
          </cell>
          <cell r="L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V26">
            <v>0</v>
          </cell>
        </row>
        <row r="27">
          <cell r="D27">
            <v>0</v>
          </cell>
          <cell r="F27">
            <v>0</v>
          </cell>
          <cell r="H27">
            <v>0</v>
          </cell>
          <cell r="J27">
            <v>0</v>
          </cell>
          <cell r="L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V27">
            <v>0</v>
          </cell>
        </row>
        <row r="28">
          <cell r="D28">
            <v>0</v>
          </cell>
          <cell r="F28">
            <v>0</v>
          </cell>
          <cell r="H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V28">
            <v>0</v>
          </cell>
        </row>
        <row r="29">
          <cell r="Y29">
            <v>0</v>
          </cell>
        </row>
        <row r="39">
          <cell r="Y39">
            <v>0</v>
          </cell>
        </row>
        <row r="49">
          <cell r="Y49">
            <v>0</v>
          </cell>
        </row>
        <row r="53">
          <cell r="AB53">
            <v>0</v>
          </cell>
        </row>
        <row r="59">
          <cell r="Y59">
            <v>0</v>
          </cell>
        </row>
        <row r="67">
          <cell r="Y67">
            <v>0</v>
          </cell>
        </row>
        <row r="75">
          <cell r="Y75">
            <v>0</v>
          </cell>
        </row>
        <row r="83">
          <cell r="Y83">
            <v>0</v>
          </cell>
        </row>
        <row r="90">
          <cell r="Y90">
            <v>0</v>
          </cell>
        </row>
        <row r="91">
          <cell r="Y91">
            <v>0</v>
          </cell>
          <cell r="AB91">
            <v>0</v>
          </cell>
        </row>
      </sheetData>
      <sheetData sheetId="9" refreshError="1"/>
      <sheetData sheetId="10" refreshError="1"/>
      <sheetData sheetId="11" refreshError="1">
        <row r="321">
          <cell r="B321">
            <v>0</v>
          </cell>
        </row>
      </sheetData>
      <sheetData sheetId="12" refreshError="1">
        <row r="9">
          <cell r="G9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initiales"/>
      <sheetName val="Estimation 2013"/>
      <sheetName val="Estimation 2023"/>
      <sheetName val="Valeurs annuelles actualisées"/>
      <sheetName val="Programme des interventions"/>
      <sheetName val="Rentabilité de l'investissement"/>
    </sheetNames>
    <sheetDataSet>
      <sheetData sheetId="0" refreshError="1"/>
      <sheetData sheetId="1" refreshError="1"/>
      <sheetData sheetId="2" refreshError="1"/>
      <sheetData sheetId="3">
        <row r="5">
          <cell r="A5" t="str">
            <v>BO_Sapin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A6" t="str">
            <v>BO_Pin_sylvestre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A7" t="str">
            <v>BO_Epicéa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A8" t="str">
            <v>BO_Douglas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A9" t="str">
            <v>BO_Chêne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A10" t="str">
            <v>BO_Merisier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BO_Tilleul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A12" t="str">
            <v>BO_Frêne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A13" t="str">
            <v>BO_1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 t="str">
            <v>BO_2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A15" t="str">
            <v>Pin maritime 1 éclaircie</v>
          </cell>
          <cell r="B15">
            <v>10</v>
          </cell>
          <cell r="C15">
            <v>10.021893203883492</v>
          </cell>
          <cell r="D15">
            <v>10.043834339004611</v>
          </cell>
          <cell r="E15">
            <v>10.065823510300197</v>
          </cell>
          <cell r="F15">
            <v>10.087860822936822</v>
          </cell>
          <cell r="G15">
            <v>10.109946382311307</v>
          </cell>
          <cell r="H15">
            <v>10.132080294051217</v>
          </cell>
          <cell r="I15">
            <v>10.154262664015375</v>
          </cell>
          <cell r="J15">
            <v>10.176493598294357</v>
          </cell>
          <cell r="K15">
            <v>10.198773203211008</v>
          </cell>
          <cell r="L15">
            <v>10.221101585320948</v>
          </cell>
        </row>
        <row r="16">
          <cell r="A16" t="str">
            <v>Pin maritime 2 éclaircie</v>
          </cell>
          <cell r="B16">
            <v>16</v>
          </cell>
          <cell r="C16">
            <v>16.035029126213587</v>
          </cell>
          <cell r="D16">
            <v>16.070134942407378</v>
          </cell>
          <cell r="E16">
            <v>16.105317616480313</v>
          </cell>
          <cell r="F16">
            <v>16.140577316698913</v>
          </cell>
          <cell r="G16">
            <v>16.175914211698089</v>
          </cell>
          <cell r="H16">
            <v>16.211328470481948</v>
          </cell>
          <cell r="I16">
            <v>16.246820262424603</v>
          </cell>
          <cell r="J16">
            <v>16.282389757270973</v>
          </cell>
          <cell r="K16">
            <v>16.318037125137614</v>
          </cell>
          <cell r="L16">
            <v>16.353762536513518</v>
          </cell>
        </row>
        <row r="17">
          <cell r="A17" t="str">
            <v>Pin maritime 3 éclaircie</v>
          </cell>
          <cell r="B17">
            <v>20</v>
          </cell>
          <cell r="C17">
            <v>20.043786407766984</v>
          </cell>
          <cell r="D17">
            <v>20.087668678009223</v>
          </cell>
          <cell r="E17">
            <v>20.131647020600393</v>
          </cell>
          <cell r="F17">
            <v>20.175721645873644</v>
          </cell>
          <cell r="G17">
            <v>20.219892764622614</v>
          </cell>
          <cell r="H17">
            <v>20.264160588102435</v>
          </cell>
          <cell r="I17">
            <v>20.308525328030751</v>
          </cell>
          <cell r="J17">
            <v>20.352987196588714</v>
          </cell>
          <cell r="K17">
            <v>20.397546406422016</v>
          </cell>
          <cell r="L17">
            <v>20.442203170641896</v>
          </cell>
        </row>
        <row r="18">
          <cell r="A18" t="str">
            <v>Pin maritime 4 éclaircie</v>
          </cell>
          <cell r="B18">
            <v>25</v>
          </cell>
          <cell r="C18">
            <v>25.05473300970873</v>
          </cell>
          <cell r="D18">
            <v>25.109585847511532</v>
          </cell>
          <cell r="E18">
            <v>25.164558775750496</v>
          </cell>
          <cell r="F18">
            <v>25.21965205734206</v>
          </cell>
          <cell r="G18">
            <v>25.274865955778274</v>
          </cell>
          <cell r="H18">
            <v>25.330200735128052</v>
          </cell>
          <cell r="I18">
            <v>25.385656660038446</v>
          </cell>
          <cell r="J18">
            <v>25.441233995735899</v>
          </cell>
          <cell r="K18">
            <v>25.496933008027529</v>
          </cell>
          <cell r="L18">
            <v>25.552753963302376</v>
          </cell>
        </row>
        <row r="19">
          <cell r="A19" t="str">
            <v>BI_7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A20" t="str">
            <v>BI_8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 t="str">
            <v>BI_9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 t="str">
            <v>BI_10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A23" t="str">
            <v>BI_11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A24" t="str">
            <v>BI_12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</sheetData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K_PARAMS"/>
      <sheetName val="Meilleur scénario 10 ans V2"/>
      <sheetName val="Honor-SF-16"/>
      <sheetName val="Hypothèses"/>
      <sheetName val="Programme des coupes"/>
      <sheetName val="Programme_tvx_hors_plant "/>
      <sheetName val="Programme_plantation"/>
      <sheetName val="Estimation_parcelle_VC"/>
      <sheetName val="Estimation_parcelle_VA"/>
      <sheetName val="Estimation pplmt"/>
      <sheetName val="Estim_Val_Comptable "/>
      <sheetName val="Prix des travaux"/>
      <sheetName val="TIRDGTP"/>
      <sheetName val="Listes"/>
      <sheetName val="PU-revient VC"/>
      <sheetName val="PU-revient VA"/>
    </sheetNames>
    <sheetDataSet>
      <sheetData sheetId="0"/>
      <sheetData sheetId="1"/>
      <sheetData sheetId="2">
        <row r="6">
          <cell r="Q6" t="str">
            <v>Frais généraux</v>
          </cell>
          <cell r="R6" t="str">
            <v xml:space="preserve">Travaux </v>
          </cell>
          <cell r="S6" t="str">
            <v xml:space="preserve">Coupe de bois </v>
          </cell>
          <cell r="T6" t="str">
            <v>Moyenne marquage</v>
          </cell>
          <cell r="U6" t="str">
            <v>PSG</v>
          </cell>
          <cell r="V6" t="str">
            <v>Inventaire</v>
          </cell>
          <cell r="W6" t="str">
            <v>Gérance</v>
          </cell>
        </row>
        <row r="7">
          <cell r="B7" t="str">
            <v>GF_DES_DRYADES</v>
          </cell>
          <cell r="M7">
            <v>21.3</v>
          </cell>
          <cell r="P7" t="str">
            <v>GF_DES_DRYADES</v>
          </cell>
          <cell r="Q7">
            <v>17.52</v>
          </cell>
          <cell r="R7">
            <v>0.08</v>
          </cell>
          <cell r="S7">
            <v>0.06</v>
          </cell>
          <cell r="T7">
            <v>94.553333333333327</v>
          </cell>
          <cell r="U7">
            <v>21.3</v>
          </cell>
          <cell r="V7">
            <v>60.75</v>
          </cell>
          <cell r="W7">
            <v>5.0000000000000001E-3</v>
          </cell>
        </row>
        <row r="8">
          <cell r="B8" t="str">
            <v>GF_FORETS_DURABLES</v>
          </cell>
          <cell r="M8">
            <v>21.3</v>
          </cell>
          <cell r="P8" t="str">
            <v>GF_FORETS_DURABLES</v>
          </cell>
          <cell r="Q8">
            <v>17.52</v>
          </cell>
          <cell r="R8">
            <v>0.08</v>
          </cell>
          <cell r="S8">
            <v>0.06</v>
          </cell>
          <cell r="T8">
            <v>94.553333333333327</v>
          </cell>
          <cell r="U8">
            <v>21.3</v>
          </cell>
          <cell r="V8">
            <v>60.75</v>
          </cell>
          <cell r="W8">
            <v>5.0000000000000001E-3</v>
          </cell>
        </row>
        <row r="9">
          <cell r="B9" t="str">
            <v>GF_OLIVE_ET_AMASANT</v>
          </cell>
          <cell r="M9">
            <v>21.3</v>
          </cell>
          <cell r="P9" t="str">
            <v>GF_OLIVE_ET_AMASANT</v>
          </cell>
          <cell r="Q9">
            <v>17.52</v>
          </cell>
          <cell r="R9">
            <v>0.08</v>
          </cell>
          <cell r="S9">
            <v>0.06</v>
          </cell>
          <cell r="T9">
            <v>94.553333333333327</v>
          </cell>
          <cell r="U9">
            <v>21.3</v>
          </cell>
          <cell r="V9">
            <v>60.75</v>
          </cell>
          <cell r="W9">
            <v>4.0000000000000001E-3</v>
          </cell>
        </row>
        <row r="10">
          <cell r="B10" t="str">
            <v>GF_GRANDE_HAYE</v>
          </cell>
          <cell r="M10">
            <v>21.3</v>
          </cell>
          <cell r="P10" t="str">
            <v>GF_GRANDE_HAYE</v>
          </cell>
          <cell r="Q10">
            <v>17.52</v>
          </cell>
          <cell r="R10">
            <v>0.08</v>
          </cell>
          <cell r="S10">
            <v>0.06</v>
          </cell>
          <cell r="T10">
            <v>94.553333333333327</v>
          </cell>
          <cell r="U10">
            <v>21.3</v>
          </cell>
          <cell r="V10">
            <v>60.75</v>
          </cell>
          <cell r="W10">
            <v>5.0000000000000001E-3</v>
          </cell>
        </row>
        <row r="11">
          <cell r="B11" t="str">
            <v>GF_DES_NYSIADES</v>
          </cell>
          <cell r="M11">
            <v>21.3</v>
          </cell>
          <cell r="P11" t="str">
            <v>GF_DES_NYSIADES</v>
          </cell>
          <cell r="Q11">
            <v>17.52</v>
          </cell>
          <cell r="R11">
            <v>0.08</v>
          </cell>
          <cell r="S11">
            <v>0.06</v>
          </cell>
          <cell r="T11">
            <v>94.553333333333327</v>
          </cell>
          <cell r="U11">
            <v>21.3</v>
          </cell>
          <cell r="V11">
            <v>60.75</v>
          </cell>
          <cell r="W11">
            <v>5.0000000000000001E-3</v>
          </cell>
        </row>
        <row r="12">
          <cell r="B12" t="str">
            <v>GF_DES_MELIADES</v>
          </cell>
          <cell r="M12">
            <v>21.3</v>
          </cell>
          <cell r="P12" t="str">
            <v>GF_DES_MELIADES</v>
          </cell>
          <cell r="Q12">
            <v>17.52</v>
          </cell>
          <cell r="R12">
            <v>0.08</v>
          </cell>
          <cell r="S12">
            <v>0.06</v>
          </cell>
          <cell r="T12">
            <v>94.553333333333327</v>
          </cell>
          <cell r="U12">
            <v>21.3</v>
          </cell>
          <cell r="V12">
            <v>60.75</v>
          </cell>
          <cell r="W12">
            <v>5.0000000000000001E-3</v>
          </cell>
        </row>
        <row r="13">
          <cell r="B13" t="str">
            <v>GF_BOIS_FRANCS</v>
          </cell>
          <cell r="M13">
            <v>21.3</v>
          </cell>
          <cell r="P13" t="str">
            <v>GF_BOIS_FRANCS</v>
          </cell>
          <cell r="Q13">
            <v>17.52</v>
          </cell>
          <cell r="R13">
            <v>0.08</v>
          </cell>
          <cell r="S13">
            <v>0.06</v>
          </cell>
          <cell r="T13">
            <v>94.553333333333327</v>
          </cell>
          <cell r="U13">
            <v>21.3</v>
          </cell>
          <cell r="V13">
            <v>60.75</v>
          </cell>
          <cell r="W13">
            <v>5.0000000000000001E-3</v>
          </cell>
        </row>
        <row r="14">
          <cell r="B14" t="str">
            <v>GF_FORESTATE</v>
          </cell>
          <cell r="M14">
            <v>21.3</v>
          </cell>
          <cell r="P14" t="str">
            <v>GF_FORESTATE</v>
          </cell>
          <cell r="Q14">
            <v>17.52</v>
          </cell>
          <cell r="R14">
            <v>0.08</v>
          </cell>
          <cell r="S14">
            <v>0.06</v>
          </cell>
          <cell r="T14">
            <v>94.553333333333327</v>
          </cell>
          <cell r="U14">
            <v>21.3</v>
          </cell>
          <cell r="V14">
            <v>60.75</v>
          </cell>
          <cell r="W14">
            <v>5.0000000000000001E-3</v>
          </cell>
        </row>
        <row r="15">
          <cell r="B15" t="str">
            <v>GF_DES_HELIADES</v>
          </cell>
          <cell r="M15">
            <v>21.3</v>
          </cell>
          <cell r="P15" t="str">
            <v>GF_DES_HELIADES</v>
          </cell>
          <cell r="Q15">
            <v>17.52</v>
          </cell>
          <cell r="R15">
            <v>0.08</v>
          </cell>
          <cell r="S15">
            <v>0.06</v>
          </cell>
          <cell r="T15">
            <v>94.553333333333327</v>
          </cell>
          <cell r="U15">
            <v>21.3</v>
          </cell>
          <cell r="V15">
            <v>60.75</v>
          </cell>
          <cell r="W15">
            <v>5.0000000000000001E-3</v>
          </cell>
        </row>
        <row r="16">
          <cell r="B16" t="str">
            <v>GF_OREADES</v>
          </cell>
          <cell r="M16">
            <v>21.3</v>
          </cell>
          <cell r="P16" t="str">
            <v>GF_OREADES</v>
          </cell>
          <cell r="Q16">
            <v>17.52</v>
          </cell>
          <cell r="R16">
            <v>0.08</v>
          </cell>
          <cell r="S16">
            <v>0.06</v>
          </cell>
          <cell r="T16">
            <v>94.553333333333327</v>
          </cell>
          <cell r="U16">
            <v>21.3</v>
          </cell>
          <cell r="V16">
            <v>60.75</v>
          </cell>
          <cell r="W16">
            <v>5.0000000000000001E-3</v>
          </cell>
        </row>
        <row r="17">
          <cell r="B17" t="str">
            <v>GF_DE_TREIGNAC</v>
          </cell>
          <cell r="M17">
            <v>21.3</v>
          </cell>
          <cell r="P17" t="str">
            <v>GF_DE_TREIGNAC</v>
          </cell>
          <cell r="Q17">
            <v>18.27</v>
          </cell>
          <cell r="R17">
            <v>0.08</v>
          </cell>
          <cell r="S17">
            <v>0.06</v>
          </cell>
          <cell r="T17">
            <v>91.823333333333338</v>
          </cell>
          <cell r="U17">
            <v>21.3</v>
          </cell>
          <cell r="V17">
            <v>60.75</v>
          </cell>
          <cell r="W17">
            <v>4.0000000000000001E-3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B1" t="str">
            <v>meleze1</v>
          </cell>
          <cell r="G1" t="str">
            <v>douglas2</v>
          </cell>
          <cell r="L1" t="str">
            <v>epicéa1</v>
          </cell>
          <cell r="Q1" t="str">
            <v>sitka1</v>
          </cell>
          <cell r="V1" t="str">
            <v>merisier1</v>
          </cell>
          <cell r="AA1" t="str">
            <v>pins 1</v>
          </cell>
          <cell r="AF1" t="str">
            <v>pin laricio1</v>
          </cell>
          <cell r="AK1" t="str">
            <v>hetre1</v>
          </cell>
          <cell r="AP1" t="str">
            <v>chene1</v>
          </cell>
          <cell r="AU1" t="str">
            <v>chene rouge1</v>
          </cell>
          <cell r="AZ1" t="str">
            <v>Taillis1</v>
          </cell>
          <cell r="BE1" t="str">
            <v>cèdre1</v>
          </cell>
          <cell r="BJ1" t="str">
            <v>Frene Aulne1</v>
          </cell>
          <cell r="BO1" t="str">
            <v>Pin maritime1</v>
          </cell>
          <cell r="BT1" t="str">
            <v>Pin maritime11</v>
          </cell>
          <cell r="BY1" t="str">
            <v>Pin maritime12</v>
          </cell>
          <cell r="CD1" t="str">
            <v>Pin maritime21</v>
          </cell>
          <cell r="CI1" t="str">
            <v>meleze1</v>
          </cell>
          <cell r="CN1" t="str">
            <v>meleze1</v>
          </cell>
          <cell r="CS1" t="str">
            <v>meleze1</v>
          </cell>
          <cell r="CX1" t="str">
            <v>meleze1</v>
          </cell>
          <cell r="DC1" t="str">
            <v>douglas3</v>
          </cell>
          <cell r="DH1" t="str">
            <v>meleze8</v>
          </cell>
        </row>
        <row r="2">
          <cell r="A2" t="str">
            <v>Peuplement :</v>
          </cell>
          <cell r="B2" t="str">
            <v>meleze</v>
          </cell>
          <cell r="F2" t="str">
            <v>Peuplement :</v>
          </cell>
          <cell r="G2" t="str">
            <v>douglas</v>
          </cell>
          <cell r="K2" t="str">
            <v>Peuplement :</v>
          </cell>
          <cell r="L2" t="str">
            <v>epicéa</v>
          </cell>
          <cell r="P2" t="str">
            <v>Peuplement :</v>
          </cell>
          <cell r="Q2" t="str">
            <v>sitka</v>
          </cell>
          <cell r="U2" t="str">
            <v>Peuplement :</v>
          </cell>
          <cell r="V2" t="str">
            <v>merisier</v>
          </cell>
          <cell r="Z2" t="str">
            <v>Peuplement :</v>
          </cell>
          <cell r="AA2" t="str">
            <v xml:space="preserve">pins </v>
          </cell>
          <cell r="AE2" t="str">
            <v>Peuplement :</v>
          </cell>
          <cell r="AF2" t="str">
            <v>pin laricio</v>
          </cell>
          <cell r="AJ2" t="str">
            <v>Peuplement :</v>
          </cell>
          <cell r="AK2" t="str">
            <v>hetre</v>
          </cell>
          <cell r="AO2" t="str">
            <v>Peuplement :</v>
          </cell>
          <cell r="AP2" t="str">
            <v>chene</v>
          </cell>
          <cell r="AT2" t="str">
            <v>Peuplement :</v>
          </cell>
          <cell r="AU2" t="str">
            <v>chene rouge</v>
          </cell>
          <cell r="AY2" t="str">
            <v>Peuplement :</v>
          </cell>
          <cell r="AZ2" t="str">
            <v>Taillis</v>
          </cell>
          <cell r="BD2" t="str">
            <v>Peuplement :</v>
          </cell>
          <cell r="BE2" t="str">
            <v>cèdre</v>
          </cell>
          <cell r="BI2" t="str">
            <v>Peuplement :</v>
          </cell>
          <cell r="BJ2" t="str">
            <v>Frene Aulne</v>
          </cell>
          <cell r="BN2" t="str">
            <v>Peuplement :</v>
          </cell>
          <cell r="BO2" t="str">
            <v>Pin maritime</v>
          </cell>
          <cell r="BS2" t="str">
            <v>Peuplement :</v>
          </cell>
          <cell r="BT2" t="str">
            <v>Pin maritime</v>
          </cell>
          <cell r="BX2" t="str">
            <v>Peuplement :</v>
          </cell>
          <cell r="BY2" t="str">
            <v>Pin maritime</v>
          </cell>
          <cell r="CC2" t="str">
            <v>Peuplement :</v>
          </cell>
          <cell r="CD2" t="str">
            <v>Pin maritime</v>
          </cell>
          <cell r="CH2" t="str">
            <v>Peuplement :</v>
          </cell>
          <cell r="CI2" t="str">
            <v>meleze</v>
          </cell>
          <cell r="CM2" t="str">
            <v>Peuplement :</v>
          </cell>
          <cell r="CN2" t="str">
            <v>meleze</v>
          </cell>
          <cell r="CR2" t="str">
            <v>Peuplement :</v>
          </cell>
          <cell r="CS2" t="str">
            <v>meleze</v>
          </cell>
          <cell r="CW2" t="str">
            <v>Peuplement :</v>
          </cell>
          <cell r="CX2" t="str">
            <v>meleze</v>
          </cell>
          <cell r="DB2" t="str">
            <v>Peuplement :</v>
          </cell>
          <cell r="DC2" t="str">
            <v>douglas</v>
          </cell>
          <cell r="DG2" t="str">
            <v>Peuplement :</v>
          </cell>
          <cell r="DH2" t="str">
            <v>meleze</v>
          </cell>
        </row>
        <row r="3">
          <cell r="A3" t="str">
            <v>Type :</v>
          </cell>
          <cell r="B3">
            <v>1</v>
          </cell>
          <cell r="F3" t="str">
            <v>Type :</v>
          </cell>
          <cell r="G3">
            <v>2</v>
          </cell>
          <cell r="K3" t="str">
            <v>Type :</v>
          </cell>
          <cell r="L3">
            <v>1</v>
          </cell>
          <cell r="P3" t="str">
            <v>Type :</v>
          </cell>
          <cell r="Q3">
            <v>1</v>
          </cell>
          <cell r="U3" t="str">
            <v>Type :</v>
          </cell>
          <cell r="V3">
            <v>1</v>
          </cell>
          <cell r="Z3" t="str">
            <v>Type :</v>
          </cell>
          <cell r="AA3">
            <v>1</v>
          </cell>
          <cell r="AE3" t="str">
            <v>Type :</v>
          </cell>
          <cell r="AF3">
            <v>1</v>
          </cell>
          <cell r="AJ3" t="str">
            <v>Type :</v>
          </cell>
          <cell r="AK3">
            <v>1</v>
          </cell>
          <cell r="AO3" t="str">
            <v>Type :</v>
          </cell>
          <cell r="AP3">
            <v>1</v>
          </cell>
          <cell r="AT3" t="str">
            <v>Type :</v>
          </cell>
          <cell r="AU3">
            <v>1</v>
          </cell>
          <cell r="AY3" t="str">
            <v>Type :</v>
          </cell>
          <cell r="AZ3">
            <v>1</v>
          </cell>
          <cell r="BD3" t="str">
            <v>Type :</v>
          </cell>
          <cell r="BE3">
            <v>1</v>
          </cell>
          <cell r="BI3" t="str">
            <v>Type :</v>
          </cell>
          <cell r="BJ3">
            <v>1</v>
          </cell>
          <cell r="BN3" t="str">
            <v>Type :</v>
          </cell>
          <cell r="BO3">
            <v>1</v>
          </cell>
          <cell r="BS3" t="str">
            <v>Type :</v>
          </cell>
          <cell r="BT3">
            <v>11</v>
          </cell>
          <cell r="BX3" t="str">
            <v>Type :</v>
          </cell>
          <cell r="BY3">
            <v>12</v>
          </cell>
          <cell r="CC3" t="str">
            <v>Type :</v>
          </cell>
          <cell r="CD3">
            <v>21</v>
          </cell>
          <cell r="CH3" t="str">
            <v>Type :</v>
          </cell>
          <cell r="CI3">
            <v>1</v>
          </cell>
          <cell r="CM3" t="str">
            <v>Type :</v>
          </cell>
          <cell r="CN3">
            <v>1</v>
          </cell>
          <cell r="CR3" t="str">
            <v>Type :</v>
          </cell>
          <cell r="CS3">
            <v>1</v>
          </cell>
          <cell r="CW3" t="str">
            <v>Type :</v>
          </cell>
          <cell r="CX3">
            <v>1</v>
          </cell>
          <cell r="DB3" t="str">
            <v>Type :</v>
          </cell>
          <cell r="DC3">
            <v>3</v>
          </cell>
          <cell r="DG3" t="str">
            <v>Type :</v>
          </cell>
          <cell r="DH3">
            <v>8</v>
          </cell>
        </row>
        <row r="4">
          <cell r="AC4">
            <v>1.45</v>
          </cell>
          <cell r="BO4" t="str">
            <v>semis 45 ANS</v>
          </cell>
          <cell r="BQ4" t="str">
            <v>classe 2</v>
          </cell>
          <cell r="BT4" t="str">
            <v xml:space="preserve">semis 50 ans </v>
          </cell>
          <cell r="BY4" t="str">
            <v>semis 60 ans</v>
          </cell>
          <cell r="CD4" t="str">
            <v xml:space="preserve">Plantation 40ans </v>
          </cell>
          <cell r="CF4" t="str">
            <v>classe 2</v>
          </cell>
        </row>
        <row r="5">
          <cell r="A5" t="str">
            <v>Taux :</v>
          </cell>
          <cell r="B5">
            <v>2.7875445540994415E-2</v>
          </cell>
          <cell r="C5" t="str">
            <v>TIR :</v>
          </cell>
          <cell r="D5">
            <v>2.7875445540994415E-2</v>
          </cell>
          <cell r="F5" t="str">
            <v>Taux :</v>
          </cell>
          <cell r="G5">
            <v>3.6318748015910403E-2</v>
          </cell>
          <cell r="H5" t="str">
            <v>TIR :</v>
          </cell>
          <cell r="I5">
            <v>3.6318748015910396E-2</v>
          </cell>
          <cell r="K5" t="str">
            <v>Taux :</v>
          </cell>
          <cell r="L5">
            <v>3.0782632753252992E-2</v>
          </cell>
          <cell r="M5" t="str">
            <v>TIR :</v>
          </cell>
          <cell r="N5">
            <v>3.0782632753252992E-2</v>
          </cell>
          <cell r="P5" t="str">
            <v>Taux :</v>
          </cell>
          <cell r="Q5">
            <v>2.4823499135673055E-2</v>
          </cell>
          <cell r="R5" t="str">
            <v>TIR :</v>
          </cell>
          <cell r="S5">
            <v>2.4823499135673055E-2</v>
          </cell>
          <cell r="U5" t="str">
            <v>Taux :</v>
          </cell>
          <cell r="V5">
            <v>1.9E-2</v>
          </cell>
          <cell r="W5" t="str">
            <v>TIR :</v>
          </cell>
          <cell r="X5">
            <v>1.8628315525129446E-2</v>
          </cell>
          <cell r="Z5" t="str">
            <v>Taux :</v>
          </cell>
          <cell r="AA5">
            <v>1.3017782699316749E-2</v>
          </cell>
          <cell r="AB5" t="str">
            <v>TIR :</v>
          </cell>
          <cell r="AC5">
            <v>1.3017782699316749E-2</v>
          </cell>
          <cell r="AE5" t="str">
            <v>Taux :</v>
          </cell>
          <cell r="AF5">
            <v>1.6405817344784746E-2</v>
          </cell>
          <cell r="AG5" t="str">
            <v>TIR :</v>
          </cell>
          <cell r="AH5">
            <v>1.6405817344784746E-2</v>
          </cell>
          <cell r="AJ5" t="str">
            <v>Taux :</v>
          </cell>
          <cell r="AK5">
            <v>1.0303328735753903E-2</v>
          </cell>
          <cell r="AL5" t="str">
            <v>TIR :</v>
          </cell>
          <cell r="AM5">
            <v>1.0303328735753903E-2</v>
          </cell>
          <cell r="AO5" t="str">
            <v>Taux :</v>
          </cell>
          <cell r="AP5">
            <v>1.4960247548297056E-2</v>
          </cell>
          <cell r="AQ5" t="str">
            <v>TIR :</v>
          </cell>
          <cell r="AR5">
            <v>1.4960247548297056E-2</v>
          </cell>
          <cell r="AT5" t="str">
            <v>Taux :</v>
          </cell>
          <cell r="AU5">
            <v>1.9397365618497142E-2</v>
          </cell>
          <cell r="AV5" t="str">
            <v>TIR :</v>
          </cell>
          <cell r="AW5">
            <v>1.9397365618497142E-2</v>
          </cell>
          <cell r="AY5" t="str">
            <v>Taux :</v>
          </cell>
          <cell r="AZ5">
            <v>1.0683296620845883E-3</v>
          </cell>
          <cell r="BA5" t="str">
            <v>TIR :</v>
          </cell>
          <cell r="BB5">
            <v>1.0683296620845883E-3</v>
          </cell>
          <cell r="BD5" t="str">
            <v>Taux :</v>
          </cell>
          <cell r="BE5">
            <v>1.6662963656708607E-2</v>
          </cell>
          <cell r="BF5" t="str">
            <v>TIR :</v>
          </cell>
          <cell r="BG5">
            <v>1.6662963656708607E-2</v>
          </cell>
          <cell r="BI5" t="str">
            <v>Taux :</v>
          </cell>
          <cell r="BJ5">
            <v>1.7000000000000001E-2</v>
          </cell>
          <cell r="BK5" t="str">
            <v>TIR :</v>
          </cell>
          <cell r="BL5">
            <v>1.6711784284561881E-2</v>
          </cell>
          <cell r="BN5" t="str">
            <v>Taux :</v>
          </cell>
          <cell r="BO5">
            <v>3.9E-2</v>
          </cell>
          <cell r="BP5" t="str">
            <v>TIR :</v>
          </cell>
          <cell r="BQ5">
            <v>3.8462353162467489E-2</v>
          </cell>
          <cell r="BS5" t="str">
            <v>Taux :</v>
          </cell>
          <cell r="BT5">
            <v>2.7E-2</v>
          </cell>
          <cell r="BU5" t="str">
            <v>TIR :</v>
          </cell>
          <cell r="BV5">
            <v>2.6957835294306287E-2</v>
          </cell>
          <cell r="BX5" t="str">
            <v>Taux :</v>
          </cell>
          <cell r="BY5">
            <v>2.5000000000000001E-2</v>
          </cell>
          <cell r="BZ5" t="str">
            <v>TIR :</v>
          </cell>
          <cell r="CA5">
            <v>2.4491979032754907E-2</v>
          </cell>
          <cell r="CC5" t="str">
            <v>Taux :</v>
          </cell>
          <cell r="CD5">
            <v>4.0500000000000001E-2</v>
          </cell>
          <cell r="CE5" t="str">
            <v>TIR :</v>
          </cell>
          <cell r="CF5">
            <v>4.039362747222186E-2</v>
          </cell>
          <cell r="CH5" t="str">
            <v>Taux :</v>
          </cell>
          <cell r="CI5">
            <v>2.7875445540994415E-2</v>
          </cell>
          <cell r="CJ5" t="str">
            <v>TIR :</v>
          </cell>
          <cell r="CK5">
            <v>2.7875445540994415E-2</v>
          </cell>
          <cell r="CM5" t="str">
            <v>Taux :</v>
          </cell>
          <cell r="CN5">
            <v>2.2351742678949904E-10</v>
          </cell>
          <cell r="CO5" t="str">
            <v>TIR :</v>
          </cell>
          <cell r="CP5">
            <v>2.2351742678949904E-10</v>
          </cell>
          <cell r="CR5" t="str">
            <v>Taux :</v>
          </cell>
          <cell r="CS5">
            <v>2.7875445540994415E-2</v>
          </cell>
          <cell r="CT5" t="str">
            <v>TIR :</v>
          </cell>
          <cell r="CU5">
            <v>2.7875445540994415E-2</v>
          </cell>
          <cell r="CW5" t="str">
            <v>Taux :</v>
          </cell>
          <cell r="CX5">
            <v>2.7875445540994415E-2</v>
          </cell>
          <cell r="CY5" t="str">
            <v>TIR :</v>
          </cell>
          <cell r="CZ5">
            <v>2.7875445540994415E-2</v>
          </cell>
          <cell r="DB5" t="str">
            <v>Taux :</v>
          </cell>
          <cell r="DC5">
            <v>3.6318748015910396E-2</v>
          </cell>
          <cell r="DD5" t="str">
            <v>TIR :</v>
          </cell>
          <cell r="DE5">
            <v>3.6318748015910396E-2</v>
          </cell>
          <cell r="DG5" t="str">
            <v>Taux :</v>
          </cell>
          <cell r="DH5">
            <v>3.5530390441417703E-2</v>
          </cell>
          <cell r="DI5" t="str">
            <v>TIR :</v>
          </cell>
          <cell r="DJ5">
            <v>3.5530390441417703E-2</v>
          </cell>
        </row>
        <row r="6">
          <cell r="BO6" t="str">
            <v>Valeur du Fonds :</v>
          </cell>
          <cell r="BZ6">
            <v>2.5</v>
          </cell>
        </row>
        <row r="7">
          <cell r="A7" t="str">
            <v>Valeur du Fonds :</v>
          </cell>
          <cell r="C7">
            <v>1700</v>
          </cell>
          <cell r="F7" t="str">
            <v>Valeur du Fonds :</v>
          </cell>
          <cell r="H7">
            <v>1500</v>
          </cell>
          <cell r="K7" t="str">
            <v>Valeur du Fonds :</v>
          </cell>
          <cell r="M7">
            <v>1700</v>
          </cell>
          <cell r="P7" t="str">
            <v>Valeur du Fonds :</v>
          </cell>
          <cell r="R7">
            <v>1700</v>
          </cell>
          <cell r="U7" t="str">
            <v>Valeur du Fonds :</v>
          </cell>
          <cell r="W7">
            <v>1700</v>
          </cell>
          <cell r="Z7" t="str">
            <v>Valeur du Fonds :</v>
          </cell>
          <cell r="AB7">
            <v>1700</v>
          </cell>
          <cell r="AE7" t="str">
            <v>Valeur du Fonds :</v>
          </cell>
          <cell r="AG7">
            <v>1800</v>
          </cell>
          <cell r="AJ7" t="str">
            <v>Valeur du Fonds :</v>
          </cell>
          <cell r="AL7">
            <v>1700</v>
          </cell>
          <cell r="AO7" t="str">
            <v>Valeur du Fonds :</v>
          </cell>
          <cell r="AQ7">
            <v>1800</v>
          </cell>
          <cell r="AT7" t="str">
            <v>Valeur du Fonds :</v>
          </cell>
          <cell r="AV7">
            <v>1800</v>
          </cell>
          <cell r="AY7" t="str">
            <v>Valeur du Fonds :</v>
          </cell>
          <cell r="BA7">
            <v>1800</v>
          </cell>
          <cell r="BD7" t="str">
            <v>Valeur du Fonds :</v>
          </cell>
          <cell r="BF7">
            <v>1700</v>
          </cell>
          <cell r="BI7" t="str">
            <v>Valeur du Fonds :</v>
          </cell>
          <cell r="BK7">
            <v>1700</v>
          </cell>
          <cell r="BP7">
            <v>1750</v>
          </cell>
          <cell r="BS7" t="str">
            <v>Valeur du Fonds :</v>
          </cell>
          <cell r="BU7">
            <v>1750</v>
          </cell>
          <cell r="BX7" t="str">
            <v>Valeur du Fonds :</v>
          </cell>
          <cell r="BZ7">
            <v>1750</v>
          </cell>
          <cell r="CC7" t="str">
            <v>Valeur du Fonds :</v>
          </cell>
          <cell r="CE7">
            <v>1750</v>
          </cell>
          <cell r="CH7" t="str">
            <v>Valeur du Fonds :</v>
          </cell>
          <cell r="CJ7">
            <v>1700</v>
          </cell>
          <cell r="CM7" t="str">
            <v>Valeur du Fonds :</v>
          </cell>
          <cell r="CO7">
            <v>1700</v>
          </cell>
          <cell r="CR7" t="str">
            <v>Valeur du Fonds :</v>
          </cell>
          <cell r="CT7">
            <v>1700</v>
          </cell>
          <cell r="CW7" t="str">
            <v>Valeur du Fonds :</v>
          </cell>
          <cell r="CY7">
            <v>1700</v>
          </cell>
          <cell r="DB7" t="str">
            <v>Valeur du Fonds :</v>
          </cell>
          <cell r="DD7">
            <v>1500</v>
          </cell>
          <cell r="DG7" t="str">
            <v>Valeur du Fonds :</v>
          </cell>
          <cell r="DI7">
            <v>1700</v>
          </cell>
        </row>
        <row r="9">
          <cell r="A9" t="str">
            <v>Année</v>
          </cell>
          <cell r="B9" t="str">
            <v>Dépenses</v>
          </cell>
          <cell r="C9" t="str">
            <v>Recettes</v>
          </cell>
          <cell r="D9" t="str">
            <v>Valeur</v>
          </cell>
          <cell r="F9" t="str">
            <v>Année</v>
          </cell>
          <cell r="G9" t="str">
            <v>Dépenses</v>
          </cell>
          <cell r="H9" t="str">
            <v>Recettes</v>
          </cell>
          <cell r="I9" t="str">
            <v>Valeur</v>
          </cell>
          <cell r="K9" t="str">
            <v>Année</v>
          </cell>
          <cell r="L9" t="str">
            <v>Dépenses</v>
          </cell>
          <cell r="M9" t="str">
            <v>Recettes</v>
          </cell>
          <cell r="N9" t="str">
            <v>Valeur</v>
          </cell>
          <cell r="P9" t="str">
            <v>Année</v>
          </cell>
          <cell r="Q9" t="str">
            <v>Dépenses</v>
          </cell>
          <cell r="R9" t="str">
            <v>Recettes</v>
          </cell>
          <cell r="S9" t="str">
            <v>Valeur</v>
          </cell>
          <cell r="U9" t="str">
            <v>Année</v>
          </cell>
          <cell r="V9" t="str">
            <v>Dépenses</v>
          </cell>
          <cell r="W9" t="str">
            <v>Recettes</v>
          </cell>
          <cell r="X9" t="str">
            <v>Valeur</v>
          </cell>
          <cell r="Z9" t="str">
            <v>Année</v>
          </cell>
          <cell r="AA9" t="str">
            <v>Dépenses</v>
          </cell>
          <cell r="AB9" t="str">
            <v>Recettes</v>
          </cell>
          <cell r="AC9" t="str">
            <v>Valeur</v>
          </cell>
          <cell r="AE9" t="str">
            <v>Année</v>
          </cell>
          <cell r="AF9" t="str">
            <v>Dépenses</v>
          </cell>
          <cell r="AG9" t="str">
            <v>Recettes</v>
          </cell>
          <cell r="AH9" t="str">
            <v>Valeur</v>
          </cell>
          <cell r="AJ9" t="str">
            <v>Année</v>
          </cell>
          <cell r="AK9" t="str">
            <v>Dépenses</v>
          </cell>
          <cell r="AL9" t="str">
            <v>Recettes</v>
          </cell>
          <cell r="AM9" t="str">
            <v>Valeur</v>
          </cell>
          <cell r="AO9" t="str">
            <v>Année</v>
          </cell>
          <cell r="AP9" t="str">
            <v>Dépenses</v>
          </cell>
          <cell r="AQ9" t="str">
            <v>Recettes</v>
          </cell>
          <cell r="AR9" t="str">
            <v>Valeur</v>
          </cell>
          <cell r="AT9" t="str">
            <v>Année</v>
          </cell>
          <cell r="AU9" t="str">
            <v>Dépenses</v>
          </cell>
          <cell r="AV9" t="str">
            <v>Recettes</v>
          </cell>
          <cell r="AW9" t="str">
            <v>Valeur</v>
          </cell>
          <cell r="AY9" t="str">
            <v>Année</v>
          </cell>
          <cell r="AZ9" t="str">
            <v>Dépenses</v>
          </cell>
          <cell r="BA9" t="str">
            <v>Recettes</v>
          </cell>
          <cell r="BB9" t="str">
            <v>Valeur</v>
          </cell>
          <cell r="BD9" t="str">
            <v>Année</v>
          </cell>
          <cell r="BE9" t="str">
            <v>Dépenses</v>
          </cell>
          <cell r="BF9" t="str">
            <v>Recettes</v>
          </cell>
          <cell r="BG9" t="str">
            <v>Valeur</v>
          </cell>
          <cell r="BI9" t="str">
            <v>Année</v>
          </cell>
          <cell r="BJ9" t="str">
            <v>Dépenses</v>
          </cell>
          <cell r="BK9" t="str">
            <v>Recettes</v>
          </cell>
          <cell r="BL9" t="str">
            <v>Valeur</v>
          </cell>
          <cell r="BN9" t="str">
            <v>Année</v>
          </cell>
          <cell r="BO9" t="str">
            <v>Dépenses</v>
          </cell>
          <cell r="BP9" t="str">
            <v>Recettes</v>
          </cell>
          <cell r="BQ9" t="str">
            <v>Valeur</v>
          </cell>
          <cell r="BS9" t="str">
            <v>Année</v>
          </cell>
          <cell r="BT9" t="str">
            <v>Dépenses</v>
          </cell>
          <cell r="BU9" t="str">
            <v>Recettes</v>
          </cell>
          <cell r="BV9" t="str">
            <v>Valeur</v>
          </cell>
          <cell r="BX9" t="str">
            <v>Année</v>
          </cell>
          <cell r="BY9" t="str">
            <v>Dépenses</v>
          </cell>
          <cell r="BZ9" t="str">
            <v>Recettes</v>
          </cell>
          <cell r="CA9" t="str">
            <v>Valeur</v>
          </cell>
          <cell r="CC9" t="str">
            <v>Année</v>
          </cell>
          <cell r="CD9" t="str">
            <v>Dépenses</v>
          </cell>
          <cell r="CE9" t="str">
            <v>Recettes</v>
          </cell>
          <cell r="CF9" t="str">
            <v>Valeur</v>
          </cell>
          <cell r="CH9" t="str">
            <v>Année</v>
          </cell>
          <cell r="CI9" t="str">
            <v>Dépenses</v>
          </cell>
          <cell r="CJ9" t="str">
            <v>Recettes</v>
          </cell>
          <cell r="CK9" t="str">
            <v>Valeur</v>
          </cell>
          <cell r="CM9" t="str">
            <v>Année</v>
          </cell>
          <cell r="CN9" t="str">
            <v>Dépenses</v>
          </cell>
          <cell r="CO9" t="str">
            <v>Recettes</v>
          </cell>
          <cell r="CP9" t="str">
            <v>Valeur</v>
          </cell>
          <cell r="CR9" t="str">
            <v>Année</v>
          </cell>
          <cell r="CS9" t="str">
            <v>Dépenses</v>
          </cell>
          <cell r="CT9" t="str">
            <v>Recettes</v>
          </cell>
          <cell r="CU9" t="str">
            <v>Valeur</v>
          </cell>
          <cell r="CW9" t="str">
            <v>Année</v>
          </cell>
          <cell r="CX9" t="str">
            <v>Dépenses</v>
          </cell>
          <cell r="CY9" t="str">
            <v>Recettes</v>
          </cell>
          <cell r="CZ9" t="str">
            <v>Valeur</v>
          </cell>
          <cell r="DB9" t="str">
            <v>Année</v>
          </cell>
          <cell r="DC9" t="str">
            <v>Dépenses</v>
          </cell>
          <cell r="DD9" t="str">
            <v>Recettes</v>
          </cell>
          <cell r="DE9" t="str">
            <v>Valeur</v>
          </cell>
          <cell r="DG9" t="str">
            <v>Année</v>
          </cell>
          <cell r="DH9" t="str">
            <v>Dépenses</v>
          </cell>
          <cell r="DI9" t="str">
            <v>Recettes</v>
          </cell>
          <cell r="DJ9" t="str">
            <v>Valeur</v>
          </cell>
        </row>
        <row r="10">
          <cell r="A10">
            <v>-1</v>
          </cell>
          <cell r="B10">
            <v>1700</v>
          </cell>
          <cell r="D10">
            <v>1700.0000131782303</v>
          </cell>
          <cell r="E10" t="str">
            <v>Fonds</v>
          </cell>
          <cell r="F10">
            <v>-1</v>
          </cell>
          <cell r="G10">
            <v>1500</v>
          </cell>
          <cell r="I10">
            <v>1500.0000401337572</v>
          </cell>
          <cell r="J10" t="str">
            <v>Fonds</v>
          </cell>
          <cell r="K10">
            <v>-1</v>
          </cell>
          <cell r="L10">
            <v>1700</v>
          </cell>
          <cell r="N10">
            <v>1700.0000007097267</v>
          </cell>
          <cell r="O10" t="str">
            <v>Fonds</v>
          </cell>
          <cell r="P10">
            <v>-1</v>
          </cell>
          <cell r="Q10">
            <v>1700</v>
          </cell>
          <cell r="S10">
            <v>1568.6884339535457</v>
          </cell>
          <cell r="T10" t="str">
            <v>Fonds</v>
          </cell>
          <cell r="U10">
            <v>-1</v>
          </cell>
          <cell r="V10">
            <v>1700</v>
          </cell>
          <cell r="X10">
            <v>1571.1174465795209</v>
          </cell>
          <cell r="Y10" t="str">
            <v>Fonds</v>
          </cell>
          <cell r="Z10">
            <v>-1</v>
          </cell>
          <cell r="AA10">
            <v>1700</v>
          </cell>
          <cell r="AC10">
            <v>1700.0000354783906</v>
          </cell>
          <cell r="AD10" t="str">
            <v>Fonds</v>
          </cell>
          <cell r="AE10">
            <v>-1</v>
          </cell>
          <cell r="AF10">
            <v>1800</v>
          </cell>
          <cell r="AH10">
            <v>1937.0112965115804</v>
          </cell>
          <cell r="AI10" t="str">
            <v>Fonds</v>
          </cell>
          <cell r="AJ10">
            <v>-1</v>
          </cell>
          <cell r="AK10">
            <v>1700</v>
          </cell>
          <cell r="AM10">
            <v>1581.3412906443577</v>
          </cell>
          <cell r="AN10" t="str">
            <v>Fonds</v>
          </cell>
          <cell r="AO10">
            <v>-1</v>
          </cell>
          <cell r="AP10">
            <v>1800</v>
          </cell>
          <cell r="AR10">
            <v>1966.8336848966985</v>
          </cell>
          <cell r="AS10" t="str">
            <v>Fonds</v>
          </cell>
          <cell r="AT10">
            <v>-1</v>
          </cell>
          <cell r="AU10">
            <v>1800</v>
          </cell>
          <cell r="AW10">
            <v>1948.8741359171088</v>
          </cell>
          <cell r="AX10" t="str">
            <v>Fonds</v>
          </cell>
          <cell r="AY10">
            <v>-1</v>
          </cell>
          <cell r="AZ10">
            <v>1800</v>
          </cell>
          <cell r="BB10">
            <v>1809.586057559774</v>
          </cell>
          <cell r="BC10" t="str">
            <v>Fonds</v>
          </cell>
          <cell r="BD10">
            <v>-1</v>
          </cell>
          <cell r="BE10">
            <v>1700</v>
          </cell>
          <cell r="BG10">
            <v>1564.2481850154359</v>
          </cell>
          <cell r="BH10" t="str">
            <v>Fonds</v>
          </cell>
          <cell r="BI10">
            <v>-1</v>
          </cell>
          <cell r="BJ10">
            <v>1700</v>
          </cell>
          <cell r="BL10">
            <v>1601.7205433436034</v>
          </cell>
          <cell r="BM10" t="str">
            <v>Fonds</v>
          </cell>
          <cell r="BN10">
            <v>-1</v>
          </cell>
          <cell r="BO10">
            <v>1750</v>
          </cell>
          <cell r="BQ10">
            <v>1685.4142038020784</v>
          </cell>
          <cell r="BR10" t="str">
            <v>Fonds</v>
          </cell>
          <cell r="BS10">
            <v>-1</v>
          </cell>
          <cell r="BT10">
            <v>1750</v>
          </cell>
          <cell r="BV10">
            <v>1744.0482715909052</v>
          </cell>
          <cell r="BW10" t="str">
            <v>Fonds</v>
          </cell>
          <cell r="BX10">
            <v>-1</v>
          </cell>
          <cell r="BY10">
            <v>1750</v>
          </cell>
          <cell r="CA10">
            <v>1665.1985832860744</v>
          </cell>
          <cell r="CB10" t="str">
            <v>Fonds</v>
          </cell>
          <cell r="CC10">
            <v>-1</v>
          </cell>
          <cell r="CD10">
            <v>1750</v>
          </cell>
          <cell r="CF10">
            <v>1738.1081711134289</v>
          </cell>
          <cell r="CG10" t="str">
            <v>Fonds</v>
          </cell>
          <cell r="CH10">
            <v>-1</v>
          </cell>
          <cell r="CI10">
            <v>1735</v>
          </cell>
          <cell r="CK10">
            <v>-421.1726424018662</v>
          </cell>
          <cell r="CL10" t="str">
            <v>Fonds</v>
          </cell>
          <cell r="CM10">
            <v>-1</v>
          </cell>
          <cell r="CN10">
            <v>1700</v>
          </cell>
          <cell r="CP10">
            <v>89.999990977719449</v>
          </cell>
          <cell r="CQ10" t="str">
            <v>Fonds</v>
          </cell>
          <cell r="CR10">
            <v>-1</v>
          </cell>
          <cell r="CS10">
            <v>1700</v>
          </cell>
          <cell r="CU10">
            <v>1700.0000131782303</v>
          </cell>
          <cell r="CV10" t="str">
            <v>Fonds</v>
          </cell>
          <cell r="CW10">
            <v>-1</v>
          </cell>
          <cell r="CX10">
            <v>1700</v>
          </cell>
          <cell r="CZ10">
            <v>1700.0000131782303</v>
          </cell>
          <cell r="DA10" t="str">
            <v>Fonds</v>
          </cell>
          <cell r="DB10">
            <v>-1</v>
          </cell>
          <cell r="DC10">
            <v>1500</v>
          </cell>
          <cell r="DE10">
            <v>1500.0000401337572</v>
          </cell>
          <cell r="DF10" t="str">
            <v>Fonds</v>
          </cell>
          <cell r="DG10">
            <v>-1</v>
          </cell>
          <cell r="DH10">
            <v>1700</v>
          </cell>
          <cell r="DJ10">
            <v>1700.0000487866771</v>
          </cell>
          <cell r="DK10" t="str">
            <v>Fonds</v>
          </cell>
        </row>
        <row r="11">
          <cell r="A11">
            <v>0</v>
          </cell>
          <cell r="B11">
            <v>1235</v>
          </cell>
          <cell r="C11">
            <v>0</v>
          </cell>
          <cell r="D11">
            <v>2982.3882709652698</v>
          </cell>
          <cell r="E11" t="str">
            <v>Trx Prepa</v>
          </cell>
          <cell r="F11">
            <v>0</v>
          </cell>
          <cell r="G11">
            <v>1235</v>
          </cell>
          <cell r="H11">
            <v>0</v>
          </cell>
          <cell r="I11">
            <v>2789.4781636152306</v>
          </cell>
          <cell r="J11" t="str">
            <v>Trx Prepa</v>
          </cell>
          <cell r="K11">
            <v>0</v>
          </cell>
          <cell r="L11">
            <v>1335</v>
          </cell>
          <cell r="M11">
            <v>0</v>
          </cell>
          <cell r="N11">
            <v>3087.330476412104</v>
          </cell>
          <cell r="O11" t="str">
            <v>Plantation</v>
          </cell>
          <cell r="P11">
            <v>0</v>
          </cell>
          <cell r="Q11">
            <v>1335</v>
          </cell>
          <cell r="R11">
            <v>0</v>
          </cell>
          <cell r="S11">
            <v>2942.6287699379318</v>
          </cell>
          <cell r="T11" t="str">
            <v>Plantation</v>
          </cell>
          <cell r="U11">
            <v>0</v>
          </cell>
          <cell r="V11">
            <v>1935</v>
          </cell>
          <cell r="W11">
            <v>0</v>
          </cell>
          <cell r="X11">
            <v>3535.9686780645316</v>
          </cell>
          <cell r="Y11" t="str">
            <v>Plantation</v>
          </cell>
          <cell r="Z11">
            <v>0</v>
          </cell>
          <cell r="AA11">
            <v>1335</v>
          </cell>
          <cell r="AB11">
            <v>0</v>
          </cell>
          <cell r="AC11">
            <v>3057.1302665290791</v>
          </cell>
          <cell r="AD11" t="str">
            <v>Plantation</v>
          </cell>
          <cell r="AE11">
            <v>0</v>
          </cell>
          <cell r="AF11">
            <v>1235</v>
          </cell>
          <cell r="AG11">
            <v>0</v>
          </cell>
          <cell r="AH11">
            <v>3203.7895500369341</v>
          </cell>
          <cell r="AI11" t="str">
            <v>Trx Prepar</v>
          </cell>
          <cell r="AJ11">
            <v>0</v>
          </cell>
          <cell r="AK11">
            <v>1935</v>
          </cell>
          <cell r="AL11">
            <v>0</v>
          </cell>
          <cell r="AM11">
            <v>3532.6343698052879</v>
          </cell>
          <cell r="AN11" t="str">
            <v>Plantation</v>
          </cell>
          <cell r="AO11">
            <v>0</v>
          </cell>
          <cell r="AP11">
            <v>1935</v>
          </cell>
          <cell r="AQ11">
            <v>0</v>
          </cell>
          <cell r="AR11">
            <v>3931.2580037090825</v>
          </cell>
          <cell r="AS11" t="str">
            <v>Plantation</v>
          </cell>
          <cell r="AT11">
            <v>0</v>
          </cell>
          <cell r="AU11">
            <v>1935</v>
          </cell>
          <cell r="AV11">
            <v>0</v>
          </cell>
          <cell r="AW11">
            <v>3921.6771600759257</v>
          </cell>
          <cell r="AX11" t="str">
            <v>Plantation</v>
          </cell>
          <cell r="AY11">
            <v>0</v>
          </cell>
          <cell r="AZ11">
            <v>35</v>
          </cell>
          <cell r="BA11">
            <v>0</v>
          </cell>
          <cell r="BB11">
            <v>1846.5192920211598</v>
          </cell>
          <cell r="BD11">
            <v>0</v>
          </cell>
          <cell r="BE11">
            <v>2335</v>
          </cell>
          <cell r="BF11">
            <v>0</v>
          </cell>
          <cell r="BG11">
            <v>3925.3131956724205</v>
          </cell>
          <cell r="BH11" t="str">
            <v>Plantation</v>
          </cell>
          <cell r="BI11">
            <v>0</v>
          </cell>
          <cell r="BJ11">
            <v>1900</v>
          </cell>
          <cell r="BK11">
            <v>0</v>
          </cell>
          <cell r="BL11">
            <v>3528.9497925804444</v>
          </cell>
          <cell r="BM11" t="str">
            <v>Plantation</v>
          </cell>
          <cell r="BN11">
            <v>0</v>
          </cell>
          <cell r="BO11">
            <v>900</v>
          </cell>
          <cell r="BP11">
            <v>0</v>
          </cell>
          <cell r="BQ11">
            <v>2651.1453577503594</v>
          </cell>
          <cell r="BR11" t="str">
            <v>Dest+semis</v>
          </cell>
          <cell r="BS11">
            <v>0</v>
          </cell>
          <cell r="BT11">
            <v>750</v>
          </cell>
          <cell r="BU11">
            <v>0</v>
          </cell>
          <cell r="BV11">
            <v>2541.1375749238596</v>
          </cell>
          <cell r="BW11" t="str">
            <v>Dest+semis</v>
          </cell>
          <cell r="BX11">
            <v>0</v>
          </cell>
          <cell r="BY11">
            <v>750</v>
          </cell>
          <cell r="BZ11">
            <v>0</v>
          </cell>
          <cell r="CA11">
            <v>2456.828547868226</v>
          </cell>
          <cell r="CB11" t="str">
            <v>Dest+semis</v>
          </cell>
          <cell r="CC11">
            <v>0</v>
          </cell>
          <cell r="CD11">
            <v>1110</v>
          </cell>
          <cell r="CE11">
            <v>0</v>
          </cell>
          <cell r="CF11">
            <v>2918.5015520435227</v>
          </cell>
          <cell r="CG11" t="str">
            <v>Plantation</v>
          </cell>
          <cell r="CH11">
            <v>0</v>
          </cell>
          <cell r="CI11">
            <v>35</v>
          </cell>
          <cell r="CJ11">
            <v>0</v>
          </cell>
          <cell r="CK11">
            <v>-397.91301745849614</v>
          </cell>
          <cell r="CL11" t="str">
            <v>Trx Prepa</v>
          </cell>
          <cell r="CM11">
            <v>0</v>
          </cell>
          <cell r="CN11">
            <v>35</v>
          </cell>
          <cell r="CO11">
            <v>0</v>
          </cell>
          <cell r="CP11">
            <v>124.99999099783602</v>
          </cell>
          <cell r="CQ11" t="str">
            <v>Trx Prepa</v>
          </cell>
          <cell r="CR11">
            <v>0</v>
          </cell>
          <cell r="CS11">
            <v>1235</v>
          </cell>
          <cell r="CT11">
            <v>0</v>
          </cell>
          <cell r="CU11">
            <v>2982.3882709652698</v>
          </cell>
          <cell r="CV11" t="str">
            <v>Trx Prepa</v>
          </cell>
          <cell r="CW11">
            <v>0</v>
          </cell>
          <cell r="CX11">
            <v>1235</v>
          </cell>
          <cell r="CY11">
            <v>0</v>
          </cell>
          <cell r="CZ11">
            <v>2982.3882709652698</v>
          </cell>
          <cell r="DA11" t="str">
            <v>Trx Prepa</v>
          </cell>
          <cell r="DB11">
            <v>0</v>
          </cell>
          <cell r="DC11">
            <v>1235</v>
          </cell>
          <cell r="DD11">
            <v>0</v>
          </cell>
          <cell r="DE11">
            <v>2789.4781636152306</v>
          </cell>
          <cell r="DF11" t="str">
            <v>Trx Prepa</v>
          </cell>
          <cell r="DG11">
            <v>0</v>
          </cell>
          <cell r="DH11">
            <v>1235</v>
          </cell>
          <cell r="DI11">
            <v>0</v>
          </cell>
          <cell r="DJ11">
            <v>2995.401714270497</v>
          </cell>
          <cell r="DK11" t="str">
            <v>Trx Prepa</v>
          </cell>
        </row>
        <row r="12">
          <cell r="A12">
            <v>1</v>
          </cell>
          <cell r="B12">
            <v>935</v>
          </cell>
          <cell r="C12">
            <v>0</v>
          </cell>
          <cell r="D12">
            <v>4000.5236727946626</v>
          </cell>
          <cell r="E12" t="str">
            <v>Plantation</v>
          </cell>
          <cell r="F12">
            <v>1</v>
          </cell>
          <cell r="G12">
            <v>935</v>
          </cell>
          <cell r="H12">
            <v>0</v>
          </cell>
          <cell r="I12">
            <v>3825.7885181354568</v>
          </cell>
          <cell r="J12" t="str">
            <v>Plantation</v>
          </cell>
          <cell r="K12">
            <v>1</v>
          </cell>
          <cell r="L12">
            <v>215</v>
          </cell>
          <cell r="M12">
            <v>0</v>
          </cell>
          <cell r="N12">
            <v>3397.3666366554235</v>
          </cell>
          <cell r="O12" t="str">
            <v>Entretien</v>
          </cell>
          <cell r="P12">
            <v>1</v>
          </cell>
          <cell r="Q12">
            <v>265</v>
          </cell>
          <cell r="R12">
            <v>0</v>
          </cell>
          <cell r="S12">
            <v>3280.6751126650929</v>
          </cell>
          <cell r="T12" t="str">
            <v>Entretien</v>
          </cell>
          <cell r="U12">
            <v>1</v>
          </cell>
          <cell r="V12">
            <v>285</v>
          </cell>
          <cell r="W12">
            <v>0</v>
          </cell>
          <cell r="X12">
            <v>3888.1520829477572</v>
          </cell>
          <cell r="Y12" t="str">
            <v>Entretien</v>
          </cell>
          <cell r="Z12">
            <v>1</v>
          </cell>
          <cell r="AA12">
            <v>215</v>
          </cell>
          <cell r="AB12">
            <v>0</v>
          </cell>
          <cell r="AC12">
            <v>3311.9273240222587</v>
          </cell>
          <cell r="AD12" t="str">
            <v>Entretien</v>
          </cell>
          <cell r="AE12">
            <v>1</v>
          </cell>
          <cell r="AF12">
            <v>935</v>
          </cell>
          <cell r="AG12">
            <v>0</v>
          </cell>
          <cell r="AH12">
            <v>4191.3503362059701</v>
          </cell>
          <cell r="AI12" t="str">
            <v>Plantation</v>
          </cell>
          <cell r="AJ12">
            <v>1</v>
          </cell>
          <cell r="AK12">
            <v>285</v>
          </cell>
          <cell r="AL12">
            <v>0</v>
          </cell>
          <cell r="AM12">
            <v>3854.0322630206147</v>
          </cell>
          <cell r="AN12" t="str">
            <v>Entretien</v>
          </cell>
          <cell r="AO12">
            <v>1</v>
          </cell>
          <cell r="AP12">
            <v>285</v>
          </cell>
          <cell r="AQ12">
            <v>0</v>
          </cell>
          <cell r="AR12">
            <v>4275.0705966207943</v>
          </cell>
          <cell r="AS12" t="str">
            <v>Entretien</v>
          </cell>
          <cell r="AT12">
            <v>1</v>
          </cell>
          <cell r="AU12">
            <v>285</v>
          </cell>
          <cell r="AV12">
            <v>0</v>
          </cell>
          <cell r="AW12">
            <v>4282.747365787628</v>
          </cell>
          <cell r="AX12" t="str">
            <v>Entretien</v>
          </cell>
          <cell r="AY12">
            <v>1</v>
          </cell>
          <cell r="AZ12">
            <v>35</v>
          </cell>
          <cell r="BA12">
            <v>0</v>
          </cell>
          <cell r="BB12">
            <v>1883.4919833524375</v>
          </cell>
          <cell r="BD12">
            <v>1</v>
          </cell>
          <cell r="BE12">
            <v>265</v>
          </cell>
          <cell r="BF12">
            <v>0</v>
          </cell>
          <cell r="BG12">
            <v>4255.720546793109</v>
          </cell>
          <cell r="BH12" t="str">
            <v>Entretien</v>
          </cell>
          <cell r="BI12">
            <v>1</v>
          </cell>
          <cell r="BJ12">
            <v>205</v>
          </cell>
          <cell r="BK12">
            <v>0</v>
          </cell>
          <cell r="BL12">
            <v>3793.9419390543117</v>
          </cell>
          <cell r="BM12" t="str">
            <v>Entretien</v>
          </cell>
          <cell r="BN12">
            <v>1</v>
          </cell>
          <cell r="BO12">
            <v>110</v>
          </cell>
          <cell r="BP12">
            <v>0</v>
          </cell>
          <cell r="BQ12">
            <v>2864.540026702623</v>
          </cell>
          <cell r="BR12" t="str">
            <v>Entretien</v>
          </cell>
          <cell r="BS12">
            <v>1</v>
          </cell>
          <cell r="BT12">
            <v>105</v>
          </cell>
          <cell r="BU12">
            <v>0</v>
          </cell>
          <cell r="BV12">
            <v>2714.7482894468035</v>
          </cell>
          <cell r="BW12" t="str">
            <v>Entretien</v>
          </cell>
          <cell r="BX12">
            <v>1</v>
          </cell>
          <cell r="BY12">
            <v>105</v>
          </cell>
          <cell r="BZ12">
            <v>0</v>
          </cell>
          <cell r="CA12">
            <v>2623.2492615649312</v>
          </cell>
          <cell r="CB12" t="str">
            <v>Entretien</v>
          </cell>
          <cell r="CC12">
            <v>1</v>
          </cell>
          <cell r="CD12">
            <v>35</v>
          </cell>
          <cell r="CE12">
            <v>0</v>
          </cell>
          <cell r="CF12">
            <v>3071.7008649012855</v>
          </cell>
          <cell r="CH12">
            <v>1</v>
          </cell>
          <cell r="CI12">
            <v>35</v>
          </cell>
          <cell r="CJ12">
            <v>0</v>
          </cell>
          <cell r="CK12">
            <v>-374.00502010671323</v>
          </cell>
          <cell r="CL12" t="str">
            <v>Plantation</v>
          </cell>
          <cell r="CM12">
            <v>1</v>
          </cell>
          <cell r="CN12">
            <v>35</v>
          </cell>
          <cell r="CO12">
            <v>0</v>
          </cell>
          <cell r="CP12">
            <v>159.9999910257757</v>
          </cell>
          <cell r="CQ12" t="str">
            <v>Plantation</v>
          </cell>
          <cell r="CR12">
            <v>1</v>
          </cell>
          <cell r="CS12">
            <v>935</v>
          </cell>
          <cell r="CT12">
            <v>0</v>
          </cell>
          <cell r="CU12">
            <v>4000.5236727946626</v>
          </cell>
          <cell r="CV12" t="str">
            <v>Plantation</v>
          </cell>
          <cell r="CW12">
            <v>1</v>
          </cell>
          <cell r="CX12">
            <v>935</v>
          </cell>
          <cell r="CY12">
            <v>0</v>
          </cell>
          <cell r="CZ12">
            <v>4000.5236727946626</v>
          </cell>
          <cell r="DA12" t="str">
            <v>Plantation</v>
          </cell>
          <cell r="DB12">
            <v>1</v>
          </cell>
          <cell r="DC12">
            <v>935</v>
          </cell>
          <cell r="DD12">
            <v>0</v>
          </cell>
          <cell r="DE12">
            <v>3825.7885181354568</v>
          </cell>
          <cell r="DF12" t="str">
            <v>Plantation</v>
          </cell>
          <cell r="DG12">
            <v>1</v>
          </cell>
          <cell r="DH12">
            <v>935</v>
          </cell>
          <cell r="DI12">
            <v>0</v>
          </cell>
          <cell r="DJ12">
            <v>4036.8295067074196</v>
          </cell>
          <cell r="DK12" t="str">
            <v>Plantation</v>
          </cell>
        </row>
        <row r="13">
          <cell r="A13">
            <v>2</v>
          </cell>
          <cell r="B13">
            <v>285</v>
          </cell>
          <cell r="C13">
            <v>0</v>
          </cell>
          <cell r="D13">
            <v>4397.0400525711093</v>
          </cell>
          <cell r="E13" t="str">
            <v>Entretien</v>
          </cell>
          <cell r="F13">
            <v>2</v>
          </cell>
          <cell r="G13">
            <v>285</v>
          </cell>
          <cell r="H13">
            <v>0</v>
          </cell>
          <cell r="I13">
            <v>4249.7363672877818</v>
          </cell>
          <cell r="J13" t="str">
            <v>Entretien</v>
          </cell>
          <cell r="K13">
            <v>2</v>
          </cell>
          <cell r="L13">
            <v>265</v>
          </cell>
          <cell r="M13">
            <v>0</v>
          </cell>
          <cell r="N13">
            <v>3766.9465261597416</v>
          </cell>
          <cell r="O13" t="str">
            <v>Entretien</v>
          </cell>
          <cell r="P13">
            <v>2</v>
          </cell>
          <cell r="Q13">
            <v>265</v>
          </cell>
          <cell r="R13">
            <v>0</v>
          </cell>
          <cell r="S13">
            <v>3627.1129484887588</v>
          </cell>
          <cell r="T13" t="str">
            <v>Entretien</v>
          </cell>
          <cell r="U13">
            <v>2</v>
          </cell>
          <cell r="V13">
            <v>35</v>
          </cell>
          <cell r="W13">
            <v>0</v>
          </cell>
          <cell r="X13">
            <v>3997.026972523764</v>
          </cell>
          <cell r="Z13">
            <v>2</v>
          </cell>
          <cell r="AA13">
            <v>265</v>
          </cell>
          <cell r="AB13">
            <v>0</v>
          </cell>
          <cell r="AC13">
            <v>3620.04127424231</v>
          </cell>
          <cell r="AD13" t="str">
            <v>Entretien</v>
          </cell>
          <cell r="AE13">
            <v>2</v>
          </cell>
          <cell r="AF13">
            <v>285</v>
          </cell>
          <cell r="AG13">
            <v>0</v>
          </cell>
          <cell r="AH13">
            <v>4545.112864249767</v>
          </cell>
          <cell r="AI13" t="str">
            <v>Entretien</v>
          </cell>
          <cell r="AJ13">
            <v>2</v>
          </cell>
          <cell r="AK13">
            <v>285</v>
          </cell>
          <cell r="AL13">
            <v>0</v>
          </cell>
          <cell r="AM13">
            <v>4178.7416243847174</v>
          </cell>
          <cell r="AN13" t="str">
            <v>Entretien</v>
          </cell>
          <cell r="AO13">
            <v>2</v>
          </cell>
          <cell r="AP13">
            <v>285</v>
          </cell>
          <cell r="AQ13">
            <v>0</v>
          </cell>
          <cell r="AR13">
            <v>4624.0267110326877</v>
          </cell>
          <cell r="AS13" t="str">
            <v>Entretien</v>
          </cell>
          <cell r="AT13">
            <v>2</v>
          </cell>
          <cell r="AU13">
            <v>285</v>
          </cell>
          <cell r="AV13">
            <v>0</v>
          </cell>
          <cell r="AW13">
            <v>4650.8213822934658</v>
          </cell>
          <cell r="AX13" t="str">
            <v xml:space="preserve">Entretien </v>
          </cell>
          <cell r="AY13">
            <v>2</v>
          </cell>
          <cell r="AZ13">
            <v>35</v>
          </cell>
          <cell r="BA13">
            <v>0</v>
          </cell>
          <cell r="BB13">
            <v>1920.5041737065515</v>
          </cell>
          <cell r="BD13">
            <v>2</v>
          </cell>
          <cell r="BE13">
            <v>265</v>
          </cell>
          <cell r="BF13">
            <v>0</v>
          </cell>
          <cell r="BG13">
            <v>4591.6334635974308</v>
          </cell>
          <cell r="BH13" t="str">
            <v>Entretien</v>
          </cell>
          <cell r="BI13">
            <v>2</v>
          </cell>
          <cell r="BJ13">
            <v>35</v>
          </cell>
          <cell r="BK13">
            <v>0</v>
          </cell>
          <cell r="BL13">
            <v>3893.4389520182344</v>
          </cell>
          <cell r="BN13">
            <v>2</v>
          </cell>
          <cell r="BO13">
            <v>35</v>
          </cell>
          <cell r="BP13">
            <v>0</v>
          </cell>
          <cell r="BQ13">
            <v>3011.2570877440248</v>
          </cell>
          <cell r="BS13">
            <v>2</v>
          </cell>
          <cell r="BT13">
            <v>30</v>
          </cell>
          <cell r="BU13">
            <v>0</v>
          </cell>
          <cell r="BV13">
            <v>2818.046493261867</v>
          </cell>
          <cell r="BX13">
            <v>2</v>
          </cell>
          <cell r="BY13">
            <v>30</v>
          </cell>
          <cell r="BZ13">
            <v>0</v>
          </cell>
          <cell r="CA13">
            <v>2718.8304931040543</v>
          </cell>
          <cell r="CC13">
            <v>2</v>
          </cell>
          <cell r="CD13">
            <v>110</v>
          </cell>
          <cell r="CE13">
            <v>0</v>
          </cell>
          <cell r="CF13">
            <v>3306.1047499297874</v>
          </cell>
          <cell r="CG13" t="str">
            <v>Entretien</v>
          </cell>
          <cell r="CH13">
            <v>2</v>
          </cell>
          <cell r="CI13">
            <v>35</v>
          </cell>
          <cell r="CJ13">
            <v>0</v>
          </cell>
          <cell r="CK13">
            <v>-349.43057667675646</v>
          </cell>
          <cell r="CL13" t="str">
            <v>Entretien</v>
          </cell>
          <cell r="CM13">
            <v>2</v>
          </cell>
          <cell r="CN13">
            <v>35</v>
          </cell>
          <cell r="CO13">
            <v>0</v>
          </cell>
          <cell r="CP13">
            <v>194.99999106153848</v>
          </cell>
          <cell r="CQ13" t="str">
            <v>Entretien</v>
          </cell>
          <cell r="CR13">
            <v>2</v>
          </cell>
          <cell r="CS13">
            <v>285</v>
          </cell>
          <cell r="CT13">
            <v>0</v>
          </cell>
          <cell r="CU13">
            <v>4397.0400525711093</v>
          </cell>
          <cell r="CV13" t="str">
            <v>Entretien</v>
          </cell>
          <cell r="CW13">
            <v>2</v>
          </cell>
          <cell r="CX13">
            <v>285</v>
          </cell>
          <cell r="CY13">
            <v>0</v>
          </cell>
          <cell r="CZ13">
            <v>4397.0400525711093</v>
          </cell>
          <cell r="DA13" t="str">
            <v>Entretien</v>
          </cell>
          <cell r="DB13">
            <v>2</v>
          </cell>
          <cell r="DC13">
            <v>285</v>
          </cell>
          <cell r="DD13">
            <v>0</v>
          </cell>
          <cell r="DE13">
            <v>4249.7363672877818</v>
          </cell>
          <cell r="DF13" t="str">
            <v>Entretien</v>
          </cell>
          <cell r="DG13">
            <v>2</v>
          </cell>
          <cell r="DH13">
            <v>285</v>
          </cell>
          <cell r="DI13">
            <v>0</v>
          </cell>
          <cell r="DJ13">
            <v>4465.2596352261698</v>
          </cell>
          <cell r="DK13" t="str">
            <v>Entretien</v>
          </cell>
        </row>
        <row r="14">
          <cell r="A14">
            <v>3</v>
          </cell>
          <cell r="B14">
            <v>285</v>
          </cell>
          <cell r="C14">
            <v>0</v>
          </cell>
          <cell r="D14">
            <v>4804.6095030981269</v>
          </cell>
          <cell r="E14" t="str">
            <v>Entretien</v>
          </cell>
          <cell r="F14">
            <v>3</v>
          </cell>
          <cell r="G14">
            <v>285</v>
          </cell>
          <cell r="H14">
            <v>0</v>
          </cell>
          <cell r="I14">
            <v>4689.0814715453571</v>
          </cell>
          <cell r="J14" t="str">
            <v>Entretien</v>
          </cell>
          <cell r="K14">
            <v>3</v>
          </cell>
          <cell r="L14">
            <v>35</v>
          </cell>
          <cell r="M14">
            <v>0</v>
          </cell>
          <cell r="N14">
            <v>3917.9030576756591</v>
          </cell>
          <cell r="P14">
            <v>3</v>
          </cell>
          <cell r="Q14">
            <v>35</v>
          </cell>
          <cell r="R14">
            <v>0</v>
          </cell>
          <cell r="S14">
            <v>3752.1505836305582</v>
          </cell>
          <cell r="U14">
            <v>3</v>
          </cell>
          <cell r="V14">
            <v>285</v>
          </cell>
          <cell r="W14">
            <v>0</v>
          </cell>
          <cell r="X14">
            <v>4357.9704850017151</v>
          </cell>
          <cell r="Y14" t="str">
            <v>Ent+taille</v>
          </cell>
          <cell r="Z14">
            <v>3</v>
          </cell>
          <cell r="AA14">
            <v>35</v>
          </cell>
          <cell r="AB14">
            <v>0</v>
          </cell>
          <cell r="AC14">
            <v>3702.1661849129541</v>
          </cell>
          <cell r="AE14">
            <v>3</v>
          </cell>
          <cell r="AF14">
            <v>285</v>
          </cell>
          <cell r="AG14">
            <v>0</v>
          </cell>
          <cell r="AH14">
            <v>4904.6791557120805</v>
          </cell>
          <cell r="AI14" t="str">
            <v>Entretien</v>
          </cell>
          <cell r="AJ14">
            <v>3</v>
          </cell>
          <cell r="AK14">
            <v>35</v>
          </cell>
          <cell r="AL14">
            <v>0</v>
          </cell>
          <cell r="AM14">
            <v>4256.7965730425312</v>
          </cell>
          <cell r="AO14">
            <v>3</v>
          </cell>
          <cell r="AP14">
            <v>285</v>
          </cell>
          <cell r="AQ14">
            <v>0</v>
          </cell>
          <cell r="AR14">
            <v>4978.2032952996742</v>
          </cell>
          <cell r="AS14" t="str">
            <v>Entretien</v>
          </cell>
          <cell r="AT14">
            <v>3</v>
          </cell>
          <cell r="AU14">
            <v>335</v>
          </cell>
          <cell r="AV14">
            <v>0</v>
          </cell>
          <cell r="AW14">
            <v>5076.0350650721366</v>
          </cell>
          <cell r="AX14" t="str">
            <v>Ent+taille</v>
          </cell>
          <cell r="AY14">
            <v>3</v>
          </cell>
          <cell r="AZ14">
            <v>35</v>
          </cell>
          <cell r="BA14">
            <v>0</v>
          </cell>
          <cell r="BB14">
            <v>1957.5559052814795</v>
          </cell>
          <cell r="BD14">
            <v>3</v>
          </cell>
          <cell r="BE14">
            <v>265</v>
          </cell>
          <cell r="BF14">
            <v>0</v>
          </cell>
          <cell r="BG14">
            <v>4933.1436851262815</v>
          </cell>
          <cell r="BI14">
            <v>3</v>
          </cell>
          <cell r="BJ14">
            <v>255</v>
          </cell>
          <cell r="BK14">
            <v>0</v>
          </cell>
          <cell r="BL14">
            <v>4214.6274142025441</v>
          </cell>
          <cell r="BM14" t="str">
            <v>Ent+taille</v>
          </cell>
          <cell r="BN14">
            <v>3</v>
          </cell>
          <cell r="BO14">
            <v>110</v>
          </cell>
          <cell r="BP14">
            <v>0</v>
          </cell>
          <cell r="BQ14">
            <v>3238.6961141660418</v>
          </cell>
          <cell r="BR14" t="str">
            <v>Débrous.</v>
          </cell>
          <cell r="BS14">
            <v>3</v>
          </cell>
          <cell r="BT14">
            <v>105</v>
          </cell>
          <cell r="BU14">
            <v>0</v>
          </cell>
          <cell r="BV14">
            <v>2999.1337485799372</v>
          </cell>
          <cell r="BW14" t="str">
            <v>Débrous.</v>
          </cell>
          <cell r="BX14">
            <v>3</v>
          </cell>
          <cell r="BY14">
            <v>105</v>
          </cell>
          <cell r="BZ14">
            <v>0</v>
          </cell>
          <cell r="CA14">
            <v>2891.8012554316556</v>
          </cell>
          <cell r="CB14" t="str">
            <v>Débrous.</v>
          </cell>
          <cell r="CC14">
            <v>3</v>
          </cell>
          <cell r="CD14">
            <v>35</v>
          </cell>
          <cell r="CE14">
            <v>0</v>
          </cell>
          <cell r="CF14">
            <v>3475.0019923019436</v>
          </cell>
          <cell r="CH14">
            <v>3</v>
          </cell>
          <cell r="CI14">
            <v>35</v>
          </cell>
          <cell r="CJ14">
            <v>0</v>
          </cell>
          <cell r="CK14">
            <v>-324.17110968726763</v>
          </cell>
          <cell r="CL14" t="str">
            <v>Entretien</v>
          </cell>
          <cell r="CM14">
            <v>3</v>
          </cell>
          <cell r="CN14">
            <v>35</v>
          </cell>
          <cell r="CO14">
            <v>0</v>
          </cell>
          <cell r="CP14">
            <v>229.99999110512437</v>
          </cell>
          <cell r="CQ14" t="str">
            <v>Entretien</v>
          </cell>
          <cell r="CR14">
            <v>3</v>
          </cell>
          <cell r="CS14">
            <v>285</v>
          </cell>
          <cell r="CT14">
            <v>0</v>
          </cell>
          <cell r="CU14">
            <v>4804.6095030981269</v>
          </cell>
          <cell r="CV14" t="str">
            <v>Entretien</v>
          </cell>
          <cell r="CW14">
            <v>3</v>
          </cell>
          <cell r="CX14">
            <v>285</v>
          </cell>
          <cell r="CY14">
            <v>0</v>
          </cell>
          <cell r="CZ14">
            <v>4804.6095030981269</v>
          </cell>
          <cell r="DA14" t="str">
            <v>Entretien</v>
          </cell>
          <cell r="DB14">
            <v>3</v>
          </cell>
          <cell r="DC14">
            <v>285</v>
          </cell>
          <cell r="DD14">
            <v>0</v>
          </cell>
          <cell r="DE14">
            <v>4689.0814715453571</v>
          </cell>
          <cell r="DF14" t="str">
            <v>Entretien</v>
          </cell>
          <cell r="DG14">
            <v>3</v>
          </cell>
          <cell r="DH14">
            <v>285</v>
          </cell>
          <cell r="DI14">
            <v>0</v>
          </cell>
          <cell r="DJ14">
            <v>4908.9120534880585</v>
          </cell>
          <cell r="DK14" t="str">
            <v>Entretien</v>
          </cell>
        </row>
        <row r="15">
          <cell r="A15">
            <v>4</v>
          </cell>
          <cell r="B15">
            <v>35</v>
          </cell>
          <cell r="C15">
            <v>0</v>
          </cell>
          <cell r="D15">
            <v>4973.5401336474833</v>
          </cell>
          <cell r="F15">
            <v>4</v>
          </cell>
          <cell r="G15">
            <v>35</v>
          </cell>
          <cell r="H15">
            <v>0</v>
          </cell>
          <cell r="I15">
            <v>4894.383039936487</v>
          </cell>
          <cell r="K15">
            <v>4</v>
          </cell>
          <cell r="L15">
            <v>265</v>
          </cell>
          <cell r="M15">
            <v>0</v>
          </cell>
          <cell r="N15">
            <v>4303.5064286629358</v>
          </cell>
          <cell r="O15" t="str">
            <v>Entretien</v>
          </cell>
          <cell r="P15">
            <v>4</v>
          </cell>
          <cell r="Q15">
            <v>265</v>
          </cell>
          <cell r="R15">
            <v>0</v>
          </cell>
          <cell r="S15">
            <v>4110.2920904002267</v>
          </cell>
          <cell r="T15" t="str">
            <v>Entretien</v>
          </cell>
          <cell r="U15">
            <v>4</v>
          </cell>
          <cell r="V15">
            <v>35</v>
          </cell>
          <cell r="W15">
            <v>0</v>
          </cell>
          <cell r="X15">
            <v>4475.7719242167477</v>
          </cell>
          <cell r="Z15">
            <v>4</v>
          </cell>
          <cell r="AA15">
            <v>265</v>
          </cell>
          <cell r="AB15">
            <v>0</v>
          </cell>
          <cell r="AC15">
            <v>4015.3601798249097</v>
          </cell>
          <cell r="AD15" t="str">
            <v>Entretien</v>
          </cell>
          <cell r="AE15">
            <v>4</v>
          </cell>
          <cell r="AF15">
            <v>35</v>
          </cell>
          <cell r="AG15">
            <v>0</v>
          </cell>
          <cell r="AH15">
            <v>5020.1444260754661</v>
          </cell>
          <cell r="AJ15">
            <v>4</v>
          </cell>
          <cell r="AK15">
            <v>35</v>
          </cell>
          <cell r="AL15">
            <v>0</v>
          </cell>
          <cell r="AM15">
            <v>4335.655747495819</v>
          </cell>
          <cell r="AO15">
            <v>4</v>
          </cell>
          <cell r="AP15">
            <v>35</v>
          </cell>
          <cell r="AQ15">
            <v>0</v>
          </cell>
          <cell r="AR15">
            <v>5087.6784489431056</v>
          </cell>
          <cell r="AT15">
            <v>4</v>
          </cell>
          <cell r="AU15">
            <v>35</v>
          </cell>
          <cell r="AV15">
            <v>0</v>
          </cell>
          <cell r="AW15">
            <v>5209.496773121653</v>
          </cell>
          <cell r="AY15">
            <v>4</v>
          </cell>
          <cell r="AZ15">
            <v>35</v>
          </cell>
          <cell r="BA15">
            <v>0</v>
          </cell>
          <cell r="BB15">
            <v>1994.6472203202804</v>
          </cell>
          <cell r="BD15">
            <v>4</v>
          </cell>
          <cell r="BE15">
            <v>35</v>
          </cell>
          <cell r="BF15">
            <v>0</v>
          </cell>
          <cell r="BG15">
            <v>5050.3444790648628</v>
          </cell>
          <cell r="BH15" t="str">
            <v>Entretien</v>
          </cell>
          <cell r="BI15">
            <v>4</v>
          </cell>
          <cell r="BJ15">
            <v>35</v>
          </cell>
          <cell r="BK15">
            <v>0</v>
          </cell>
          <cell r="BL15">
            <v>4321.2760802439871</v>
          </cell>
          <cell r="BN15">
            <v>4</v>
          </cell>
          <cell r="BO15">
            <v>235</v>
          </cell>
          <cell r="BP15">
            <v>0</v>
          </cell>
          <cell r="BQ15">
            <v>3600.005262618517</v>
          </cell>
          <cell r="BR15" t="str">
            <v>dépressage</v>
          </cell>
          <cell r="BS15">
            <v>4</v>
          </cell>
          <cell r="BT15">
            <v>230</v>
          </cell>
          <cell r="BU15">
            <v>0</v>
          </cell>
          <cell r="BV15">
            <v>3310.1103597915953</v>
          </cell>
          <cell r="BW15" t="str">
            <v>dépressage</v>
          </cell>
          <cell r="BX15">
            <v>4</v>
          </cell>
          <cell r="BY15">
            <v>230</v>
          </cell>
          <cell r="BZ15">
            <v>0</v>
          </cell>
          <cell r="CA15">
            <v>3194.0962868174465</v>
          </cell>
          <cell r="CB15" t="str">
            <v>dépressage</v>
          </cell>
          <cell r="CC15">
            <v>4</v>
          </cell>
          <cell r="CD15">
            <v>110</v>
          </cell>
          <cell r="CE15">
            <v>0</v>
          </cell>
          <cell r="CF15">
            <v>3725.7395729901723</v>
          </cell>
          <cell r="CG15" t="str">
            <v>Entretien</v>
          </cell>
          <cell r="CH15">
            <v>4</v>
          </cell>
          <cell r="CI15">
            <v>35</v>
          </cell>
          <cell r="CJ15">
            <v>0</v>
          </cell>
          <cell r="CK15">
            <v>-298.20752380131881</v>
          </cell>
          <cell r="CM15">
            <v>4</v>
          </cell>
          <cell r="CN15">
            <v>35</v>
          </cell>
          <cell r="CO15">
            <v>0</v>
          </cell>
          <cell r="CP15">
            <v>264.99999115653338</v>
          </cell>
          <cell r="CR15">
            <v>4</v>
          </cell>
          <cell r="CS15">
            <v>35</v>
          </cell>
          <cell r="CT15">
            <v>0</v>
          </cell>
          <cell r="CU15">
            <v>4973.5401336474833</v>
          </cell>
          <cell r="CW15">
            <v>4</v>
          </cell>
          <cell r="CX15">
            <v>35</v>
          </cell>
          <cell r="CY15">
            <v>0</v>
          </cell>
          <cell r="CZ15">
            <v>4973.5401336474833</v>
          </cell>
          <cell r="DB15">
            <v>4</v>
          </cell>
          <cell r="DC15">
            <v>35</v>
          </cell>
          <cell r="DD15">
            <v>0</v>
          </cell>
          <cell r="DE15">
            <v>4894.383039936487</v>
          </cell>
          <cell r="DG15">
            <v>4</v>
          </cell>
          <cell r="DH15">
            <v>35</v>
          </cell>
          <cell r="DI15">
            <v>0</v>
          </cell>
          <cell r="DJ15">
            <v>5118.327615391071</v>
          </cell>
        </row>
        <row r="16">
          <cell r="A16">
            <v>5</v>
          </cell>
          <cell r="B16">
            <v>285</v>
          </cell>
          <cell r="C16">
            <v>0</v>
          </cell>
          <cell r="D16">
            <v>5397.1797807889243</v>
          </cell>
          <cell r="E16" t="str">
            <v>Entretien</v>
          </cell>
          <cell r="F16">
            <v>5</v>
          </cell>
          <cell r="G16">
            <v>285</v>
          </cell>
          <cell r="H16">
            <v>0</v>
          </cell>
          <cell r="I16">
            <v>5357.1409042572859</v>
          </cell>
          <cell r="J16" t="str">
            <v>Entretien</v>
          </cell>
          <cell r="K16">
            <v>5</v>
          </cell>
          <cell r="L16">
            <v>35</v>
          </cell>
          <cell r="M16">
            <v>0</v>
          </cell>
          <cell r="N16">
            <v>4470.9796866077304</v>
          </cell>
          <cell r="P16">
            <v>5</v>
          </cell>
          <cell r="Q16">
            <v>35</v>
          </cell>
          <cell r="R16">
            <v>0</v>
          </cell>
          <cell r="S16">
            <v>4247.3239225536408</v>
          </cell>
          <cell r="U16">
            <v>5</v>
          </cell>
          <cell r="V16">
            <v>35</v>
          </cell>
          <cell r="W16">
            <v>0</v>
          </cell>
          <cell r="X16">
            <v>4595.8115907768652</v>
          </cell>
          <cell r="Z16">
            <v>5</v>
          </cell>
          <cell r="AA16">
            <v>35</v>
          </cell>
          <cell r="AB16">
            <v>0</v>
          </cell>
          <cell r="AC16">
            <v>4102.6312661053598</v>
          </cell>
          <cell r="AE16">
            <v>5</v>
          </cell>
          <cell r="AF16">
            <v>285</v>
          </cell>
          <cell r="AG16">
            <v>0</v>
          </cell>
          <cell r="AH16">
            <v>5387.5039985740996</v>
          </cell>
          <cell r="AI16" t="str">
            <v>Entretien</v>
          </cell>
          <cell r="AJ16">
            <v>5</v>
          </cell>
          <cell r="AK16">
            <v>35</v>
          </cell>
          <cell r="AL16">
            <v>0</v>
          </cell>
          <cell r="AM16">
            <v>4415.3274339473292</v>
          </cell>
          <cell r="AO16">
            <v>5</v>
          </cell>
          <cell r="AP16">
            <v>35</v>
          </cell>
          <cell r="AQ16">
            <v>0</v>
          </cell>
          <cell r="AR16">
            <v>5198.7913779854307</v>
          </cell>
          <cell r="AT16">
            <v>5</v>
          </cell>
          <cell r="AU16">
            <v>35</v>
          </cell>
          <cell r="AV16">
            <v>0</v>
          </cell>
          <cell r="AW16">
            <v>5345.5472867182743</v>
          </cell>
          <cell r="AY16">
            <v>5</v>
          </cell>
          <cell r="AZ16">
            <v>35</v>
          </cell>
          <cell r="BA16">
            <v>0</v>
          </cell>
          <cell r="BB16">
            <v>2031.7781611111432</v>
          </cell>
          <cell r="BD16">
            <v>5</v>
          </cell>
          <cell r="BE16">
            <v>35</v>
          </cell>
          <cell r="BF16">
            <v>0</v>
          </cell>
          <cell r="BG16">
            <v>5169.4981855733795</v>
          </cell>
          <cell r="BI16">
            <v>5</v>
          </cell>
          <cell r="BJ16">
            <v>35</v>
          </cell>
          <cell r="BK16">
            <v>0</v>
          </cell>
          <cell r="BL16">
            <v>4429.7377736081344</v>
          </cell>
          <cell r="BN16">
            <v>5</v>
          </cell>
          <cell r="BO16">
            <v>35</v>
          </cell>
          <cell r="BP16">
            <v>0</v>
          </cell>
          <cell r="BQ16">
            <v>3775.405467860639</v>
          </cell>
          <cell r="BS16">
            <v>5</v>
          </cell>
          <cell r="BT16">
            <v>30</v>
          </cell>
          <cell r="BU16">
            <v>0</v>
          </cell>
          <cell r="BV16">
            <v>3429.4833395059682</v>
          </cell>
          <cell r="BX16">
            <v>5</v>
          </cell>
          <cell r="BY16">
            <v>30</v>
          </cell>
          <cell r="BZ16">
            <v>0</v>
          </cell>
          <cell r="CA16">
            <v>3303.9486939878825</v>
          </cell>
          <cell r="CC16">
            <v>5</v>
          </cell>
          <cell r="CD16">
            <v>35</v>
          </cell>
          <cell r="CE16">
            <v>0</v>
          </cell>
          <cell r="CF16">
            <v>3911.632025696274</v>
          </cell>
          <cell r="CH16">
            <v>5</v>
          </cell>
          <cell r="CI16">
            <v>35</v>
          </cell>
          <cell r="CJ16">
            <v>0</v>
          </cell>
          <cell r="CK16">
            <v>-271.52019139095728</v>
          </cell>
          <cell r="CL16" t="str">
            <v>Entretien</v>
          </cell>
          <cell r="CM16">
            <v>5</v>
          </cell>
          <cell r="CN16">
            <v>35</v>
          </cell>
          <cell r="CO16">
            <v>0</v>
          </cell>
          <cell r="CP16">
            <v>299.99999121576548</v>
          </cell>
          <cell r="CQ16" t="str">
            <v>Entretien</v>
          </cell>
          <cell r="CR16">
            <v>5</v>
          </cell>
          <cell r="CS16">
            <v>285</v>
          </cell>
          <cell r="CT16">
            <v>0</v>
          </cell>
          <cell r="CU16">
            <v>5397.1797807889243</v>
          </cell>
          <cell r="CV16" t="str">
            <v>Entretien</v>
          </cell>
          <cell r="CW16">
            <v>5</v>
          </cell>
          <cell r="CX16">
            <v>285</v>
          </cell>
          <cell r="CY16">
            <v>0</v>
          </cell>
          <cell r="CZ16">
            <v>5397.1797807889243</v>
          </cell>
          <cell r="DA16" t="str">
            <v>Entretien</v>
          </cell>
          <cell r="DB16">
            <v>5</v>
          </cell>
          <cell r="DC16">
            <v>285</v>
          </cell>
          <cell r="DD16">
            <v>0</v>
          </cell>
          <cell r="DE16">
            <v>5357.1409042572859</v>
          </cell>
          <cell r="DF16" t="str">
            <v>Entretien</v>
          </cell>
          <cell r="DG16">
            <v>5</v>
          </cell>
          <cell r="DH16">
            <v>285</v>
          </cell>
          <cell r="DI16">
            <v>0</v>
          </cell>
          <cell r="DJ16">
            <v>5585.1837939730058</v>
          </cell>
          <cell r="DK16" t="str">
            <v>Entretien</v>
          </cell>
        </row>
        <row r="17">
          <cell r="A17">
            <v>6</v>
          </cell>
          <cell r="B17">
            <v>35</v>
          </cell>
          <cell r="C17">
            <v>0</v>
          </cell>
          <cell r="D17">
            <v>5582.6285718432619</v>
          </cell>
          <cell r="F17">
            <v>6</v>
          </cell>
          <cell r="G17">
            <v>35</v>
          </cell>
          <cell r="H17">
            <v>0</v>
          </cell>
          <cell r="I17">
            <v>5586.7055548447324</v>
          </cell>
          <cell r="K17">
            <v>6</v>
          </cell>
          <cell r="L17">
            <v>265</v>
          </cell>
          <cell r="M17">
            <v>0</v>
          </cell>
          <cell r="N17">
            <v>4873.60821234783</v>
          </cell>
          <cell r="O17" t="str">
            <v>Entretien</v>
          </cell>
          <cell r="P17">
            <v>6</v>
          </cell>
          <cell r="Q17">
            <v>265</v>
          </cell>
          <cell r="R17">
            <v>0</v>
          </cell>
          <cell r="S17">
            <v>4617.7573642740745</v>
          </cell>
          <cell r="T17" t="str">
            <v>Entretien</v>
          </cell>
          <cell r="U17">
            <v>6</v>
          </cell>
          <cell r="V17">
            <v>335</v>
          </cell>
          <cell r="W17">
            <v>0</v>
          </cell>
          <cell r="X17">
            <v>5018.132011001625</v>
          </cell>
          <cell r="Y17" t="str">
            <v>Ent+taille</v>
          </cell>
          <cell r="Z17">
            <v>6</v>
          </cell>
          <cell r="AA17">
            <v>265</v>
          </cell>
          <cell r="AB17">
            <v>0</v>
          </cell>
          <cell r="AC17">
            <v>4421.0384284229422</v>
          </cell>
          <cell r="AD17" t="str">
            <v>Entretien</v>
          </cell>
          <cell r="AE17">
            <v>6</v>
          </cell>
          <cell r="AF17">
            <v>35</v>
          </cell>
          <cell r="AG17">
            <v>0</v>
          </cell>
          <cell r="AH17">
            <v>5510.8904051190038</v>
          </cell>
          <cell r="AJ17">
            <v>6</v>
          </cell>
          <cell r="AK17">
            <v>335</v>
          </cell>
          <cell r="AL17">
            <v>0</v>
          </cell>
          <cell r="AM17">
            <v>4795.820003975281</v>
          </cell>
          <cell r="AN17" t="str">
            <v>Entr.+taille</v>
          </cell>
          <cell r="AO17">
            <v>6</v>
          </cell>
          <cell r="AP17">
            <v>335</v>
          </cell>
          <cell r="AQ17">
            <v>0</v>
          </cell>
          <cell r="AR17">
            <v>5611.5665839520452</v>
          </cell>
          <cell r="AS17" t="str">
            <v>Entr.+taille</v>
          </cell>
          <cell r="AT17">
            <v>6</v>
          </cell>
          <cell r="AU17">
            <v>335</v>
          </cell>
          <cell r="AV17">
            <v>0</v>
          </cell>
          <cell r="AW17">
            <v>5784.2368218697138</v>
          </cell>
          <cell r="AX17" t="str">
            <v>Ent+taille</v>
          </cell>
          <cell r="AY17">
            <v>6</v>
          </cell>
          <cell r="AZ17">
            <v>35</v>
          </cell>
          <cell r="BA17">
            <v>0</v>
          </cell>
          <cell r="BB17">
            <v>2068.9487699874339</v>
          </cell>
          <cell r="BD17">
            <v>6</v>
          </cell>
          <cell r="BE17">
            <v>285</v>
          </cell>
          <cell r="BF17">
            <v>0</v>
          </cell>
          <cell r="BG17">
            <v>5540.6373459630095</v>
          </cell>
          <cell r="BH17" t="str">
            <v>Entretien</v>
          </cell>
          <cell r="BI17">
            <v>6</v>
          </cell>
          <cell r="BJ17">
            <v>300</v>
          </cell>
          <cell r="BK17">
            <v>0</v>
          </cell>
          <cell r="BL17">
            <v>4805.0433157594725</v>
          </cell>
          <cell r="BM17" t="str">
            <v>Ent+taille</v>
          </cell>
          <cell r="BN17">
            <v>6</v>
          </cell>
          <cell r="BO17">
            <v>35</v>
          </cell>
          <cell r="BP17">
            <v>0</v>
          </cell>
          <cell r="BQ17">
            <v>3957.6462811072038</v>
          </cell>
          <cell r="BS17">
            <v>6</v>
          </cell>
          <cell r="BT17">
            <v>30</v>
          </cell>
          <cell r="BU17">
            <v>0</v>
          </cell>
          <cell r="BV17">
            <v>3552.0793896726291</v>
          </cell>
          <cell r="BX17">
            <v>6</v>
          </cell>
          <cell r="BY17">
            <v>30</v>
          </cell>
          <cell r="BZ17">
            <v>0</v>
          </cell>
          <cell r="CA17">
            <v>3416.5474113375794</v>
          </cell>
          <cell r="CC17">
            <v>6</v>
          </cell>
          <cell r="CD17">
            <v>35</v>
          </cell>
          <cell r="CE17">
            <v>0</v>
          </cell>
          <cell r="CF17">
            <v>4105.0531227369729</v>
          </cell>
          <cell r="CH17">
            <v>6</v>
          </cell>
          <cell r="CI17">
            <v>35</v>
          </cell>
          <cell r="CJ17">
            <v>0</v>
          </cell>
          <cell r="CK17">
            <v>-244.08893769935625</v>
          </cell>
          <cell r="CM17">
            <v>6</v>
          </cell>
          <cell r="CN17">
            <v>35</v>
          </cell>
          <cell r="CO17">
            <v>0</v>
          </cell>
          <cell r="CP17">
            <v>334.9999912828207</v>
          </cell>
          <cell r="CR17">
            <v>6</v>
          </cell>
          <cell r="CS17">
            <v>35</v>
          </cell>
          <cell r="CT17">
            <v>0</v>
          </cell>
          <cell r="CU17">
            <v>5582.6285718432619</v>
          </cell>
          <cell r="CW17">
            <v>6</v>
          </cell>
          <cell r="CX17">
            <v>35</v>
          </cell>
          <cell r="CY17">
            <v>0</v>
          </cell>
          <cell r="CZ17">
            <v>5582.6285718432619</v>
          </cell>
          <cell r="DB17">
            <v>6</v>
          </cell>
          <cell r="DC17">
            <v>35</v>
          </cell>
          <cell r="DD17">
            <v>0</v>
          </cell>
          <cell r="DE17">
            <v>5586.7055548447324</v>
          </cell>
          <cell r="DG17">
            <v>6</v>
          </cell>
          <cell r="DH17">
            <v>35</v>
          </cell>
          <cell r="DI17">
            <v>0</v>
          </cell>
          <cell r="DJ17">
            <v>5818.6275548599451</v>
          </cell>
        </row>
        <row r="18">
          <cell r="A18">
            <v>7</v>
          </cell>
          <cell r="B18">
            <v>35</v>
          </cell>
          <cell r="C18">
            <v>0</v>
          </cell>
          <cell r="D18">
            <v>5773.2468305732782</v>
          </cell>
          <cell r="F18">
            <v>7</v>
          </cell>
          <cell r="G18">
            <v>35</v>
          </cell>
          <cell r="H18">
            <v>0</v>
          </cell>
          <cell r="I18">
            <v>5824.6077061302249</v>
          </cell>
          <cell r="K18">
            <v>7</v>
          </cell>
          <cell r="L18">
            <v>35</v>
          </cell>
          <cell r="M18">
            <v>0</v>
          </cell>
          <cell r="N18">
            <v>5058.6307041317714</v>
          </cell>
          <cell r="P18">
            <v>7</v>
          </cell>
          <cell r="Q18">
            <v>35</v>
          </cell>
          <cell r="R18">
            <v>0</v>
          </cell>
          <cell r="S18">
            <v>4767.3862602148802</v>
          </cell>
          <cell r="U18">
            <v>7</v>
          </cell>
          <cell r="V18">
            <v>35</v>
          </cell>
          <cell r="W18">
            <v>0</v>
          </cell>
          <cell r="X18">
            <v>5148.4765192106552</v>
          </cell>
          <cell r="Z18">
            <v>7</v>
          </cell>
          <cell r="AA18">
            <v>35</v>
          </cell>
          <cell r="AB18">
            <v>0</v>
          </cell>
          <cell r="AC18">
            <v>4513.5905459894811</v>
          </cell>
          <cell r="AE18">
            <v>7</v>
          </cell>
          <cell r="AF18">
            <v>35</v>
          </cell>
          <cell r="AG18">
            <v>0</v>
          </cell>
          <cell r="AH18">
            <v>5636.301066512513</v>
          </cell>
          <cell r="AJ18">
            <v>7</v>
          </cell>
          <cell r="AK18">
            <v>35</v>
          </cell>
          <cell r="AL18">
            <v>0</v>
          </cell>
          <cell r="AM18">
            <v>4880.2329140337433</v>
          </cell>
          <cell r="AO18">
            <v>7</v>
          </cell>
          <cell r="AP18">
            <v>35</v>
          </cell>
          <cell r="AQ18">
            <v>0</v>
          </cell>
          <cell r="AR18">
            <v>5730.5170091817199</v>
          </cell>
          <cell r="AT18">
            <v>7</v>
          </cell>
          <cell r="AU18">
            <v>35</v>
          </cell>
          <cell r="AV18">
            <v>0</v>
          </cell>
          <cell r="AW18">
            <v>5931.4357783274945</v>
          </cell>
          <cell r="AY18">
            <v>7</v>
          </cell>
          <cell r="AZ18">
            <v>35</v>
          </cell>
          <cell r="BA18">
            <v>0</v>
          </cell>
          <cell r="BB18">
            <v>2106.1590893277448</v>
          </cell>
          <cell r="BD18">
            <v>7</v>
          </cell>
          <cell r="BE18">
            <v>35</v>
          </cell>
          <cell r="BF18">
            <v>0</v>
          </cell>
          <cell r="BG18">
            <v>5667.9607846937934</v>
          </cell>
          <cell r="BI18">
            <v>7</v>
          </cell>
          <cell r="BJ18">
            <v>35</v>
          </cell>
          <cell r="BK18">
            <v>0</v>
          </cell>
          <cell r="BL18">
            <v>4921.7290521273835</v>
          </cell>
          <cell r="BN18">
            <v>7</v>
          </cell>
          <cell r="BO18">
            <v>35</v>
          </cell>
          <cell r="BP18">
            <v>0</v>
          </cell>
          <cell r="BQ18">
            <v>4146.9944860703845</v>
          </cell>
          <cell r="BS18">
            <v>7</v>
          </cell>
          <cell r="BT18">
            <v>30</v>
          </cell>
          <cell r="BU18">
            <v>0</v>
          </cell>
          <cell r="BV18">
            <v>3677.9855331937897</v>
          </cell>
          <cell r="BX18">
            <v>7</v>
          </cell>
          <cell r="BY18">
            <v>30</v>
          </cell>
          <cell r="BZ18">
            <v>0</v>
          </cell>
          <cell r="CA18">
            <v>3531.9610966210184</v>
          </cell>
          <cell r="CC18">
            <v>7</v>
          </cell>
          <cell r="CD18">
            <v>35</v>
          </cell>
          <cell r="CE18">
            <v>0</v>
          </cell>
          <cell r="CF18">
            <v>4306.3077742078203</v>
          </cell>
          <cell r="CH18">
            <v>7</v>
          </cell>
          <cell r="CI18">
            <v>35</v>
          </cell>
          <cell r="CJ18">
            <v>0</v>
          </cell>
          <cell r="CK18">
            <v>-215.89302558935384</v>
          </cell>
          <cell r="CM18">
            <v>7</v>
          </cell>
          <cell r="CN18">
            <v>35</v>
          </cell>
          <cell r="CO18">
            <v>0</v>
          </cell>
          <cell r="CP18">
            <v>369.99999135769906</v>
          </cell>
          <cell r="CR18">
            <v>7</v>
          </cell>
          <cell r="CS18">
            <v>35</v>
          </cell>
          <cell r="CT18">
            <v>0</v>
          </cell>
          <cell r="CU18">
            <v>5773.2468305732782</v>
          </cell>
          <cell r="CW18">
            <v>7</v>
          </cell>
          <cell r="CX18">
            <v>35</v>
          </cell>
          <cell r="CY18">
            <v>0</v>
          </cell>
          <cell r="CZ18">
            <v>5773.2468305732782</v>
          </cell>
          <cell r="DB18">
            <v>7</v>
          </cell>
          <cell r="DC18">
            <v>35</v>
          </cell>
          <cell r="DD18">
            <v>0</v>
          </cell>
          <cell r="DE18">
            <v>5824.6077061302249</v>
          </cell>
          <cell r="DG18">
            <v>7</v>
          </cell>
          <cell r="DH18">
            <v>35</v>
          </cell>
          <cell r="DI18">
            <v>0</v>
          </cell>
          <cell r="DJ18">
            <v>6060.3656637173108</v>
          </cell>
        </row>
        <row r="19">
          <cell r="A19">
            <v>8</v>
          </cell>
          <cell r="B19">
            <v>35</v>
          </cell>
          <cell r="C19">
            <v>0</v>
          </cell>
          <cell r="D19">
            <v>5969.1786581936421</v>
          </cell>
          <cell r="F19">
            <v>8</v>
          </cell>
          <cell r="G19">
            <v>35</v>
          </cell>
          <cell r="H19">
            <v>0</v>
          </cell>
          <cell r="I19">
            <v>6071.1501657006984</v>
          </cell>
          <cell r="K19">
            <v>8</v>
          </cell>
          <cell r="L19">
            <v>35</v>
          </cell>
          <cell r="M19">
            <v>0</v>
          </cell>
          <cell r="N19">
            <v>5249.3486753313891</v>
          </cell>
          <cell r="P19">
            <v>8</v>
          </cell>
          <cell r="Q19">
            <v>35</v>
          </cell>
          <cell r="R19">
            <v>0</v>
          </cell>
          <cell r="S19">
            <v>4920.7294689247437</v>
          </cell>
          <cell r="U19">
            <v>8</v>
          </cell>
          <cell r="V19">
            <v>35</v>
          </cell>
          <cell r="W19">
            <v>0</v>
          </cell>
          <cell r="X19">
            <v>5281.2975730756571</v>
          </cell>
          <cell r="Z19">
            <v>8</v>
          </cell>
          <cell r="AA19">
            <v>35</v>
          </cell>
          <cell r="AB19">
            <v>0</v>
          </cell>
          <cell r="AC19">
            <v>4607.3474869108622</v>
          </cell>
          <cell r="AE19">
            <v>8</v>
          </cell>
          <cell r="AF19">
            <v>35</v>
          </cell>
          <cell r="AG19">
            <v>0</v>
          </cell>
          <cell r="AH19">
            <v>5763.7691923099328</v>
          </cell>
          <cell r="AJ19">
            <v>8</v>
          </cell>
          <cell r="AK19">
            <v>35</v>
          </cell>
          <cell r="AL19">
            <v>0</v>
          </cell>
          <cell r="AM19">
            <v>4965.5155580540795</v>
          </cell>
          <cell r="AO19">
            <v>8</v>
          </cell>
          <cell r="AP19">
            <v>35</v>
          </cell>
          <cell r="AQ19">
            <v>0</v>
          </cell>
          <cell r="AR19">
            <v>5851.2469622188055</v>
          </cell>
          <cell r="AT19">
            <v>8</v>
          </cell>
          <cell r="AU19">
            <v>35</v>
          </cell>
          <cell r="AV19">
            <v>0</v>
          </cell>
          <cell r="AW19">
            <v>6081.4900067623485</v>
          </cell>
          <cell r="AY19">
            <v>8</v>
          </cell>
          <cell r="AZ19">
            <v>35</v>
          </cell>
          <cell r="BA19">
            <v>0</v>
          </cell>
          <cell r="BB19">
            <v>2143.4091615559428</v>
          </cell>
          <cell r="BD19">
            <v>8</v>
          </cell>
          <cell r="BE19">
            <v>285</v>
          </cell>
          <cell r="BF19">
            <v>0</v>
          </cell>
          <cell r="BG19">
            <v>6047.4058092567957</v>
          </cell>
          <cell r="BI19">
            <v>8</v>
          </cell>
          <cell r="BJ19">
            <v>35</v>
          </cell>
          <cell r="BK19">
            <v>0</v>
          </cell>
          <cell r="BL19">
            <v>5040.3984460135489</v>
          </cell>
          <cell r="BN19">
            <v>8</v>
          </cell>
          <cell r="BO19">
            <v>35</v>
          </cell>
          <cell r="BP19">
            <v>0</v>
          </cell>
          <cell r="BQ19">
            <v>4343.7272710271291</v>
          </cell>
          <cell r="BS19">
            <v>8</v>
          </cell>
          <cell r="BT19">
            <v>30</v>
          </cell>
          <cell r="BU19">
            <v>0</v>
          </cell>
          <cell r="BV19">
            <v>3807.2911425900215</v>
          </cell>
          <cell r="BX19">
            <v>8</v>
          </cell>
          <cell r="BY19">
            <v>30</v>
          </cell>
          <cell r="BZ19">
            <v>0</v>
          </cell>
          <cell r="CA19">
            <v>3650.2601240365434</v>
          </cell>
          <cell r="CC19">
            <v>8</v>
          </cell>
          <cell r="CD19">
            <v>35</v>
          </cell>
          <cell r="CE19">
            <v>0</v>
          </cell>
          <cell r="CF19">
            <v>4515.7132390632369</v>
          </cell>
          <cell r="CH19">
            <v>8</v>
          </cell>
          <cell r="CI19">
            <v>35</v>
          </cell>
          <cell r="CJ19">
            <v>0</v>
          </cell>
          <cell r="CK19">
            <v>-186.91113986685039</v>
          </cell>
          <cell r="CM19">
            <v>8</v>
          </cell>
          <cell r="CN19">
            <v>35</v>
          </cell>
          <cell r="CO19">
            <v>0</v>
          </cell>
          <cell r="CP19">
            <v>404.99999144040049</v>
          </cell>
          <cell r="CR19">
            <v>8</v>
          </cell>
          <cell r="CS19">
            <v>35</v>
          </cell>
          <cell r="CT19">
            <v>0</v>
          </cell>
          <cell r="CU19">
            <v>5969.1786581936421</v>
          </cell>
          <cell r="CW19">
            <v>8</v>
          </cell>
          <cell r="CX19">
            <v>35</v>
          </cell>
          <cell r="CY19">
            <v>0</v>
          </cell>
          <cell r="CZ19">
            <v>5969.1786581936421</v>
          </cell>
          <cell r="DB19">
            <v>8</v>
          </cell>
          <cell r="DC19">
            <v>35</v>
          </cell>
          <cell r="DD19">
            <v>0</v>
          </cell>
          <cell r="DE19">
            <v>6071.1501657006984</v>
          </cell>
          <cell r="DG19">
            <v>8</v>
          </cell>
          <cell r="DH19">
            <v>35</v>
          </cell>
          <cell r="DI19">
            <v>0</v>
          </cell>
          <cell r="DJ19">
            <v>6310.692821966948</v>
          </cell>
        </row>
        <row r="20">
          <cell r="A20">
            <v>9</v>
          </cell>
          <cell r="B20">
            <v>35</v>
          </cell>
          <cell r="C20">
            <v>0</v>
          </cell>
          <cell r="D20">
            <v>6170.5721728045855</v>
          </cell>
          <cell r="F20">
            <v>9</v>
          </cell>
          <cell r="G20">
            <v>35</v>
          </cell>
          <cell r="H20">
            <v>0</v>
          </cell>
          <cell r="I20">
            <v>6326.6467387355351</v>
          </cell>
          <cell r="K20">
            <v>9</v>
          </cell>
          <cell r="L20">
            <v>265</v>
          </cell>
          <cell r="M20">
            <v>0</v>
          </cell>
          <cell r="N20">
            <v>5675.9374477978899</v>
          </cell>
          <cell r="O20" t="str">
            <v>Entretien</v>
          </cell>
          <cell r="P20">
            <v>9</v>
          </cell>
          <cell r="Q20">
            <v>265</v>
          </cell>
          <cell r="R20">
            <v>0</v>
          </cell>
          <cell r="S20">
            <v>5307.8791926434778</v>
          </cell>
          <cell r="T20" t="str">
            <v>Entretien</v>
          </cell>
          <cell r="U20">
            <v>9</v>
          </cell>
          <cell r="V20">
            <v>35</v>
          </cell>
          <cell r="W20">
            <v>0</v>
          </cell>
          <cell r="X20">
            <v>5416.6422269640943</v>
          </cell>
          <cell r="Y20" t="str">
            <v>Ent+taille</v>
          </cell>
          <cell r="Z20">
            <v>9</v>
          </cell>
          <cell r="AA20">
            <v>265</v>
          </cell>
          <cell r="AB20">
            <v>0</v>
          </cell>
          <cell r="AC20">
            <v>4932.3249353157107</v>
          </cell>
          <cell r="AD20" t="str">
            <v>Entretien</v>
          </cell>
          <cell r="AE20">
            <v>9</v>
          </cell>
          <cell r="AF20">
            <v>35</v>
          </cell>
          <cell r="AG20">
            <v>0</v>
          </cell>
          <cell r="AH20">
            <v>5893.3285368964671</v>
          </cell>
          <cell r="AJ20">
            <v>9</v>
          </cell>
          <cell r="AK20">
            <v>35</v>
          </cell>
          <cell r="AL20">
            <v>0</v>
          </cell>
          <cell r="AM20">
            <v>5051.6768971912115</v>
          </cell>
          <cell r="AO20">
            <v>9</v>
          </cell>
          <cell r="AP20">
            <v>35</v>
          </cell>
          <cell r="AQ20">
            <v>0</v>
          </cell>
          <cell r="AR20">
            <v>5973.7830652398197</v>
          </cell>
          <cell r="AT20">
            <v>9</v>
          </cell>
          <cell r="AU20">
            <v>335</v>
          </cell>
          <cell r="AV20">
            <v>0</v>
          </cell>
          <cell r="AW20">
            <v>6534.4548919287545</v>
          </cell>
          <cell r="AX20" t="str">
            <v>Ent+taille</v>
          </cell>
          <cell r="AY20">
            <v>9</v>
          </cell>
          <cell r="AZ20">
            <v>35</v>
          </cell>
          <cell r="BA20">
            <v>0</v>
          </cell>
          <cell r="BB20">
            <v>2180.6990291412167</v>
          </cell>
          <cell r="BD20">
            <v>9</v>
          </cell>
          <cell r="BE20">
            <v>35</v>
          </cell>
          <cell r="BF20">
            <v>0</v>
          </cell>
          <cell r="BG20">
            <v>6183.1735124738098</v>
          </cell>
          <cell r="BH20" t="str">
            <v>Entretien</v>
          </cell>
          <cell r="BI20">
            <v>9</v>
          </cell>
          <cell r="BJ20">
            <v>350</v>
          </cell>
          <cell r="BK20">
            <v>0</v>
          </cell>
          <cell r="BL20">
            <v>5476.0852195957787</v>
          </cell>
          <cell r="BM20" t="str">
            <v>Ent+taille</v>
          </cell>
          <cell r="BN20">
            <v>9</v>
          </cell>
          <cell r="BO20">
            <v>35</v>
          </cell>
          <cell r="BP20">
            <v>0</v>
          </cell>
          <cell r="BQ20">
            <v>4548.1326345971866</v>
          </cell>
          <cell r="BS20">
            <v>9</v>
          </cell>
          <cell r="BT20">
            <v>30</v>
          </cell>
          <cell r="BU20">
            <v>0</v>
          </cell>
          <cell r="BV20">
            <v>3940.088003439952</v>
          </cell>
          <cell r="BX20">
            <v>9</v>
          </cell>
          <cell r="BY20">
            <v>30</v>
          </cell>
          <cell r="BZ20">
            <v>0</v>
          </cell>
          <cell r="CA20">
            <v>3771.5166271374565</v>
          </cell>
          <cell r="CC20">
            <v>9</v>
          </cell>
          <cell r="CD20">
            <v>35</v>
          </cell>
          <cell r="CE20">
            <v>0</v>
          </cell>
          <cell r="CF20">
            <v>4733.5996252452978</v>
          </cell>
          <cell r="CH20">
            <v>9</v>
          </cell>
          <cell r="CI20">
            <v>35</v>
          </cell>
          <cell r="CJ20">
            <v>0</v>
          </cell>
          <cell r="CK20">
            <v>-157.12137116721397</v>
          </cell>
          <cell r="CM20">
            <v>9</v>
          </cell>
          <cell r="CN20">
            <v>35</v>
          </cell>
          <cell r="CO20">
            <v>0</v>
          </cell>
          <cell r="CP20">
            <v>439.99999153092506</v>
          </cell>
          <cell r="CR20">
            <v>9</v>
          </cell>
          <cell r="CS20">
            <v>35</v>
          </cell>
          <cell r="CT20">
            <v>0</v>
          </cell>
          <cell r="CU20">
            <v>6170.5721728045855</v>
          </cell>
          <cell r="CW20">
            <v>9</v>
          </cell>
          <cell r="CX20">
            <v>35</v>
          </cell>
          <cell r="CY20">
            <v>0</v>
          </cell>
          <cell r="CZ20">
            <v>6170.5721728045855</v>
          </cell>
          <cell r="DB20">
            <v>9</v>
          </cell>
          <cell r="DC20">
            <v>35</v>
          </cell>
          <cell r="DD20">
            <v>0</v>
          </cell>
          <cell r="DE20">
            <v>6326.6467387355351</v>
          </cell>
          <cell r="DG20">
            <v>9</v>
          </cell>
          <cell r="DH20">
            <v>35</v>
          </cell>
          <cell r="DI20">
            <v>0</v>
          </cell>
          <cell r="DJ20">
            <v>6569.9142018872853</v>
          </cell>
        </row>
        <row r="21">
          <cell r="A21">
            <v>10</v>
          </cell>
          <cell r="B21">
            <v>35</v>
          </cell>
          <cell r="C21">
            <v>0</v>
          </cell>
          <cell r="D21">
            <v>6377.5796213643753</v>
          </cell>
          <cell r="F21">
            <v>10</v>
          </cell>
          <cell r="G21">
            <v>35</v>
          </cell>
          <cell r="H21">
            <v>0</v>
          </cell>
          <cell r="I21">
            <v>6591.4226274253524</v>
          </cell>
          <cell r="K21">
            <v>10</v>
          </cell>
          <cell r="L21">
            <v>35</v>
          </cell>
          <cell r="M21">
            <v>0</v>
          </cell>
          <cell r="N21">
            <v>5885.6577457838885</v>
          </cell>
          <cell r="P21">
            <v>10</v>
          </cell>
          <cell r="Q21">
            <v>35</v>
          </cell>
          <cell r="R21">
            <v>0</v>
          </cell>
          <cell r="S21">
            <v>5474.6393271943198</v>
          </cell>
          <cell r="U21">
            <v>10</v>
          </cell>
          <cell r="V21">
            <v>35</v>
          </cell>
          <cell r="W21">
            <v>0</v>
          </cell>
          <cell r="X21">
            <v>5554.5584292764115</v>
          </cell>
          <cell r="Z21">
            <v>10</v>
          </cell>
          <cell r="AA21">
            <v>35</v>
          </cell>
          <cell r="AB21">
            <v>0</v>
          </cell>
          <cell r="AC21">
            <v>5031.5328695260723</v>
          </cell>
          <cell r="AE21">
            <v>10</v>
          </cell>
          <cell r="AF21">
            <v>35</v>
          </cell>
          <cell r="AG21">
            <v>0</v>
          </cell>
          <cell r="AH21">
            <v>6025.0134084255978</v>
          </cell>
          <cell r="AJ21">
            <v>10</v>
          </cell>
          <cell r="AK21">
            <v>335</v>
          </cell>
          <cell r="AL21">
            <v>0</v>
          </cell>
          <cell r="AM21">
            <v>5438.7259849297861</v>
          </cell>
          <cell r="AN21" t="str">
            <v>Entr.+taille</v>
          </cell>
          <cell r="AO21">
            <v>10</v>
          </cell>
          <cell r="AP21">
            <v>335</v>
          </cell>
          <cell r="AQ21">
            <v>0</v>
          </cell>
          <cell r="AR21">
            <v>6398.1523386956324</v>
          </cell>
          <cell r="AS21" t="str">
            <v>Entr.+taille</v>
          </cell>
          <cell r="AT21">
            <v>10</v>
          </cell>
          <cell r="AU21">
            <v>35</v>
          </cell>
          <cell r="AV21">
            <v>0</v>
          </cell>
          <cell r="AW21">
            <v>6696.2061025850735</v>
          </cell>
          <cell r="AY21">
            <v>10</v>
          </cell>
          <cell r="AZ21">
            <v>35</v>
          </cell>
          <cell r="BA21">
            <v>0</v>
          </cell>
          <cell r="BB21">
            <v>2218.0287345981274</v>
          </cell>
          <cell r="BD21">
            <v>10</v>
          </cell>
          <cell r="BE21">
            <v>35</v>
          </cell>
          <cell r="BF21">
            <v>0</v>
          </cell>
          <cell r="BG21">
            <v>6321.2035079952839</v>
          </cell>
          <cell r="BI21">
            <v>10</v>
          </cell>
          <cell r="BJ21">
            <v>35</v>
          </cell>
          <cell r="BK21">
            <v>0</v>
          </cell>
          <cell r="BL21">
            <v>5604.1786683289065</v>
          </cell>
          <cell r="BN21">
            <v>10</v>
          </cell>
          <cell r="BO21">
            <v>35</v>
          </cell>
          <cell r="BP21">
            <v>0</v>
          </cell>
          <cell r="BQ21">
            <v>4760.5098073464769</v>
          </cell>
          <cell r="BS21">
            <v>10</v>
          </cell>
          <cell r="BT21">
            <v>30</v>
          </cell>
          <cell r="BU21">
            <v>0</v>
          </cell>
          <cell r="BV21">
            <v>4076.4703795328305</v>
          </cell>
          <cell r="BX21">
            <v>10</v>
          </cell>
          <cell r="BY21">
            <v>30</v>
          </cell>
          <cell r="BZ21">
            <v>0</v>
          </cell>
          <cell r="CA21">
            <v>3895.8045428158925</v>
          </cell>
          <cell r="CC21">
            <v>10</v>
          </cell>
          <cell r="CD21">
            <v>35</v>
          </cell>
          <cell r="CE21">
            <v>0</v>
          </cell>
          <cell r="CF21">
            <v>4960.3104100677319</v>
          </cell>
          <cell r="CH21">
            <v>10</v>
          </cell>
          <cell r="CI21">
            <v>35</v>
          </cell>
          <cell r="CJ21">
            <v>0</v>
          </cell>
          <cell r="CK21">
            <v>-126.50119939251201</v>
          </cell>
          <cell r="CM21">
            <v>10</v>
          </cell>
          <cell r="CN21">
            <v>35</v>
          </cell>
          <cell r="CO21">
            <v>0</v>
          </cell>
          <cell r="CP21">
            <v>474.9999916292727</v>
          </cell>
          <cell r="CR21">
            <v>10</v>
          </cell>
          <cell r="CS21">
            <v>35</v>
          </cell>
          <cell r="CT21">
            <v>0</v>
          </cell>
          <cell r="CU21">
            <v>6377.5796213643753</v>
          </cell>
          <cell r="CW21">
            <v>10</v>
          </cell>
          <cell r="CX21">
            <v>35</v>
          </cell>
          <cell r="CY21">
            <v>0</v>
          </cell>
          <cell r="CZ21">
            <v>6377.5796213643753</v>
          </cell>
          <cell r="DB21">
            <v>10</v>
          </cell>
          <cell r="DC21">
            <v>35</v>
          </cell>
          <cell r="DD21">
            <v>0</v>
          </cell>
          <cell r="DE21">
            <v>6591.4226274253524</v>
          </cell>
          <cell r="DG21">
            <v>10</v>
          </cell>
          <cell r="DH21">
            <v>35</v>
          </cell>
          <cell r="DI21">
            <v>0</v>
          </cell>
          <cell r="DJ21">
            <v>6838.3458186469561</v>
          </cell>
        </row>
        <row r="22">
          <cell r="A22">
            <v>11</v>
          </cell>
          <cell r="B22">
            <v>35</v>
          </cell>
          <cell r="C22">
            <v>0</v>
          </cell>
          <cell r="D22">
            <v>6590.3574947830739</v>
          </cell>
          <cell r="F22">
            <v>11</v>
          </cell>
          <cell r="G22">
            <v>35</v>
          </cell>
          <cell r="H22">
            <v>0</v>
          </cell>
          <cell r="I22">
            <v>6865.8148448971842</v>
          </cell>
          <cell r="K22">
            <v>11</v>
          </cell>
          <cell r="L22">
            <v>35</v>
          </cell>
          <cell r="M22">
            <v>0</v>
          </cell>
          <cell r="N22">
            <v>6101.8337866836928</v>
          </cell>
          <cell r="P22">
            <v>11</v>
          </cell>
          <cell r="Q22">
            <v>35</v>
          </cell>
          <cell r="R22">
            <v>0</v>
          </cell>
          <cell r="S22">
            <v>5645.5390318010495</v>
          </cell>
          <cell r="U22">
            <v>11</v>
          </cell>
          <cell r="V22">
            <v>35</v>
          </cell>
          <cell r="W22">
            <v>0</v>
          </cell>
          <cell r="X22">
            <v>5695.0950394326628</v>
          </cell>
          <cell r="Z22">
            <v>11</v>
          </cell>
          <cell r="AA22">
            <v>35</v>
          </cell>
          <cell r="AB22">
            <v>0</v>
          </cell>
          <cell r="AC22">
            <v>5132.0322710660321</v>
          </cell>
          <cell r="AE22">
            <v>11</v>
          </cell>
          <cell r="AF22">
            <v>35</v>
          </cell>
          <cell r="AG22">
            <v>0</v>
          </cell>
          <cell r="AH22">
            <v>6158.858677904107</v>
          </cell>
          <cell r="AJ22">
            <v>11</v>
          </cell>
          <cell r="AK22">
            <v>35</v>
          </cell>
          <cell r="AL22">
            <v>0</v>
          </cell>
          <cell r="AM22">
            <v>5529.7629666562043</v>
          </cell>
          <cell r="AO22">
            <v>11</v>
          </cell>
          <cell r="AP22">
            <v>35</v>
          </cell>
          <cell r="AQ22">
            <v>0</v>
          </cell>
          <cell r="AR22">
            <v>6528.8702815342349</v>
          </cell>
          <cell r="AT22">
            <v>11</v>
          </cell>
          <cell r="AU22">
            <v>35</v>
          </cell>
          <cell r="AV22">
            <v>0</v>
          </cell>
          <cell r="AW22">
            <v>6861.0948606137281</v>
          </cell>
          <cell r="AY22">
            <v>11</v>
          </cell>
          <cell r="AZ22">
            <v>35</v>
          </cell>
          <cell r="BA22">
            <v>0</v>
          </cell>
          <cell r="BB22">
            <v>2255.3983204866545</v>
          </cell>
          <cell r="BD22">
            <v>11</v>
          </cell>
          <cell r="BE22">
            <v>35</v>
          </cell>
          <cell r="BF22">
            <v>0</v>
          </cell>
          <cell r="BG22">
            <v>6461.5334923156679</v>
          </cell>
          <cell r="BI22">
            <v>11</v>
          </cell>
          <cell r="BJ22">
            <v>35</v>
          </cell>
          <cell r="BK22">
            <v>0</v>
          </cell>
          <cell r="BL22">
            <v>5734.4497056904975</v>
          </cell>
          <cell r="BN22">
            <v>11</v>
          </cell>
          <cell r="BO22">
            <v>35</v>
          </cell>
          <cell r="BP22">
            <v>0</v>
          </cell>
          <cell r="BQ22">
            <v>4981.1696898329892</v>
          </cell>
          <cell r="BS22">
            <v>11</v>
          </cell>
          <cell r="BT22">
            <v>30</v>
          </cell>
          <cell r="BU22">
            <v>0</v>
          </cell>
          <cell r="BV22">
            <v>4216.5350797802166</v>
          </cell>
          <cell r="BX22">
            <v>11</v>
          </cell>
          <cell r="BY22">
            <v>30</v>
          </cell>
          <cell r="BZ22">
            <v>0</v>
          </cell>
          <cell r="CA22">
            <v>4023.1996563862895</v>
          </cell>
          <cell r="CC22">
            <v>11</v>
          </cell>
          <cell r="CD22">
            <v>35</v>
          </cell>
          <cell r="CE22">
            <v>0</v>
          </cell>
          <cell r="CF22">
            <v>5196.2029816754748</v>
          </cell>
          <cell r="CH22">
            <v>11</v>
          </cell>
          <cell r="CI22">
            <v>35</v>
          </cell>
          <cell r="CJ22">
            <v>0</v>
          </cell>
          <cell r="CK22">
            <v>-95.027476687048448</v>
          </cell>
          <cell r="CM22">
            <v>11</v>
          </cell>
          <cell r="CN22">
            <v>35</v>
          </cell>
          <cell r="CO22">
            <v>0</v>
          </cell>
          <cell r="CP22">
            <v>509.99999173544347</v>
          </cell>
          <cell r="CR22">
            <v>11</v>
          </cell>
          <cell r="CS22">
            <v>35</v>
          </cell>
          <cell r="CT22">
            <v>0</v>
          </cell>
          <cell r="CU22">
            <v>6590.3574947830739</v>
          </cell>
          <cell r="CW22">
            <v>11</v>
          </cell>
          <cell r="CX22">
            <v>35</v>
          </cell>
          <cell r="CY22">
            <v>0</v>
          </cell>
          <cell r="CZ22">
            <v>6590.3574947830739</v>
          </cell>
          <cell r="DB22">
            <v>11</v>
          </cell>
          <cell r="DC22">
            <v>35</v>
          </cell>
          <cell r="DD22">
            <v>0</v>
          </cell>
          <cell r="DE22">
            <v>6865.8148448971842</v>
          </cell>
          <cell r="DG22">
            <v>11</v>
          </cell>
          <cell r="DH22">
            <v>35</v>
          </cell>
          <cell r="DI22">
            <v>0</v>
          </cell>
          <cell r="DJ22">
            <v>7116.314915556919</v>
          </cell>
        </row>
        <row r="23">
          <cell r="A23">
            <v>12</v>
          </cell>
          <cell r="B23">
            <v>35</v>
          </cell>
          <cell r="C23">
            <v>0</v>
          </cell>
          <cell r="D23">
            <v>6809.0666462245836</v>
          </cell>
          <cell r="F23">
            <v>12</v>
          </cell>
          <cell r="G23">
            <v>35</v>
          </cell>
          <cell r="H23">
            <v>0</v>
          </cell>
          <cell r="I23">
            <v>7150.1726441729024</v>
          </cell>
          <cell r="K23">
            <v>12</v>
          </cell>
          <cell r="L23">
            <v>35</v>
          </cell>
          <cell r="M23">
            <v>0</v>
          </cell>
          <cell r="N23">
            <v>6324.664295260568</v>
          </cell>
          <cell r="P23">
            <v>12</v>
          </cell>
          <cell r="Q23">
            <v>35</v>
          </cell>
          <cell r="R23">
            <v>0</v>
          </cell>
          <cell r="S23">
            <v>5820.6810650773714</v>
          </cell>
          <cell r="U23">
            <v>12</v>
          </cell>
          <cell r="V23">
            <v>35</v>
          </cell>
          <cell r="W23">
            <v>0</v>
          </cell>
          <cell r="X23">
            <v>5838.3018451818825</v>
          </cell>
          <cell r="Z23">
            <v>12</v>
          </cell>
          <cell r="AA23">
            <v>35</v>
          </cell>
          <cell r="AB23">
            <v>0</v>
          </cell>
          <cell r="AC23">
            <v>5233.8399519766508</v>
          </cell>
          <cell r="AE23">
            <v>12</v>
          </cell>
          <cell r="AF23">
            <v>35</v>
          </cell>
          <cell r="AG23">
            <v>0</v>
          </cell>
          <cell r="AH23">
            <v>6294.8997884261444</v>
          </cell>
          <cell r="AJ23">
            <v>12</v>
          </cell>
          <cell r="AK23">
            <v>35</v>
          </cell>
          <cell r="AL23">
            <v>0</v>
          </cell>
          <cell r="AM23">
            <v>5621.7379323324612</v>
          </cell>
          <cell r="AO23">
            <v>12</v>
          </cell>
          <cell r="AP23">
            <v>35</v>
          </cell>
          <cell r="AQ23">
            <v>0</v>
          </cell>
          <cell r="AR23">
            <v>6661.5437971567071</v>
          </cell>
          <cell r="AT23">
            <v>12</v>
          </cell>
          <cell r="AU23">
            <v>35</v>
          </cell>
          <cell r="AV23">
            <v>0</v>
          </cell>
          <cell r="AW23">
            <v>7029.1820261682442</v>
          </cell>
          <cell r="AY23">
            <v>12</v>
          </cell>
          <cell r="AZ23">
            <v>35</v>
          </cell>
          <cell r="BA23">
            <v>0</v>
          </cell>
          <cell r="BB23">
            <v>2292.8078294122461</v>
          </cell>
          <cell r="BD23">
            <v>12</v>
          </cell>
          <cell r="BE23">
            <v>35</v>
          </cell>
          <cell r="BF23">
            <v>0</v>
          </cell>
          <cell r="BG23">
            <v>6604.2017900647297</v>
          </cell>
          <cell r="BI23">
            <v>12</v>
          </cell>
          <cell r="BJ23">
            <v>35</v>
          </cell>
          <cell r="BK23">
            <v>0</v>
          </cell>
          <cell r="BL23">
            <v>5866.9353506872358</v>
          </cell>
          <cell r="BN23">
            <v>12</v>
          </cell>
          <cell r="BO23">
            <v>35</v>
          </cell>
          <cell r="BP23">
            <v>0</v>
          </cell>
          <cell r="BQ23">
            <v>5210.4353077364758</v>
          </cell>
          <cell r="BS23">
            <v>12</v>
          </cell>
          <cell r="BT23">
            <v>30</v>
          </cell>
          <cell r="BU23">
            <v>0</v>
          </cell>
          <cell r="BV23">
            <v>4360.3815269342822</v>
          </cell>
          <cell r="BX23">
            <v>12</v>
          </cell>
          <cell r="BY23">
            <v>30</v>
          </cell>
          <cell r="BZ23">
            <v>0</v>
          </cell>
          <cell r="CA23">
            <v>4153.7796477959464</v>
          </cell>
          <cell r="CC23">
            <v>12</v>
          </cell>
          <cell r="CD23">
            <v>35</v>
          </cell>
          <cell r="CE23">
            <v>0</v>
          </cell>
          <cell r="CF23">
            <v>5441.6492024333311</v>
          </cell>
          <cell r="CH23">
            <v>12</v>
          </cell>
          <cell r="CI23">
            <v>35</v>
          </cell>
          <cell r="CJ23">
            <v>0</v>
          </cell>
          <cell r="CK23">
            <v>-62.67640993833637</v>
          </cell>
          <cell r="CM23">
            <v>12</v>
          </cell>
          <cell r="CN23">
            <v>35</v>
          </cell>
          <cell r="CO23">
            <v>0</v>
          </cell>
          <cell r="CP23">
            <v>544.99999184943738</v>
          </cell>
          <cell r="CR23">
            <v>12</v>
          </cell>
          <cell r="CS23">
            <v>35</v>
          </cell>
          <cell r="CT23">
            <v>0</v>
          </cell>
          <cell r="CU23">
            <v>6809.0666462245836</v>
          </cell>
          <cell r="CW23">
            <v>12</v>
          </cell>
          <cell r="CX23">
            <v>35</v>
          </cell>
          <cell r="CY23">
            <v>0</v>
          </cell>
          <cell r="CZ23">
            <v>6809.0666462245836</v>
          </cell>
          <cell r="DB23">
            <v>12</v>
          </cell>
          <cell r="DC23">
            <v>35</v>
          </cell>
          <cell r="DD23">
            <v>0</v>
          </cell>
          <cell r="DE23">
            <v>7150.1726441729024</v>
          </cell>
          <cell r="DG23">
            <v>12</v>
          </cell>
          <cell r="DH23">
            <v>35</v>
          </cell>
          <cell r="DI23">
            <v>0</v>
          </cell>
          <cell r="DJ23">
            <v>7404.1603630107411</v>
          </cell>
        </row>
        <row r="24">
          <cell r="A24">
            <v>13</v>
          </cell>
          <cell r="B24">
            <v>35</v>
          </cell>
          <cell r="C24">
            <v>0</v>
          </cell>
          <cell r="D24">
            <v>7033.8724127064188</v>
          </cell>
          <cell r="F24">
            <v>13</v>
          </cell>
          <cell r="G24">
            <v>35</v>
          </cell>
          <cell r="H24">
            <v>0</v>
          </cell>
          <cell r="I24">
            <v>7444.8579627068739</v>
          </cell>
          <cell r="K24">
            <v>13</v>
          </cell>
          <cell r="L24">
            <v>35</v>
          </cell>
          <cell r="M24">
            <v>0</v>
          </cell>
          <cell r="N24">
            <v>6554.354113549186</v>
          </cell>
          <cell r="P24">
            <v>13</v>
          </cell>
          <cell r="Q24">
            <v>35</v>
          </cell>
          <cell r="R24">
            <v>0</v>
          </cell>
          <cell r="S24">
            <v>6000.1707364653485</v>
          </cell>
          <cell r="U24">
            <v>13</v>
          </cell>
          <cell r="V24">
            <v>35</v>
          </cell>
          <cell r="W24">
            <v>0</v>
          </cell>
          <cell r="X24">
            <v>5984.2295802403378</v>
          </cell>
          <cell r="Z24">
            <v>13</v>
          </cell>
          <cell r="AA24">
            <v>35</v>
          </cell>
          <cell r="AB24">
            <v>0</v>
          </cell>
          <cell r="AC24">
            <v>5336.9729431544856</v>
          </cell>
          <cell r="AE24">
            <v>13</v>
          </cell>
          <cell r="AF24">
            <v>35</v>
          </cell>
          <cell r="AG24">
            <v>0</v>
          </cell>
          <cell r="AH24">
            <v>6433.172764558788</v>
          </cell>
          <cell r="AJ24">
            <v>13</v>
          </cell>
          <cell r="AK24">
            <v>35</v>
          </cell>
          <cell r="AL24">
            <v>0</v>
          </cell>
          <cell r="AM24">
            <v>5714.6605463155402</v>
          </cell>
          <cell r="AO24">
            <v>13</v>
          </cell>
          <cell r="AP24">
            <v>35</v>
          </cell>
          <cell r="AQ24">
            <v>0</v>
          </cell>
          <cell r="AR24">
            <v>6796.2021414159944</v>
          </cell>
          <cell r="AT24">
            <v>13</v>
          </cell>
          <cell r="AU24">
            <v>35</v>
          </cell>
          <cell r="AV24">
            <v>0</v>
          </cell>
          <cell r="AW24">
            <v>7200.5296399287981</v>
          </cell>
          <cell r="AY24">
            <v>13</v>
          </cell>
          <cell r="AZ24">
            <v>35</v>
          </cell>
          <cell r="BA24">
            <v>0</v>
          </cell>
          <cell r="BB24">
            <v>2330.2573040258671</v>
          </cell>
          <cell r="BD24">
            <v>13</v>
          </cell>
          <cell r="BE24">
            <v>35</v>
          </cell>
          <cell r="BF24">
            <v>0</v>
          </cell>
          <cell r="BG24">
            <v>6749.2473644741485</v>
          </cell>
          <cell r="BI24">
            <v>13</v>
          </cell>
          <cell r="BJ24">
            <v>300</v>
          </cell>
          <cell r="BK24">
            <v>0</v>
          </cell>
          <cell r="BL24">
            <v>6266.6732516489183</v>
          </cell>
          <cell r="BM24" t="str">
            <v>Ent+taille</v>
          </cell>
          <cell r="BN24">
            <v>13</v>
          </cell>
          <cell r="BO24">
            <v>35</v>
          </cell>
          <cell r="BP24">
            <v>0</v>
          </cell>
          <cell r="BQ24">
            <v>5448.6422847381982</v>
          </cell>
          <cell r="BS24">
            <v>13</v>
          </cell>
          <cell r="BT24">
            <v>30</v>
          </cell>
          <cell r="BU24">
            <v>0</v>
          </cell>
          <cell r="BV24">
            <v>4508.1118281615072</v>
          </cell>
          <cell r="BX24">
            <v>13</v>
          </cell>
          <cell r="BY24">
            <v>30</v>
          </cell>
          <cell r="BZ24">
            <v>0</v>
          </cell>
          <cell r="CA24">
            <v>4287.6241389908446</v>
          </cell>
          <cell r="CC24">
            <v>13</v>
          </cell>
          <cell r="CD24">
            <v>35</v>
          </cell>
          <cell r="CE24">
            <v>0</v>
          </cell>
          <cell r="CF24">
            <v>5697.0359951318806</v>
          </cell>
          <cell r="CH24">
            <v>13</v>
          </cell>
          <cell r="CI24">
            <v>35</v>
          </cell>
          <cell r="CJ24">
            <v>0</v>
          </cell>
          <cell r="CK24">
            <v>-29.423542790277509</v>
          </cell>
          <cell r="CM24">
            <v>13</v>
          </cell>
          <cell r="CN24">
            <v>35</v>
          </cell>
          <cell r="CO24">
            <v>0</v>
          </cell>
          <cell r="CP24">
            <v>579.99999197125442</v>
          </cell>
          <cell r="CR24">
            <v>13</v>
          </cell>
          <cell r="CS24">
            <v>35</v>
          </cell>
          <cell r="CT24">
            <v>0</v>
          </cell>
          <cell r="CU24">
            <v>7033.8724127064188</v>
          </cell>
          <cell r="CW24">
            <v>13</v>
          </cell>
          <cell r="CX24">
            <v>35</v>
          </cell>
          <cell r="CY24">
            <v>0</v>
          </cell>
          <cell r="CZ24">
            <v>7033.8724127064188</v>
          </cell>
          <cell r="DB24">
            <v>13</v>
          </cell>
          <cell r="DC24">
            <v>35</v>
          </cell>
          <cell r="DD24">
            <v>0</v>
          </cell>
          <cell r="DE24">
            <v>7444.8579627068739</v>
          </cell>
          <cell r="DG24">
            <v>13</v>
          </cell>
          <cell r="DH24">
            <v>35</v>
          </cell>
          <cell r="DI24">
            <v>0</v>
          </cell>
          <cell r="DJ24">
            <v>7702.2330715993821</v>
          </cell>
        </row>
        <row r="25">
          <cell r="A25">
            <v>14</v>
          </cell>
          <cell r="B25">
            <v>35</v>
          </cell>
          <cell r="C25">
            <v>0</v>
          </cell>
          <cell r="D25">
            <v>7264.9447400891195</v>
          </cell>
          <cell r="F25">
            <v>14</v>
          </cell>
          <cell r="G25">
            <v>35</v>
          </cell>
          <cell r="H25">
            <v>0</v>
          </cell>
          <cell r="I25">
            <v>7750.2458830686692</v>
          </cell>
          <cell r="K25">
            <v>14</v>
          </cell>
          <cell r="L25">
            <v>35</v>
          </cell>
          <cell r="M25">
            <v>0</v>
          </cell>
          <cell r="N25">
            <v>6791.1143891613438</v>
          </cell>
          <cell r="P25">
            <v>14</v>
          </cell>
          <cell r="Q25">
            <v>35</v>
          </cell>
          <cell r="R25">
            <v>0</v>
          </cell>
          <cell r="S25">
            <v>6184.1159695558872</v>
          </cell>
          <cell r="U25">
            <v>14</v>
          </cell>
          <cell r="V25">
            <v>35</v>
          </cell>
          <cell r="W25">
            <v>0</v>
          </cell>
          <cell r="X25">
            <v>6132.9299422649037</v>
          </cell>
          <cell r="Z25">
            <v>14</v>
          </cell>
          <cell r="AA25">
            <v>35</v>
          </cell>
          <cell r="AB25">
            <v>0</v>
          </cell>
          <cell r="AC25">
            <v>5441.4484972006039</v>
          </cell>
          <cell r="AE25">
            <v>14</v>
          </cell>
          <cell r="AF25">
            <v>35</v>
          </cell>
          <cell r="AG25">
            <v>0</v>
          </cell>
          <cell r="AH25">
            <v>6573.7142218815834</v>
          </cell>
          <cell r="AJ25">
            <v>14</v>
          </cell>
          <cell r="AK25">
            <v>35</v>
          </cell>
          <cell r="AL25">
            <v>0</v>
          </cell>
          <cell r="AM25">
            <v>5808.5405725374721</v>
          </cell>
          <cell r="AO25">
            <v>14</v>
          </cell>
          <cell r="AP25">
            <v>35</v>
          </cell>
          <cell r="AQ25">
            <v>0</v>
          </cell>
          <cell r="AR25">
            <v>6932.8750078398443</v>
          </cell>
          <cell r="AT25">
            <v>14</v>
          </cell>
          <cell r="AU25">
            <v>35</v>
          </cell>
          <cell r="AV25">
            <v>0</v>
          </cell>
          <cell r="AW25">
            <v>7375.2009460013223</v>
          </cell>
          <cell r="AY25">
            <v>14</v>
          </cell>
          <cell r="AZ25">
            <v>35</v>
          </cell>
          <cell r="BA25">
            <v>0</v>
          </cell>
          <cell r="BB25">
            <v>2367.7467870240471</v>
          </cell>
          <cell r="BD25">
            <v>14</v>
          </cell>
          <cell r="BE25">
            <v>35</v>
          </cell>
          <cell r="BF25">
            <v>0</v>
          </cell>
          <cell r="BG25">
            <v>6896.7098280185173</v>
          </cell>
          <cell r="BI25">
            <v>14</v>
          </cell>
          <cell r="BJ25">
            <v>35</v>
          </cell>
          <cell r="BK25">
            <v>0</v>
          </cell>
          <cell r="BL25">
            <v>6408.206696926949</v>
          </cell>
          <cell r="BN25">
            <v>14</v>
          </cell>
          <cell r="BO25">
            <v>35</v>
          </cell>
          <cell r="BP25">
            <v>0</v>
          </cell>
          <cell r="BQ25">
            <v>5696.139333842988</v>
          </cell>
          <cell r="BR25" t="str">
            <v xml:space="preserve">Débr avant </v>
          </cell>
          <cell r="BS25">
            <v>14</v>
          </cell>
          <cell r="BT25">
            <v>30</v>
          </cell>
          <cell r="BU25">
            <v>0</v>
          </cell>
          <cell r="BV25">
            <v>4659.8308475218673</v>
          </cell>
          <cell r="BW25" t="str">
            <v xml:space="preserve">Débr avant </v>
          </cell>
          <cell r="BX25">
            <v>14</v>
          </cell>
          <cell r="BY25">
            <v>30</v>
          </cell>
          <cell r="BZ25">
            <v>0</v>
          </cell>
          <cell r="CA25">
            <v>4424.8147424656154</v>
          </cell>
          <cell r="CB25" t="str">
            <v xml:space="preserve">Débr avant </v>
          </cell>
          <cell r="CC25">
            <v>14</v>
          </cell>
          <cell r="CD25">
            <v>35</v>
          </cell>
          <cell r="CE25">
            <v>0</v>
          </cell>
          <cell r="CF25">
            <v>5962.765952934722</v>
          </cell>
          <cell r="CH25">
            <v>14</v>
          </cell>
          <cell r="CI25">
            <v>35</v>
          </cell>
          <cell r="CJ25">
            <v>0</v>
          </cell>
          <cell r="CK25">
            <v>4.7562628450489903</v>
          </cell>
          <cell r="CM25">
            <v>14</v>
          </cell>
          <cell r="CN25">
            <v>35</v>
          </cell>
          <cell r="CO25">
            <v>0</v>
          </cell>
          <cell r="CP25">
            <v>614.99999210089447</v>
          </cell>
          <cell r="CR25">
            <v>14</v>
          </cell>
          <cell r="CS25">
            <v>35</v>
          </cell>
          <cell r="CT25">
            <v>0</v>
          </cell>
          <cell r="CU25">
            <v>7264.9447400891195</v>
          </cell>
          <cell r="CW25">
            <v>14</v>
          </cell>
          <cell r="CX25">
            <v>35</v>
          </cell>
          <cell r="CY25">
            <v>0</v>
          </cell>
          <cell r="CZ25">
            <v>7264.9447400891195</v>
          </cell>
          <cell r="DB25">
            <v>14</v>
          </cell>
          <cell r="DC25">
            <v>35</v>
          </cell>
          <cell r="DD25">
            <v>0</v>
          </cell>
          <cell r="DE25">
            <v>7750.2458830686692</v>
          </cell>
          <cell r="DG25">
            <v>14</v>
          </cell>
          <cell r="DH25">
            <v>35</v>
          </cell>
          <cell r="DI25">
            <v>0</v>
          </cell>
          <cell r="DJ25">
            <v>8010.8964199041084</v>
          </cell>
        </row>
        <row r="26">
          <cell r="A26">
            <v>15</v>
          </cell>
          <cell r="B26">
            <v>35</v>
          </cell>
          <cell r="C26">
            <v>0</v>
          </cell>
          <cell r="D26">
            <v>7502.4583115498071</v>
          </cell>
          <cell r="F26">
            <v>15</v>
          </cell>
          <cell r="G26">
            <v>35</v>
          </cell>
          <cell r="H26">
            <v>0</v>
          </cell>
          <cell r="I26">
            <v>8066.7251103571871</v>
          </cell>
          <cell r="K26">
            <v>15</v>
          </cell>
          <cell r="L26">
            <v>35</v>
          </cell>
          <cell r="M26">
            <v>0</v>
          </cell>
          <cell r="N26">
            <v>7035.1627693882292</v>
          </cell>
          <cell r="P26">
            <v>15</v>
          </cell>
          <cell r="Q26">
            <v>35</v>
          </cell>
          <cell r="R26">
            <v>0</v>
          </cell>
          <cell r="S26">
            <v>6372.6273669810598</v>
          </cell>
          <cell r="U26">
            <v>15</v>
          </cell>
          <cell r="V26">
            <v>335</v>
          </cell>
          <cell r="W26">
            <v>0</v>
          </cell>
          <cell r="X26">
            <v>6584.4556111679367</v>
          </cell>
          <cell r="Y26" t="str">
            <v>Ent+taille</v>
          </cell>
          <cell r="Z26">
            <v>15</v>
          </cell>
          <cell r="AA26">
            <v>35</v>
          </cell>
          <cell r="AB26">
            <v>0</v>
          </cell>
          <cell r="AC26">
            <v>5547.2840913066848</v>
          </cell>
          <cell r="AE26">
            <v>15</v>
          </cell>
          <cell r="AF26">
            <v>35</v>
          </cell>
          <cell r="AG26">
            <v>0</v>
          </cell>
          <cell r="AH26">
            <v>6716.5613766825863</v>
          </cell>
          <cell r="AJ26">
            <v>15</v>
          </cell>
          <cell r="AK26">
            <v>35</v>
          </cell>
          <cell r="AL26">
            <v>0</v>
          </cell>
          <cell r="AM26">
            <v>5903.3878755312899</v>
          </cell>
          <cell r="AO26">
            <v>15</v>
          </cell>
          <cell r="AP26">
            <v>35</v>
          </cell>
          <cell r="AQ26">
            <v>0</v>
          </cell>
          <cell r="AR26">
            <v>7071.5925341785305</v>
          </cell>
          <cell r="AT26">
            <v>15</v>
          </cell>
          <cell r="AU26">
            <v>535</v>
          </cell>
          <cell r="AV26">
            <v>0</v>
          </cell>
          <cell r="AW26">
            <v>8053.2604152607955</v>
          </cell>
          <cell r="AX26" t="str">
            <v>Ent+Elagage</v>
          </cell>
          <cell r="AY26">
            <v>15</v>
          </cell>
          <cell r="AZ26">
            <v>35</v>
          </cell>
          <cell r="BA26">
            <v>0</v>
          </cell>
          <cell r="BB26">
            <v>2405.2763211489305</v>
          </cell>
          <cell r="BD26">
            <v>15</v>
          </cell>
          <cell r="BE26">
            <v>35</v>
          </cell>
          <cell r="BF26">
            <v>0</v>
          </cell>
          <cell r="BG26">
            <v>7046.6294532336551</v>
          </cell>
          <cell r="BI26">
            <v>15</v>
          </cell>
          <cell r="BJ26">
            <v>35</v>
          </cell>
          <cell r="BK26">
            <v>0</v>
          </cell>
          <cell r="BL26">
            <v>6552.1462107747066</v>
          </cell>
          <cell r="BN26">
            <v>15</v>
          </cell>
          <cell r="BO26">
            <v>35</v>
          </cell>
          <cell r="BP26">
            <v>0</v>
          </cell>
          <cell r="BQ26">
            <v>5953.288767862864</v>
          </cell>
          <cell r="BR26" t="str">
            <v>1ère éclaircie</v>
          </cell>
          <cell r="BS26">
            <v>15</v>
          </cell>
          <cell r="BT26">
            <v>105</v>
          </cell>
          <cell r="BU26">
            <v>300</v>
          </cell>
          <cell r="BV26">
            <v>4590.646280404957</v>
          </cell>
          <cell r="BW26" t="str">
            <v>1ère éclaircie</v>
          </cell>
          <cell r="BX26">
            <v>15</v>
          </cell>
          <cell r="BY26">
            <v>105</v>
          </cell>
          <cell r="BZ26">
            <v>250</v>
          </cell>
          <cell r="CA26">
            <v>4390.4351110272555</v>
          </cell>
          <cell r="CB26" t="str">
            <v>1ère éclaircie</v>
          </cell>
          <cell r="CC26">
            <v>15</v>
          </cell>
          <cell r="CD26">
            <v>35</v>
          </cell>
          <cell r="CE26">
            <v>0</v>
          </cell>
          <cell r="CF26">
            <v>6239.2579740285782</v>
          </cell>
          <cell r="CH26">
            <v>15</v>
          </cell>
          <cell r="CI26">
            <v>35</v>
          </cell>
          <cell r="CJ26">
            <v>0</v>
          </cell>
          <cell r="CK26">
            <v>39.888845790964808</v>
          </cell>
          <cell r="CM26">
            <v>15</v>
          </cell>
          <cell r="CN26">
            <v>35</v>
          </cell>
          <cell r="CO26">
            <v>0</v>
          </cell>
          <cell r="CP26">
            <v>649.99999223835766</v>
          </cell>
          <cell r="CR26">
            <v>15</v>
          </cell>
          <cell r="CS26">
            <v>35</v>
          </cell>
          <cell r="CT26">
            <v>0</v>
          </cell>
          <cell r="CU26">
            <v>7502.4583115498071</v>
          </cell>
          <cell r="CW26">
            <v>15</v>
          </cell>
          <cell r="CX26">
            <v>35</v>
          </cell>
          <cell r="CY26">
            <v>0</v>
          </cell>
          <cell r="CZ26">
            <v>7502.4583115498071</v>
          </cell>
          <cell r="DB26">
            <v>15</v>
          </cell>
          <cell r="DC26">
            <v>35</v>
          </cell>
          <cell r="DD26">
            <v>0</v>
          </cell>
          <cell r="DE26">
            <v>8066.7251103571871</v>
          </cell>
          <cell r="DG26">
            <v>15</v>
          </cell>
          <cell r="DH26">
            <v>35</v>
          </cell>
          <cell r="DI26">
            <v>0</v>
          </cell>
          <cell r="DJ26">
            <v>8330.5266974890565</v>
          </cell>
        </row>
        <row r="27">
          <cell r="A27">
            <v>16</v>
          </cell>
          <cell r="B27">
            <v>35</v>
          </cell>
          <cell r="C27">
            <v>0</v>
          </cell>
          <cell r="D27">
            <v>7746.5926796369949</v>
          </cell>
          <cell r="F27">
            <v>16</v>
          </cell>
          <cell r="G27">
            <v>35</v>
          </cell>
          <cell r="H27">
            <v>0</v>
          </cell>
          <cell r="I27">
            <v>8394.698466953867</v>
          </cell>
          <cell r="K27">
            <v>16</v>
          </cell>
          <cell r="L27">
            <v>35</v>
          </cell>
          <cell r="M27">
            <v>0</v>
          </cell>
          <cell r="N27">
            <v>7286.7236012776657</v>
          </cell>
          <cell r="P27">
            <v>16</v>
          </cell>
          <cell r="Q27">
            <v>35</v>
          </cell>
          <cell r="R27">
            <v>0</v>
          </cell>
          <cell r="S27">
            <v>6565.8182769172809</v>
          </cell>
          <cell r="U27">
            <v>16</v>
          </cell>
          <cell r="V27">
            <v>35</v>
          </cell>
          <cell r="W27">
            <v>0</v>
          </cell>
          <cell r="X27">
            <v>6744.5602677801271</v>
          </cell>
          <cell r="Y27" t="str">
            <v>détourage</v>
          </cell>
          <cell r="Z27">
            <v>16</v>
          </cell>
          <cell r="AA27">
            <v>35</v>
          </cell>
          <cell r="AB27">
            <v>0</v>
          </cell>
          <cell r="AC27">
            <v>5654.4974301786924</v>
          </cell>
          <cell r="AE27">
            <v>16</v>
          </cell>
          <cell r="AF27">
            <v>35</v>
          </cell>
          <cell r="AG27">
            <v>0</v>
          </cell>
          <cell r="AH27">
            <v>6861.7520558134765</v>
          </cell>
          <cell r="AJ27">
            <v>16</v>
          </cell>
          <cell r="AK27">
            <v>35</v>
          </cell>
          <cell r="AL27">
            <v>0</v>
          </cell>
          <cell r="AM27">
            <v>5999.2124214675523</v>
          </cell>
          <cell r="AO27">
            <v>16</v>
          </cell>
          <cell r="AP27">
            <v>35</v>
          </cell>
          <cell r="AQ27">
            <v>0</v>
          </cell>
          <cell r="AR27">
            <v>7212.3853090505309</v>
          </cell>
          <cell r="AT27">
            <v>16</v>
          </cell>
          <cell r="AU27">
            <v>35</v>
          </cell>
          <cell r="AV27">
            <v>0</v>
          </cell>
          <cell r="AW27">
            <v>8244.4724519565789</v>
          </cell>
          <cell r="AX27" t="str">
            <v>détourage</v>
          </cell>
          <cell r="AY27">
            <v>16</v>
          </cell>
          <cell r="AZ27">
            <v>35</v>
          </cell>
          <cell r="BA27">
            <v>0</v>
          </cell>
          <cell r="BB27">
            <v>2442.8459491883236</v>
          </cell>
          <cell r="BD27">
            <v>16</v>
          </cell>
          <cell r="BE27">
            <v>35</v>
          </cell>
          <cell r="BF27">
            <v>0</v>
          </cell>
          <cell r="BG27">
            <v>7199.0471837151799</v>
          </cell>
          <cell r="BI27">
            <v>16</v>
          </cell>
          <cell r="BJ27">
            <v>35</v>
          </cell>
          <cell r="BK27">
            <v>0</v>
          </cell>
          <cell r="BL27">
            <v>6698.5326963578764</v>
          </cell>
          <cell r="BN27">
            <v>16</v>
          </cell>
          <cell r="BO27">
            <v>35</v>
          </cell>
          <cell r="BP27">
            <v>450</v>
          </cell>
          <cell r="BQ27">
            <v>5770.4670298095152</v>
          </cell>
          <cell r="BR27" t="str">
            <v>30 st x 15€</v>
          </cell>
          <cell r="BS27">
            <v>16</v>
          </cell>
          <cell r="BT27">
            <v>30</v>
          </cell>
          <cell r="BU27">
            <v>0</v>
          </cell>
          <cell r="BV27">
            <v>4744.5937299758907</v>
          </cell>
          <cell r="BW27" t="str">
            <v>30 m3 x 10€</v>
          </cell>
          <cell r="BX27">
            <v>16</v>
          </cell>
          <cell r="BY27">
            <v>30</v>
          </cell>
          <cell r="BZ27">
            <v>0</v>
          </cell>
          <cell r="CA27">
            <v>4530.1959888029369</v>
          </cell>
          <cell r="CB27" t="str">
            <v>25 m3 x 10€</v>
          </cell>
          <cell r="CC27">
            <v>16</v>
          </cell>
          <cell r="CD27">
            <v>35</v>
          </cell>
          <cell r="CE27">
            <v>450</v>
          </cell>
          <cell r="CF27">
            <v>6076.9479219767354</v>
          </cell>
          <cell r="CG27" t="str">
            <v>1ère éclaircie</v>
          </cell>
          <cell r="CH27">
            <v>16</v>
          </cell>
          <cell r="CI27">
            <v>35</v>
          </cell>
          <cell r="CJ27">
            <v>0</v>
          </cell>
          <cell r="CK27">
            <v>76.000765139503969</v>
          </cell>
          <cell r="CM27">
            <v>16</v>
          </cell>
          <cell r="CN27">
            <v>35</v>
          </cell>
          <cell r="CO27">
            <v>0</v>
          </cell>
          <cell r="CP27">
            <v>684.99999238364398</v>
          </cell>
          <cell r="CR27">
            <v>16</v>
          </cell>
          <cell r="CS27">
            <v>35</v>
          </cell>
          <cell r="CT27">
            <v>0</v>
          </cell>
          <cell r="CU27">
            <v>7746.5926796369949</v>
          </cell>
          <cell r="CW27">
            <v>16</v>
          </cell>
          <cell r="CX27">
            <v>35</v>
          </cell>
          <cell r="CY27">
            <v>0</v>
          </cell>
          <cell r="CZ27">
            <v>7746.5926796369949</v>
          </cell>
          <cell r="DB27">
            <v>16</v>
          </cell>
          <cell r="DC27">
            <v>35</v>
          </cell>
          <cell r="DD27">
            <v>0</v>
          </cell>
          <cell r="DE27">
            <v>8394.698466953867</v>
          </cell>
          <cell r="DG27">
            <v>16</v>
          </cell>
          <cell r="DH27">
            <v>35</v>
          </cell>
          <cell r="DI27">
            <v>0</v>
          </cell>
          <cell r="DJ27">
            <v>8661.5135636334962</v>
          </cell>
        </row>
        <row r="28">
          <cell r="A28">
            <v>17</v>
          </cell>
          <cell r="B28">
            <v>35</v>
          </cell>
          <cell r="C28">
            <v>0</v>
          </cell>
          <cell r="D28">
            <v>7997.5324020064818</v>
          </cell>
          <cell r="F28">
            <v>17</v>
          </cell>
          <cell r="G28">
            <v>35</v>
          </cell>
          <cell r="H28">
            <v>0</v>
          </cell>
          <cell r="I28">
            <v>8734.5834052447135</v>
          </cell>
          <cell r="K28">
            <v>17</v>
          </cell>
          <cell r="L28">
            <v>35</v>
          </cell>
          <cell r="M28">
            <v>0</v>
          </cell>
          <cell r="N28">
            <v>7546.0281378702575</v>
          </cell>
          <cell r="P28">
            <v>17</v>
          </cell>
          <cell r="Q28">
            <v>35</v>
          </cell>
          <cell r="R28">
            <v>0</v>
          </cell>
          <cell r="S28">
            <v>6763.8048612393231</v>
          </cell>
          <cell r="U28">
            <v>17</v>
          </cell>
          <cell r="V28">
            <v>35</v>
          </cell>
          <cell r="W28">
            <v>0</v>
          </cell>
          <cell r="X28">
            <v>6907.7069128679486</v>
          </cell>
          <cell r="Z28">
            <v>17</v>
          </cell>
          <cell r="AA28">
            <v>35</v>
          </cell>
          <cell r="AB28">
            <v>0</v>
          </cell>
          <cell r="AC28">
            <v>5763.1064489986038</v>
          </cell>
          <cell r="AE28">
            <v>17</v>
          </cell>
          <cell r="AF28">
            <v>35</v>
          </cell>
          <cell r="AG28">
            <v>0</v>
          </cell>
          <cell r="AH28">
            <v>7009.3247067063539</v>
          </cell>
          <cell r="AJ28">
            <v>17</v>
          </cell>
          <cell r="AK28">
            <v>35</v>
          </cell>
          <cell r="AL28">
            <v>0</v>
          </cell>
          <cell r="AM28">
            <v>6096.0242792015506</v>
          </cell>
          <cell r="AO28">
            <v>17</v>
          </cell>
          <cell r="AP28">
            <v>35</v>
          </cell>
          <cell r="AQ28">
            <v>0</v>
          </cell>
          <cell r="AR28">
            <v>7355.2843786876274</v>
          </cell>
          <cell r="AT28">
            <v>17</v>
          </cell>
          <cell r="AU28">
            <v>35</v>
          </cell>
          <cell r="AV28">
            <v>0</v>
          </cell>
          <cell r="AW28">
            <v>8439.3934984388088</v>
          </cell>
          <cell r="AY28">
            <v>17</v>
          </cell>
          <cell r="AZ28">
            <v>35</v>
          </cell>
          <cell r="BA28">
            <v>0</v>
          </cell>
          <cell r="BB28">
            <v>2480.4557139757449</v>
          </cell>
          <cell r="BD28">
            <v>17</v>
          </cell>
          <cell r="BE28">
            <v>35</v>
          </cell>
          <cell r="BF28">
            <v>0</v>
          </cell>
          <cell r="BG28">
            <v>7354.0046453003561</v>
          </cell>
          <cell r="BI28">
            <v>17</v>
          </cell>
          <cell r="BJ28">
            <v>35</v>
          </cell>
          <cell r="BK28">
            <v>0</v>
          </cell>
          <cell r="BL28">
            <v>6847.4077521959598</v>
          </cell>
          <cell r="BN28">
            <v>17</v>
          </cell>
          <cell r="BO28">
            <v>35</v>
          </cell>
          <cell r="BP28">
            <v>0</v>
          </cell>
          <cell r="BQ28">
            <v>6030.515243972086</v>
          </cell>
          <cell r="BS28">
            <v>17</v>
          </cell>
          <cell r="BT28">
            <v>30</v>
          </cell>
          <cell r="BU28">
            <v>0</v>
          </cell>
          <cell r="BV28">
            <v>4902.6977606852397</v>
          </cell>
          <cell r="BX28">
            <v>17</v>
          </cell>
          <cell r="BY28">
            <v>30</v>
          </cell>
          <cell r="BZ28">
            <v>0</v>
          </cell>
          <cell r="CA28">
            <v>4673.4508885230098</v>
          </cell>
          <cell r="CC28">
            <v>17</v>
          </cell>
          <cell r="CD28">
            <v>35</v>
          </cell>
          <cell r="CE28">
            <v>0</v>
          </cell>
          <cell r="CF28">
            <v>6358.0643128167931</v>
          </cell>
          <cell r="CG28" t="str">
            <v>30 st à 15 €</v>
          </cell>
          <cell r="CH28">
            <v>17</v>
          </cell>
          <cell r="CI28">
            <v>35</v>
          </cell>
          <cell r="CJ28">
            <v>0</v>
          </cell>
          <cell r="CK28">
            <v>113.11932032922412</v>
          </cell>
          <cell r="CM28">
            <v>17</v>
          </cell>
          <cell r="CN28">
            <v>35</v>
          </cell>
          <cell r="CO28">
            <v>0</v>
          </cell>
          <cell r="CP28">
            <v>719.99999253675344</v>
          </cell>
          <cell r="CR28">
            <v>17</v>
          </cell>
          <cell r="CS28">
            <v>35</v>
          </cell>
          <cell r="CT28">
            <v>0</v>
          </cell>
          <cell r="CU28">
            <v>7997.5324020064818</v>
          </cell>
          <cell r="CW28">
            <v>17</v>
          </cell>
          <cell r="CX28">
            <v>35</v>
          </cell>
          <cell r="CY28">
            <v>0</v>
          </cell>
          <cell r="CZ28">
            <v>7997.5324020064818</v>
          </cell>
          <cell r="DB28">
            <v>17</v>
          </cell>
          <cell r="DC28">
            <v>35</v>
          </cell>
          <cell r="DD28">
            <v>0</v>
          </cell>
          <cell r="DE28">
            <v>8734.5834052447135</v>
          </cell>
          <cell r="DG28">
            <v>17</v>
          </cell>
          <cell r="DH28">
            <v>35</v>
          </cell>
          <cell r="DI28">
            <v>0</v>
          </cell>
          <cell r="DJ28">
            <v>9004.2605223630289</v>
          </cell>
        </row>
        <row r="29">
          <cell r="A29">
            <v>18</v>
          </cell>
          <cell r="B29">
            <v>35</v>
          </cell>
          <cell r="C29">
            <v>0</v>
          </cell>
          <cell r="D29">
            <v>8255.4671809409519</v>
          </cell>
          <cell r="F29">
            <v>18</v>
          </cell>
          <cell r="G29">
            <v>35</v>
          </cell>
          <cell r="H29">
            <v>0</v>
          </cell>
          <cell r="I29">
            <v>9086.812538963748</v>
          </cell>
          <cell r="K29">
            <v>18</v>
          </cell>
          <cell r="L29">
            <v>35</v>
          </cell>
          <cell r="M29">
            <v>0</v>
          </cell>
          <cell r="N29">
            <v>7813.3147507840313</v>
          </cell>
          <cell r="P29">
            <v>18</v>
          </cell>
          <cell r="Q29">
            <v>35</v>
          </cell>
          <cell r="R29">
            <v>0</v>
          </cell>
          <cell r="S29">
            <v>6966.7061653661585</v>
          </cell>
          <cell r="U29">
            <v>18</v>
          </cell>
          <cell r="V29">
            <v>35</v>
          </cell>
          <cell r="W29">
            <v>0</v>
          </cell>
          <cell r="X29">
            <v>7073.9533442124393</v>
          </cell>
          <cell r="Z29">
            <v>18</v>
          </cell>
          <cell r="AA29">
            <v>35</v>
          </cell>
          <cell r="AB29">
            <v>0</v>
          </cell>
          <cell r="AC29">
            <v>5873.129316424699</v>
          </cell>
          <cell r="AE29">
            <v>18</v>
          </cell>
          <cell r="AF29">
            <v>35</v>
          </cell>
          <cell r="AG29">
            <v>0</v>
          </cell>
          <cell r="AH29">
            <v>7159.3184075548652</v>
          </cell>
          <cell r="AJ29">
            <v>18</v>
          </cell>
          <cell r="AK29">
            <v>35</v>
          </cell>
          <cell r="AL29">
            <v>0</v>
          </cell>
          <cell r="AM29">
            <v>6193.8336213313014</v>
          </cell>
          <cell r="AO29">
            <v>18</v>
          </cell>
          <cell r="AP29">
            <v>35</v>
          </cell>
          <cell r="AQ29">
            <v>0</v>
          </cell>
          <cell r="AR29">
            <v>7500.3212537809168</v>
          </cell>
          <cell r="AT29">
            <v>18</v>
          </cell>
          <cell r="AU29">
            <v>35</v>
          </cell>
          <cell r="AV29">
            <v>0</v>
          </cell>
          <cell r="AW29">
            <v>8638.0954997263943</v>
          </cell>
          <cell r="AY29">
            <v>18</v>
          </cell>
          <cell r="AZ29">
            <v>35</v>
          </cell>
          <cell r="BA29">
            <v>0</v>
          </cell>
          <cell r="BB29">
            <v>2518.1056583904724</v>
          </cell>
          <cell r="BD29">
            <v>18</v>
          </cell>
          <cell r="BE29">
            <v>35</v>
          </cell>
          <cell r="BF29">
            <v>0</v>
          </cell>
          <cell r="BG29">
            <v>7511.5441574362621</v>
          </cell>
          <cell r="BI29">
            <v>18</v>
          </cell>
          <cell r="BJ29">
            <v>35</v>
          </cell>
          <cell r="BK29">
            <v>0</v>
          </cell>
          <cell r="BL29">
            <v>6998.8136839832905</v>
          </cell>
          <cell r="BN29">
            <v>18</v>
          </cell>
          <cell r="BO29">
            <v>35</v>
          </cell>
          <cell r="BP29">
            <v>0</v>
          </cell>
          <cell r="BQ29">
            <v>6300.7053384869969</v>
          </cell>
          <cell r="BS29">
            <v>18</v>
          </cell>
          <cell r="BT29">
            <v>30</v>
          </cell>
          <cell r="BU29">
            <v>0</v>
          </cell>
          <cell r="BV29">
            <v>5065.0706002237412</v>
          </cell>
          <cell r="BX29">
            <v>18</v>
          </cell>
          <cell r="BY29">
            <v>30</v>
          </cell>
          <cell r="BZ29">
            <v>0</v>
          </cell>
          <cell r="CA29">
            <v>4820.2871607360848</v>
          </cell>
          <cell r="CC29">
            <v>18</v>
          </cell>
          <cell r="CD29">
            <v>35</v>
          </cell>
          <cell r="CE29">
            <v>0</v>
          </cell>
          <cell r="CF29">
            <v>6650.5659174858729</v>
          </cell>
          <cell r="CH29">
            <v>18</v>
          </cell>
          <cell r="CI29">
            <v>35</v>
          </cell>
          <cell r="CJ29">
            <v>0</v>
          </cell>
          <cell r="CK29">
            <v>151.27257178269571</v>
          </cell>
          <cell r="CM29">
            <v>18</v>
          </cell>
          <cell r="CN29">
            <v>35</v>
          </cell>
          <cell r="CO29">
            <v>0</v>
          </cell>
          <cell r="CP29">
            <v>754.99999269768603</v>
          </cell>
          <cell r="CR29">
            <v>18</v>
          </cell>
          <cell r="CS29">
            <v>35</v>
          </cell>
          <cell r="CT29">
            <v>0</v>
          </cell>
          <cell r="CU29">
            <v>8255.4671809409519</v>
          </cell>
          <cell r="CW29">
            <v>18</v>
          </cell>
          <cell r="CX29">
            <v>35</v>
          </cell>
          <cell r="CY29">
            <v>0</v>
          </cell>
          <cell r="CZ29">
            <v>8255.4671809409519</v>
          </cell>
          <cell r="DB29">
            <v>18</v>
          </cell>
          <cell r="DC29">
            <v>35</v>
          </cell>
          <cell r="DD29">
            <v>0</v>
          </cell>
          <cell r="DE29">
            <v>9086.812538963748</v>
          </cell>
          <cell r="DG29">
            <v>18</v>
          </cell>
          <cell r="DH29">
            <v>35</v>
          </cell>
          <cell r="DI29">
            <v>0</v>
          </cell>
          <cell r="DJ29">
            <v>9359.1854143588316</v>
          </cell>
        </row>
        <row r="30">
          <cell r="A30">
            <v>19</v>
          </cell>
          <cell r="B30">
            <v>35</v>
          </cell>
          <cell r="C30">
            <v>0</v>
          </cell>
          <cell r="D30">
            <v>8520.5920067587376</v>
          </cell>
          <cell r="F30">
            <v>19</v>
          </cell>
          <cell r="G30">
            <v>35</v>
          </cell>
          <cell r="H30">
            <v>0</v>
          </cell>
          <cell r="I30">
            <v>9451.8341938341873</v>
          </cell>
          <cell r="K30">
            <v>19</v>
          </cell>
          <cell r="L30">
            <v>35</v>
          </cell>
          <cell r="M30">
            <v>0</v>
          </cell>
          <cell r="N30">
            <v>8088.8291493429906</v>
          </cell>
          <cell r="P30">
            <v>19</v>
          </cell>
          <cell r="Q30">
            <v>35</v>
          </cell>
          <cell r="R30">
            <v>0</v>
          </cell>
          <cell r="S30">
            <v>7174.6441898406138</v>
          </cell>
          <cell r="U30">
            <v>19</v>
          </cell>
          <cell r="V30">
            <v>35</v>
          </cell>
          <cell r="W30">
            <v>0</v>
          </cell>
          <cell r="X30">
            <v>7243.3584577524753</v>
          </cell>
          <cell r="Z30">
            <v>19</v>
          </cell>
          <cell r="AA30">
            <v>35</v>
          </cell>
          <cell r="AB30">
            <v>0</v>
          </cell>
          <cell r="AC30">
            <v>5984.5844376309024</v>
          </cell>
          <cell r="AE30">
            <v>19</v>
          </cell>
          <cell r="AF30">
            <v>35</v>
          </cell>
          <cell r="AG30">
            <v>0</v>
          </cell>
          <cell r="AH30">
            <v>7311.7728776623653</v>
          </cell>
          <cell r="AJ30">
            <v>19</v>
          </cell>
          <cell r="AK30">
            <v>35</v>
          </cell>
          <cell r="AL30">
            <v>0</v>
          </cell>
          <cell r="AM30">
            <v>6292.6507252664433</v>
          </cell>
          <cell r="AO30">
            <v>19</v>
          </cell>
          <cell r="AP30">
            <v>35</v>
          </cell>
          <cell r="AQ30">
            <v>0</v>
          </cell>
          <cell r="AR30">
            <v>7647.5279164292333</v>
          </cell>
          <cell r="AT30">
            <v>19</v>
          </cell>
          <cell r="AU30">
            <v>35</v>
          </cell>
          <cell r="AV30">
            <v>0</v>
          </cell>
          <cell r="AW30">
            <v>8840.6517963820825</v>
          </cell>
          <cell r="AY30">
            <v>19</v>
          </cell>
          <cell r="AZ30">
            <v>35</v>
          </cell>
          <cell r="BA30">
            <v>0</v>
          </cell>
          <cell r="BB30">
            <v>2555.7958253575939</v>
          </cell>
          <cell r="BD30">
            <v>19</v>
          </cell>
          <cell r="BE30">
            <v>35</v>
          </cell>
          <cell r="BF30">
            <v>0</v>
          </cell>
          <cell r="BG30">
            <v>7671.7087447373842</v>
          </cell>
          <cell r="BI30">
            <v>19</v>
          </cell>
          <cell r="BJ30">
            <v>35</v>
          </cell>
          <cell r="BK30">
            <v>0</v>
          </cell>
          <cell r="BL30">
            <v>7152.7935166110055</v>
          </cell>
          <cell r="BN30">
            <v>19</v>
          </cell>
          <cell r="BO30">
            <v>35</v>
          </cell>
          <cell r="BP30">
            <v>0</v>
          </cell>
          <cell r="BQ30">
            <v>6581.4328466879897</v>
          </cell>
          <cell r="BS30">
            <v>19</v>
          </cell>
          <cell r="BT30">
            <v>30</v>
          </cell>
          <cell r="BU30">
            <v>0</v>
          </cell>
          <cell r="BV30">
            <v>5231.8275064297814</v>
          </cell>
          <cell r="BX30">
            <v>19</v>
          </cell>
          <cell r="BY30">
            <v>30</v>
          </cell>
          <cell r="BZ30">
            <v>0</v>
          </cell>
          <cell r="CA30">
            <v>4970.7943397544868</v>
          </cell>
          <cell r="CC30">
            <v>19</v>
          </cell>
          <cell r="CD30">
            <v>35</v>
          </cell>
          <cell r="CE30">
            <v>0</v>
          </cell>
          <cell r="CF30">
            <v>6954.9138371440504</v>
          </cell>
          <cell r="CH30">
            <v>19</v>
          </cell>
          <cell r="CI30">
            <v>35</v>
          </cell>
          <cell r="CJ30">
            <v>0</v>
          </cell>
          <cell r="CK30">
            <v>190.4893621192704</v>
          </cell>
          <cell r="CM30">
            <v>19</v>
          </cell>
          <cell r="CN30">
            <v>35</v>
          </cell>
          <cell r="CO30">
            <v>0</v>
          </cell>
          <cell r="CP30">
            <v>789.99999286644163</v>
          </cell>
          <cell r="CR30">
            <v>19</v>
          </cell>
          <cell r="CS30">
            <v>35</v>
          </cell>
          <cell r="CT30">
            <v>0</v>
          </cell>
          <cell r="CU30">
            <v>8520.5920067587376</v>
          </cell>
          <cell r="CW30">
            <v>19</v>
          </cell>
          <cell r="CX30">
            <v>35</v>
          </cell>
          <cell r="CY30">
            <v>0</v>
          </cell>
          <cell r="CZ30">
            <v>8520.5920067587376</v>
          </cell>
          <cell r="DB30">
            <v>19</v>
          </cell>
          <cell r="DC30">
            <v>35</v>
          </cell>
          <cell r="DD30">
            <v>0</v>
          </cell>
          <cell r="DE30">
            <v>9451.8341938341873</v>
          </cell>
          <cell r="DG30">
            <v>19</v>
          </cell>
          <cell r="DH30">
            <v>35</v>
          </cell>
          <cell r="DI30">
            <v>0</v>
          </cell>
          <cell r="DJ30">
            <v>9726.7209263446221</v>
          </cell>
        </row>
        <row r="31">
          <cell r="A31">
            <v>20</v>
          </cell>
          <cell r="B31">
            <v>35</v>
          </cell>
          <cell r="C31">
            <v>0</v>
          </cell>
          <cell r="D31">
            <v>8793.1073052201737</v>
          </cell>
          <cell r="F31">
            <v>20</v>
          </cell>
          <cell r="G31">
            <v>35</v>
          </cell>
          <cell r="H31">
            <v>0</v>
          </cell>
          <cell r="I31">
            <v>9830.1129782082171</v>
          </cell>
          <cell r="K31">
            <v>20</v>
          </cell>
          <cell r="L31">
            <v>35</v>
          </cell>
          <cell r="M31">
            <v>0</v>
          </cell>
          <cell r="N31">
            <v>8372.824606451024</v>
          </cell>
          <cell r="P31">
            <v>20</v>
          </cell>
          <cell r="Q31">
            <v>35</v>
          </cell>
          <cell r="R31">
            <v>0</v>
          </cell>
          <cell r="S31">
            <v>7387.7439636858835</v>
          </cell>
          <cell r="U31">
            <v>20</v>
          </cell>
          <cell r="V31">
            <v>35</v>
          </cell>
          <cell r="W31">
            <v>0</v>
          </cell>
          <cell r="X31">
            <v>7415.9822684497713</v>
          </cell>
          <cell r="Z31">
            <v>20</v>
          </cell>
          <cell r="AA31">
            <v>35</v>
          </cell>
          <cell r="AB31">
            <v>0</v>
          </cell>
          <cell r="AC31">
            <v>6097.4904573856938</v>
          </cell>
          <cell r="AE31">
            <v>20</v>
          </cell>
          <cell r="AF31">
            <v>35</v>
          </cell>
          <cell r="AG31">
            <v>0</v>
          </cell>
          <cell r="AH31">
            <v>7466.7284879598456</v>
          </cell>
          <cell r="AJ31">
            <v>20</v>
          </cell>
          <cell r="AK31">
            <v>35</v>
          </cell>
          <cell r="AL31">
            <v>0</v>
          </cell>
          <cell r="AM31">
            <v>6392.4859743081433</v>
          </cell>
          <cell r="AO31">
            <v>20</v>
          </cell>
          <cell r="AP31">
            <v>35</v>
          </cell>
          <cell r="AQ31">
            <v>0</v>
          </cell>
          <cell r="AR31">
            <v>7796.9368271915273</v>
          </cell>
          <cell r="AT31">
            <v>20</v>
          </cell>
          <cell r="AU31">
            <v>35</v>
          </cell>
          <cell r="AV31">
            <v>0</v>
          </cell>
          <cell r="AW31">
            <v>9047.1371515823284</v>
          </cell>
          <cell r="AY31">
            <v>20</v>
          </cell>
          <cell r="AZ31">
            <v>35</v>
          </cell>
          <cell r="BA31">
            <v>0</v>
          </cell>
          <cell r="BB31">
            <v>2593.5262578480556</v>
          </cell>
          <cell r="BD31">
            <v>20</v>
          </cell>
          <cell r="BE31">
            <v>35</v>
          </cell>
          <cell r="BF31">
            <v>0</v>
          </cell>
          <cell r="BG31">
            <v>7834.5421487357971</v>
          </cell>
          <cell r="BI31">
            <v>20</v>
          </cell>
          <cell r="BJ31">
            <v>35</v>
          </cell>
          <cell r="BK31">
            <v>0</v>
          </cell>
          <cell r="BL31">
            <v>7309.3910063933918</v>
          </cell>
          <cell r="BN31">
            <v>20</v>
          </cell>
          <cell r="BO31">
            <v>35</v>
          </cell>
          <cell r="BP31">
            <v>0</v>
          </cell>
          <cell r="BQ31">
            <v>6873.1087277088209</v>
          </cell>
          <cell r="BS31">
            <v>20</v>
          </cell>
          <cell r="BT31">
            <v>30</v>
          </cell>
          <cell r="BU31">
            <v>0</v>
          </cell>
          <cell r="BV31">
            <v>5403.0868491033852</v>
          </cell>
          <cell r="BX31">
            <v>20</v>
          </cell>
          <cell r="BY31">
            <v>30</v>
          </cell>
          <cell r="BZ31">
            <v>0</v>
          </cell>
          <cell r="CA31">
            <v>5125.0641982483485</v>
          </cell>
          <cell r="CC31">
            <v>20</v>
          </cell>
          <cell r="CD31">
            <v>35</v>
          </cell>
          <cell r="CE31">
            <v>0</v>
          </cell>
          <cell r="CF31">
            <v>7271.5878475483842</v>
          </cell>
          <cell r="CH31">
            <v>20</v>
          </cell>
          <cell r="CI31">
            <v>35</v>
          </cell>
          <cell r="CJ31">
            <v>0</v>
          </cell>
          <cell r="CK31">
            <v>230.79933795916489</v>
          </cell>
          <cell r="CM31">
            <v>20</v>
          </cell>
          <cell r="CN31">
            <v>35</v>
          </cell>
          <cell r="CO31">
            <v>0</v>
          </cell>
          <cell r="CP31">
            <v>824.99999304302037</v>
          </cell>
          <cell r="CR31">
            <v>20</v>
          </cell>
          <cell r="CS31">
            <v>35</v>
          </cell>
          <cell r="CT31">
            <v>0</v>
          </cell>
          <cell r="CU31">
            <v>8793.1073052201737</v>
          </cell>
          <cell r="CW31">
            <v>20</v>
          </cell>
          <cell r="CX31">
            <v>35</v>
          </cell>
          <cell r="CY31">
            <v>0</v>
          </cell>
          <cell r="CZ31">
            <v>8793.1073052201737</v>
          </cell>
          <cell r="DB31">
            <v>20</v>
          </cell>
          <cell r="DC31">
            <v>35</v>
          </cell>
          <cell r="DD31">
            <v>0</v>
          </cell>
          <cell r="DE31">
            <v>9830.1129782082171</v>
          </cell>
          <cell r="DG31">
            <v>20</v>
          </cell>
          <cell r="DH31">
            <v>35</v>
          </cell>
          <cell r="DI31">
            <v>0</v>
          </cell>
          <cell r="DJ31">
            <v>10107.315118572355</v>
          </cell>
        </row>
        <row r="32">
          <cell r="A32">
            <v>21</v>
          </cell>
          <cell r="B32">
            <v>35</v>
          </cell>
          <cell r="C32">
            <v>0</v>
          </cell>
          <cell r="D32">
            <v>9073.2190890429592</v>
          </cell>
          <cell r="F32">
            <v>21</v>
          </cell>
          <cell r="G32">
            <v>35</v>
          </cell>
          <cell r="H32">
            <v>0</v>
          </cell>
          <cell r="I32">
            <v>10222.130374431692</v>
          </cell>
          <cell r="K32">
            <v>21</v>
          </cell>
          <cell r="L32">
            <v>35</v>
          </cell>
          <cell r="M32">
            <v>0</v>
          </cell>
          <cell r="N32">
            <v>8665.562191418805</v>
          </cell>
          <cell r="P32">
            <v>21</v>
          </cell>
          <cell r="Q32">
            <v>35</v>
          </cell>
          <cell r="R32">
            <v>0</v>
          </cell>
          <cell r="S32">
            <v>7606.1336195830136</v>
          </cell>
          <cell r="U32">
            <v>21</v>
          </cell>
          <cell r="V32">
            <v>35</v>
          </cell>
          <cell r="W32">
            <v>0</v>
          </cell>
          <cell r="X32">
            <v>7591.8859315503159</v>
          </cell>
          <cell r="Z32">
            <v>21</v>
          </cell>
          <cell r="AA32">
            <v>35</v>
          </cell>
          <cell r="AB32">
            <v>0</v>
          </cell>
          <cell r="AC32">
            <v>6211.8662631710986</v>
          </cell>
          <cell r="AE32">
            <v>21</v>
          </cell>
          <cell r="AF32">
            <v>35</v>
          </cell>
          <cell r="AG32">
            <v>0</v>
          </cell>
          <cell r="AH32">
            <v>7624.226271696416</v>
          </cell>
          <cell r="AJ32">
            <v>21</v>
          </cell>
          <cell r="AK32">
            <v>35</v>
          </cell>
          <cell r="AL32">
            <v>0</v>
          </cell>
          <cell r="AM32">
            <v>6493.3498587401364</v>
          </cell>
          <cell r="AO32">
            <v>21</v>
          </cell>
          <cell r="AP32">
            <v>35</v>
          </cell>
          <cell r="AQ32">
            <v>0</v>
          </cell>
          <cell r="AR32">
            <v>7948.5809322447467</v>
          </cell>
          <cell r="AT32">
            <v>21</v>
          </cell>
          <cell r="AU32">
            <v>35</v>
          </cell>
          <cell r="AV32">
            <v>0</v>
          </cell>
          <cell r="AW32">
            <v>9257.6277787122599</v>
          </cell>
          <cell r="AY32">
            <v>21</v>
          </cell>
          <cell r="AZ32">
            <v>35</v>
          </cell>
          <cell r="BA32">
            <v>0</v>
          </cell>
          <cell r="BB32">
            <v>2631.2969988787099</v>
          </cell>
          <cell r="BD32">
            <v>21</v>
          </cell>
          <cell r="BE32">
            <v>35</v>
          </cell>
          <cell r="BF32">
            <v>0</v>
          </cell>
          <cell r="BG32">
            <v>8000.0888398271336</v>
          </cell>
          <cell r="BI32">
            <v>21</v>
          </cell>
          <cell r="BJ32">
            <v>35</v>
          </cell>
          <cell r="BK32">
            <v>0</v>
          </cell>
          <cell r="BL32">
            <v>7468.650653502079</v>
          </cell>
          <cell r="BN32">
            <v>21</v>
          </cell>
          <cell r="BO32">
            <v>35</v>
          </cell>
          <cell r="BP32">
            <v>0</v>
          </cell>
          <cell r="BQ32">
            <v>7176.1599680894642</v>
          </cell>
          <cell r="BS32">
            <v>21</v>
          </cell>
          <cell r="BT32">
            <v>30</v>
          </cell>
          <cell r="BU32">
            <v>0</v>
          </cell>
          <cell r="BV32">
            <v>5578.9701940291761</v>
          </cell>
          <cell r="BX32">
            <v>21</v>
          </cell>
          <cell r="BY32">
            <v>30</v>
          </cell>
          <cell r="BZ32">
            <v>0</v>
          </cell>
          <cell r="CA32">
            <v>5283.1908032045567</v>
          </cell>
          <cell r="CC32">
            <v>21</v>
          </cell>
          <cell r="CD32">
            <v>35</v>
          </cell>
          <cell r="CE32">
            <v>0</v>
          </cell>
          <cell r="CF32">
            <v>7601.0871553740935</v>
          </cell>
          <cell r="CH32">
            <v>21</v>
          </cell>
          <cell r="CI32">
            <v>35</v>
          </cell>
          <cell r="CJ32">
            <v>0</v>
          </cell>
          <cell r="CK32">
            <v>272.23297233534316</v>
          </cell>
          <cell r="CM32">
            <v>21</v>
          </cell>
          <cell r="CN32">
            <v>35</v>
          </cell>
          <cell r="CO32">
            <v>0</v>
          </cell>
          <cell r="CP32">
            <v>859.99999322742224</v>
          </cell>
          <cell r="CR32">
            <v>21</v>
          </cell>
          <cell r="CS32">
            <v>35</v>
          </cell>
          <cell r="CT32">
            <v>0</v>
          </cell>
          <cell r="CU32">
            <v>9073.2190890429592</v>
          </cell>
          <cell r="CW32">
            <v>21</v>
          </cell>
          <cell r="CX32">
            <v>35</v>
          </cell>
          <cell r="CY32">
            <v>0</v>
          </cell>
          <cell r="CZ32">
            <v>9073.2190890429592</v>
          </cell>
          <cell r="DB32">
            <v>21</v>
          </cell>
          <cell r="DC32">
            <v>35</v>
          </cell>
          <cell r="DD32">
            <v>0</v>
          </cell>
          <cell r="DE32">
            <v>10222.130374431692</v>
          </cell>
          <cell r="DG32">
            <v>21</v>
          </cell>
          <cell r="DH32">
            <v>35</v>
          </cell>
          <cell r="DI32">
            <v>0</v>
          </cell>
          <cell r="DJ32">
            <v>10501.431971049675</v>
          </cell>
        </row>
        <row r="33">
          <cell r="A33">
            <v>22</v>
          </cell>
          <cell r="B33">
            <v>35</v>
          </cell>
          <cell r="C33">
            <v>160</v>
          </cell>
          <cell r="D33">
            <v>9201.1391136410875</v>
          </cell>
          <cell r="E33" t="str">
            <v>40m3x4€</v>
          </cell>
          <cell r="F33">
            <v>22</v>
          </cell>
          <cell r="G33">
            <v>35</v>
          </cell>
          <cell r="H33">
            <v>480</v>
          </cell>
          <cell r="I33">
            <v>10148.38535168646</v>
          </cell>
          <cell r="J33" t="str">
            <v>40m3x12€</v>
          </cell>
          <cell r="K33">
            <v>22</v>
          </cell>
          <cell r="L33">
            <v>35</v>
          </cell>
          <cell r="M33">
            <v>0</v>
          </cell>
          <cell r="N33">
            <v>8967.3110099577243</v>
          </cell>
          <cell r="P33">
            <v>22</v>
          </cell>
          <cell r="Q33">
            <v>35</v>
          </cell>
          <cell r="R33">
            <v>0</v>
          </cell>
          <cell r="S33">
            <v>7829.9444709145464</v>
          </cell>
          <cell r="U33">
            <v>22</v>
          </cell>
          <cell r="V33">
            <v>35</v>
          </cell>
          <cell r="W33">
            <v>0</v>
          </cell>
          <cell r="X33">
            <v>7771.1317642497715</v>
          </cell>
          <cell r="Z33">
            <v>22</v>
          </cell>
          <cell r="AA33">
            <v>35</v>
          </cell>
          <cell r="AB33">
            <v>0</v>
          </cell>
          <cell r="AC33">
            <v>6327.7309883422768</v>
          </cell>
          <cell r="AE33">
            <v>22</v>
          </cell>
          <cell r="AF33">
            <v>35</v>
          </cell>
          <cell r="AG33">
            <v>0</v>
          </cell>
          <cell r="AH33">
            <v>7784.3079353051762</v>
          </cell>
          <cell r="AJ33">
            <v>22</v>
          </cell>
          <cell r="AK33">
            <v>35</v>
          </cell>
          <cell r="AL33">
            <v>0</v>
          </cell>
          <cell r="AM33">
            <v>6595.2529769309967</v>
          </cell>
          <cell r="AO33">
            <v>22</v>
          </cell>
          <cell r="AP33">
            <v>35</v>
          </cell>
          <cell r="AQ33">
            <v>0</v>
          </cell>
          <cell r="AR33">
            <v>8102.4936706488015</v>
          </cell>
          <cell r="AT33">
            <v>22</v>
          </cell>
          <cell r="AU33">
            <v>35</v>
          </cell>
          <cell r="AV33">
            <v>180</v>
          </cell>
          <cell r="AW33">
            <v>9292.2013694958969</v>
          </cell>
          <cell r="AX33" t="str">
            <v>Eclaircie</v>
          </cell>
          <cell r="AY33">
            <v>22</v>
          </cell>
          <cell r="AZ33">
            <v>35</v>
          </cell>
          <cell r="BA33">
            <v>0</v>
          </cell>
          <cell r="BB33">
            <v>2669.1080915123662</v>
          </cell>
          <cell r="BD33">
            <v>22</v>
          </cell>
          <cell r="BE33">
            <v>35</v>
          </cell>
          <cell r="BF33">
            <v>0</v>
          </cell>
          <cell r="BG33">
            <v>8168.3940294156137</v>
          </cell>
          <cell r="BI33">
            <v>22</v>
          </cell>
          <cell r="BJ33">
            <v>35</v>
          </cell>
          <cell r="BK33">
            <v>0</v>
          </cell>
          <cell r="BL33">
            <v>7630.6177146116133</v>
          </cell>
          <cell r="BN33">
            <v>22</v>
          </cell>
          <cell r="BO33">
            <v>35</v>
          </cell>
          <cell r="BP33">
            <v>0</v>
          </cell>
          <cell r="BQ33">
            <v>7491.0302068449528</v>
          </cell>
          <cell r="BR33" t="str">
            <v xml:space="preserve">Débr avant </v>
          </cell>
          <cell r="BS33">
            <v>22</v>
          </cell>
          <cell r="BT33">
            <v>30</v>
          </cell>
          <cell r="BU33">
            <v>0</v>
          </cell>
          <cell r="BV33">
            <v>5759.6023892679632</v>
          </cell>
          <cell r="BX33">
            <v>22</v>
          </cell>
          <cell r="BY33">
            <v>30</v>
          </cell>
          <cell r="BZ33">
            <v>0</v>
          </cell>
          <cell r="CA33">
            <v>5445.2705732846698</v>
          </cell>
          <cell r="CC33">
            <v>22</v>
          </cell>
          <cell r="CD33">
            <v>35</v>
          </cell>
          <cell r="CE33">
            <v>0</v>
          </cell>
          <cell r="CF33">
            <v>7943.9311851667444</v>
          </cell>
          <cell r="CG33" t="str">
            <v xml:space="preserve">Débr avant </v>
          </cell>
          <cell r="CH33">
            <v>22</v>
          </cell>
          <cell r="CI33">
            <v>35</v>
          </cell>
          <cell r="CJ33">
            <v>0</v>
          </cell>
          <cell r="CK33">
            <v>314.82158773014004</v>
          </cell>
          <cell r="CL33" t="str">
            <v>40m3x4€</v>
          </cell>
          <cell r="CM33">
            <v>22</v>
          </cell>
          <cell r="CN33">
            <v>35</v>
          </cell>
          <cell r="CO33">
            <v>0</v>
          </cell>
          <cell r="CP33">
            <v>894.99999341964724</v>
          </cell>
          <cell r="CQ33" t="str">
            <v>40m3x4€</v>
          </cell>
          <cell r="CR33">
            <v>22</v>
          </cell>
          <cell r="CS33">
            <v>35</v>
          </cell>
          <cell r="CT33">
            <v>160</v>
          </cell>
          <cell r="CU33">
            <v>9201.1391136410875</v>
          </cell>
          <cell r="CV33" t="str">
            <v>40m3x4€</v>
          </cell>
          <cell r="CW33">
            <v>22</v>
          </cell>
          <cell r="CX33">
            <v>35</v>
          </cell>
          <cell r="CY33">
            <v>160</v>
          </cell>
          <cell r="CZ33">
            <v>9201.1391136410875</v>
          </cell>
          <cell r="DA33" t="str">
            <v>40m3x4€</v>
          </cell>
          <cell r="DB33">
            <v>22</v>
          </cell>
          <cell r="DC33">
            <v>35</v>
          </cell>
          <cell r="DD33">
            <v>480</v>
          </cell>
          <cell r="DE33">
            <v>10148.38535168646</v>
          </cell>
          <cell r="DF33" t="str">
            <v>40m3x4€</v>
          </cell>
          <cell r="DG33">
            <v>22</v>
          </cell>
          <cell r="DH33">
            <v>35</v>
          </cell>
          <cell r="DI33">
            <v>480</v>
          </cell>
          <cell r="DJ33">
            <v>10429.551949175057</v>
          </cell>
          <cell r="DK33" t="str">
            <v>40m3x4€</v>
          </cell>
        </row>
        <row r="34">
          <cell r="A34">
            <v>23</v>
          </cell>
          <cell r="B34">
            <v>35</v>
          </cell>
          <cell r="C34">
            <v>0</v>
          </cell>
          <cell r="D34">
            <v>9492.6249659185032</v>
          </cell>
          <cell r="F34">
            <v>23</v>
          </cell>
          <cell r="G34">
            <v>35</v>
          </cell>
          <cell r="H34">
            <v>0</v>
          </cell>
          <cell r="I34">
            <v>10551.962002042717</v>
          </cell>
          <cell r="K34">
            <v>23</v>
          </cell>
          <cell r="L34">
            <v>35</v>
          </cell>
          <cell r="M34">
            <v>0</v>
          </cell>
          <cell r="N34">
            <v>9278.3484515614546</v>
          </cell>
          <cell r="P34">
            <v>23</v>
          </cell>
          <cell r="Q34">
            <v>35</v>
          </cell>
          <cell r="R34">
            <v>0</v>
          </cell>
          <cell r="S34">
            <v>8059.3110907206619</v>
          </cell>
          <cell r="U34">
            <v>23</v>
          </cell>
          <cell r="V34">
            <v>35</v>
          </cell>
          <cell r="W34">
            <v>0</v>
          </cell>
          <cell r="X34">
            <v>7953.7832677705164</v>
          </cell>
          <cell r="Z34">
            <v>23</v>
          </cell>
          <cell r="AA34">
            <v>35</v>
          </cell>
          <cell r="AB34">
            <v>0</v>
          </cell>
          <cell r="AC34">
            <v>6445.1040153282493</v>
          </cell>
          <cell r="AE34">
            <v>23</v>
          </cell>
          <cell r="AF34">
            <v>35</v>
          </cell>
          <cell r="AG34">
            <v>0</v>
          </cell>
          <cell r="AH34">
            <v>7947.0158694473512</v>
          </cell>
          <cell r="AJ34">
            <v>23</v>
          </cell>
          <cell r="AK34">
            <v>35</v>
          </cell>
          <cell r="AL34">
            <v>0</v>
          </cell>
          <cell r="AM34">
            <v>6698.2060364477766</v>
          </cell>
          <cell r="AO34">
            <v>23</v>
          </cell>
          <cell r="AP34">
            <v>35</v>
          </cell>
          <cell r="AQ34">
            <v>0</v>
          </cell>
          <cell r="AR34">
            <v>8258.7089817202177</v>
          </cell>
          <cell r="AT34">
            <v>23</v>
          </cell>
          <cell r="AU34">
            <v>35</v>
          </cell>
          <cell r="AV34">
            <v>0</v>
          </cell>
          <cell r="AW34">
            <v>9507.445596860709</v>
          </cell>
          <cell r="AX34" t="str">
            <v>30 st à 6 €</v>
          </cell>
          <cell r="AY34">
            <v>23</v>
          </cell>
          <cell r="AZ34">
            <v>35</v>
          </cell>
          <cell r="BA34">
            <v>0</v>
          </cell>
          <cell r="BB34">
            <v>2706.959578857839</v>
          </cell>
          <cell r="BD34">
            <v>23</v>
          </cell>
          <cell r="BE34">
            <v>35</v>
          </cell>
          <cell r="BF34">
            <v>0</v>
          </cell>
          <cell r="BG34">
            <v>8339.503682261442</v>
          </cell>
          <cell r="BI34">
            <v>23</v>
          </cell>
          <cell r="BJ34">
            <v>35</v>
          </cell>
          <cell r="BK34">
            <v>0</v>
          </cell>
          <cell r="BL34">
            <v>7795.3382157600099</v>
          </cell>
          <cell r="BN34">
            <v>23</v>
          </cell>
          <cell r="BO34">
            <v>110</v>
          </cell>
          <cell r="BP34">
            <v>1125</v>
          </cell>
          <cell r="BQ34">
            <v>6768.1803849119051</v>
          </cell>
          <cell r="BR34" t="str">
            <v>2ème éclaircie</v>
          </cell>
          <cell r="BS34">
            <v>23</v>
          </cell>
          <cell r="BT34">
            <v>30</v>
          </cell>
          <cell r="BU34">
            <v>0</v>
          </cell>
          <cell r="BV34">
            <v>5945.1116537781982</v>
          </cell>
          <cell r="BX34">
            <v>23</v>
          </cell>
          <cell r="BY34">
            <v>30</v>
          </cell>
          <cell r="BZ34">
            <v>0</v>
          </cell>
          <cell r="CA34">
            <v>5611.4023376167861</v>
          </cell>
          <cell r="CC34">
            <v>23</v>
          </cell>
          <cell r="CD34">
            <v>110</v>
          </cell>
          <cell r="CE34">
            <v>1350</v>
          </cell>
          <cell r="CF34">
            <v>7025.6603981659973</v>
          </cell>
          <cell r="CG34" t="str">
            <v>2ème éclaircie</v>
          </cell>
          <cell r="CH34">
            <v>23</v>
          </cell>
          <cell r="CI34">
            <v>35</v>
          </cell>
          <cell r="CJ34">
            <v>0</v>
          </cell>
          <cell r="CK34">
            <v>358.59737975404096</v>
          </cell>
          <cell r="CM34">
            <v>23</v>
          </cell>
          <cell r="CN34">
            <v>35</v>
          </cell>
          <cell r="CO34">
            <v>0</v>
          </cell>
          <cell r="CP34">
            <v>929.99999361969537</v>
          </cell>
          <cell r="CR34">
            <v>23</v>
          </cell>
          <cell r="CS34">
            <v>35</v>
          </cell>
          <cell r="CT34">
            <v>0</v>
          </cell>
          <cell r="CU34">
            <v>9492.6249659185032</v>
          </cell>
          <cell r="CW34">
            <v>23</v>
          </cell>
          <cell r="CX34">
            <v>35</v>
          </cell>
          <cell r="CY34">
            <v>0</v>
          </cell>
          <cell r="CZ34">
            <v>9492.6249659185032</v>
          </cell>
          <cell r="DB34">
            <v>23</v>
          </cell>
          <cell r="DC34">
            <v>35</v>
          </cell>
          <cell r="DD34">
            <v>0</v>
          </cell>
          <cell r="DE34">
            <v>10551.962002042717</v>
          </cell>
          <cell r="DG34">
            <v>23</v>
          </cell>
          <cell r="DH34">
            <v>35</v>
          </cell>
          <cell r="DI34">
            <v>0</v>
          </cell>
          <cell r="DJ34">
            <v>10835.118002058296</v>
          </cell>
        </row>
        <row r="35">
          <cell r="A35">
            <v>24</v>
          </cell>
          <cell r="B35">
            <v>35</v>
          </cell>
          <cell r="C35">
            <v>0</v>
          </cell>
          <cell r="D35">
            <v>9792.2361161970493</v>
          </cell>
          <cell r="F35">
            <v>24</v>
          </cell>
          <cell r="G35">
            <v>35</v>
          </cell>
          <cell r="H35">
            <v>0</v>
          </cell>
          <cell r="I35">
            <v>10970.196051068368</v>
          </cell>
          <cell r="K35">
            <v>24</v>
          </cell>
          <cell r="L35">
            <v>35</v>
          </cell>
          <cell r="M35">
            <v>0</v>
          </cell>
          <cell r="N35">
            <v>9598.9604445025852</v>
          </cell>
          <cell r="P35">
            <v>24</v>
          </cell>
          <cell r="Q35">
            <v>35</v>
          </cell>
          <cell r="R35">
            <v>0</v>
          </cell>
          <cell r="S35">
            <v>8294.3713926152868</v>
          </cell>
          <cell r="U35">
            <v>24</v>
          </cell>
          <cell r="V35">
            <v>35</v>
          </cell>
          <cell r="W35">
            <v>0</v>
          </cell>
          <cell r="X35">
            <v>8139.9051498581557</v>
          </cell>
          <cell r="Z35">
            <v>24</v>
          </cell>
          <cell r="AA35">
            <v>35</v>
          </cell>
          <cell r="AB35">
            <v>0</v>
          </cell>
          <cell r="AC35">
            <v>6564.0049788742863</v>
          </cell>
          <cell r="AE35">
            <v>24</v>
          </cell>
          <cell r="AF35">
            <v>35</v>
          </cell>
          <cell r="AG35">
            <v>0</v>
          </cell>
          <cell r="AH35">
            <v>8112.3931602376106</v>
          </cell>
          <cell r="AJ35">
            <v>24</v>
          </cell>
          <cell r="AK35">
            <v>35</v>
          </cell>
          <cell r="AL35">
            <v>0</v>
          </cell>
          <cell r="AM35">
            <v>6802.2198551811089</v>
          </cell>
          <cell r="AO35">
            <v>24</v>
          </cell>
          <cell r="AP35">
            <v>35</v>
          </cell>
          <cell r="AQ35">
            <v>0</v>
          </cell>
          <cell r="AR35">
            <v>8417.261312516097</v>
          </cell>
          <cell r="AT35">
            <v>24</v>
          </cell>
          <cell r="AU35">
            <v>35</v>
          </cell>
          <cell r="AV35">
            <v>0</v>
          </cell>
          <cell r="AW35">
            <v>9726.8649952009873</v>
          </cell>
          <cell r="AY35">
            <v>24</v>
          </cell>
          <cell r="AZ35">
            <v>35</v>
          </cell>
          <cell r="BA35">
            <v>0</v>
          </cell>
          <cell r="BB35">
            <v>2744.8515040699967</v>
          </cell>
          <cell r="BD35">
            <v>24</v>
          </cell>
          <cell r="BE35">
            <v>35</v>
          </cell>
          <cell r="BF35">
            <v>0</v>
          </cell>
          <cell r="BG35">
            <v>8513.4645290339522</v>
          </cell>
          <cell r="BI35">
            <v>24</v>
          </cell>
          <cell r="BJ35">
            <v>35</v>
          </cell>
          <cell r="BK35">
            <v>0</v>
          </cell>
          <cell r="BL35">
            <v>7962.8589654279294</v>
          </cell>
          <cell r="BN35">
            <v>24</v>
          </cell>
          <cell r="BO35">
            <v>35</v>
          </cell>
          <cell r="BP35">
            <v>0</v>
          </cell>
          <cell r="BQ35">
            <v>7067.1394199234692</v>
          </cell>
          <cell r="BR35" t="str">
            <v>50 m3 x 22,5 €</v>
          </cell>
          <cell r="BS35">
            <v>24</v>
          </cell>
          <cell r="BT35">
            <v>30</v>
          </cell>
          <cell r="BU35">
            <v>0</v>
          </cell>
          <cell r="BV35">
            <v>6135.6296684302088</v>
          </cell>
          <cell r="BW35" t="str">
            <v xml:space="preserve">Débr avant </v>
          </cell>
          <cell r="BX35">
            <v>24</v>
          </cell>
          <cell r="BY35">
            <v>30</v>
          </cell>
          <cell r="BZ35">
            <v>0</v>
          </cell>
          <cell r="CA35">
            <v>5781.6873960572057</v>
          </cell>
          <cell r="CB35" t="str">
            <v xml:space="preserve">Débr avant </v>
          </cell>
          <cell r="CC35">
            <v>24</v>
          </cell>
          <cell r="CD35">
            <v>35</v>
          </cell>
          <cell r="CE35">
            <v>0</v>
          </cell>
          <cell r="CF35">
            <v>7345.1996442917198</v>
          </cell>
          <cell r="CG35" t="str">
            <v>60 m3 x 22,5 €</v>
          </cell>
          <cell r="CH35">
            <v>24</v>
          </cell>
          <cell r="CI35">
            <v>35</v>
          </cell>
          <cell r="CJ35">
            <v>0</v>
          </cell>
          <cell r="CK35">
            <v>403.593441484518</v>
          </cell>
          <cell r="CM35">
            <v>24</v>
          </cell>
          <cell r="CN35">
            <v>35</v>
          </cell>
          <cell r="CO35">
            <v>0</v>
          </cell>
          <cell r="CP35">
            <v>964.99999382756653</v>
          </cell>
          <cell r="CR35">
            <v>24</v>
          </cell>
          <cell r="CS35">
            <v>35</v>
          </cell>
          <cell r="CT35">
            <v>0</v>
          </cell>
          <cell r="CU35">
            <v>9792.2361161970493</v>
          </cell>
          <cell r="CW35">
            <v>24</v>
          </cell>
          <cell r="CX35">
            <v>35</v>
          </cell>
          <cell r="CY35">
            <v>0</v>
          </cell>
          <cell r="CZ35">
            <v>9792.2361161970493</v>
          </cell>
          <cell r="DB35">
            <v>24</v>
          </cell>
          <cell r="DC35">
            <v>35</v>
          </cell>
          <cell r="DD35">
            <v>0</v>
          </cell>
          <cell r="DE35">
            <v>10970.196051068368</v>
          </cell>
          <cell r="DG35">
            <v>24</v>
          </cell>
          <cell r="DH35">
            <v>35</v>
          </cell>
          <cell r="DI35">
            <v>0</v>
          </cell>
          <cell r="DJ35">
            <v>11255.093975150261</v>
          </cell>
        </row>
        <row r="36">
          <cell r="A36">
            <v>25</v>
          </cell>
          <cell r="B36">
            <v>35</v>
          </cell>
          <cell r="C36">
            <v>0</v>
          </cell>
          <cell r="D36">
            <v>10100.199060778659</v>
          </cell>
          <cell r="F36">
            <v>25</v>
          </cell>
          <cell r="G36">
            <v>35</v>
          </cell>
          <cell r="H36">
            <v>0</v>
          </cell>
          <cell r="I36">
            <v>11403.619837132255</v>
          </cell>
          <cell r="K36">
            <v>25</v>
          </cell>
          <cell r="L36">
            <v>35</v>
          </cell>
          <cell r="M36">
            <v>300</v>
          </cell>
          <cell r="N36">
            <v>9629.4417186787105</v>
          </cell>
          <cell r="O36" t="str">
            <v>30m3x10€</v>
          </cell>
          <cell r="P36">
            <v>25</v>
          </cell>
          <cell r="Q36">
            <v>35</v>
          </cell>
          <cell r="R36">
            <v>270</v>
          </cell>
          <cell r="S36">
            <v>8265.2667137108238</v>
          </cell>
          <cell r="T36" t="str">
            <v>45m3x6€</v>
          </cell>
          <cell r="U36">
            <v>25</v>
          </cell>
          <cell r="V36">
            <v>35</v>
          </cell>
          <cell r="W36">
            <v>0</v>
          </cell>
          <cell r="X36">
            <v>8329.5633477054598</v>
          </cell>
          <cell r="Z36">
            <v>25</v>
          </cell>
          <cell r="AA36">
            <v>35</v>
          </cell>
          <cell r="AB36">
            <v>0</v>
          </cell>
          <cell r="AC36">
            <v>6684.4537693265047</v>
          </cell>
          <cell r="AE36">
            <v>25</v>
          </cell>
          <cell r="AF36">
            <v>35</v>
          </cell>
          <cell r="AG36">
            <v>0</v>
          </cell>
          <cell r="AH36">
            <v>8280.4836006535497</v>
          </cell>
          <cell r="AJ36">
            <v>25</v>
          </cell>
          <cell r="AK36">
            <v>35</v>
          </cell>
          <cell r="AL36">
            <v>0</v>
          </cell>
          <cell r="AM36">
            <v>6907.3053624819122</v>
          </cell>
          <cell r="AO36">
            <v>25</v>
          </cell>
          <cell r="AP36">
            <v>35</v>
          </cell>
          <cell r="AQ36">
            <v>0</v>
          </cell>
          <cell r="AR36">
            <v>8578.1856254300419</v>
          </cell>
          <cell r="AT36">
            <v>25</v>
          </cell>
          <cell r="AU36">
            <v>35</v>
          </cell>
          <cell r="AV36">
            <v>0</v>
          </cell>
          <cell r="AW36">
            <v>9950.5405518346615</v>
          </cell>
          <cell r="AY36">
            <v>25</v>
          </cell>
          <cell r="AZ36">
            <v>35</v>
          </cell>
          <cell r="BA36">
            <v>0</v>
          </cell>
          <cell r="BB36">
            <v>2782.7839103498122</v>
          </cell>
          <cell r="BD36">
            <v>25</v>
          </cell>
          <cell r="BE36">
            <v>35</v>
          </cell>
          <cell r="BF36">
            <v>0</v>
          </cell>
          <cell r="BG36">
            <v>8690.3240790739237</v>
          </cell>
          <cell r="BI36">
            <v>25</v>
          </cell>
          <cell r="BJ36">
            <v>35</v>
          </cell>
          <cell r="BK36">
            <v>0</v>
          </cell>
          <cell r="BL36">
            <v>8133.2275678402038</v>
          </cell>
          <cell r="BN36">
            <v>25</v>
          </cell>
          <cell r="BO36">
            <v>35</v>
          </cell>
          <cell r="BP36">
            <v>0</v>
          </cell>
          <cell r="BQ36">
            <v>7377.7578573004839</v>
          </cell>
          <cell r="BS36">
            <v>25</v>
          </cell>
          <cell r="BT36">
            <v>105</v>
          </cell>
          <cell r="BU36">
            <v>595</v>
          </cell>
          <cell r="BV36">
            <v>5811.2916694778241</v>
          </cell>
          <cell r="BW36" t="str">
            <v>2ème éclaircie</v>
          </cell>
          <cell r="BX36">
            <v>25</v>
          </cell>
          <cell r="BY36">
            <v>105</v>
          </cell>
          <cell r="BZ36">
            <v>510</v>
          </cell>
          <cell r="CA36">
            <v>5521.2295809586349</v>
          </cell>
          <cell r="CB36" t="str">
            <v>2ème éclaircie</v>
          </cell>
          <cell r="CC36">
            <v>25</v>
          </cell>
          <cell r="CD36">
            <v>35</v>
          </cell>
          <cell r="CE36">
            <v>0</v>
          </cell>
          <cell r="CF36">
            <v>7677.6802298855346</v>
          </cell>
          <cell r="CH36">
            <v>25</v>
          </cell>
          <cell r="CI36">
            <v>35</v>
          </cell>
          <cell r="CJ36">
            <v>0</v>
          </cell>
          <cell r="CK36">
            <v>449.84378848332221</v>
          </cell>
          <cell r="CM36">
            <v>25</v>
          </cell>
          <cell r="CN36">
            <v>35</v>
          </cell>
          <cell r="CO36">
            <v>0</v>
          </cell>
          <cell r="CP36">
            <v>999.99999404326081</v>
          </cell>
          <cell r="CR36">
            <v>25</v>
          </cell>
          <cell r="CS36">
            <v>35</v>
          </cell>
          <cell r="CT36">
            <v>0</v>
          </cell>
          <cell r="CU36">
            <v>10100.199060778659</v>
          </cell>
          <cell r="CW36">
            <v>25</v>
          </cell>
          <cell r="CX36">
            <v>35</v>
          </cell>
          <cell r="CY36">
            <v>0</v>
          </cell>
          <cell r="CZ36">
            <v>10100.199060778659</v>
          </cell>
          <cell r="DB36">
            <v>25</v>
          </cell>
          <cell r="DC36">
            <v>35</v>
          </cell>
          <cell r="DD36">
            <v>0</v>
          </cell>
          <cell r="DE36">
            <v>11403.619837132255</v>
          </cell>
          <cell r="DG36">
            <v>25</v>
          </cell>
          <cell r="DH36">
            <v>35</v>
          </cell>
          <cell r="DI36">
            <v>0</v>
          </cell>
          <cell r="DJ36">
            <v>11689.991858542198</v>
          </cell>
        </row>
        <row r="37">
          <cell r="A37">
            <v>26</v>
          </cell>
          <cell r="B37">
            <v>35</v>
          </cell>
          <cell r="C37">
            <v>0</v>
          </cell>
          <cell r="D37">
            <v>10416.746609650598</v>
          </cell>
          <cell r="F37">
            <v>26</v>
          </cell>
          <cell r="G37">
            <v>35</v>
          </cell>
          <cell r="H37">
            <v>0</v>
          </cell>
          <cell r="I37">
            <v>11852.7850324663</v>
          </cell>
          <cell r="K37">
            <v>26</v>
          </cell>
          <cell r="L37">
            <v>35</v>
          </cell>
          <cell r="M37">
            <v>0</v>
          </cell>
          <cell r="N37">
            <v>9960.8612867236498</v>
          </cell>
          <cell r="P37">
            <v>26</v>
          </cell>
          <cell r="Q37">
            <v>35</v>
          </cell>
          <cell r="R37">
            <v>0</v>
          </cell>
          <cell r="S37">
            <v>8505.4395548347311</v>
          </cell>
          <cell r="U37">
            <v>26</v>
          </cell>
          <cell r="V37">
            <v>35</v>
          </cell>
          <cell r="W37">
            <v>0</v>
          </cell>
          <cell r="X37">
            <v>8522.8250513118619</v>
          </cell>
          <cell r="Z37">
            <v>26</v>
          </cell>
          <cell r="AA37">
            <v>35</v>
          </cell>
          <cell r="AB37">
            <v>0</v>
          </cell>
          <cell r="AC37">
            <v>6806.4705359592263</v>
          </cell>
          <cell r="AE37">
            <v>26</v>
          </cell>
          <cell r="AF37">
            <v>35</v>
          </cell>
          <cell r="AG37">
            <v>0</v>
          </cell>
          <cell r="AH37">
            <v>8451.3317021323583</v>
          </cell>
          <cell r="AJ37">
            <v>26</v>
          </cell>
          <cell r="AK37">
            <v>35</v>
          </cell>
          <cell r="AL37">
            <v>0</v>
          </cell>
          <cell r="AM37">
            <v>7013.4736003097987</v>
          </cell>
          <cell r="AO37">
            <v>26</v>
          </cell>
          <cell r="AP37">
            <v>35</v>
          </cell>
          <cell r="AQ37">
            <v>0</v>
          </cell>
          <cell r="AR37">
            <v>8741.517405901719</v>
          </cell>
          <cell r="AT37">
            <v>26</v>
          </cell>
          <cell r="AU37">
            <v>35</v>
          </cell>
          <cell r="AV37">
            <v>0</v>
          </cell>
          <cell r="AW37">
            <v>10178.554825020281</v>
          </cell>
          <cell r="AY37">
            <v>26</v>
          </cell>
          <cell r="AZ37">
            <v>35</v>
          </cell>
          <cell r="BA37">
            <v>0</v>
          </cell>
          <cell r="BB37">
            <v>2820.7568409444107</v>
          </cell>
          <cell r="BD37">
            <v>26</v>
          </cell>
          <cell r="BE37">
            <v>35</v>
          </cell>
          <cell r="BF37">
            <v>0</v>
          </cell>
          <cell r="BG37">
            <v>8870.1306333685516</v>
          </cell>
          <cell r="BI37">
            <v>26</v>
          </cell>
          <cell r="BJ37">
            <v>35</v>
          </cell>
          <cell r="BK37">
            <v>0</v>
          </cell>
          <cell r="BL37">
            <v>8306.4924364934868</v>
          </cell>
          <cell r="BN37">
            <v>26</v>
          </cell>
          <cell r="BO37">
            <v>35</v>
          </cell>
          <cell r="BP37">
            <v>0</v>
          </cell>
          <cell r="BQ37">
            <v>7700.4904137352023</v>
          </cell>
          <cell r="BS37">
            <v>26</v>
          </cell>
          <cell r="BT37">
            <v>30</v>
          </cell>
          <cell r="BU37">
            <v>0</v>
          </cell>
          <cell r="BV37">
            <v>5998.1965445537253</v>
          </cell>
          <cell r="BW37" t="str">
            <v>35 m3 x 17 €</v>
          </cell>
          <cell r="BX37">
            <v>26</v>
          </cell>
          <cell r="BY37">
            <v>30</v>
          </cell>
          <cell r="BZ37">
            <v>0</v>
          </cell>
          <cell r="CA37">
            <v>5689.2603204826</v>
          </cell>
          <cell r="CB37" t="str">
            <v>30 m3 x 17 €</v>
          </cell>
          <cell r="CC37">
            <v>26</v>
          </cell>
          <cell r="CD37">
            <v>35</v>
          </cell>
          <cell r="CE37">
            <v>0</v>
          </cell>
          <cell r="CF37">
            <v>8023.6262791958989</v>
          </cell>
          <cell r="CH37">
            <v>26</v>
          </cell>
          <cell r="CI37">
            <v>35</v>
          </cell>
          <cell r="CJ37">
            <v>0</v>
          </cell>
          <cell r="CK37">
            <v>497.38338451114367</v>
          </cell>
          <cell r="CM37">
            <v>26</v>
          </cell>
          <cell r="CN37">
            <v>35</v>
          </cell>
          <cell r="CO37">
            <v>0</v>
          </cell>
          <cell r="CP37">
            <v>1034.9999942667782</v>
          </cell>
          <cell r="CR37">
            <v>26</v>
          </cell>
          <cell r="CS37">
            <v>35</v>
          </cell>
          <cell r="CT37">
            <v>0</v>
          </cell>
          <cell r="CU37">
            <v>10416.746609650598</v>
          </cell>
          <cell r="CW37">
            <v>26</v>
          </cell>
          <cell r="CX37">
            <v>35</v>
          </cell>
          <cell r="CY37">
            <v>0</v>
          </cell>
          <cell r="CZ37">
            <v>10416.746609650598</v>
          </cell>
          <cell r="DB37">
            <v>26</v>
          </cell>
          <cell r="DC37">
            <v>35</v>
          </cell>
          <cell r="DD37">
            <v>0</v>
          </cell>
          <cell r="DE37">
            <v>11852.7850324663</v>
          </cell>
          <cell r="DG37">
            <v>26</v>
          </cell>
          <cell r="DH37">
            <v>35</v>
          </cell>
          <cell r="DI37">
            <v>0</v>
          </cell>
          <cell r="DJ37">
            <v>12140.341833533197</v>
          </cell>
        </row>
        <row r="38">
          <cell r="A38">
            <v>27</v>
          </cell>
          <cell r="B38">
            <v>35</v>
          </cell>
          <cell r="C38">
            <v>0</v>
          </cell>
          <cell r="D38">
            <v>10742.118062482252</v>
          </cell>
          <cell r="F38">
            <v>27</v>
          </cell>
          <cell r="G38">
            <v>35</v>
          </cell>
          <cell r="H38">
            <v>0</v>
          </cell>
          <cell r="I38">
            <v>12318.263345347197</v>
          </cell>
          <cell r="K38">
            <v>27</v>
          </cell>
          <cell r="L38">
            <v>35</v>
          </cell>
          <cell r="M38">
            <v>0</v>
          </cell>
          <cell r="N38">
            <v>10302.482821618958</v>
          </cell>
          <cell r="P38">
            <v>27</v>
          </cell>
          <cell r="Q38">
            <v>35</v>
          </cell>
          <cell r="R38">
            <v>0</v>
          </cell>
          <cell r="S38">
            <v>8751.5743262726901</v>
          </cell>
          <cell r="U38">
            <v>27</v>
          </cell>
          <cell r="V38">
            <v>35</v>
          </cell>
          <cell r="W38">
            <v>0</v>
          </cell>
          <cell r="X38">
            <v>8719.7587272867859</v>
          </cell>
          <cell r="Z38">
            <v>27</v>
          </cell>
          <cell r="AA38">
            <v>35</v>
          </cell>
          <cell r="AB38">
            <v>0</v>
          </cell>
          <cell r="AC38">
            <v>6930.0756903456459</v>
          </cell>
          <cell r="AE38">
            <v>27</v>
          </cell>
          <cell r="AF38">
            <v>35</v>
          </cell>
          <cell r="AG38">
            <v>0</v>
          </cell>
          <cell r="AH38">
            <v>8624.9827063577304</v>
          </cell>
          <cell r="AJ38">
            <v>27</v>
          </cell>
          <cell r="AK38">
            <v>35</v>
          </cell>
          <cell r="AL38">
            <v>0</v>
          </cell>
          <cell r="AM38">
            <v>7120.735724393322</v>
          </cell>
          <cell r="AO38">
            <v>27</v>
          </cell>
          <cell r="AP38">
            <v>35</v>
          </cell>
          <cell r="AQ38">
            <v>0</v>
          </cell>
          <cell r="AR38">
            <v>8907.2926702417572</v>
          </cell>
          <cell r="AT38">
            <v>27</v>
          </cell>
          <cell r="AU38">
            <v>35</v>
          </cell>
          <cell r="AV38">
            <v>0</v>
          </cell>
          <cell r="AW38">
            <v>10410.991974429118</v>
          </cell>
          <cell r="AY38">
            <v>27</v>
          </cell>
          <cell r="AZ38">
            <v>35</v>
          </cell>
          <cell r="BA38">
            <v>0</v>
          </cell>
          <cell r="BB38">
            <v>2858.7703391471196</v>
          </cell>
          <cell r="BD38">
            <v>27</v>
          </cell>
          <cell r="BE38">
            <v>35</v>
          </cell>
          <cell r="BF38">
            <v>0</v>
          </cell>
          <cell r="BG38">
            <v>9052.9332977426293</v>
          </cell>
          <cell r="BI38">
            <v>27</v>
          </cell>
          <cell r="BJ38">
            <v>35</v>
          </cell>
          <cell r="BK38">
            <v>0</v>
          </cell>
          <cell r="BL38">
            <v>8482.7028079138745</v>
          </cell>
          <cell r="BN38">
            <v>27</v>
          </cell>
          <cell r="BO38">
            <v>35</v>
          </cell>
          <cell r="BP38">
            <v>0</v>
          </cell>
          <cell r="BQ38">
            <v>8035.8095398708747</v>
          </cell>
          <cell r="BS38">
            <v>27</v>
          </cell>
          <cell r="BT38">
            <v>30</v>
          </cell>
          <cell r="BU38">
            <v>0</v>
          </cell>
          <cell r="BV38">
            <v>6190.1478512566755</v>
          </cell>
          <cell r="BX38">
            <v>27</v>
          </cell>
          <cell r="BY38">
            <v>30</v>
          </cell>
          <cell r="BZ38">
            <v>0</v>
          </cell>
          <cell r="CA38">
            <v>5861.4918284946643</v>
          </cell>
          <cell r="CC38">
            <v>27</v>
          </cell>
          <cell r="CD38">
            <v>35</v>
          </cell>
          <cell r="CE38">
            <v>0</v>
          </cell>
          <cell r="CF38">
            <v>8383.5831435033324</v>
          </cell>
          <cell r="CH38">
            <v>27</v>
          </cell>
          <cell r="CI38">
            <v>35</v>
          </cell>
          <cell r="CJ38">
            <v>0</v>
          </cell>
          <cell r="CK38">
            <v>546.24816795907952</v>
          </cell>
          <cell r="CM38">
            <v>27</v>
          </cell>
          <cell r="CN38">
            <v>35</v>
          </cell>
          <cell r="CO38">
            <v>0</v>
          </cell>
          <cell r="CP38">
            <v>1069.9999944981187</v>
          </cell>
          <cell r="CR38">
            <v>27</v>
          </cell>
          <cell r="CS38">
            <v>35</v>
          </cell>
          <cell r="CT38">
            <v>0</v>
          </cell>
          <cell r="CU38">
            <v>10742.118062482252</v>
          </cell>
          <cell r="CW38">
            <v>27</v>
          </cell>
          <cell r="CX38">
            <v>35</v>
          </cell>
          <cell r="CY38">
            <v>0</v>
          </cell>
          <cell r="CZ38">
            <v>10742.118062482252</v>
          </cell>
          <cell r="DB38">
            <v>27</v>
          </cell>
          <cell r="DC38">
            <v>35</v>
          </cell>
          <cell r="DD38">
            <v>0</v>
          </cell>
          <cell r="DE38">
            <v>12318.263345347197</v>
          </cell>
          <cell r="DG38">
            <v>27</v>
          </cell>
          <cell r="DH38">
            <v>35</v>
          </cell>
          <cell r="DI38">
            <v>0</v>
          </cell>
          <cell r="DJ38">
            <v>12606.692918970908</v>
          </cell>
        </row>
        <row r="39">
          <cell r="A39">
            <v>28</v>
          </cell>
          <cell r="B39">
            <v>35</v>
          </cell>
          <cell r="C39">
            <v>0</v>
          </cell>
          <cell r="D39">
            <v>11076.559389527909</v>
          </cell>
          <cell r="F39">
            <v>28</v>
          </cell>
          <cell r="G39">
            <v>35</v>
          </cell>
          <cell r="H39">
            <v>0</v>
          </cell>
          <cell r="I39">
            <v>12800.647247780487</v>
          </cell>
          <cell r="K39">
            <v>28</v>
          </cell>
          <cell r="L39">
            <v>35</v>
          </cell>
          <cell r="M39">
            <v>0</v>
          </cell>
          <cell r="N39">
            <v>10654.620366763553</v>
          </cell>
          <cell r="P39">
            <v>28</v>
          </cell>
          <cell r="Q39">
            <v>35</v>
          </cell>
          <cell r="R39">
            <v>0</v>
          </cell>
          <cell r="S39">
            <v>9003.8190239966989</v>
          </cell>
          <cell r="U39">
            <v>28</v>
          </cell>
          <cell r="V39">
            <v>35</v>
          </cell>
          <cell r="W39">
            <v>0</v>
          </cell>
          <cell r="X39">
            <v>8920.4341431052344</v>
          </cell>
          <cell r="Z39">
            <v>28</v>
          </cell>
          <cell r="AA39">
            <v>35</v>
          </cell>
          <cell r="AB39">
            <v>0</v>
          </cell>
          <cell r="AC39">
            <v>7055.289909772383</v>
          </cell>
          <cell r="AE39">
            <v>28</v>
          </cell>
          <cell r="AF39">
            <v>35</v>
          </cell>
          <cell r="AG39">
            <v>0</v>
          </cell>
          <cell r="AH39">
            <v>8801.4825972401632</v>
          </cell>
          <cell r="AJ39">
            <v>28</v>
          </cell>
          <cell r="AK39">
            <v>35</v>
          </cell>
          <cell r="AL39">
            <v>0</v>
          </cell>
          <cell r="AM39">
            <v>7229.103005402173</v>
          </cell>
          <cell r="AO39">
            <v>28</v>
          </cell>
          <cell r="AP39">
            <v>35</v>
          </cell>
          <cell r="AQ39">
            <v>0</v>
          </cell>
          <cell r="AR39">
            <v>9075.5479735737063</v>
          </cell>
          <cell r="AT39">
            <v>28</v>
          </cell>
          <cell r="AU39">
            <v>35</v>
          </cell>
          <cell r="AV39">
            <v>375</v>
          </cell>
          <cell r="AW39">
            <v>10272.937792208359</v>
          </cell>
          <cell r="AX39" t="str">
            <v>Eclaircie</v>
          </cell>
          <cell r="AY39">
            <v>28</v>
          </cell>
          <cell r="AZ39">
            <v>35</v>
          </cell>
          <cell r="BA39">
            <v>0</v>
          </cell>
          <cell r="BB39">
            <v>2896.8244482975178</v>
          </cell>
          <cell r="BD39">
            <v>28</v>
          </cell>
          <cell r="BE39">
            <v>335</v>
          </cell>
          <cell r="BF39">
            <v>0</v>
          </cell>
          <cell r="BG39">
            <v>9538.7819962695212</v>
          </cell>
          <cell r="BH39" t="str">
            <v>Nettoyage</v>
          </cell>
          <cell r="BI39">
            <v>28</v>
          </cell>
          <cell r="BJ39">
            <v>35</v>
          </cell>
          <cell r="BK39">
            <v>0</v>
          </cell>
          <cell r="BL39">
            <v>8661.9087556484101</v>
          </cell>
          <cell r="BN39">
            <v>28</v>
          </cell>
          <cell r="BO39">
            <v>35</v>
          </cell>
          <cell r="BP39">
            <v>0</v>
          </cell>
          <cell r="BQ39">
            <v>8384.2061119258378</v>
          </cell>
          <cell r="BS39">
            <v>28</v>
          </cell>
          <cell r="BT39">
            <v>30</v>
          </cell>
          <cell r="BU39">
            <v>0</v>
          </cell>
          <cell r="BV39">
            <v>6387.2818432406048</v>
          </cell>
          <cell r="BX39">
            <v>28</v>
          </cell>
          <cell r="BY39">
            <v>30</v>
          </cell>
          <cell r="BZ39">
            <v>0</v>
          </cell>
          <cell r="CA39">
            <v>6038.0291242070307</v>
          </cell>
          <cell r="CC39">
            <v>28</v>
          </cell>
          <cell r="CD39">
            <v>35</v>
          </cell>
          <cell r="CE39">
            <v>0</v>
          </cell>
          <cell r="CF39">
            <v>8758.1182608152176</v>
          </cell>
          <cell r="CH39">
            <v>28</v>
          </cell>
          <cell r="CI39">
            <v>35</v>
          </cell>
          <cell r="CJ39">
            <v>0</v>
          </cell>
          <cell r="CK39">
            <v>596.47507901689085</v>
          </cell>
          <cell r="CM39">
            <v>28</v>
          </cell>
          <cell r="CN39">
            <v>35</v>
          </cell>
          <cell r="CO39">
            <v>0</v>
          </cell>
          <cell r="CP39">
            <v>1104.9999947372823</v>
          </cell>
          <cell r="CR39">
            <v>28</v>
          </cell>
          <cell r="CS39">
            <v>35</v>
          </cell>
          <cell r="CT39">
            <v>0</v>
          </cell>
          <cell r="CU39">
            <v>11076.559389527909</v>
          </cell>
          <cell r="CW39">
            <v>28</v>
          </cell>
          <cell r="CX39">
            <v>35</v>
          </cell>
          <cell r="CY39">
            <v>0</v>
          </cell>
          <cell r="CZ39">
            <v>11076.559389527909</v>
          </cell>
          <cell r="DB39">
            <v>28</v>
          </cell>
          <cell r="DC39">
            <v>35</v>
          </cell>
          <cell r="DD39">
            <v>0</v>
          </cell>
          <cell r="DE39">
            <v>12800.647247780487</v>
          </cell>
          <cell r="DG39">
            <v>28</v>
          </cell>
          <cell r="DH39">
            <v>35</v>
          </cell>
          <cell r="DI39">
            <v>0</v>
          </cell>
          <cell r="DJ39">
            <v>13089.613640557</v>
          </cell>
        </row>
        <row r="40">
          <cell r="A40">
            <v>29</v>
          </cell>
          <cell r="B40">
            <v>35</v>
          </cell>
          <cell r="C40">
            <v>0</v>
          </cell>
          <cell r="D40">
            <v>11420.323417572285</v>
          </cell>
          <cell r="F40">
            <v>29</v>
          </cell>
          <cell r="G40">
            <v>35</v>
          </cell>
          <cell r="H40">
            <v>0</v>
          </cell>
          <cell r="I40">
            <v>13300.550729613184</v>
          </cell>
          <cell r="K40">
            <v>29</v>
          </cell>
          <cell r="L40">
            <v>35</v>
          </cell>
          <cell r="M40">
            <v>0</v>
          </cell>
          <cell r="N40">
            <v>11017.597632638965</v>
          </cell>
          <cell r="P40">
            <v>29</v>
          </cell>
          <cell r="Q40">
            <v>35</v>
          </cell>
          <cell r="R40">
            <v>0</v>
          </cell>
          <cell r="S40">
            <v>9262.3253177566367</v>
          </cell>
          <cell r="U40">
            <v>29</v>
          </cell>
          <cell r="V40">
            <v>35</v>
          </cell>
          <cell r="W40">
            <v>0</v>
          </cell>
          <cell r="X40">
            <v>9124.9223918242333</v>
          </cell>
          <cell r="Z40">
            <v>29</v>
          </cell>
          <cell r="AA40">
            <v>35</v>
          </cell>
          <cell r="AB40">
            <v>0</v>
          </cell>
          <cell r="AC40">
            <v>7182.134140698482</v>
          </cell>
          <cell r="AE40">
            <v>29</v>
          </cell>
          <cell r="AF40">
            <v>35</v>
          </cell>
          <cell r="AG40">
            <v>0</v>
          </cell>
          <cell r="AH40">
            <v>8980.8781130937878</v>
          </cell>
          <cell r="AJ40">
            <v>29</v>
          </cell>
          <cell r="AK40">
            <v>35</v>
          </cell>
          <cell r="AL40">
            <v>0</v>
          </cell>
          <cell r="AM40">
            <v>7338.5868301314586</v>
          </cell>
          <cell r="AO40">
            <v>29</v>
          </cell>
          <cell r="AP40">
            <v>35</v>
          </cell>
          <cell r="AQ40">
            <v>0</v>
          </cell>
          <cell r="AR40">
            <v>9246.3204178948145</v>
          </cell>
          <cell r="AT40">
            <v>29</v>
          </cell>
          <cell r="AU40">
            <v>35</v>
          </cell>
          <cell r="AV40">
            <v>0</v>
          </cell>
          <cell r="AW40">
            <v>10507.2057225399</v>
          </cell>
          <cell r="AX40" t="str">
            <v>25 m3 à 15 €</v>
          </cell>
          <cell r="AY40">
            <v>29</v>
          </cell>
          <cell r="AZ40">
            <v>35</v>
          </cell>
          <cell r="BA40">
            <v>0</v>
          </cell>
          <cell r="BB40">
            <v>2934.919211781486</v>
          </cell>
          <cell r="BD40">
            <v>29</v>
          </cell>
          <cell r="BE40">
            <v>35</v>
          </cell>
          <cell r="BF40">
            <v>350</v>
          </cell>
          <cell r="BG40">
            <v>9382.7263740026265</v>
          </cell>
          <cell r="BH40" t="str">
            <v>35 m3 à 10 €</v>
          </cell>
          <cell r="BI40">
            <v>29</v>
          </cell>
          <cell r="BJ40">
            <v>35</v>
          </cell>
          <cell r="BK40">
            <v>0</v>
          </cell>
          <cell r="BL40">
            <v>8844.1612044944322</v>
          </cell>
          <cell r="BN40">
            <v>29</v>
          </cell>
          <cell r="BO40">
            <v>35</v>
          </cell>
          <cell r="BP40">
            <v>0</v>
          </cell>
          <cell r="BQ40">
            <v>8746.1901502909441</v>
          </cell>
          <cell r="BR40" t="str">
            <v xml:space="preserve">Débr avant </v>
          </cell>
          <cell r="BS40">
            <v>29</v>
          </cell>
          <cell r="BT40">
            <v>30</v>
          </cell>
          <cell r="BU40">
            <v>0</v>
          </cell>
          <cell r="BV40">
            <v>6589.7384530081008</v>
          </cell>
          <cell r="BX40">
            <v>29</v>
          </cell>
          <cell r="BY40">
            <v>30</v>
          </cell>
          <cell r="BZ40">
            <v>0</v>
          </cell>
          <cell r="CA40">
            <v>6218.9798523122063</v>
          </cell>
          <cell r="CC40">
            <v>29</v>
          </cell>
          <cell r="CD40">
            <v>35</v>
          </cell>
          <cell r="CE40">
            <v>0</v>
          </cell>
          <cell r="CF40">
            <v>9147.8220503782341</v>
          </cell>
          <cell r="CH40">
            <v>29</v>
          </cell>
          <cell r="CI40">
            <v>35</v>
          </cell>
          <cell r="CJ40">
            <v>0</v>
          </cell>
          <cell r="CK40">
            <v>648.10208759858654</v>
          </cell>
          <cell r="CM40">
            <v>29</v>
          </cell>
          <cell r="CN40">
            <v>35</v>
          </cell>
          <cell r="CO40">
            <v>0</v>
          </cell>
          <cell r="CP40">
            <v>1139.9999949842691</v>
          </cell>
          <cell r="CR40">
            <v>29</v>
          </cell>
          <cell r="CS40">
            <v>35</v>
          </cell>
          <cell r="CT40">
            <v>0</v>
          </cell>
          <cell r="CU40">
            <v>11420.323417572285</v>
          </cell>
          <cell r="CW40">
            <v>29</v>
          </cell>
          <cell r="CX40">
            <v>35</v>
          </cell>
          <cell r="CY40">
            <v>0</v>
          </cell>
          <cell r="CZ40">
            <v>11420.323417572285</v>
          </cell>
          <cell r="DB40">
            <v>29</v>
          </cell>
          <cell r="DC40">
            <v>35</v>
          </cell>
          <cell r="DD40">
            <v>0</v>
          </cell>
          <cell r="DE40">
            <v>13300.550729613184</v>
          </cell>
          <cell r="DG40">
            <v>29</v>
          </cell>
          <cell r="DH40">
            <v>35</v>
          </cell>
          <cell r="DI40">
            <v>0</v>
          </cell>
          <cell r="DJ40">
            <v>13589.692723933296</v>
          </cell>
        </row>
        <row r="41">
          <cell r="A41">
            <v>30</v>
          </cell>
          <cell r="B41">
            <v>35</v>
          </cell>
          <cell r="C41">
            <v>750</v>
          </cell>
          <cell r="D41">
            <v>11023.670021059364</v>
          </cell>
          <cell r="E41" t="str">
            <v>50m3x15€</v>
          </cell>
          <cell r="F41">
            <v>30</v>
          </cell>
          <cell r="G41">
            <v>35</v>
          </cell>
          <cell r="H41">
            <v>800</v>
          </cell>
          <cell r="I41">
            <v>13018.610080034838</v>
          </cell>
          <cell r="J41" t="str">
            <v>40m3x20€</v>
          </cell>
          <cell r="K41">
            <v>30</v>
          </cell>
          <cell r="L41">
            <v>35</v>
          </cell>
          <cell r="M41">
            <v>0</v>
          </cell>
          <cell r="N41">
            <v>11391.7482943876</v>
          </cell>
          <cell r="P41">
            <v>30</v>
          </cell>
          <cell r="Q41">
            <v>35</v>
          </cell>
          <cell r="R41">
            <v>0</v>
          </cell>
          <cell r="S41">
            <v>9527.2486422762904</v>
          </cell>
          <cell r="U41">
            <v>30</v>
          </cell>
          <cell r="V41">
            <v>35</v>
          </cell>
          <cell r="W41">
            <v>180</v>
          </cell>
          <cell r="X41">
            <v>9153.2959172688934</v>
          </cell>
          <cell r="Y41" t="str">
            <v>30stx6€</v>
          </cell>
          <cell r="Z41">
            <v>30</v>
          </cell>
          <cell r="AA41">
            <v>35</v>
          </cell>
          <cell r="AB41">
            <v>180</v>
          </cell>
          <cell r="AC41">
            <v>7130.6296022594388</v>
          </cell>
          <cell r="AD41" t="str">
            <v>30m3x6€</v>
          </cell>
          <cell r="AE41">
            <v>30</v>
          </cell>
          <cell r="AF41">
            <v>35</v>
          </cell>
          <cell r="AG41">
            <v>240</v>
          </cell>
          <cell r="AH41">
            <v>8923.2167590129793</v>
          </cell>
          <cell r="AI41" t="str">
            <v>40m3x6€</v>
          </cell>
          <cell r="AJ41">
            <v>30</v>
          </cell>
          <cell r="AK41">
            <v>35</v>
          </cell>
          <cell r="AL41">
            <v>90</v>
          </cell>
          <cell r="AM41">
            <v>7359.1987026981769</v>
          </cell>
          <cell r="AN41" t="str">
            <v>15stx6€</v>
          </cell>
          <cell r="AO41">
            <v>30</v>
          </cell>
          <cell r="AP41">
            <v>35</v>
          </cell>
          <cell r="AQ41">
            <v>90</v>
          </cell>
          <cell r="AR41">
            <v>9329.6476602573948</v>
          </cell>
          <cell r="AS41" t="str">
            <v>15stx6€</v>
          </cell>
          <cell r="AT41">
            <v>30</v>
          </cell>
          <cell r="AU41">
            <v>35</v>
          </cell>
          <cell r="AV41">
            <v>0</v>
          </cell>
          <cell r="AW41">
            <v>10746.017833568772</v>
          </cell>
          <cell r="AY41">
            <v>30</v>
          </cell>
          <cell r="AZ41">
            <v>35</v>
          </cell>
          <cell r="BA41">
            <v>0</v>
          </cell>
          <cell r="BB41">
            <v>2973.054673031254</v>
          </cell>
          <cell r="BD41">
            <v>30</v>
          </cell>
          <cell r="BE41">
            <v>635</v>
          </cell>
          <cell r="BF41">
            <v>0</v>
          </cell>
          <cell r="BG41">
            <v>10174.070402573474</v>
          </cell>
          <cell r="BH41" t="str">
            <v>Elagage</v>
          </cell>
          <cell r="BI41">
            <v>30</v>
          </cell>
          <cell r="BJ41">
            <v>35</v>
          </cell>
          <cell r="BK41">
            <v>120</v>
          </cell>
          <cell r="BL41">
            <v>8909.5119449708363</v>
          </cell>
          <cell r="BM41" t="str">
            <v>30 st x4€</v>
          </cell>
          <cell r="BN41">
            <v>30</v>
          </cell>
          <cell r="BO41">
            <v>115</v>
          </cell>
          <cell r="BP41">
            <v>1500</v>
          </cell>
          <cell r="BQ41">
            <v>7702.2915661522902</v>
          </cell>
          <cell r="BR41" t="str">
            <v>3ème éclaircie</v>
          </cell>
          <cell r="BS41">
            <v>30</v>
          </cell>
          <cell r="BT41">
            <v>35</v>
          </cell>
          <cell r="BU41">
            <v>0</v>
          </cell>
          <cell r="BV41">
            <v>6802.6613912393186</v>
          </cell>
          <cell r="BX41">
            <v>30</v>
          </cell>
          <cell r="BY41">
            <v>35</v>
          </cell>
          <cell r="BZ41">
            <v>0</v>
          </cell>
          <cell r="CA41">
            <v>6409.4543486200109</v>
          </cell>
          <cell r="CC41">
            <v>30</v>
          </cell>
          <cell r="CD41">
            <v>110</v>
          </cell>
          <cell r="CE41">
            <v>1800</v>
          </cell>
          <cell r="CF41">
            <v>7828.308843418552</v>
          </cell>
          <cell r="CG41" t="str">
            <v xml:space="preserve">Débr avant </v>
          </cell>
          <cell r="CH41">
            <v>30</v>
          </cell>
          <cell r="CI41">
            <v>35</v>
          </cell>
          <cell r="CJ41">
            <v>0</v>
          </cell>
          <cell r="CK41">
            <v>701.16822204644575</v>
          </cell>
          <cell r="CL41" t="str">
            <v>50m3x15€</v>
          </cell>
          <cell r="CM41">
            <v>30</v>
          </cell>
          <cell r="CN41">
            <v>35</v>
          </cell>
          <cell r="CO41">
            <v>0</v>
          </cell>
          <cell r="CP41">
            <v>1174.999995239079</v>
          </cell>
          <cell r="CQ41" t="str">
            <v>50m3x15€</v>
          </cell>
          <cell r="CR41">
            <v>30</v>
          </cell>
          <cell r="CS41">
            <v>35</v>
          </cell>
          <cell r="CT41">
            <v>750</v>
          </cell>
          <cell r="CU41">
            <v>11023.670021059364</v>
          </cell>
          <cell r="CV41" t="str">
            <v>50m3x15€</v>
          </cell>
          <cell r="CW41">
            <v>30</v>
          </cell>
          <cell r="CX41">
            <v>35</v>
          </cell>
          <cell r="CY41">
            <v>750</v>
          </cell>
          <cell r="CZ41">
            <v>11023.670021059364</v>
          </cell>
          <cell r="DA41" t="str">
            <v>50m3x15€</v>
          </cell>
          <cell r="DB41">
            <v>30</v>
          </cell>
          <cell r="DC41">
            <v>35</v>
          </cell>
          <cell r="DD41">
            <v>800</v>
          </cell>
          <cell r="DE41">
            <v>13018.610080034838</v>
          </cell>
          <cell r="DF41" t="str">
            <v>50m3x15€</v>
          </cell>
          <cell r="DG41">
            <v>30</v>
          </cell>
          <cell r="DH41">
            <v>35</v>
          </cell>
          <cell r="DI41">
            <v>800</v>
          </cell>
          <cell r="DJ41">
            <v>13307.539812393539</v>
          </cell>
          <cell r="DK41" t="str">
            <v>50m3x15€</v>
          </cell>
        </row>
        <row r="42">
          <cell r="A42">
            <v>31</v>
          </cell>
          <cell r="B42">
            <v>35</v>
          </cell>
          <cell r="C42">
            <v>0</v>
          </cell>
          <cell r="D42">
            <v>11365.959734393298</v>
          </cell>
          <cell r="F42">
            <v>31</v>
          </cell>
          <cell r="G42">
            <v>35</v>
          </cell>
          <cell r="H42">
            <v>0</v>
          </cell>
          <cell r="I42">
            <v>13526.429699049015</v>
          </cell>
          <cell r="K42">
            <v>31</v>
          </cell>
          <cell r="L42">
            <v>35</v>
          </cell>
          <cell r="M42">
            <v>0</v>
          </cell>
          <cell r="N42">
            <v>11777.41629855123</v>
          </cell>
          <cell r="P42">
            <v>31</v>
          </cell>
          <cell r="Q42">
            <v>35</v>
          </cell>
          <cell r="R42">
            <v>0</v>
          </cell>
          <cell r="S42">
            <v>9798.748290713178</v>
          </cell>
          <cell r="U42">
            <v>31</v>
          </cell>
          <cell r="V42">
            <v>35</v>
          </cell>
          <cell r="W42">
            <v>0</v>
          </cell>
          <cell r="X42">
            <v>9362.2085396970015</v>
          </cell>
          <cell r="Z42">
            <v>31</v>
          </cell>
          <cell r="AA42">
            <v>35</v>
          </cell>
          <cell r="AB42">
            <v>0</v>
          </cell>
          <cell r="AC42">
            <v>7258.4545889309675</v>
          </cell>
          <cell r="AE42">
            <v>31</v>
          </cell>
          <cell r="AF42">
            <v>35</v>
          </cell>
          <cell r="AG42">
            <v>0</v>
          </cell>
          <cell r="AH42">
            <v>9104.6094232892683</v>
          </cell>
          <cell r="AJ42">
            <v>31</v>
          </cell>
          <cell r="AK42">
            <v>35</v>
          </cell>
          <cell r="AL42">
            <v>0</v>
          </cell>
          <cell r="AM42">
            <v>7470.02294616381</v>
          </cell>
          <cell r="AO42">
            <v>31</v>
          </cell>
          <cell r="AP42">
            <v>35</v>
          </cell>
          <cell r="AQ42">
            <v>0</v>
          </cell>
          <cell r="AR42">
            <v>9504.2214987932366</v>
          </cell>
          <cell r="AT42">
            <v>31</v>
          </cell>
          <cell r="AU42">
            <v>35</v>
          </cell>
          <cell r="AV42">
            <v>0</v>
          </cell>
          <cell r="AW42">
            <v>10989.462270429396</v>
          </cell>
          <cell r="AY42">
            <v>31</v>
          </cell>
          <cell r="AZ42">
            <v>35</v>
          </cell>
          <cell r="BA42">
            <v>0</v>
          </cell>
          <cell r="BB42">
            <v>3011.2308755254526</v>
          </cell>
          <cell r="BD42">
            <v>31</v>
          </cell>
          <cell r="BE42">
            <v>35</v>
          </cell>
          <cell r="BF42">
            <v>0</v>
          </cell>
          <cell r="BG42">
            <v>10378.60056793235</v>
          </cell>
          <cell r="BI42">
            <v>31</v>
          </cell>
          <cell r="BJ42">
            <v>35</v>
          </cell>
          <cell r="BK42">
            <v>0</v>
          </cell>
          <cell r="BL42">
            <v>9095.9736480353404</v>
          </cell>
          <cell r="BN42">
            <v>31</v>
          </cell>
          <cell r="BO42">
            <v>40</v>
          </cell>
          <cell r="BP42">
            <v>0</v>
          </cell>
          <cell r="BQ42">
            <v>8042.6809372322286</v>
          </cell>
          <cell r="BR42" t="str">
            <v>60 m3 x 25€</v>
          </cell>
          <cell r="BS42">
            <v>31</v>
          </cell>
          <cell r="BT42">
            <v>35</v>
          </cell>
          <cell r="BU42">
            <v>0</v>
          </cell>
          <cell r="BV42">
            <v>7021.33324880278</v>
          </cell>
          <cell r="BX42">
            <v>31</v>
          </cell>
          <cell r="BY42">
            <v>35</v>
          </cell>
          <cell r="BZ42">
            <v>0</v>
          </cell>
          <cell r="CA42">
            <v>6604.6907073355105</v>
          </cell>
          <cell r="CC42">
            <v>31</v>
          </cell>
          <cell r="CD42">
            <v>40</v>
          </cell>
          <cell r="CE42">
            <v>0</v>
          </cell>
          <cell r="CF42">
            <v>8185.3553515770036</v>
          </cell>
          <cell r="CG42" t="str">
            <v>3ème éclaircie</v>
          </cell>
          <cell r="CH42">
            <v>31</v>
          </cell>
          <cell r="CI42">
            <v>35</v>
          </cell>
          <cell r="CJ42">
            <v>0</v>
          </cell>
          <cell r="CK42">
            <v>755.71359863517728</v>
          </cell>
          <cell r="CM42">
            <v>31</v>
          </cell>
          <cell r="CN42">
            <v>35</v>
          </cell>
          <cell r="CO42">
            <v>0</v>
          </cell>
          <cell r="CP42">
            <v>1209.999995501712</v>
          </cell>
          <cell r="CR42">
            <v>31</v>
          </cell>
          <cell r="CS42">
            <v>35</v>
          </cell>
          <cell r="CT42">
            <v>0</v>
          </cell>
          <cell r="CU42">
            <v>11365.959734393298</v>
          </cell>
          <cell r="CW42">
            <v>31</v>
          </cell>
          <cell r="CX42">
            <v>35</v>
          </cell>
          <cell r="CY42">
            <v>0</v>
          </cell>
          <cell r="CZ42">
            <v>11365.959734393298</v>
          </cell>
          <cell r="DB42">
            <v>31</v>
          </cell>
          <cell r="DC42">
            <v>35</v>
          </cell>
          <cell r="DD42">
            <v>0</v>
          </cell>
          <cell r="DE42">
            <v>13526.429699049015</v>
          </cell>
          <cell r="DG42">
            <v>31</v>
          </cell>
          <cell r="DH42">
            <v>35</v>
          </cell>
          <cell r="DI42">
            <v>0</v>
          </cell>
          <cell r="DJ42">
            <v>13815.361897742592</v>
          </cell>
        </row>
        <row r="43">
          <cell r="A43">
            <v>32</v>
          </cell>
          <cell r="B43">
            <v>35</v>
          </cell>
          <cell r="C43">
            <v>0</v>
          </cell>
          <cell r="D43">
            <v>11717.790925990514</v>
          </cell>
          <cell r="F43">
            <v>32</v>
          </cell>
          <cell r="G43">
            <v>35</v>
          </cell>
          <cell r="H43">
            <v>0</v>
          </cell>
          <cell r="I43">
            <v>14052.692690843702</v>
          </cell>
          <cell r="K43">
            <v>32</v>
          </cell>
          <cell r="L43">
            <v>35</v>
          </cell>
          <cell r="M43">
            <v>0</v>
          </cell>
          <cell r="N43">
            <v>12174.956179251709</v>
          </cell>
          <cell r="P43">
            <v>32</v>
          </cell>
          <cell r="Q43">
            <v>35</v>
          </cell>
          <cell r="R43">
            <v>0</v>
          </cell>
          <cell r="S43">
            <v>10076.987510438374</v>
          </cell>
          <cell r="U43">
            <v>32</v>
          </cell>
          <cell r="V43">
            <v>35</v>
          </cell>
          <cell r="W43">
            <v>0</v>
          </cell>
          <cell r="X43">
            <v>9575.0905019512429</v>
          </cell>
          <cell r="Z43">
            <v>32</v>
          </cell>
          <cell r="AA43">
            <v>35</v>
          </cell>
          <cell r="AB43">
            <v>0</v>
          </cell>
          <cell r="AC43">
            <v>7387.943573502529</v>
          </cell>
          <cell r="AE43">
            <v>32</v>
          </cell>
          <cell r="AF43">
            <v>35</v>
          </cell>
          <cell r="AG43">
            <v>0</v>
          </cell>
          <cell r="AH43">
            <v>9288.9779824833586</v>
          </cell>
          <cell r="AJ43">
            <v>32</v>
          </cell>
          <cell r="AK43">
            <v>35</v>
          </cell>
          <cell r="AL43">
            <v>0</v>
          </cell>
          <cell r="AM43">
            <v>7581.9890482417604</v>
          </cell>
          <cell r="AO43">
            <v>32</v>
          </cell>
          <cell r="AP43">
            <v>35</v>
          </cell>
          <cell r="AQ43">
            <v>0</v>
          </cell>
          <cell r="AR43">
            <v>9681.4070051690305</v>
          </cell>
          <cell r="AT43">
            <v>32</v>
          </cell>
          <cell r="AU43">
            <v>35</v>
          </cell>
          <cell r="AV43">
            <v>0</v>
          </cell>
          <cell r="AW43">
            <v>11237.628888039595</v>
          </cell>
          <cell r="AY43">
            <v>32</v>
          </cell>
          <cell r="AZ43">
            <v>35</v>
          </cell>
          <cell r="BA43">
            <v>0</v>
          </cell>
          <cell r="BB43">
            <v>3049.4478627891613</v>
          </cell>
          <cell r="BD43">
            <v>32</v>
          </cell>
          <cell r="BE43">
            <v>35</v>
          </cell>
          <cell r="BF43">
            <v>0</v>
          </cell>
          <cell r="BG43">
            <v>10586.538812003302</v>
          </cell>
          <cell r="BI43">
            <v>32</v>
          </cell>
          <cell r="BJ43">
            <v>35</v>
          </cell>
          <cell r="BK43">
            <v>0</v>
          </cell>
          <cell r="BL43">
            <v>9285.6052000519412</v>
          </cell>
          <cell r="BN43">
            <v>32</v>
          </cell>
          <cell r="BO43">
            <v>40</v>
          </cell>
          <cell r="BP43">
            <v>0</v>
          </cell>
          <cell r="BQ43">
            <v>8396.3454937842853</v>
          </cell>
          <cell r="BS43">
            <v>32</v>
          </cell>
          <cell r="BT43">
            <v>35</v>
          </cell>
          <cell r="BU43">
            <v>0</v>
          </cell>
          <cell r="BV43">
            <v>7245.909246520454</v>
          </cell>
          <cell r="BX43">
            <v>32</v>
          </cell>
          <cell r="BY43">
            <v>35</v>
          </cell>
          <cell r="BZ43">
            <v>0</v>
          </cell>
          <cell r="CA43">
            <v>6804.8079750188981</v>
          </cell>
          <cell r="CC43">
            <v>32</v>
          </cell>
          <cell r="CD43">
            <v>40</v>
          </cell>
          <cell r="CE43">
            <v>0</v>
          </cell>
          <cell r="CF43">
            <v>8556.8622433158725</v>
          </cell>
          <cell r="CG43" t="str">
            <v>60 m3 x 30 €</v>
          </cell>
          <cell r="CH43">
            <v>32</v>
          </cell>
          <cell r="CI43">
            <v>35</v>
          </cell>
          <cell r="CJ43">
            <v>0</v>
          </cell>
          <cell r="CK43">
            <v>811.77945189852107</v>
          </cell>
          <cell r="CM43">
            <v>32</v>
          </cell>
          <cell r="CN43">
            <v>35</v>
          </cell>
          <cell r="CO43">
            <v>0</v>
          </cell>
          <cell r="CP43">
            <v>1244.9999957721679</v>
          </cell>
          <cell r="CR43">
            <v>32</v>
          </cell>
          <cell r="CS43">
            <v>35</v>
          </cell>
          <cell r="CT43">
            <v>0</v>
          </cell>
          <cell r="CU43">
            <v>11717.790925990514</v>
          </cell>
          <cell r="CW43">
            <v>32</v>
          </cell>
          <cell r="CX43">
            <v>35</v>
          </cell>
          <cell r="CY43">
            <v>0</v>
          </cell>
          <cell r="CZ43">
            <v>11717.790925990514</v>
          </cell>
          <cell r="DB43">
            <v>32</v>
          </cell>
          <cell r="DC43">
            <v>35</v>
          </cell>
          <cell r="DD43">
            <v>0</v>
          </cell>
          <cell r="DE43">
            <v>14052.692690843702</v>
          </cell>
          <cell r="DG43">
            <v>32</v>
          </cell>
          <cell r="DH43">
            <v>35</v>
          </cell>
          <cell r="DI43">
            <v>0</v>
          </cell>
          <cell r="DJ43">
            <v>14341.227100058872</v>
          </cell>
        </row>
        <row r="44">
          <cell r="A44">
            <v>33</v>
          </cell>
          <cell r="B44">
            <v>35</v>
          </cell>
          <cell r="C44">
            <v>0</v>
          </cell>
          <cell r="D44">
            <v>12079.42956880872</v>
          </cell>
          <cell r="F44">
            <v>33</v>
          </cell>
          <cell r="G44">
            <v>35</v>
          </cell>
          <cell r="H44">
            <v>0</v>
          </cell>
          <cell r="I44">
            <v>14598.068895627481</v>
          </cell>
          <cell r="K44">
            <v>33</v>
          </cell>
          <cell r="L44">
            <v>35</v>
          </cell>
          <cell r="M44">
            <v>450</v>
          </cell>
          <cell r="N44">
            <v>12134.733384104562</v>
          </cell>
          <cell r="O44" t="str">
            <v>30m3x15€</v>
          </cell>
          <cell r="P44">
            <v>33</v>
          </cell>
          <cell r="Q44">
            <v>35</v>
          </cell>
          <cell r="R44">
            <v>360</v>
          </cell>
          <cell r="S44">
            <v>10002.133601193929</v>
          </cell>
          <cell r="T44" t="str">
            <v>45m3x8€</v>
          </cell>
          <cell r="U44">
            <v>33</v>
          </cell>
          <cell r="V44">
            <v>35</v>
          </cell>
          <cell r="W44">
            <v>0</v>
          </cell>
          <cell r="X44">
            <v>9792.017221488315</v>
          </cell>
          <cell r="Z44">
            <v>33</v>
          </cell>
          <cell r="AA44">
            <v>35</v>
          </cell>
          <cell r="AB44">
            <v>0</v>
          </cell>
          <cell r="AC44">
            <v>7519.1182175371987</v>
          </cell>
          <cell r="AE44">
            <v>33</v>
          </cell>
          <cell r="AF44">
            <v>35</v>
          </cell>
          <cell r="AG44">
            <v>0</v>
          </cell>
          <cell r="AH44">
            <v>9476.3712585837075</v>
          </cell>
          <cell r="AJ44">
            <v>33</v>
          </cell>
          <cell r="AK44">
            <v>35</v>
          </cell>
          <cell r="AL44">
            <v>0</v>
          </cell>
          <cell r="AM44">
            <v>7695.108773876681</v>
          </cell>
          <cell r="AO44">
            <v>33</v>
          </cell>
          <cell r="AP44">
            <v>35</v>
          </cell>
          <cell r="AQ44">
            <v>0</v>
          </cell>
          <cell r="AR44">
            <v>9861.2432505821762</v>
          </cell>
          <cell r="AT44">
            <v>33</v>
          </cell>
          <cell r="AU44">
            <v>35</v>
          </cell>
          <cell r="AV44">
            <v>0</v>
          </cell>
          <cell r="AW44">
            <v>11490.609284265885</v>
          </cell>
          <cell r="AY44">
            <v>33</v>
          </cell>
          <cell r="AZ44">
            <v>35</v>
          </cell>
          <cell r="BA44">
            <v>0</v>
          </cell>
          <cell r="BB44">
            <v>3087.7056783939593</v>
          </cell>
          <cell r="BD44">
            <v>33</v>
          </cell>
          <cell r="BE44">
            <v>35</v>
          </cell>
          <cell r="BF44">
            <v>0</v>
          </cell>
          <cell r="BG44">
            <v>10797.941923478049</v>
          </cell>
          <cell r="BI44">
            <v>33</v>
          </cell>
          <cell r="BJ44">
            <v>35</v>
          </cell>
          <cell r="BK44">
            <v>0</v>
          </cell>
          <cell r="BL44">
            <v>9478.4604884528235</v>
          </cell>
          <cell r="BN44">
            <v>33</v>
          </cell>
          <cell r="BO44">
            <v>40</v>
          </cell>
          <cell r="BP44">
            <v>0</v>
          </cell>
          <cell r="BQ44">
            <v>8763.8029680418713</v>
          </cell>
          <cell r="BS44">
            <v>33</v>
          </cell>
          <cell r="BT44">
            <v>35</v>
          </cell>
          <cell r="BU44">
            <v>0</v>
          </cell>
          <cell r="BV44">
            <v>7476.5487961765057</v>
          </cell>
          <cell r="BX44">
            <v>33</v>
          </cell>
          <cell r="BY44">
            <v>35</v>
          </cell>
          <cell r="BZ44">
            <v>0</v>
          </cell>
          <cell r="CA44">
            <v>7009.9281743943702</v>
          </cell>
          <cell r="CC44">
            <v>33</v>
          </cell>
          <cell r="CD44">
            <v>40</v>
          </cell>
          <cell r="CE44">
            <v>0</v>
          </cell>
          <cell r="CF44">
            <v>8943.4151641701646</v>
          </cell>
          <cell r="CH44">
            <v>33</v>
          </cell>
          <cell r="CI44">
            <v>35</v>
          </cell>
          <cell r="CJ44">
            <v>0</v>
          </cell>
          <cell r="CK44">
            <v>869.40816580121657</v>
          </cell>
          <cell r="CM44">
            <v>33</v>
          </cell>
          <cell r="CN44">
            <v>35</v>
          </cell>
          <cell r="CO44">
            <v>0</v>
          </cell>
          <cell r="CP44">
            <v>1279.9999960504472</v>
          </cell>
          <cell r="CR44">
            <v>33</v>
          </cell>
          <cell r="CS44">
            <v>35</v>
          </cell>
          <cell r="CT44">
            <v>0</v>
          </cell>
          <cell r="CU44">
            <v>12079.42956880872</v>
          </cell>
          <cell r="CW44">
            <v>33</v>
          </cell>
          <cell r="CX44">
            <v>35</v>
          </cell>
          <cell r="CY44">
            <v>0</v>
          </cell>
          <cell r="CZ44">
            <v>12079.42956880872</v>
          </cell>
          <cell r="DB44">
            <v>33</v>
          </cell>
          <cell r="DC44">
            <v>35</v>
          </cell>
          <cell r="DD44">
            <v>0</v>
          </cell>
          <cell r="DE44">
            <v>14598.068895627481</v>
          </cell>
          <cell r="DG44">
            <v>33</v>
          </cell>
          <cell r="DH44">
            <v>35</v>
          </cell>
          <cell r="DI44">
            <v>0</v>
          </cell>
          <cell r="DJ44">
            <v>14885.776498333003</v>
          </cell>
        </row>
        <row r="45">
          <cell r="A45">
            <v>34</v>
          </cell>
          <cell r="B45">
            <v>35</v>
          </cell>
          <cell r="C45">
            <v>0</v>
          </cell>
          <cell r="D45">
            <v>12451.149049920326</v>
          </cell>
          <cell r="F45">
            <v>34</v>
          </cell>
          <cell r="G45">
            <v>35</v>
          </cell>
          <cell r="H45">
            <v>0</v>
          </cell>
          <cell r="I45">
            <v>15163.252481366675</v>
          </cell>
          <cell r="K45">
            <v>34</v>
          </cell>
          <cell r="L45">
            <v>35</v>
          </cell>
          <cell r="M45">
            <v>0</v>
          </cell>
          <cell r="N45">
            <v>12543.272425426092</v>
          </cell>
          <cell r="P45">
            <v>34</v>
          </cell>
          <cell r="Q45">
            <v>35</v>
          </cell>
          <cell r="R45">
            <v>0</v>
          </cell>
          <cell r="S45">
            <v>10285.421555998053</v>
          </cell>
          <cell r="U45">
            <v>34</v>
          </cell>
          <cell r="V45">
            <v>35</v>
          </cell>
          <cell r="W45">
            <v>0</v>
          </cell>
          <cell r="X45">
            <v>10013.065548696592</v>
          </cell>
          <cell r="Z45">
            <v>34</v>
          </cell>
          <cell r="AA45">
            <v>35</v>
          </cell>
          <cell r="AB45">
            <v>0</v>
          </cell>
          <cell r="AC45">
            <v>7652.0004645835716</v>
          </cell>
          <cell r="AE45">
            <v>34</v>
          </cell>
          <cell r="AF45">
            <v>35</v>
          </cell>
          <cell r="AG45">
            <v>0</v>
          </cell>
          <cell r="AH45">
            <v>9666.8388745434004</v>
          </cell>
          <cell r="AJ45">
            <v>34</v>
          </cell>
          <cell r="AK45">
            <v>35</v>
          </cell>
          <cell r="AL45">
            <v>0</v>
          </cell>
          <cell r="AM45">
            <v>7809.3940092313169</v>
          </cell>
          <cell r="AO45">
            <v>34</v>
          </cell>
          <cell r="AP45">
            <v>35</v>
          </cell>
          <cell r="AQ45">
            <v>0</v>
          </cell>
          <cell r="AR45">
            <v>10043.769890744859</v>
          </cell>
          <cell r="AT45">
            <v>34</v>
          </cell>
          <cell r="AU45">
            <v>35</v>
          </cell>
          <cell r="AV45">
            <v>0</v>
          </cell>
          <cell r="AW45">
            <v>11748.496833732088</v>
          </cell>
          <cell r="AY45">
            <v>34</v>
          </cell>
          <cell r="AZ45">
            <v>35</v>
          </cell>
          <cell r="BA45">
            <v>0</v>
          </cell>
          <cell r="BB45">
            <v>3126.0043659579746</v>
          </cell>
          <cell r="BD45">
            <v>34</v>
          </cell>
          <cell r="BE45">
            <v>35</v>
          </cell>
          <cell r="BF45">
            <v>0</v>
          </cell>
          <cell r="BG45">
            <v>11012.867637316214</v>
          </cell>
          <cell r="BI45">
            <v>34</v>
          </cell>
          <cell r="BJ45">
            <v>35</v>
          </cell>
          <cell r="BK45">
            <v>0</v>
          </cell>
          <cell r="BL45">
            <v>9674.5943167565201</v>
          </cell>
          <cell r="BN45">
            <v>34</v>
          </cell>
          <cell r="BO45">
            <v>40</v>
          </cell>
          <cell r="BP45">
            <v>0</v>
          </cell>
          <cell r="BQ45">
            <v>9145.5912837955038</v>
          </cell>
          <cell r="BS45">
            <v>34</v>
          </cell>
          <cell r="BT45">
            <v>35</v>
          </cell>
          <cell r="BU45">
            <v>0</v>
          </cell>
          <cell r="BV45">
            <v>7713.4156136732709</v>
          </cell>
          <cell r="BW45" t="str">
            <v xml:space="preserve">Débr avant </v>
          </cell>
          <cell r="BX45">
            <v>34</v>
          </cell>
          <cell r="BY45">
            <v>35</v>
          </cell>
          <cell r="BZ45">
            <v>0</v>
          </cell>
          <cell r="CA45">
            <v>7220.1763787542286</v>
          </cell>
          <cell r="CB45" t="str">
            <v xml:space="preserve">Débr avant </v>
          </cell>
          <cell r="CC45">
            <v>34</v>
          </cell>
          <cell r="CD45">
            <v>40</v>
          </cell>
          <cell r="CE45">
            <v>0</v>
          </cell>
          <cell r="CF45">
            <v>9345.6234783190557</v>
          </cell>
          <cell r="CH45">
            <v>34</v>
          </cell>
          <cell r="CI45">
            <v>35</v>
          </cell>
          <cell r="CJ45">
            <v>0</v>
          </cell>
          <cell r="CK45">
            <v>928.64330577990427</v>
          </cell>
          <cell r="CM45">
            <v>34</v>
          </cell>
          <cell r="CN45">
            <v>35</v>
          </cell>
          <cell r="CO45">
            <v>0</v>
          </cell>
          <cell r="CP45">
            <v>1314.9999963365494</v>
          </cell>
          <cell r="CR45">
            <v>34</v>
          </cell>
          <cell r="CS45">
            <v>35</v>
          </cell>
          <cell r="CT45">
            <v>0</v>
          </cell>
          <cell r="CU45">
            <v>12451.149049920326</v>
          </cell>
          <cell r="CW45">
            <v>34</v>
          </cell>
          <cell r="CX45">
            <v>35</v>
          </cell>
          <cell r="CY45">
            <v>0</v>
          </cell>
          <cell r="CZ45">
            <v>12451.149049920326</v>
          </cell>
          <cell r="DB45">
            <v>34</v>
          </cell>
          <cell r="DC45">
            <v>35</v>
          </cell>
          <cell r="DD45">
            <v>0</v>
          </cell>
          <cell r="DE45">
            <v>15163.252481366675</v>
          </cell>
          <cell r="DG45">
            <v>34</v>
          </cell>
          <cell r="DH45">
            <v>35</v>
          </cell>
          <cell r="DI45">
            <v>0</v>
          </cell>
          <cell r="DJ45">
            <v>15449.673949342454</v>
          </cell>
        </row>
        <row r="46">
          <cell r="A46">
            <v>35</v>
          </cell>
          <cell r="B46">
            <v>35</v>
          </cell>
          <cell r="C46">
            <v>0</v>
          </cell>
          <cell r="D46">
            <v>12833.230377184185</v>
          </cell>
          <cell r="F46">
            <v>35</v>
          </cell>
          <cell r="G46">
            <v>35</v>
          </cell>
          <cell r="H46">
            <v>0</v>
          </cell>
          <cell r="I46">
            <v>15748.962827339059</v>
          </cell>
          <cell r="K46">
            <v>35</v>
          </cell>
          <cell r="L46">
            <v>35</v>
          </cell>
          <cell r="M46">
            <v>0</v>
          </cell>
          <cell r="N46">
            <v>12964.387374021988</v>
          </cell>
          <cell r="P46">
            <v>35</v>
          </cell>
          <cell r="Q46">
            <v>35</v>
          </cell>
          <cell r="R46">
            <v>0</v>
          </cell>
          <cell r="S46">
            <v>10575.741709103404</v>
          </cell>
          <cell r="U46">
            <v>35</v>
          </cell>
          <cell r="V46">
            <v>35</v>
          </cell>
          <cell r="W46">
            <v>0</v>
          </cell>
          <cell r="X46">
            <v>10238.313794121827</v>
          </cell>
          <cell r="Z46">
            <v>35</v>
          </cell>
          <cell r="AA46">
            <v>35</v>
          </cell>
          <cell r="AB46">
            <v>0</v>
          </cell>
          <cell r="AC46">
            <v>7786.6125438465915</v>
          </cell>
          <cell r="AE46">
            <v>35</v>
          </cell>
          <cell r="AF46">
            <v>35</v>
          </cell>
          <cell r="AG46">
            <v>0</v>
          </cell>
          <cell r="AH46">
            <v>9860.4312674206249</v>
          </cell>
          <cell r="AJ46">
            <v>35</v>
          </cell>
          <cell r="AK46">
            <v>35</v>
          </cell>
          <cell r="AL46">
            <v>0</v>
          </cell>
          <cell r="AM46">
            <v>7924.8567629354538</v>
          </cell>
          <cell r="AO46">
            <v>35</v>
          </cell>
          <cell r="AP46">
            <v>35</v>
          </cell>
          <cell r="AQ46">
            <v>0</v>
          </cell>
          <cell r="AR46">
            <v>10229.027174628534</v>
          </cell>
          <cell r="AT46">
            <v>35</v>
          </cell>
          <cell r="AU46">
            <v>35</v>
          </cell>
          <cell r="AV46">
            <v>600</v>
          </cell>
          <cell r="AW46">
            <v>11411.386722283745</v>
          </cell>
          <cell r="AX46" t="str">
            <v>Eclaircie</v>
          </cell>
          <cell r="AY46">
            <v>35</v>
          </cell>
          <cell r="AZ46">
            <v>35</v>
          </cell>
          <cell r="BA46">
            <v>0</v>
          </cell>
          <cell r="BB46">
            <v>3164.3439691459334</v>
          </cell>
          <cell r="BD46">
            <v>35</v>
          </cell>
          <cell r="BE46">
            <v>35</v>
          </cell>
          <cell r="BF46">
            <v>0</v>
          </cell>
          <cell r="BG46">
            <v>11231.374650512957</v>
          </cell>
          <cell r="BI46">
            <v>35</v>
          </cell>
          <cell r="BJ46">
            <v>35</v>
          </cell>
          <cell r="BK46">
            <v>0</v>
          </cell>
          <cell r="BL46">
            <v>9874.0624201413793</v>
          </cell>
          <cell r="BN46">
            <v>35</v>
          </cell>
          <cell r="BO46">
            <v>40</v>
          </cell>
          <cell r="BP46">
            <v>0</v>
          </cell>
          <cell r="BQ46">
            <v>9542.269343863527</v>
          </cell>
          <cell r="BS46">
            <v>35</v>
          </cell>
          <cell r="BT46">
            <v>110</v>
          </cell>
          <cell r="BU46">
            <v>1080</v>
          </cell>
          <cell r="BV46">
            <v>6951.6778352424481</v>
          </cell>
          <cell r="BW46" t="str">
            <v>3ème éclaircie</v>
          </cell>
          <cell r="BX46">
            <v>35</v>
          </cell>
          <cell r="BY46">
            <v>110</v>
          </cell>
          <cell r="BZ46">
            <v>960</v>
          </cell>
          <cell r="CA46">
            <v>6550.6807882230833</v>
          </cell>
          <cell r="CB46" t="str">
            <v>3ème éclaircie</v>
          </cell>
          <cell r="CC46">
            <v>35</v>
          </cell>
          <cell r="CD46">
            <v>40</v>
          </cell>
          <cell r="CE46">
            <v>0</v>
          </cell>
          <cell r="CF46">
            <v>9764.1212291909778</v>
          </cell>
          <cell r="CH46">
            <v>35</v>
          </cell>
          <cell r="CI46">
            <v>35</v>
          </cell>
          <cell r="CJ46">
            <v>0</v>
          </cell>
          <cell r="CK46">
            <v>989.52965167718105</v>
          </cell>
          <cell r="CM46">
            <v>35</v>
          </cell>
          <cell r="CN46">
            <v>35</v>
          </cell>
          <cell r="CO46">
            <v>0</v>
          </cell>
          <cell r="CP46">
            <v>1349.9999966304749</v>
          </cell>
          <cell r="CR46">
            <v>35</v>
          </cell>
          <cell r="CS46">
            <v>35</v>
          </cell>
          <cell r="CT46">
            <v>0</v>
          </cell>
          <cell r="CU46">
            <v>12833.230377184185</v>
          </cell>
          <cell r="CW46">
            <v>35</v>
          </cell>
          <cell r="CX46">
            <v>35</v>
          </cell>
          <cell r="CY46">
            <v>0</v>
          </cell>
          <cell r="CZ46">
            <v>12833.230377184185</v>
          </cell>
          <cell r="DB46">
            <v>35</v>
          </cell>
          <cell r="DC46">
            <v>35</v>
          </cell>
          <cell r="DD46">
            <v>0</v>
          </cell>
          <cell r="DE46">
            <v>15748.962827339059</v>
          </cell>
          <cell r="DG46">
            <v>35</v>
          </cell>
          <cell r="DH46">
            <v>35</v>
          </cell>
          <cell r="DI46">
            <v>0</v>
          </cell>
          <cell r="DJ46">
            <v>16033.606896955191</v>
          </cell>
        </row>
        <row r="47">
          <cell r="A47">
            <v>36</v>
          </cell>
          <cell r="B47">
            <v>35</v>
          </cell>
          <cell r="C47">
            <v>0</v>
          </cell>
          <cell r="D47">
            <v>13225.962391678418</v>
          </cell>
          <cell r="F47">
            <v>36</v>
          </cell>
          <cell r="G47">
            <v>35</v>
          </cell>
          <cell r="H47">
            <v>0</v>
          </cell>
          <cell r="I47">
            <v>16355.945439777126</v>
          </cell>
          <cell r="K47">
            <v>36</v>
          </cell>
          <cell r="L47">
            <v>35</v>
          </cell>
          <cell r="M47">
            <v>0</v>
          </cell>
          <cell r="N47">
            <v>13398.465349427417</v>
          </cell>
          <cell r="P47">
            <v>36</v>
          </cell>
          <cell r="Q47">
            <v>35</v>
          </cell>
          <cell r="R47">
            <v>0</v>
          </cell>
          <cell r="S47">
            <v>10873.268624278433</v>
          </cell>
          <cell r="U47">
            <v>36</v>
          </cell>
          <cell r="V47">
            <v>35</v>
          </cell>
          <cell r="W47">
            <v>0</v>
          </cell>
          <cell r="X47">
            <v>10467.84175621014</v>
          </cell>
          <cell r="Z47">
            <v>36</v>
          </cell>
          <cell r="AA47">
            <v>35</v>
          </cell>
          <cell r="AB47">
            <v>0</v>
          </cell>
          <cell r="AC47">
            <v>7922.9769739061603</v>
          </cell>
          <cell r="AE47">
            <v>36</v>
          </cell>
          <cell r="AF47">
            <v>35</v>
          </cell>
          <cell r="AG47">
            <v>0</v>
          </cell>
          <cell r="AH47">
            <v>10057.199701734731</v>
          </cell>
          <cell r="AJ47">
            <v>36</v>
          </cell>
          <cell r="AK47">
            <v>35</v>
          </cell>
          <cell r="AL47">
            <v>0</v>
          </cell>
          <cell r="AM47">
            <v>8041.50916734774</v>
          </cell>
          <cell r="AO47">
            <v>36</v>
          </cell>
          <cell r="AP47">
            <v>35</v>
          </cell>
          <cell r="AQ47">
            <v>0</v>
          </cell>
          <cell r="AR47">
            <v>10417.055953339235</v>
          </cell>
          <cell r="AT47">
            <v>36</v>
          </cell>
          <cell r="AU47">
            <v>35</v>
          </cell>
          <cell r="AV47">
            <v>0</v>
          </cell>
          <cell r="AW47">
            <v>11667.737562749946</v>
          </cell>
          <cell r="AX47" t="str">
            <v>30 m3 à 20 €</v>
          </cell>
          <cell r="AY47">
            <v>36</v>
          </cell>
          <cell r="AZ47">
            <v>35</v>
          </cell>
          <cell r="BA47">
            <v>0</v>
          </cell>
          <cell r="BB47">
            <v>3202.7245316692106</v>
          </cell>
          <cell r="BD47">
            <v>36</v>
          </cell>
          <cell r="BE47">
            <v>35</v>
          </cell>
          <cell r="BF47">
            <v>0</v>
          </cell>
          <cell r="BG47">
            <v>11453.522638129332</v>
          </cell>
          <cell r="BI47">
            <v>36</v>
          </cell>
          <cell r="BJ47">
            <v>35</v>
          </cell>
          <cell r="BK47">
            <v>0</v>
          </cell>
          <cell r="BL47">
            <v>10076.921481283782</v>
          </cell>
          <cell r="BN47">
            <v>36</v>
          </cell>
          <cell r="BO47">
            <v>40</v>
          </cell>
          <cell r="BP47">
            <v>0</v>
          </cell>
          <cell r="BQ47">
            <v>9954.4178482742045</v>
          </cell>
          <cell r="BR47" t="str">
            <v xml:space="preserve">Débr avant </v>
          </cell>
          <cell r="BS47">
            <v>36</v>
          </cell>
          <cell r="BT47">
            <v>35</v>
          </cell>
          <cell r="BU47">
            <v>0</v>
          </cell>
          <cell r="BV47">
            <v>7174.3731367939936</v>
          </cell>
          <cell r="BW47" t="str">
            <v>45 m3 x 24€</v>
          </cell>
          <cell r="BX47">
            <v>36</v>
          </cell>
          <cell r="BY47">
            <v>35</v>
          </cell>
          <cell r="BZ47">
            <v>0</v>
          </cell>
          <cell r="CA47">
            <v>6749.44780792866</v>
          </cell>
          <cell r="CB47" t="str">
            <v>40 m3 x 24€</v>
          </cell>
          <cell r="CC47">
            <v>36</v>
          </cell>
          <cell r="CD47">
            <v>40</v>
          </cell>
          <cell r="CE47">
            <v>0</v>
          </cell>
          <cell r="CF47">
            <v>10199.568138973213</v>
          </cell>
          <cell r="CH47">
            <v>36</v>
          </cell>
          <cell r="CI47">
            <v>35</v>
          </cell>
          <cell r="CJ47">
            <v>0</v>
          </cell>
          <cell r="CK47">
            <v>1052.1132315937075</v>
          </cell>
          <cell r="CM47">
            <v>36</v>
          </cell>
          <cell r="CN47">
            <v>35</v>
          </cell>
          <cell r="CO47">
            <v>0</v>
          </cell>
          <cell r="CP47">
            <v>1384.9999969322234</v>
          </cell>
          <cell r="CR47">
            <v>36</v>
          </cell>
          <cell r="CS47">
            <v>35</v>
          </cell>
          <cell r="CT47">
            <v>0</v>
          </cell>
          <cell r="CU47">
            <v>13225.962391678418</v>
          </cell>
          <cell r="CW47">
            <v>36</v>
          </cell>
          <cell r="CX47">
            <v>35</v>
          </cell>
          <cell r="CY47">
            <v>0</v>
          </cell>
          <cell r="CZ47">
            <v>13225.962391678418</v>
          </cell>
          <cell r="DB47">
            <v>36</v>
          </cell>
          <cell r="DC47">
            <v>35</v>
          </cell>
          <cell r="DD47">
            <v>0</v>
          </cell>
          <cell r="DE47">
            <v>16355.945439777126</v>
          </cell>
          <cell r="DG47">
            <v>36</v>
          </cell>
          <cell r="DH47">
            <v>35</v>
          </cell>
          <cell r="DI47">
            <v>0</v>
          </cell>
          <cell r="DJ47">
            <v>16638.287210188217</v>
          </cell>
        </row>
        <row r="48">
          <cell r="A48">
            <v>37</v>
          </cell>
          <cell r="B48">
            <v>35</v>
          </cell>
          <cell r="C48">
            <v>0</v>
          </cell>
          <cell r="D48">
            <v>13629.64198605489</v>
          </cell>
          <cell r="F48">
            <v>37</v>
          </cell>
          <cell r="G48">
            <v>35</v>
          </cell>
          <cell r="H48">
            <v>1200</v>
          </cell>
          <cell r="I48">
            <v>15784.972900766368</v>
          </cell>
          <cell r="J48" t="str">
            <v>40 m3x30€</v>
          </cell>
          <cell r="K48">
            <v>37</v>
          </cell>
          <cell r="L48">
            <v>35</v>
          </cell>
          <cell r="M48">
            <v>0</v>
          </cell>
          <cell r="N48">
            <v>13845.905387736027</v>
          </cell>
          <cell r="P48">
            <v>37</v>
          </cell>
          <cell r="Q48">
            <v>35</v>
          </cell>
          <cell r="R48">
            <v>0</v>
          </cell>
          <cell r="S48">
            <v>11178.18119857515</v>
          </cell>
          <cell r="U48">
            <v>37</v>
          </cell>
          <cell r="V48">
            <v>35</v>
          </cell>
          <cell r="W48">
            <v>0</v>
          </cell>
          <cell r="X48">
            <v>10701.730749578132</v>
          </cell>
          <cell r="Z48">
            <v>37</v>
          </cell>
          <cell r="AA48">
            <v>35</v>
          </cell>
          <cell r="AB48">
            <v>0</v>
          </cell>
          <cell r="AC48">
            <v>8061.116566484161</v>
          </cell>
          <cell r="AE48">
            <v>37</v>
          </cell>
          <cell r="AF48">
            <v>35</v>
          </cell>
          <cell r="AG48">
            <v>0</v>
          </cell>
          <cell r="AH48">
            <v>10257.196283041414</v>
          </cell>
          <cell r="AJ48">
            <v>37</v>
          </cell>
          <cell r="AK48">
            <v>35</v>
          </cell>
          <cell r="AL48">
            <v>0</v>
          </cell>
          <cell r="AM48">
            <v>8159.363479830502</v>
          </cell>
          <cell r="AO48">
            <v>37</v>
          </cell>
          <cell r="AP48">
            <v>35</v>
          </cell>
          <cell r="AQ48">
            <v>0</v>
          </cell>
          <cell r="AR48">
            <v>10607.897689125652</v>
          </cell>
          <cell r="AT48">
            <v>37</v>
          </cell>
          <cell r="AU48">
            <v>35</v>
          </cell>
          <cell r="AV48">
            <v>0</v>
          </cell>
          <cell r="AW48">
            <v>11929.060934195279</v>
          </cell>
          <cell r="AY48">
            <v>37</v>
          </cell>
          <cell r="AZ48">
            <v>35</v>
          </cell>
          <cell r="BA48">
            <v>0</v>
          </cell>
          <cell r="BB48">
            <v>3241.1460972858786</v>
          </cell>
          <cell r="BD48">
            <v>37</v>
          </cell>
          <cell r="BE48">
            <v>35</v>
          </cell>
          <cell r="BF48">
            <v>0</v>
          </cell>
          <cell r="BG48">
            <v>11679.37226958977</v>
          </cell>
          <cell r="BI48">
            <v>37</v>
          </cell>
          <cell r="BJ48">
            <v>35</v>
          </cell>
          <cell r="BK48">
            <v>0</v>
          </cell>
          <cell r="BL48">
            <v>10283.229146465605</v>
          </cell>
          <cell r="BN48">
            <v>37</v>
          </cell>
          <cell r="BO48">
            <v>115</v>
          </cell>
          <cell r="BP48">
            <v>1800</v>
          </cell>
          <cell r="BQ48">
            <v>8657.6401443568975</v>
          </cell>
          <cell r="BR48" t="str">
            <v>3ème éclaircie</v>
          </cell>
          <cell r="BS48">
            <v>37</v>
          </cell>
          <cell r="BT48">
            <v>35</v>
          </cell>
          <cell r="BU48">
            <v>0</v>
          </cell>
          <cell r="BV48">
            <v>7403.0812114874307</v>
          </cell>
          <cell r="BX48">
            <v>37</v>
          </cell>
          <cell r="BY48">
            <v>35</v>
          </cell>
          <cell r="BZ48">
            <v>0</v>
          </cell>
          <cell r="CA48">
            <v>6953.1840031268757</v>
          </cell>
          <cell r="CC48">
            <v>37</v>
          </cell>
          <cell r="CD48">
            <v>40</v>
          </cell>
          <cell r="CE48">
            <v>0</v>
          </cell>
          <cell r="CF48">
            <v>10652.650648601628</v>
          </cell>
          <cell r="CH48">
            <v>37</v>
          </cell>
          <cell r="CI48">
            <v>35</v>
          </cell>
          <cell r="CJ48">
            <v>0</v>
          </cell>
          <cell r="CK48">
            <v>1116.4413566839576</v>
          </cell>
          <cell r="CM48">
            <v>37</v>
          </cell>
          <cell r="CN48">
            <v>35</v>
          </cell>
          <cell r="CO48">
            <v>0</v>
          </cell>
          <cell r="CP48">
            <v>1419.999997241795</v>
          </cell>
          <cell r="CR48">
            <v>37</v>
          </cell>
          <cell r="CS48">
            <v>35</v>
          </cell>
          <cell r="CT48">
            <v>0</v>
          </cell>
          <cell r="CU48">
            <v>13629.64198605489</v>
          </cell>
          <cell r="CW48">
            <v>37</v>
          </cell>
          <cell r="CX48">
            <v>35</v>
          </cell>
          <cell r="CY48">
            <v>0</v>
          </cell>
          <cell r="CZ48">
            <v>13629.64198605489</v>
          </cell>
          <cell r="DB48">
            <v>37</v>
          </cell>
          <cell r="DC48">
            <v>35</v>
          </cell>
          <cell r="DD48">
            <v>1200</v>
          </cell>
          <cell r="DE48">
            <v>15784.972900766368</v>
          </cell>
          <cell r="DG48">
            <v>37</v>
          </cell>
          <cell r="DH48">
            <v>35</v>
          </cell>
          <cell r="DI48">
            <v>1200</v>
          </cell>
          <cell r="DJ48">
            <v>16064.452051042652</v>
          </cell>
        </row>
        <row r="49">
          <cell r="A49">
            <v>38</v>
          </cell>
          <cell r="B49">
            <v>35</v>
          </cell>
          <cell r="C49">
            <v>0</v>
          </cell>
          <cell r="D49">
            <v>14044.574328980414</v>
          </cell>
          <cell r="F49">
            <v>38</v>
          </cell>
          <cell r="G49">
            <v>35</v>
          </cell>
          <cell r="H49">
            <v>0</v>
          </cell>
          <cell r="I49">
            <v>16393.263353987277</v>
          </cell>
          <cell r="K49">
            <v>38</v>
          </cell>
          <cell r="L49">
            <v>35</v>
          </cell>
          <cell r="M49">
            <v>0</v>
          </cell>
          <cell r="N49">
            <v>14307.118808422993</v>
          </cell>
          <cell r="P49">
            <v>38</v>
          </cell>
          <cell r="Q49">
            <v>35</v>
          </cell>
          <cell r="R49">
            <v>800</v>
          </cell>
          <cell r="S49">
            <v>10690.662769896377</v>
          </cell>
          <cell r="T49" t="str">
            <v>40m3x20€</v>
          </cell>
          <cell r="U49">
            <v>38</v>
          </cell>
          <cell r="V49">
            <v>35</v>
          </cell>
          <cell r="W49">
            <v>0</v>
          </cell>
          <cell r="X49">
            <v>10940.063633820115</v>
          </cell>
          <cell r="Z49">
            <v>38</v>
          </cell>
          <cell r="AA49">
            <v>35</v>
          </cell>
          <cell r="AB49">
            <v>0</v>
          </cell>
          <cell r="AC49">
            <v>8201.054430260514</v>
          </cell>
          <cell r="AE49">
            <v>38</v>
          </cell>
          <cell r="AF49">
            <v>35</v>
          </cell>
          <cell r="AG49">
            <v>0</v>
          </cell>
          <cell r="AH49">
            <v>10460.473971730597</v>
          </cell>
          <cell r="AJ49">
            <v>38</v>
          </cell>
          <cell r="AK49">
            <v>35</v>
          </cell>
          <cell r="AL49">
            <v>240</v>
          </cell>
          <cell r="AM49">
            <v>8038.4320840377004</v>
          </cell>
          <cell r="AN49" t="str">
            <v>40stx6€</v>
          </cell>
          <cell r="AO49">
            <v>38</v>
          </cell>
          <cell r="AP49">
            <v>35</v>
          </cell>
          <cell r="AQ49">
            <v>0</v>
          </cell>
          <cell r="AR49">
            <v>10801.594464521979</v>
          </cell>
          <cell r="AT49">
            <v>38</v>
          </cell>
          <cell r="AU49">
            <v>35</v>
          </cell>
          <cell r="AV49">
            <v>0</v>
          </cell>
          <cell r="AW49">
            <v>12195.453290621195</v>
          </cell>
          <cell r="AY49">
            <v>38</v>
          </cell>
          <cell r="AZ49">
            <v>35</v>
          </cell>
          <cell r="BA49">
            <v>0</v>
          </cell>
          <cell r="BB49">
            <v>3279.6087098007588</v>
          </cell>
          <cell r="BD49">
            <v>38</v>
          </cell>
          <cell r="BE49">
            <v>35</v>
          </cell>
          <cell r="BF49">
            <v>0</v>
          </cell>
          <cell r="BG49">
            <v>11908.985225251115</v>
          </cell>
          <cell r="BI49">
            <v>38</v>
          </cell>
          <cell r="BJ49">
            <v>35</v>
          </cell>
          <cell r="BK49">
            <v>0</v>
          </cell>
          <cell r="BL49">
            <v>10493.044041955518</v>
          </cell>
          <cell r="BN49">
            <v>38</v>
          </cell>
          <cell r="BO49">
            <v>40</v>
          </cell>
          <cell r="BP49">
            <v>0</v>
          </cell>
          <cell r="BQ49">
            <v>9035.2881099868155</v>
          </cell>
          <cell r="BR49" t="str">
            <v>60 m3 x 30€</v>
          </cell>
          <cell r="BS49">
            <v>38</v>
          </cell>
          <cell r="BT49">
            <v>35</v>
          </cell>
          <cell r="BU49">
            <v>0</v>
          </cell>
          <cell r="BV49">
            <v>7637.9644041975907</v>
          </cell>
          <cell r="BX49">
            <v>38</v>
          </cell>
          <cell r="BY49">
            <v>35</v>
          </cell>
          <cell r="BZ49">
            <v>0</v>
          </cell>
          <cell r="CA49">
            <v>7162.0136032050468</v>
          </cell>
          <cell r="CC49">
            <v>38</v>
          </cell>
          <cell r="CD49">
            <v>40</v>
          </cell>
          <cell r="CE49">
            <v>0</v>
          </cell>
          <cell r="CF49">
            <v>11124.082999869994</v>
          </cell>
          <cell r="CG49" t="str">
            <v xml:space="preserve">Débr avant </v>
          </cell>
          <cell r="CH49">
            <v>38</v>
          </cell>
          <cell r="CI49">
            <v>35</v>
          </cell>
          <cell r="CJ49">
            <v>0</v>
          </cell>
          <cell r="CK49">
            <v>1182.562656921915</v>
          </cell>
          <cell r="CM49">
            <v>38</v>
          </cell>
          <cell r="CN49">
            <v>35</v>
          </cell>
          <cell r="CO49">
            <v>0</v>
          </cell>
          <cell r="CP49">
            <v>1454.9999975591898</v>
          </cell>
          <cell r="CR49">
            <v>38</v>
          </cell>
          <cell r="CS49">
            <v>35</v>
          </cell>
          <cell r="CT49">
            <v>0</v>
          </cell>
          <cell r="CU49">
            <v>14044.574328980414</v>
          </cell>
          <cell r="CW49">
            <v>38</v>
          </cell>
          <cell r="CX49">
            <v>35</v>
          </cell>
          <cell r="CY49">
            <v>0</v>
          </cell>
          <cell r="CZ49">
            <v>14044.574328980414</v>
          </cell>
          <cell r="DB49">
            <v>38</v>
          </cell>
          <cell r="DC49">
            <v>35</v>
          </cell>
          <cell r="DD49">
            <v>0</v>
          </cell>
          <cell r="DE49">
            <v>16393.263353987277</v>
          </cell>
          <cell r="DG49">
            <v>38</v>
          </cell>
          <cell r="DH49">
            <v>35</v>
          </cell>
          <cell r="DI49">
            <v>0</v>
          </cell>
          <cell r="DJ49">
            <v>16670.228304643631</v>
          </cell>
        </row>
        <row r="50">
          <cell r="A50">
            <v>39</v>
          </cell>
          <cell r="B50">
            <v>35</v>
          </cell>
          <cell r="C50">
            <v>0</v>
          </cell>
          <cell r="D50">
            <v>14471.073095834356</v>
          </cell>
          <cell r="F50">
            <v>39</v>
          </cell>
          <cell r="G50">
            <v>35</v>
          </cell>
          <cell r="H50">
            <v>0</v>
          </cell>
          <cell r="I50">
            <v>17023.646154899197</v>
          </cell>
          <cell r="K50">
            <v>39</v>
          </cell>
          <cell r="L50">
            <v>35</v>
          </cell>
          <cell r="M50">
            <v>0</v>
          </cell>
          <cell r="N50">
            <v>14782.529592459836</v>
          </cell>
          <cell r="P50">
            <v>39</v>
          </cell>
          <cell r="Q50">
            <v>35</v>
          </cell>
          <cell r="R50">
            <v>0</v>
          </cell>
          <cell r="S50">
            <v>10991.042427924671</v>
          </cell>
          <cell r="U50">
            <v>39</v>
          </cell>
          <cell r="V50">
            <v>35</v>
          </cell>
          <cell r="W50">
            <v>0</v>
          </cell>
          <cell r="X50">
            <v>11182.924842862696</v>
          </cell>
          <cell r="Z50">
            <v>39</v>
          </cell>
          <cell r="AA50">
            <v>35</v>
          </cell>
          <cell r="AB50">
            <v>0</v>
          </cell>
          <cell r="AC50">
            <v>8342.8139747389141</v>
          </cell>
          <cell r="AE50">
            <v>39</v>
          </cell>
          <cell r="AF50">
            <v>35</v>
          </cell>
          <cell r="AG50">
            <v>0</v>
          </cell>
          <cell r="AH50">
            <v>10667.086597050684</v>
          </cell>
          <cell r="AJ50">
            <v>39</v>
          </cell>
          <cell r="AK50">
            <v>35</v>
          </cell>
          <cell r="AL50">
            <v>0</v>
          </cell>
          <cell r="AM50">
            <v>8156.2546923195723</v>
          </cell>
          <cell r="AO50">
            <v>39</v>
          </cell>
          <cell r="AP50">
            <v>35</v>
          </cell>
          <cell r="AQ50">
            <v>0</v>
          </cell>
          <cell r="AR50">
            <v>10998.188991627543</v>
          </cell>
          <cell r="AT50">
            <v>39</v>
          </cell>
          <cell r="AU50">
            <v>35</v>
          </cell>
          <cell r="AV50">
            <v>0</v>
          </cell>
          <cell r="AW50">
            <v>12467.012956982679</v>
          </cell>
          <cell r="AY50">
            <v>39</v>
          </cell>
          <cell r="AZ50">
            <v>35</v>
          </cell>
          <cell r="BA50">
            <v>0</v>
          </cell>
          <cell r="BB50">
            <v>3318.1124130654698</v>
          </cell>
          <cell r="BD50">
            <v>39</v>
          </cell>
          <cell r="BE50">
            <v>35</v>
          </cell>
          <cell r="BF50">
            <v>600</v>
          </cell>
          <cell r="BG50">
            <v>11542.424213247754</v>
          </cell>
          <cell r="BH50" t="str">
            <v>40 m3 à 15 €</v>
          </cell>
          <cell r="BI50">
            <v>39</v>
          </cell>
          <cell r="BJ50">
            <v>35</v>
          </cell>
          <cell r="BK50">
            <v>0</v>
          </cell>
          <cell r="BL50">
            <v>10706.425790668762</v>
          </cell>
          <cell r="BN50">
            <v>39</v>
          </cell>
          <cell r="BO50">
            <v>40</v>
          </cell>
          <cell r="BP50">
            <v>0</v>
          </cell>
          <cell r="BQ50">
            <v>9427.6643462763004</v>
          </cell>
          <cell r="BS50">
            <v>39</v>
          </cell>
          <cell r="BT50">
            <v>35</v>
          </cell>
          <cell r="BU50">
            <v>0</v>
          </cell>
          <cell r="BV50">
            <v>7879.1894431109249</v>
          </cell>
          <cell r="BX50">
            <v>39</v>
          </cell>
          <cell r="BY50">
            <v>35</v>
          </cell>
          <cell r="BZ50">
            <v>0</v>
          </cell>
          <cell r="CA50">
            <v>7376.0639432851722</v>
          </cell>
          <cell r="CC50">
            <v>39</v>
          </cell>
          <cell r="CD50">
            <v>40</v>
          </cell>
          <cell r="CE50">
            <v>0</v>
          </cell>
          <cell r="CF50">
            <v>11614.608361364728</v>
          </cell>
          <cell r="CG50" t="str">
            <v>Coupe rase</v>
          </cell>
          <cell r="CH50">
            <v>39</v>
          </cell>
          <cell r="CI50">
            <v>35</v>
          </cell>
          <cell r="CJ50">
            <v>0</v>
          </cell>
          <cell r="CK50">
            <v>1250.5271178637556</v>
          </cell>
          <cell r="CM50">
            <v>39</v>
          </cell>
          <cell r="CN50">
            <v>35</v>
          </cell>
          <cell r="CO50">
            <v>0</v>
          </cell>
          <cell r="CP50">
            <v>1489.9999978844075</v>
          </cell>
          <cell r="CR50">
            <v>39</v>
          </cell>
          <cell r="CS50">
            <v>35</v>
          </cell>
          <cell r="CT50">
            <v>0</v>
          </cell>
          <cell r="CU50">
            <v>14471.073095834356</v>
          </cell>
          <cell r="CW50">
            <v>39</v>
          </cell>
          <cell r="CX50">
            <v>35</v>
          </cell>
          <cell r="CY50">
            <v>0</v>
          </cell>
          <cell r="CZ50">
            <v>14471.073095834356</v>
          </cell>
          <cell r="DB50">
            <v>39</v>
          </cell>
          <cell r="DC50">
            <v>35</v>
          </cell>
          <cell r="DD50">
            <v>0</v>
          </cell>
          <cell r="DE50">
            <v>17023.646154899197</v>
          </cell>
          <cell r="DG50">
            <v>39</v>
          </cell>
          <cell r="DH50">
            <v>35</v>
          </cell>
          <cell r="DI50">
            <v>0</v>
          </cell>
          <cell r="DJ50">
            <v>17297.528025055191</v>
          </cell>
        </row>
        <row r="51">
          <cell r="A51">
            <v>40</v>
          </cell>
          <cell r="B51">
            <v>35</v>
          </cell>
          <cell r="C51">
            <v>1400</v>
          </cell>
          <cell r="D51">
            <v>13509.460705837035</v>
          </cell>
          <cell r="E51" t="str">
            <v>70 m3x20€</v>
          </cell>
          <cell r="F51">
            <v>40</v>
          </cell>
          <cell r="G51">
            <v>35</v>
          </cell>
          <cell r="H51">
            <v>0</v>
          </cell>
          <cell r="I51">
            <v>17676.923669911004</v>
          </cell>
          <cell r="K51">
            <v>40</v>
          </cell>
          <cell r="L51">
            <v>35</v>
          </cell>
          <cell r="M51">
            <v>750</v>
          </cell>
          <cell r="N51">
            <v>14522.574772068621</v>
          </cell>
          <cell r="O51" t="str">
            <v>30m3x25€</v>
          </cell>
          <cell r="P51">
            <v>40</v>
          </cell>
          <cell r="Q51">
            <v>35</v>
          </cell>
          <cell r="R51">
            <v>0</v>
          </cell>
          <cell r="S51">
            <v>11298.878560134404</v>
          </cell>
          <cell r="U51">
            <v>40</v>
          </cell>
          <cell r="V51">
            <v>35</v>
          </cell>
          <cell r="W51">
            <v>240</v>
          </cell>
          <cell r="X51">
            <v>11190.400414877085</v>
          </cell>
          <cell r="Y51" t="str">
            <v>40stx6€</v>
          </cell>
          <cell r="Z51">
            <v>40</v>
          </cell>
          <cell r="AA51">
            <v>35</v>
          </cell>
          <cell r="AB51">
            <v>300</v>
          </cell>
          <cell r="AC51">
            <v>8186.4189141628876</v>
          </cell>
          <cell r="AD51" t="str">
            <v>30m3x10€</v>
          </cell>
          <cell r="AE51">
            <v>40</v>
          </cell>
          <cell r="AF51">
            <v>35</v>
          </cell>
          <cell r="AG51">
            <v>500</v>
          </cell>
          <cell r="AH51">
            <v>10377.088871362899</v>
          </cell>
          <cell r="AI51" t="str">
            <v>50m3x10€</v>
          </cell>
          <cell r="AJ51">
            <v>40</v>
          </cell>
          <cell r="AK51">
            <v>35</v>
          </cell>
          <cell r="AL51">
            <v>0</v>
          </cell>
          <cell r="AM51">
            <v>8275.291265667076</v>
          </cell>
          <cell r="AO51">
            <v>40</v>
          </cell>
          <cell r="AP51">
            <v>35</v>
          </cell>
          <cell r="AQ51">
            <v>240</v>
          </cell>
          <cell r="AR51">
            <v>10957.724621525247</v>
          </cell>
          <cell r="AS51" t="str">
            <v>40stx6€</v>
          </cell>
          <cell r="AT51">
            <v>40</v>
          </cell>
          <cell r="AU51">
            <v>35</v>
          </cell>
          <cell r="AV51">
            <v>0</v>
          </cell>
          <cell r="AW51">
            <v>12743.840165479813</v>
          </cell>
          <cell r="AY51">
            <v>40</v>
          </cell>
          <cell r="AZ51">
            <v>35</v>
          </cell>
          <cell r="BA51">
            <v>0</v>
          </cell>
          <cell r="BB51">
            <v>3356.6572509784787</v>
          </cell>
          <cell r="BD51">
            <v>40</v>
          </cell>
          <cell r="BE51">
            <v>35</v>
          </cell>
          <cell r="BF51">
            <v>0</v>
          </cell>
          <cell r="BG51">
            <v>11769.755208423414</v>
          </cell>
          <cell r="BI51">
            <v>40</v>
          </cell>
          <cell r="BJ51">
            <v>35</v>
          </cell>
          <cell r="BK51">
            <v>450</v>
          </cell>
          <cell r="BL51">
            <v>10473.435029110129</v>
          </cell>
          <cell r="BM51" t="str">
            <v>30m3x15€</v>
          </cell>
          <cell r="BN51">
            <v>40</v>
          </cell>
          <cell r="BO51">
            <v>40</v>
          </cell>
          <cell r="BP51">
            <v>0</v>
          </cell>
          <cell r="BQ51">
            <v>9835.3432557810756</v>
          </cell>
          <cell r="BS51">
            <v>40</v>
          </cell>
          <cell r="BT51">
            <v>35</v>
          </cell>
          <cell r="BU51">
            <v>0</v>
          </cell>
          <cell r="BV51">
            <v>8126.927558074919</v>
          </cell>
          <cell r="BX51">
            <v>40</v>
          </cell>
          <cell r="BY51">
            <v>35</v>
          </cell>
          <cell r="BZ51">
            <v>0</v>
          </cell>
          <cell r="CA51">
            <v>7595.465541867301</v>
          </cell>
          <cell r="CC51">
            <v>40</v>
          </cell>
          <cell r="CD51">
            <v>115</v>
          </cell>
          <cell r="CE51">
            <v>10450</v>
          </cell>
          <cell r="CF51">
            <v>1750</v>
          </cell>
          <cell r="CG51" t="str">
            <v>275m3x38€</v>
          </cell>
          <cell r="CH51">
            <v>40</v>
          </cell>
          <cell r="CI51">
            <v>35</v>
          </cell>
          <cell r="CJ51">
            <v>0</v>
          </cell>
          <cell r="CK51">
            <v>1320.3861184353034</v>
          </cell>
          <cell r="CL51" t="str">
            <v>70 m3x20€</v>
          </cell>
          <cell r="CM51">
            <v>40</v>
          </cell>
          <cell r="CN51">
            <v>35</v>
          </cell>
          <cell r="CO51">
            <v>0</v>
          </cell>
          <cell r="CP51">
            <v>1524.9999982174486</v>
          </cell>
          <cell r="CQ51" t="str">
            <v>70 m3x20€</v>
          </cell>
          <cell r="CR51">
            <v>40</v>
          </cell>
          <cell r="CS51">
            <v>35</v>
          </cell>
          <cell r="CT51">
            <v>1400</v>
          </cell>
          <cell r="CU51">
            <v>13509.460705837035</v>
          </cell>
          <cell r="CV51" t="str">
            <v>70 m3x20€</v>
          </cell>
          <cell r="CW51">
            <v>40</v>
          </cell>
          <cell r="CX51">
            <v>35</v>
          </cell>
          <cell r="CY51">
            <v>1400</v>
          </cell>
          <cell r="CZ51">
            <v>13509.460705837035</v>
          </cell>
          <cell r="DA51" t="str">
            <v>70 m3x20€</v>
          </cell>
          <cell r="DB51">
            <v>40</v>
          </cell>
          <cell r="DC51">
            <v>35</v>
          </cell>
          <cell r="DD51">
            <v>0</v>
          </cell>
          <cell r="DE51">
            <v>17676.923669911004</v>
          </cell>
          <cell r="DF51" t="str">
            <v>70 m3x20€</v>
          </cell>
          <cell r="DG51">
            <v>40</v>
          </cell>
          <cell r="DH51">
            <v>35</v>
          </cell>
          <cell r="DI51">
            <v>0</v>
          </cell>
          <cell r="DJ51">
            <v>17947.115949456766</v>
          </cell>
          <cell r="DK51" t="str">
            <v>70 m3x20€</v>
          </cell>
        </row>
        <row r="52">
          <cell r="A52">
            <v>41</v>
          </cell>
          <cell r="B52">
            <v>35</v>
          </cell>
          <cell r="C52">
            <v>0</v>
          </cell>
          <cell r="D52">
            <v>13921.042942030799</v>
          </cell>
          <cell r="F52">
            <v>41</v>
          </cell>
          <cell r="G52">
            <v>35</v>
          </cell>
          <cell r="H52">
            <v>0</v>
          </cell>
          <cell r="I52">
            <v>18353.927406374984</v>
          </cell>
          <cell r="K52">
            <v>41</v>
          </cell>
          <cell r="L52">
            <v>35</v>
          </cell>
          <cell r="M52">
            <v>0</v>
          </cell>
          <cell r="N52">
            <v>15004.617857908866</v>
          </cell>
          <cell r="P52">
            <v>41</v>
          </cell>
          <cell r="Q52">
            <v>35</v>
          </cell>
          <cell r="R52">
            <v>0</v>
          </cell>
          <cell r="S52">
            <v>11614.356262305975</v>
          </cell>
          <cell r="U52">
            <v>41</v>
          </cell>
          <cell r="V52">
            <v>35</v>
          </cell>
          <cell r="W52">
            <v>0</v>
          </cell>
          <cell r="X52">
            <v>11438.018022759748</v>
          </cell>
          <cell r="Z52">
            <v>41</v>
          </cell>
          <cell r="AA52">
            <v>35</v>
          </cell>
          <cell r="AB52">
            <v>0</v>
          </cell>
          <cell r="AC52">
            <v>8327.9879366730365</v>
          </cell>
          <cell r="AE52">
            <v>41</v>
          </cell>
          <cell r="AF52">
            <v>35</v>
          </cell>
          <cell r="AG52">
            <v>0</v>
          </cell>
          <cell r="AH52">
            <v>10582.333495957077</v>
          </cell>
          <cell r="AJ52">
            <v>41</v>
          </cell>
          <cell r="AK52">
            <v>35</v>
          </cell>
          <cell r="AL52">
            <v>0</v>
          </cell>
          <cell r="AM52">
            <v>8395.5543119613576</v>
          </cell>
          <cell r="AO52">
            <v>41</v>
          </cell>
          <cell r="AP52">
            <v>35</v>
          </cell>
          <cell r="AQ52">
            <v>0</v>
          </cell>
          <cell r="AR52">
            <v>11156.654894429334</v>
          </cell>
          <cell r="AT52">
            <v>41</v>
          </cell>
          <cell r="AU52">
            <v>35</v>
          </cell>
          <cell r="AV52">
            <v>0</v>
          </cell>
          <cell r="AW52">
            <v>13026.037092553313</v>
          </cell>
          <cell r="AY52">
            <v>41</v>
          </cell>
          <cell r="AZ52">
            <v>35</v>
          </cell>
          <cell r="BA52">
            <v>0</v>
          </cell>
          <cell r="BB52">
            <v>3395.2432674851502</v>
          </cell>
          <cell r="BD52">
            <v>41</v>
          </cell>
          <cell r="BE52">
            <v>35</v>
          </cell>
          <cell r="BF52">
            <v>0</v>
          </cell>
          <cell r="BG52">
            <v>12000.87421170973</v>
          </cell>
          <cell r="BI52">
            <v>41</v>
          </cell>
          <cell r="BJ52">
            <v>35</v>
          </cell>
          <cell r="BK52">
            <v>0</v>
          </cell>
          <cell r="BL52">
            <v>10686.483424605</v>
          </cell>
          <cell r="BN52">
            <v>41</v>
          </cell>
          <cell r="BO52">
            <v>40</v>
          </cell>
          <cell r="BP52">
            <v>0</v>
          </cell>
          <cell r="BQ52">
            <v>10258.921642756537</v>
          </cell>
          <cell r="BS52">
            <v>41</v>
          </cell>
          <cell r="BT52">
            <v>35</v>
          </cell>
          <cell r="BU52">
            <v>0</v>
          </cell>
          <cell r="BV52">
            <v>8381.3546021429411</v>
          </cell>
          <cell r="BX52">
            <v>41</v>
          </cell>
          <cell r="BY52">
            <v>35</v>
          </cell>
          <cell r="BZ52">
            <v>0</v>
          </cell>
          <cell r="CA52">
            <v>7820.3521804139828</v>
          </cell>
          <cell r="CC52">
            <v>41</v>
          </cell>
          <cell r="CE52">
            <v>1750</v>
          </cell>
          <cell r="CG52" t="str">
            <v>Fonds</v>
          </cell>
          <cell r="CH52">
            <v>41</v>
          </cell>
          <cell r="CI52">
            <v>35</v>
          </cell>
          <cell r="CJ52">
            <v>0</v>
          </cell>
          <cell r="CK52">
            <v>1392.1924697728316</v>
          </cell>
          <cell r="CM52">
            <v>41</v>
          </cell>
          <cell r="CN52">
            <v>35</v>
          </cell>
          <cell r="CO52">
            <v>0</v>
          </cell>
          <cell r="CP52">
            <v>1559.9999985583127</v>
          </cell>
          <cell r="CR52">
            <v>41</v>
          </cell>
          <cell r="CS52">
            <v>35</v>
          </cell>
          <cell r="CT52">
            <v>0</v>
          </cell>
          <cell r="CU52">
            <v>13921.042942030799</v>
          </cell>
          <cell r="CW52">
            <v>41</v>
          </cell>
          <cell r="CX52">
            <v>35</v>
          </cell>
          <cell r="CY52">
            <v>0</v>
          </cell>
          <cell r="CZ52">
            <v>13921.042942030799</v>
          </cell>
          <cell r="DB52">
            <v>41</v>
          </cell>
          <cell r="DC52">
            <v>35</v>
          </cell>
          <cell r="DD52">
            <v>0</v>
          </cell>
          <cell r="DE52">
            <v>18353.927406374984</v>
          </cell>
          <cell r="DG52">
            <v>41</v>
          </cell>
          <cell r="DH52">
            <v>35</v>
          </cell>
          <cell r="DI52">
            <v>0</v>
          </cell>
          <cell r="DJ52">
            <v>18619.78398643836</v>
          </cell>
        </row>
        <row r="53">
          <cell r="A53">
            <v>42</v>
          </cell>
          <cell r="B53">
            <v>35</v>
          </cell>
          <cell r="C53">
            <v>0</v>
          </cell>
          <cell r="D53">
            <v>14344.098216435223</v>
          </cell>
          <cell r="F53">
            <v>42</v>
          </cell>
          <cell r="G53">
            <v>35</v>
          </cell>
          <cell r="H53">
            <v>0</v>
          </cell>
          <cell r="I53">
            <v>19055.519070949427</v>
          </cell>
          <cell r="K53">
            <v>42</v>
          </cell>
          <cell r="L53">
            <v>35</v>
          </cell>
          <cell r="M53">
            <v>0</v>
          </cell>
          <cell r="N53">
            <v>15501.499499031777</v>
          </cell>
          <cell r="P53">
            <v>42</v>
          </cell>
          <cell r="Q53">
            <v>35</v>
          </cell>
          <cell r="R53">
            <v>0</v>
          </cell>
          <cell r="S53">
            <v>11937.665224944727</v>
          </cell>
          <cell r="U53">
            <v>42</v>
          </cell>
          <cell r="V53">
            <v>35</v>
          </cell>
          <cell r="W53">
            <v>0</v>
          </cell>
          <cell r="X53">
            <v>11690.340365192182</v>
          </cell>
          <cell r="Z53">
            <v>42</v>
          </cell>
          <cell r="AA53">
            <v>35</v>
          </cell>
          <cell r="AB53">
            <v>0</v>
          </cell>
          <cell r="AC53">
            <v>8471.3998739551771</v>
          </cell>
          <cell r="AE53">
            <v>42</v>
          </cell>
          <cell r="AF53">
            <v>35</v>
          </cell>
          <cell r="AG53">
            <v>0</v>
          </cell>
          <cell r="AH53">
            <v>10790.945326373345</v>
          </cell>
          <cell r="AJ53">
            <v>42</v>
          </cell>
          <cell r="AK53">
            <v>35</v>
          </cell>
          <cell r="AL53">
            <v>0</v>
          </cell>
          <cell r="AM53">
            <v>8517.0564679563722</v>
          </cell>
          <cell r="AO53">
            <v>42</v>
          </cell>
          <cell r="AP53">
            <v>35</v>
          </cell>
          <cell r="AQ53">
            <v>0</v>
          </cell>
          <cell r="AR53">
            <v>11358.561213460916</v>
          </cell>
          <cell r="AT53">
            <v>42</v>
          </cell>
          <cell r="AU53">
            <v>35</v>
          </cell>
          <cell r="AV53">
            <v>875</v>
          </cell>
          <cell r="AW53">
            <v>12438.707896597676</v>
          </cell>
          <cell r="AX53" t="str">
            <v>Eclaircie</v>
          </cell>
          <cell r="AY53">
            <v>42</v>
          </cell>
          <cell r="AZ53">
            <v>35</v>
          </cell>
          <cell r="BA53">
            <v>0</v>
          </cell>
          <cell r="BB53">
            <v>3433.8705065777976</v>
          </cell>
          <cell r="BD53">
            <v>42</v>
          </cell>
          <cell r="BE53">
            <v>35</v>
          </cell>
          <cell r="BF53">
            <v>0</v>
          </cell>
          <cell r="BG53">
            <v>12235.84434254818</v>
          </cell>
          <cell r="BI53">
            <v>42</v>
          </cell>
          <cell r="BJ53">
            <v>35</v>
          </cell>
          <cell r="BK53">
            <v>0</v>
          </cell>
          <cell r="BL53">
            <v>10903.153642823283</v>
          </cell>
          <cell r="BN53">
            <v>42</v>
          </cell>
          <cell r="BO53">
            <v>40</v>
          </cell>
          <cell r="BP53">
            <v>0</v>
          </cell>
          <cell r="BQ53">
            <v>10699.019586824041</v>
          </cell>
          <cell r="BS53">
            <v>42</v>
          </cell>
          <cell r="BT53">
            <v>35</v>
          </cell>
          <cell r="BU53">
            <v>0</v>
          </cell>
          <cell r="BV53">
            <v>8642.6511764007992</v>
          </cell>
          <cell r="BX53">
            <v>42</v>
          </cell>
          <cell r="BY53">
            <v>35</v>
          </cell>
          <cell r="BZ53">
            <v>0</v>
          </cell>
          <cell r="CA53">
            <v>8050.8609849243312</v>
          </cell>
          <cell r="CH53">
            <v>42</v>
          </cell>
          <cell r="CI53">
            <v>35</v>
          </cell>
          <cell r="CJ53">
            <v>0</v>
          </cell>
          <cell r="CK53">
            <v>1466.0004551465668</v>
          </cell>
          <cell r="CM53">
            <v>42</v>
          </cell>
          <cell r="CN53">
            <v>35</v>
          </cell>
          <cell r="CO53">
            <v>0</v>
          </cell>
          <cell r="CP53">
            <v>1594.9999989069997</v>
          </cell>
          <cell r="CR53">
            <v>42</v>
          </cell>
          <cell r="CS53">
            <v>35</v>
          </cell>
          <cell r="CT53">
            <v>0</v>
          </cell>
          <cell r="CU53">
            <v>14344.098216435223</v>
          </cell>
          <cell r="CW53">
            <v>42</v>
          </cell>
          <cell r="CX53">
            <v>35</v>
          </cell>
          <cell r="CY53">
            <v>0</v>
          </cell>
          <cell r="CZ53">
            <v>14344.098216435223</v>
          </cell>
          <cell r="DB53">
            <v>42</v>
          </cell>
          <cell r="DC53">
            <v>35</v>
          </cell>
          <cell r="DD53">
            <v>0</v>
          </cell>
          <cell r="DE53">
            <v>19055.519070949427</v>
          </cell>
          <cell r="DG53">
            <v>42</v>
          </cell>
          <cell r="DH53">
            <v>35</v>
          </cell>
          <cell r="DI53">
            <v>0</v>
          </cell>
          <cell r="DJ53">
            <v>19316.352181411374</v>
          </cell>
        </row>
        <row r="54">
          <cell r="A54">
            <v>43</v>
          </cell>
          <cell r="B54">
            <v>35</v>
          </cell>
          <cell r="C54">
            <v>0</v>
          </cell>
          <cell r="D54">
            <v>14778.946345102138</v>
          </cell>
          <cell r="F54">
            <v>43</v>
          </cell>
          <cell r="G54">
            <v>35</v>
          </cell>
          <cell r="H54">
            <v>0</v>
          </cell>
          <cell r="I54">
            <v>19782.591666399614</v>
          </cell>
          <cell r="K54">
            <v>43</v>
          </cell>
          <cell r="L54">
            <v>35</v>
          </cell>
          <cell r="M54">
            <v>0</v>
          </cell>
          <cell r="N54">
            <v>16013.676465235209</v>
          </cell>
          <cell r="P54">
            <v>43</v>
          </cell>
          <cell r="Q54">
            <v>35</v>
          </cell>
          <cell r="R54">
            <v>0</v>
          </cell>
          <cell r="S54">
            <v>12268.999847338097</v>
          </cell>
          <cell r="U54">
            <v>43</v>
          </cell>
          <cell r="V54">
            <v>35</v>
          </cell>
          <cell r="W54">
            <v>0</v>
          </cell>
          <cell r="X54">
            <v>11947.456832130832</v>
          </cell>
          <cell r="Z54">
            <v>43</v>
          </cell>
          <cell r="AA54">
            <v>35</v>
          </cell>
          <cell r="AB54">
            <v>0</v>
          </cell>
          <cell r="AC54">
            <v>8616.6787166733448</v>
          </cell>
          <cell r="AE54">
            <v>43</v>
          </cell>
          <cell r="AF54">
            <v>35</v>
          </cell>
          <cell r="AG54">
            <v>0</v>
          </cell>
          <cell r="AH54">
            <v>11002.979604375385</v>
          </cell>
          <cell r="AJ54">
            <v>43</v>
          </cell>
          <cell r="AK54">
            <v>35</v>
          </cell>
          <cell r="AL54">
            <v>0</v>
          </cell>
          <cell r="AM54">
            <v>8639.8105006067053</v>
          </cell>
          <cell r="AO54">
            <v>43</v>
          </cell>
          <cell r="AP54">
            <v>35</v>
          </cell>
          <cell r="AQ54">
            <v>0</v>
          </cell>
          <cell r="AR54">
            <v>11563.488101006777</v>
          </cell>
          <cell r="AT54">
            <v>43</v>
          </cell>
          <cell r="AU54">
            <v>35</v>
          </cell>
          <cell r="AV54">
            <v>0</v>
          </cell>
          <cell r="AW54">
            <v>12714.98606148967</v>
          </cell>
          <cell r="AX54" t="str">
            <v>35 m3 à 25 €</v>
          </cell>
          <cell r="AY54">
            <v>43</v>
          </cell>
          <cell r="AZ54">
            <v>35</v>
          </cell>
          <cell r="BA54">
            <v>0</v>
          </cell>
          <cell r="BB54">
            <v>3472.5390122957319</v>
          </cell>
          <cell r="BD54">
            <v>43</v>
          </cell>
          <cell r="BE54">
            <v>35</v>
          </cell>
          <cell r="BF54">
            <v>0</v>
          </cell>
          <cell r="BG54">
            <v>12474.729772137203</v>
          </cell>
          <cell r="BI54">
            <v>43</v>
          </cell>
          <cell r="BJ54">
            <v>35</v>
          </cell>
          <cell r="BK54">
            <v>0</v>
          </cell>
          <cell r="BL54">
            <v>11123.507254751277</v>
          </cell>
          <cell r="BN54">
            <v>43</v>
          </cell>
          <cell r="BO54">
            <v>40</v>
          </cell>
          <cell r="BP54">
            <v>0</v>
          </cell>
          <cell r="BQ54">
            <v>11156.281350710178</v>
          </cell>
          <cell r="BR54" t="str">
            <v xml:space="preserve">Débr avant </v>
          </cell>
          <cell r="BS54">
            <v>43</v>
          </cell>
          <cell r="BT54">
            <v>35</v>
          </cell>
          <cell r="BU54">
            <v>0</v>
          </cell>
          <cell r="BV54">
            <v>8911.0027581636205</v>
          </cell>
          <cell r="BW54" t="str">
            <v xml:space="preserve">Débr avant </v>
          </cell>
          <cell r="BX54">
            <v>43</v>
          </cell>
          <cell r="BY54">
            <v>35</v>
          </cell>
          <cell r="BZ54">
            <v>0</v>
          </cell>
          <cell r="CA54">
            <v>8287.1325095474385</v>
          </cell>
          <cell r="CB54" t="str">
            <v xml:space="preserve">Débr avant </v>
          </cell>
          <cell r="CH54">
            <v>43</v>
          </cell>
          <cell r="CI54">
            <v>35</v>
          </cell>
          <cell r="CJ54">
            <v>0</v>
          </cell>
          <cell r="CK54">
            <v>1541.865870997078</v>
          </cell>
          <cell r="CM54">
            <v>43</v>
          </cell>
          <cell r="CN54">
            <v>35</v>
          </cell>
          <cell r="CO54">
            <v>0</v>
          </cell>
          <cell r="CP54">
            <v>1629.9999992635101</v>
          </cell>
          <cell r="CR54">
            <v>43</v>
          </cell>
          <cell r="CS54">
            <v>35</v>
          </cell>
          <cell r="CT54">
            <v>0</v>
          </cell>
          <cell r="CU54">
            <v>14778.946345102138</v>
          </cell>
          <cell r="CW54">
            <v>43</v>
          </cell>
          <cell r="CX54">
            <v>35</v>
          </cell>
          <cell r="CY54">
            <v>0</v>
          </cell>
          <cell r="CZ54">
            <v>14778.946345102138</v>
          </cell>
          <cell r="DB54">
            <v>43</v>
          </cell>
          <cell r="DC54">
            <v>35</v>
          </cell>
          <cell r="DD54">
            <v>0</v>
          </cell>
          <cell r="DE54">
            <v>19782.591666399614</v>
          </cell>
          <cell r="DG54">
            <v>43</v>
          </cell>
          <cell r="DH54">
            <v>35</v>
          </cell>
          <cell r="DI54">
            <v>0</v>
          </cell>
          <cell r="DJ54">
            <v>20037.669716320852</v>
          </cell>
        </row>
        <row r="55">
          <cell r="A55">
            <v>44</v>
          </cell>
          <cell r="B55">
            <v>35</v>
          </cell>
          <cell r="C55">
            <v>0</v>
          </cell>
          <cell r="D55">
            <v>15225.916059098312</v>
          </cell>
          <cell r="F55">
            <v>44</v>
          </cell>
          <cell r="G55">
            <v>35</v>
          </cell>
          <cell r="H55">
            <v>1750</v>
          </cell>
          <cell r="I55">
            <v>18786.070628233232</v>
          </cell>
          <cell r="J55" t="str">
            <v>50 m3 x35€</v>
          </cell>
          <cell r="K55">
            <v>44</v>
          </cell>
          <cell r="L55">
            <v>35</v>
          </cell>
          <cell r="M55">
            <v>0</v>
          </cell>
          <cell r="N55">
            <v>16541.619586893954</v>
          </cell>
          <cell r="P55">
            <v>44</v>
          </cell>
          <cell r="Q55">
            <v>35</v>
          </cell>
          <cell r="R55">
            <v>0</v>
          </cell>
          <cell r="S55">
            <v>12608.559354444067</v>
          </cell>
          <cell r="U55">
            <v>44</v>
          </cell>
          <cell r="V55">
            <v>35</v>
          </cell>
          <cell r="W55">
            <v>0</v>
          </cell>
          <cell r="X55">
            <v>12209.458511941317</v>
          </cell>
          <cell r="Z55">
            <v>44</v>
          </cell>
          <cell r="AA55">
            <v>35</v>
          </cell>
          <cell r="AB55">
            <v>0</v>
          </cell>
          <cell r="AC55">
            <v>8763.848767796826</v>
          </cell>
          <cell r="AE55">
            <v>44</v>
          </cell>
          <cell r="AF55">
            <v>35</v>
          </cell>
          <cell r="AG55">
            <v>0</v>
          </cell>
          <cell r="AH55">
            <v>11218.492478013159</v>
          </cell>
          <cell r="AJ55">
            <v>44</v>
          </cell>
          <cell r="AK55">
            <v>35</v>
          </cell>
          <cell r="AL55">
            <v>0</v>
          </cell>
          <cell r="AM55">
            <v>8763.8293084090747</v>
          </cell>
          <cell r="AO55">
            <v>44</v>
          </cell>
          <cell r="AP55">
            <v>35</v>
          </cell>
          <cell r="AQ55">
            <v>0</v>
          </cell>
          <cell r="AR55">
            <v>11771.480745519626</v>
          </cell>
          <cell r="AT55">
            <v>44</v>
          </cell>
          <cell r="AU55">
            <v>35</v>
          </cell>
          <cell r="AV55">
            <v>0</v>
          </cell>
          <cell r="AW55">
            <v>12996.623294958479</v>
          </cell>
          <cell r="AY55">
            <v>44</v>
          </cell>
          <cell r="AZ55">
            <v>35</v>
          </cell>
          <cell r="BA55">
            <v>0</v>
          </cell>
          <cell r="BB55">
            <v>3511.2488287253132</v>
          </cell>
          <cell r="BC55" t="str">
            <v>Coupe rase</v>
          </cell>
          <cell r="BD55">
            <v>44</v>
          </cell>
          <cell r="BE55">
            <v>35</v>
          </cell>
          <cell r="BF55">
            <v>0</v>
          </cell>
          <cell r="BG55">
            <v>12717.595740957586</v>
          </cell>
          <cell r="BI55">
            <v>44</v>
          </cell>
          <cell r="BJ55">
            <v>35</v>
          </cell>
          <cell r="BK55">
            <v>0</v>
          </cell>
          <cell r="BL55">
            <v>11347.606878082048</v>
          </cell>
          <cell r="BN55">
            <v>44</v>
          </cell>
          <cell r="BO55">
            <v>40</v>
          </cell>
          <cell r="BP55">
            <v>0</v>
          </cell>
          <cell r="BQ55">
            <v>11631.376323387874</v>
          </cell>
          <cell r="BR55" t="str">
            <v>Coupe rase</v>
          </cell>
          <cell r="BS55">
            <v>44</v>
          </cell>
          <cell r="BT55">
            <v>110</v>
          </cell>
          <cell r="BU55">
            <v>1250</v>
          </cell>
          <cell r="BV55">
            <v>8011.5998326340377</v>
          </cell>
          <cell r="BW55" t="str">
            <v>4ème éclaircie</v>
          </cell>
          <cell r="BX55">
            <v>44</v>
          </cell>
          <cell r="BY55">
            <v>35</v>
          </cell>
          <cell r="BZ55">
            <v>0</v>
          </cell>
          <cell r="CA55">
            <v>8529.3108222861229</v>
          </cell>
          <cell r="CB55" t="str">
            <v>4ème éclaircie</v>
          </cell>
          <cell r="CH55">
            <v>44</v>
          </cell>
          <cell r="CI55">
            <v>35</v>
          </cell>
          <cell r="CJ55">
            <v>0</v>
          </cell>
          <cell r="CK55">
            <v>1619.8460691155749</v>
          </cell>
          <cell r="CM55">
            <v>44</v>
          </cell>
          <cell r="CN55">
            <v>35</v>
          </cell>
          <cell r="CO55">
            <v>0</v>
          </cell>
          <cell r="CP55">
            <v>1664.9999996278434</v>
          </cell>
          <cell r="CR55">
            <v>44</v>
          </cell>
          <cell r="CS55">
            <v>35</v>
          </cell>
          <cell r="CT55">
            <v>0</v>
          </cell>
          <cell r="CU55">
            <v>15225.916059098312</v>
          </cell>
          <cell r="CW55">
            <v>44</v>
          </cell>
          <cell r="CX55">
            <v>35</v>
          </cell>
          <cell r="CY55">
            <v>0</v>
          </cell>
          <cell r="CZ55">
            <v>15225.916059098312</v>
          </cell>
          <cell r="DB55">
            <v>44</v>
          </cell>
          <cell r="DC55">
            <v>35</v>
          </cell>
          <cell r="DD55">
            <v>1750</v>
          </cell>
          <cell r="DE55">
            <v>18786.070628233232</v>
          </cell>
          <cell r="DG55">
            <v>44</v>
          </cell>
          <cell r="DH55">
            <v>35</v>
          </cell>
          <cell r="DI55">
            <v>1750</v>
          </cell>
          <cell r="DJ55">
            <v>19034.615944877904</v>
          </cell>
        </row>
        <row r="56">
          <cell r="A56">
            <v>45</v>
          </cell>
          <cell r="B56">
            <v>35</v>
          </cell>
          <cell r="C56">
            <v>0</v>
          </cell>
          <cell r="D56">
            <v>15685.345253015459</v>
          </cell>
          <cell r="F56">
            <v>45</v>
          </cell>
          <cell r="G56">
            <v>35</v>
          </cell>
          <cell r="H56">
            <v>0</v>
          </cell>
          <cell r="I56">
            <v>19503.35719358913</v>
          </cell>
          <cell r="K56">
            <v>45</v>
          </cell>
          <cell r="L56">
            <v>35</v>
          </cell>
          <cell r="M56">
            <v>0</v>
          </cell>
          <cell r="N56">
            <v>17085.814187781329</v>
          </cell>
          <cell r="P56">
            <v>45</v>
          </cell>
          <cell r="Q56">
            <v>35</v>
          </cell>
          <cell r="R56">
            <v>1000</v>
          </cell>
          <cell r="S56">
            <v>11956.547916681191</v>
          </cell>
          <cell r="T56" t="str">
            <v>40m3x25€</v>
          </cell>
          <cell r="U56">
            <v>45</v>
          </cell>
          <cell r="V56">
            <v>35</v>
          </cell>
          <cell r="W56">
            <v>0</v>
          </cell>
          <cell r="X56">
            <v>12476.438223668201</v>
          </cell>
          <cell r="Z56">
            <v>45</v>
          </cell>
          <cell r="AA56">
            <v>35</v>
          </cell>
          <cell r="AB56">
            <v>0</v>
          </cell>
          <cell r="AC56">
            <v>8912.9346466656807</v>
          </cell>
          <cell r="AE56">
            <v>45</v>
          </cell>
          <cell r="AF56">
            <v>35</v>
          </cell>
          <cell r="AG56">
            <v>0</v>
          </cell>
          <cell r="AH56">
            <v>11437.541016491285</v>
          </cell>
          <cell r="AJ56">
            <v>45</v>
          </cell>
          <cell r="AK56">
            <v>35</v>
          </cell>
          <cell r="AL56">
            <v>0</v>
          </cell>
          <cell r="AM56">
            <v>8889.1259227576484</v>
          </cell>
          <cell r="AO56">
            <v>45</v>
          </cell>
          <cell r="AP56">
            <v>35</v>
          </cell>
          <cell r="AQ56">
            <v>0</v>
          </cell>
          <cell r="AR56">
            <v>11982.585011482612</v>
          </cell>
          <cell r="AT56">
            <v>45</v>
          </cell>
          <cell r="AU56">
            <v>35</v>
          </cell>
          <cell r="AV56">
            <v>0</v>
          </cell>
          <cell r="AW56">
            <v>13283.723548816666</v>
          </cell>
          <cell r="AY56">
            <v>45</v>
          </cell>
          <cell r="AZ56">
            <v>35</v>
          </cell>
          <cell r="BA56">
            <v>1750</v>
          </cell>
          <cell r="BB56">
            <v>1800</v>
          </cell>
          <cell r="BC56" t="str">
            <v>250 st X 7 €</v>
          </cell>
          <cell r="BD56">
            <v>45</v>
          </cell>
          <cell r="BE56">
            <v>35</v>
          </cell>
          <cell r="BF56">
            <v>0</v>
          </cell>
          <cell r="BG56">
            <v>12964.508576589875</v>
          </cell>
          <cell r="BI56">
            <v>45</v>
          </cell>
          <cell r="BJ56">
            <v>35</v>
          </cell>
          <cell r="BK56">
            <v>0</v>
          </cell>
          <cell r="BL56">
            <v>11575.516195009441</v>
          </cell>
          <cell r="BN56">
            <v>45</v>
          </cell>
          <cell r="BO56">
            <v>115</v>
          </cell>
          <cell r="BP56">
            <v>10450</v>
          </cell>
          <cell r="BQ56">
            <v>1750</v>
          </cell>
          <cell r="BR56" t="str">
            <v>275 m3x38€</v>
          </cell>
          <cell r="BS56">
            <v>45</v>
          </cell>
          <cell r="BT56">
            <v>35</v>
          </cell>
          <cell r="BU56">
            <v>0</v>
          </cell>
          <cell r="BV56">
            <v>8262.9130281151556</v>
          </cell>
          <cell r="BW56" t="str">
            <v>50 m3 x 25 €</v>
          </cell>
          <cell r="BX56">
            <v>45</v>
          </cell>
          <cell r="BY56">
            <v>110</v>
          </cell>
          <cell r="BZ56">
            <v>1125</v>
          </cell>
          <cell r="CA56">
            <v>7727.5435928432744</v>
          </cell>
          <cell r="CB56" t="str">
            <v>45 m3 x 25 €</v>
          </cell>
          <cell r="CH56">
            <v>45</v>
          </cell>
          <cell r="CI56">
            <v>35</v>
          </cell>
          <cell r="CJ56">
            <v>0</v>
          </cell>
          <cell r="CK56">
            <v>1700</v>
          </cell>
          <cell r="CM56">
            <v>45</v>
          </cell>
          <cell r="CN56">
            <v>35</v>
          </cell>
          <cell r="CO56">
            <v>0</v>
          </cell>
          <cell r="CP56">
            <v>1700</v>
          </cell>
          <cell r="CR56">
            <v>45</v>
          </cell>
          <cell r="CS56">
            <v>35</v>
          </cell>
          <cell r="CT56">
            <v>0</v>
          </cell>
          <cell r="CU56">
            <v>15685.345253015459</v>
          </cell>
          <cell r="CW56">
            <v>45</v>
          </cell>
          <cell r="CX56">
            <v>35</v>
          </cell>
          <cell r="CY56">
            <v>0</v>
          </cell>
          <cell r="CZ56">
            <v>15685.345253015459</v>
          </cell>
          <cell r="DB56">
            <v>45</v>
          </cell>
          <cell r="DC56">
            <v>35</v>
          </cell>
          <cell r="DD56">
            <v>0</v>
          </cell>
          <cell r="DE56">
            <v>19503.35719358913</v>
          </cell>
          <cell r="DG56">
            <v>45</v>
          </cell>
          <cell r="DH56">
            <v>35</v>
          </cell>
          <cell r="DI56">
            <v>0</v>
          </cell>
          <cell r="DJ56">
            <v>19745.92328130185</v>
          </cell>
        </row>
        <row r="57">
          <cell r="A57">
            <v>46</v>
          </cell>
          <cell r="B57">
            <v>35</v>
          </cell>
          <cell r="C57">
            <v>0</v>
          </cell>
          <cell r="D57">
            <v>16157.581240407586</v>
          </cell>
          <cell r="F57">
            <v>46</v>
          </cell>
          <cell r="G57">
            <v>35</v>
          </cell>
          <cell r="H57">
            <v>0</v>
          </cell>
          <cell r="I57">
            <v>20246.694708967389</v>
          </cell>
          <cell r="K57">
            <v>46</v>
          </cell>
          <cell r="L57">
            <v>35</v>
          </cell>
          <cell r="M57">
            <v>0</v>
          </cell>
          <cell r="N57">
            <v>17646.76053121412</v>
          </cell>
          <cell r="P57">
            <v>46</v>
          </cell>
          <cell r="Q57">
            <v>35</v>
          </cell>
          <cell r="R57">
            <v>0</v>
          </cell>
          <cell r="S57">
            <v>12288.35127355656</v>
          </cell>
          <cell r="U57">
            <v>46</v>
          </cell>
          <cell r="V57">
            <v>35</v>
          </cell>
          <cell r="W57">
            <v>0</v>
          </cell>
          <cell r="X57">
            <v>12748.490549917897</v>
          </cell>
          <cell r="Z57">
            <v>46</v>
          </cell>
          <cell r="AA57">
            <v>35</v>
          </cell>
          <cell r="AB57">
            <v>0</v>
          </cell>
          <cell r="AC57">
            <v>9063.9612931091851</v>
          </cell>
          <cell r="AE57">
            <v>46</v>
          </cell>
          <cell r="AF57">
            <v>35</v>
          </cell>
          <cell r="AG57">
            <v>0</v>
          </cell>
          <cell r="AH57">
            <v>11660.183225281324</v>
          </cell>
          <cell r="AJ57">
            <v>46</v>
          </cell>
          <cell r="AK57">
            <v>35</v>
          </cell>
          <cell r="AL57">
            <v>0</v>
          </cell>
          <cell r="AM57">
            <v>9015.7135093133329</v>
          </cell>
          <cell r="AO57">
            <v>46</v>
          </cell>
          <cell r="AP57">
            <v>35</v>
          </cell>
          <cell r="AQ57">
            <v>0</v>
          </cell>
          <cell r="AR57">
            <v>12196.847449522906</v>
          </cell>
          <cell r="AT57">
            <v>46</v>
          </cell>
          <cell r="AU57">
            <v>35</v>
          </cell>
          <cell r="AV57">
            <v>0</v>
          </cell>
          <cell r="AW57">
            <v>13576.392791268103</v>
          </cell>
          <cell r="AY57">
            <v>46</v>
          </cell>
          <cell r="BA57">
            <v>1800</v>
          </cell>
          <cell r="BD57">
            <v>46</v>
          </cell>
          <cell r="BE57">
            <v>35</v>
          </cell>
          <cell r="BF57">
            <v>0</v>
          </cell>
          <cell r="BG57">
            <v>13215.535711828679</v>
          </cell>
          <cell r="BI57">
            <v>46</v>
          </cell>
          <cell r="BJ57">
            <v>35</v>
          </cell>
          <cell r="BK57">
            <v>0</v>
          </cell>
          <cell r="BL57">
            <v>11807.299970324601</v>
          </cell>
          <cell r="BN57">
            <v>46</v>
          </cell>
          <cell r="BP57">
            <v>1750</v>
          </cell>
          <cell r="BR57" t="str">
            <v>Fonds</v>
          </cell>
          <cell r="BS57">
            <v>46</v>
          </cell>
          <cell r="BT57">
            <v>35</v>
          </cell>
          <cell r="BU57">
            <v>0</v>
          </cell>
          <cell r="BV57">
            <v>8521.0116798742638</v>
          </cell>
          <cell r="BX57">
            <v>46</v>
          </cell>
          <cell r="BY57">
            <v>35</v>
          </cell>
          <cell r="BZ57">
            <v>0</v>
          </cell>
          <cell r="CA57">
            <v>7955.7321826643556</v>
          </cell>
          <cell r="CH57">
            <v>46</v>
          </cell>
          <cell r="CJ57">
            <v>1700</v>
          </cell>
          <cell r="CM57">
            <v>46</v>
          </cell>
          <cell r="CO57">
            <v>1700</v>
          </cell>
          <cell r="CR57">
            <v>46</v>
          </cell>
          <cell r="CS57">
            <v>35</v>
          </cell>
          <cell r="CT57">
            <v>0</v>
          </cell>
          <cell r="CU57">
            <v>16157.581240407586</v>
          </cell>
          <cell r="CW57">
            <v>46</v>
          </cell>
          <cell r="CX57">
            <v>35</v>
          </cell>
          <cell r="CY57">
            <v>0</v>
          </cell>
          <cell r="CZ57">
            <v>16157.581240407586</v>
          </cell>
          <cell r="DB57">
            <v>46</v>
          </cell>
          <cell r="DC57">
            <v>35</v>
          </cell>
          <cell r="DD57">
            <v>0</v>
          </cell>
          <cell r="DE57">
            <v>20246.694708967389</v>
          </cell>
          <cell r="DG57">
            <v>46</v>
          </cell>
          <cell r="DH57">
            <v>35</v>
          </cell>
          <cell r="DI57">
            <v>0</v>
          </cell>
          <cell r="DJ57">
            <v>20482.503645112785</v>
          </cell>
        </row>
        <row r="58">
          <cell r="A58">
            <v>47</v>
          </cell>
          <cell r="B58">
            <v>35</v>
          </cell>
          <cell r="C58">
            <v>0</v>
          </cell>
          <cell r="D58">
            <v>16642.98101634876</v>
          </cell>
          <cell r="F58">
            <v>47</v>
          </cell>
          <cell r="G58">
            <v>35</v>
          </cell>
          <cell r="H58">
            <v>0</v>
          </cell>
          <cell r="I58">
            <v>21017.02931225744</v>
          </cell>
          <cell r="K58">
            <v>47</v>
          </cell>
          <cell r="L58">
            <v>35</v>
          </cell>
          <cell r="M58">
            <v>1200</v>
          </cell>
          <cell r="N58">
            <v>17024.974279931084</v>
          </cell>
          <cell r="O58" t="str">
            <v>40m3x30€</v>
          </cell>
          <cell r="P58">
            <v>47</v>
          </cell>
          <cell r="Q58">
            <v>35</v>
          </cell>
          <cell r="R58">
            <v>0</v>
          </cell>
          <cell r="S58">
            <v>12628.391150774538</v>
          </cell>
          <cell r="U58">
            <v>47</v>
          </cell>
          <cell r="V58">
            <v>35</v>
          </cell>
          <cell r="W58">
            <v>0</v>
          </cell>
          <cell r="X58">
            <v>13025.711870366336</v>
          </cell>
          <cell r="Z58">
            <v>47</v>
          </cell>
          <cell r="AA58">
            <v>35</v>
          </cell>
          <cell r="AB58">
            <v>300</v>
          </cell>
          <cell r="AC58">
            <v>8916.9539716178988</v>
          </cell>
          <cell r="AD58" t="str">
            <v>30m3x10€</v>
          </cell>
          <cell r="AE58">
            <v>47</v>
          </cell>
          <cell r="AF58">
            <v>35</v>
          </cell>
          <cell r="AG58">
            <v>0</v>
          </cell>
          <cell r="AH58">
            <v>11886.478061482012</v>
          </cell>
          <cell r="AJ58">
            <v>47</v>
          </cell>
          <cell r="AK58">
            <v>35</v>
          </cell>
          <cell r="AL58">
            <v>0</v>
          </cell>
          <cell r="AM58">
            <v>9143.6053693871654</v>
          </cell>
          <cell r="AO58">
            <v>47</v>
          </cell>
          <cell r="AP58">
            <v>35</v>
          </cell>
          <cell r="AQ58">
            <v>0</v>
          </cell>
          <cell r="AR58">
            <v>12414.315306676584</v>
          </cell>
          <cell r="AT58">
            <v>47</v>
          </cell>
          <cell r="AU58">
            <v>35</v>
          </cell>
          <cell r="AV58">
            <v>0</v>
          </cell>
          <cell r="AW58">
            <v>13874.739046020659</v>
          </cell>
          <cell r="BD58">
            <v>47</v>
          </cell>
          <cell r="BE58">
            <v>35</v>
          </cell>
          <cell r="BF58">
            <v>0</v>
          </cell>
          <cell r="BG58">
            <v>13470.745703098815</v>
          </cell>
          <cell r="BI58">
            <v>47</v>
          </cell>
          <cell r="BJ58">
            <v>35</v>
          </cell>
          <cell r="BK58">
            <v>0</v>
          </cell>
          <cell r="BL58">
            <v>12043.024069820118</v>
          </cell>
          <cell r="BS58">
            <v>47</v>
          </cell>
          <cell r="BT58">
            <v>35</v>
          </cell>
          <cell r="BU58">
            <v>0</v>
          </cell>
          <cell r="BV58">
            <v>8786.0789952308678</v>
          </cell>
          <cell r="BX58">
            <v>47</v>
          </cell>
          <cell r="BY58">
            <v>35</v>
          </cell>
          <cell r="BZ58">
            <v>0</v>
          </cell>
          <cell r="CA58">
            <v>8189.6254872309637</v>
          </cell>
          <cell r="CR58">
            <v>47</v>
          </cell>
          <cell r="CS58">
            <v>35</v>
          </cell>
          <cell r="CT58">
            <v>0</v>
          </cell>
          <cell r="CU58">
            <v>16642.98101634876</v>
          </cell>
          <cell r="CW58">
            <v>47</v>
          </cell>
          <cell r="CX58">
            <v>35</v>
          </cell>
          <cell r="CY58">
            <v>0</v>
          </cell>
          <cell r="CZ58">
            <v>16642.98101634876</v>
          </cell>
          <cell r="DB58">
            <v>47</v>
          </cell>
          <cell r="DC58">
            <v>35</v>
          </cell>
          <cell r="DD58">
            <v>0</v>
          </cell>
          <cell r="DE58">
            <v>21017.02931225744</v>
          </cell>
          <cell r="DG58">
            <v>47</v>
          </cell>
          <cell r="DH58">
            <v>35</v>
          </cell>
          <cell r="DI58">
            <v>0</v>
          </cell>
          <cell r="DJ58">
            <v>21245.254996841402</v>
          </cell>
        </row>
        <row r="59">
          <cell r="A59">
            <v>48</v>
          </cell>
          <cell r="B59">
            <v>35</v>
          </cell>
          <cell r="C59">
            <v>0</v>
          </cell>
          <cell r="D59">
            <v>17141.911527309792</v>
          </cell>
          <cell r="F59">
            <v>48</v>
          </cell>
          <cell r="G59">
            <v>35</v>
          </cell>
          <cell r="H59">
            <v>0</v>
          </cell>
          <cell r="I59">
            <v>21815.341503892319</v>
          </cell>
          <cell r="K59">
            <v>48</v>
          </cell>
          <cell r="L59">
            <v>35</v>
          </cell>
          <cell r="M59">
            <v>0</v>
          </cell>
          <cell r="N59">
            <v>17584.04781082378</v>
          </cell>
          <cell r="P59">
            <v>48</v>
          </cell>
          <cell r="Q59">
            <v>35</v>
          </cell>
          <cell r="R59">
            <v>0</v>
          </cell>
          <cell r="S59">
            <v>12976.872007590731</v>
          </cell>
          <cell r="U59">
            <v>48</v>
          </cell>
          <cell r="V59">
            <v>35</v>
          </cell>
          <cell r="W59">
            <v>0</v>
          </cell>
          <cell r="X59">
            <v>13308.200395903295</v>
          </cell>
          <cell r="Z59">
            <v>48</v>
          </cell>
          <cell r="AA59">
            <v>35</v>
          </cell>
          <cell r="AB59">
            <v>0</v>
          </cell>
          <cell r="AC59">
            <v>9068.0329407602294</v>
          </cell>
          <cell r="AE59">
            <v>48</v>
          </cell>
          <cell r="AF59">
            <v>35</v>
          </cell>
          <cell r="AG59">
            <v>0</v>
          </cell>
          <cell r="AH59">
            <v>12116.485449431477</v>
          </cell>
          <cell r="AJ59">
            <v>48</v>
          </cell>
          <cell r="AK59">
            <v>35</v>
          </cell>
          <cell r="AL59">
            <v>300</v>
          </cell>
          <cell r="AM59">
            <v>8972.8149413379651</v>
          </cell>
          <cell r="AN59" t="str">
            <v>30m3x10€</v>
          </cell>
          <cell r="AO59">
            <v>48</v>
          </cell>
          <cell r="AP59">
            <v>35</v>
          </cell>
          <cell r="AQ59">
            <v>0</v>
          </cell>
          <cell r="AR59">
            <v>12635.03653680708</v>
          </cell>
          <cell r="AT59">
            <v>48</v>
          </cell>
          <cell r="AU59">
            <v>35</v>
          </cell>
          <cell r="AV59">
            <v>0</v>
          </cell>
          <cell r="AW59">
            <v>14178.872432157559</v>
          </cell>
          <cell r="BD59">
            <v>48</v>
          </cell>
          <cell r="BE59">
            <v>35</v>
          </cell>
          <cell r="BF59">
            <v>0</v>
          </cell>
          <cell r="BG59">
            <v>13730.208249178315</v>
          </cell>
          <cell r="BI59">
            <v>48</v>
          </cell>
          <cell r="BJ59">
            <v>35</v>
          </cell>
          <cell r="BK59">
            <v>0</v>
          </cell>
          <cell r="BL59">
            <v>12282.755479007059</v>
          </cell>
          <cell r="BS59">
            <v>48</v>
          </cell>
          <cell r="BT59">
            <v>35</v>
          </cell>
          <cell r="BU59">
            <v>0</v>
          </cell>
          <cell r="BV59">
            <v>9058.3031281021013</v>
          </cell>
          <cell r="BW59" t="str">
            <v xml:space="preserve">Débr avant </v>
          </cell>
          <cell r="BX59">
            <v>48</v>
          </cell>
          <cell r="BY59">
            <v>35</v>
          </cell>
          <cell r="BZ59">
            <v>0</v>
          </cell>
          <cell r="CA59">
            <v>8429.3661244117375</v>
          </cell>
          <cell r="CR59">
            <v>48</v>
          </cell>
          <cell r="CS59">
            <v>35</v>
          </cell>
          <cell r="CT59">
            <v>0</v>
          </cell>
          <cell r="CU59">
            <v>17141.911527309792</v>
          </cell>
          <cell r="CW59">
            <v>48</v>
          </cell>
          <cell r="CX59">
            <v>35</v>
          </cell>
          <cell r="CY59">
            <v>0</v>
          </cell>
          <cell r="CZ59">
            <v>17141.911527309792</v>
          </cell>
          <cell r="DB59">
            <v>48</v>
          </cell>
          <cell r="DC59">
            <v>35</v>
          </cell>
          <cell r="DD59">
            <v>0</v>
          </cell>
          <cell r="DE59">
            <v>21815.341503892319</v>
          </cell>
          <cell r="DG59">
            <v>48</v>
          </cell>
          <cell r="DH59">
            <v>35</v>
          </cell>
          <cell r="DI59">
            <v>0</v>
          </cell>
          <cell r="DJ59">
            <v>22035.107201906656</v>
          </cell>
        </row>
        <row r="60">
          <cell r="A60">
            <v>49</v>
          </cell>
          <cell r="B60">
            <v>35</v>
          </cell>
          <cell r="C60">
            <v>0</v>
          </cell>
          <cell r="D60">
            <v>17654.749948557859</v>
          </cell>
          <cell r="F60">
            <v>49</v>
          </cell>
          <cell r="G60">
            <v>35</v>
          </cell>
          <cell r="H60">
            <v>0</v>
          </cell>
          <cell r="I60">
            <v>22642.647394853215</v>
          </cell>
          <cell r="K60">
            <v>49</v>
          </cell>
          <cell r="L60">
            <v>35</v>
          </cell>
          <cell r="M60">
            <v>0</v>
          </cell>
          <cell r="N60">
            <v>18160.331096900012</v>
          </cell>
          <cell r="P60">
            <v>49</v>
          </cell>
          <cell r="Q60">
            <v>35</v>
          </cell>
          <cell r="R60">
            <v>0</v>
          </cell>
          <cell r="S60">
            <v>13334.003378654899</v>
          </cell>
          <cell r="U60">
            <v>49</v>
          </cell>
          <cell r="V60">
            <v>35</v>
          </cell>
          <cell r="W60">
            <v>0</v>
          </cell>
          <cell r="X60">
            <v>13596.056203425456</v>
          </cell>
          <cell r="Z60">
            <v>49</v>
          </cell>
          <cell r="AA60">
            <v>35</v>
          </cell>
          <cell r="AB60">
            <v>0</v>
          </cell>
          <cell r="AC60">
            <v>9221.0786230932918</v>
          </cell>
          <cell r="AE60">
            <v>49</v>
          </cell>
          <cell r="AF60">
            <v>35</v>
          </cell>
          <cell r="AG60">
            <v>0</v>
          </cell>
          <cell r="AH60">
            <v>12350.266296575592</v>
          </cell>
          <cell r="AJ60">
            <v>49</v>
          </cell>
          <cell r="AK60">
            <v>35</v>
          </cell>
          <cell r="AL60">
            <v>0</v>
          </cell>
          <cell r="AM60">
            <v>9100.2648033636542</v>
          </cell>
          <cell r="AO60">
            <v>49</v>
          </cell>
          <cell r="AP60">
            <v>35</v>
          </cell>
          <cell r="AQ60">
            <v>0</v>
          </cell>
          <cell r="AR60">
            <v>12859.059811179492</v>
          </cell>
          <cell r="AT60">
            <v>49</v>
          </cell>
          <cell r="AU60">
            <v>35</v>
          </cell>
          <cell r="AV60">
            <v>0</v>
          </cell>
          <cell r="AW60">
            <v>14488.90520478215</v>
          </cell>
          <cell r="BD60">
            <v>49</v>
          </cell>
          <cell r="BE60">
            <v>35</v>
          </cell>
          <cell r="BF60">
            <v>900</v>
          </cell>
          <cell r="BG60">
            <v>13093.994210233413</v>
          </cell>
          <cell r="BH60" t="str">
            <v>45 m3 à 20 €</v>
          </cell>
          <cell r="BI60">
            <v>49</v>
          </cell>
          <cell r="BJ60">
            <v>35</v>
          </cell>
          <cell r="BK60">
            <v>0</v>
          </cell>
          <cell r="BL60">
            <v>12526.562322150177</v>
          </cell>
          <cell r="BS60">
            <v>49</v>
          </cell>
          <cell r="BT60">
            <v>35</v>
          </cell>
          <cell r="BU60">
            <v>0</v>
          </cell>
          <cell r="BV60">
            <v>9337.8773125608568</v>
          </cell>
          <cell r="BW60" t="str">
            <v>Coupe rase</v>
          </cell>
          <cell r="BX60">
            <v>49</v>
          </cell>
          <cell r="BY60">
            <v>35</v>
          </cell>
          <cell r="BZ60">
            <v>0</v>
          </cell>
          <cell r="CA60">
            <v>8675.1002775220295</v>
          </cell>
          <cell r="CR60">
            <v>49</v>
          </cell>
          <cell r="CS60">
            <v>35</v>
          </cell>
          <cell r="CT60">
            <v>0</v>
          </cell>
          <cell r="CU60">
            <v>17654.749948557859</v>
          </cell>
          <cell r="CW60">
            <v>49</v>
          </cell>
          <cell r="CX60">
            <v>35</v>
          </cell>
          <cell r="CY60">
            <v>0</v>
          </cell>
          <cell r="CZ60">
            <v>17654.749948557859</v>
          </cell>
          <cell r="DB60">
            <v>49</v>
          </cell>
          <cell r="DC60">
            <v>35</v>
          </cell>
          <cell r="DD60">
            <v>0</v>
          </cell>
          <cell r="DE60">
            <v>22642.647394853215</v>
          </cell>
          <cell r="DG60">
            <v>49</v>
          </cell>
          <cell r="DH60">
            <v>35</v>
          </cell>
          <cell r="DI60">
            <v>0</v>
          </cell>
          <cell r="DJ60">
            <v>22853.023164208895</v>
          </cell>
        </row>
        <row r="61">
          <cell r="A61">
            <v>50</v>
          </cell>
          <cell r="B61">
            <v>35</v>
          </cell>
          <cell r="C61">
            <v>2000</v>
          </cell>
          <cell r="D61">
            <v>16181.883969288754</v>
          </cell>
          <cell r="E61" t="str">
            <v>80m3x25€</v>
          </cell>
          <cell r="F61">
            <v>50</v>
          </cell>
          <cell r="G61">
            <v>35</v>
          </cell>
          <cell r="H61">
            <v>22000</v>
          </cell>
          <cell r="I61">
            <v>1500</v>
          </cell>
          <cell r="J61" t="str">
            <v>400 m3x 55€</v>
          </cell>
          <cell r="K61">
            <v>50</v>
          </cell>
          <cell r="L61">
            <v>35</v>
          </cell>
          <cell r="M61">
            <v>0</v>
          </cell>
          <cell r="N61">
            <v>18754.353899733367</v>
          </cell>
          <cell r="P61">
            <v>50</v>
          </cell>
          <cell r="Q61">
            <v>35</v>
          </cell>
          <cell r="R61">
            <v>12000</v>
          </cell>
          <cell r="S61">
            <v>1700</v>
          </cell>
          <cell r="T61" t="str">
            <v>300m3x40€</v>
          </cell>
          <cell r="U61">
            <v>50</v>
          </cell>
          <cell r="V61">
            <v>35</v>
          </cell>
          <cell r="W61">
            <v>450</v>
          </cell>
          <cell r="X61">
            <v>13439.381271290538</v>
          </cell>
          <cell r="Y61" t="str">
            <v>30m3x15€</v>
          </cell>
          <cell r="Z61">
            <v>50</v>
          </cell>
          <cell r="AA61">
            <v>35</v>
          </cell>
          <cell r="AB61">
            <v>0</v>
          </cell>
          <cell r="AC61">
            <v>9376.1166208620343</v>
          </cell>
          <cell r="AE61">
            <v>50</v>
          </cell>
          <cell r="AF61">
            <v>35</v>
          </cell>
          <cell r="AG61">
            <v>750</v>
          </cell>
          <cell r="AH61">
            <v>11837.882509596662</v>
          </cell>
          <cell r="AI61" t="str">
            <v>50m3x15€</v>
          </cell>
          <cell r="AJ61">
            <v>50</v>
          </cell>
          <cell r="AK61">
            <v>35</v>
          </cell>
          <cell r="AL61">
            <v>0</v>
          </cell>
          <cell r="AM61">
            <v>9229.0278232151213</v>
          </cell>
          <cell r="AO61">
            <v>50</v>
          </cell>
          <cell r="AP61">
            <v>35</v>
          </cell>
          <cell r="AQ61">
            <v>240</v>
          </cell>
          <cell r="AR61">
            <v>12846.434529193095</v>
          </cell>
          <cell r="AS61" t="str">
            <v>40stx6€</v>
          </cell>
          <cell r="AT61">
            <v>50</v>
          </cell>
          <cell r="AU61">
            <v>35</v>
          </cell>
          <cell r="AV61">
            <v>1000</v>
          </cell>
          <cell r="AW61">
            <v>13804.951796451056</v>
          </cell>
          <cell r="AX61" t="str">
            <v>Eclaircie</v>
          </cell>
          <cell r="BD61">
            <v>50</v>
          </cell>
          <cell r="BE61">
            <v>35</v>
          </cell>
          <cell r="BF61">
            <v>0</v>
          </cell>
          <cell r="BG61">
            <v>13347.178959879686</v>
          </cell>
          <cell r="BI61">
            <v>50</v>
          </cell>
          <cell r="BJ61">
            <v>35</v>
          </cell>
          <cell r="BK61">
            <v>1350</v>
          </cell>
          <cell r="BL61">
            <v>11424.51388162673</v>
          </cell>
          <cell r="BM61" t="str">
            <v>45m3x30€</v>
          </cell>
          <cell r="BS61">
            <v>50</v>
          </cell>
          <cell r="BT61">
            <v>80</v>
          </cell>
          <cell r="BU61">
            <v>7920</v>
          </cell>
          <cell r="BV61">
            <v>1750</v>
          </cell>
          <cell r="BW61" t="str">
            <v>240m3x38€</v>
          </cell>
          <cell r="BX61">
            <v>50</v>
          </cell>
          <cell r="BY61">
            <v>35</v>
          </cell>
          <cell r="BZ61">
            <v>0</v>
          </cell>
          <cell r="CA61">
            <v>8926.9777844600794</v>
          </cell>
          <cell r="CL61" t="str">
            <v>80m3x25€</v>
          </cell>
          <cell r="CQ61" t="str">
            <v>80m3x25€</v>
          </cell>
          <cell r="CR61">
            <v>50</v>
          </cell>
          <cell r="CS61">
            <v>35</v>
          </cell>
          <cell r="CT61">
            <v>2000</v>
          </cell>
          <cell r="CU61">
            <v>16181.883969288754</v>
          </cell>
          <cell r="CV61" t="str">
            <v>80m3x25€</v>
          </cell>
          <cell r="CW61">
            <v>50</v>
          </cell>
          <cell r="CX61">
            <v>35</v>
          </cell>
          <cell r="CY61">
            <v>2000</v>
          </cell>
          <cell r="CZ61">
            <v>16181.883969288754</v>
          </cell>
          <cell r="DA61" t="str">
            <v>80m3x25€</v>
          </cell>
          <cell r="DB61">
            <v>50</v>
          </cell>
          <cell r="DC61">
            <v>35</v>
          </cell>
          <cell r="DD61">
            <v>22000</v>
          </cell>
          <cell r="DE61">
            <v>1500</v>
          </cell>
          <cell r="DF61" t="str">
            <v>80m3x25€</v>
          </cell>
          <cell r="DG61">
            <v>50</v>
          </cell>
          <cell r="DH61">
            <v>35</v>
          </cell>
          <cell r="DI61">
            <v>22000</v>
          </cell>
          <cell r="DJ61">
            <v>1700</v>
          </cell>
          <cell r="DK61" t="str">
            <v>80m3x25€</v>
          </cell>
        </row>
        <row r="62">
          <cell r="A62">
            <v>51</v>
          </cell>
          <cell r="B62">
            <v>35</v>
          </cell>
          <cell r="C62">
            <v>0</v>
          </cell>
          <cell r="D62">
            <v>16667.961194625354</v>
          </cell>
          <cell r="F62">
            <v>51</v>
          </cell>
          <cell r="H62">
            <v>1500</v>
          </cell>
          <cell r="K62">
            <v>51</v>
          </cell>
          <cell r="L62">
            <v>35</v>
          </cell>
          <cell r="M62">
            <v>0</v>
          </cell>
          <cell r="N62">
            <v>19366.662288353396</v>
          </cell>
          <cell r="P62">
            <v>51</v>
          </cell>
          <cell r="R62">
            <v>1700</v>
          </cell>
          <cell r="U62">
            <v>51</v>
          </cell>
          <cell r="V62">
            <v>35</v>
          </cell>
          <cell r="W62">
            <v>0</v>
          </cell>
          <cell r="X62">
            <v>13729.729515445057</v>
          </cell>
          <cell r="Z62">
            <v>51</v>
          </cell>
          <cell r="AA62">
            <v>35</v>
          </cell>
          <cell r="AB62">
            <v>0</v>
          </cell>
          <cell r="AC62">
            <v>9533.1728695958682</v>
          </cell>
          <cell r="AE62">
            <v>51</v>
          </cell>
          <cell r="AF62">
            <v>35</v>
          </cell>
          <cell r="AG62">
            <v>0</v>
          </cell>
          <cell r="AH62">
            <v>12067.092647798127</v>
          </cell>
          <cell r="AJ62">
            <v>51</v>
          </cell>
          <cell r="AK62">
            <v>35</v>
          </cell>
          <cell r="AL62">
            <v>0</v>
          </cell>
          <cell r="AM62">
            <v>9359.1175307891262</v>
          </cell>
          <cell r="AO62">
            <v>51</v>
          </cell>
          <cell r="AP62">
            <v>35</v>
          </cell>
          <cell r="AQ62">
            <v>0</v>
          </cell>
          <cell r="AR62">
            <v>13073.620369862814</v>
          </cell>
          <cell r="AT62">
            <v>51</v>
          </cell>
          <cell r="AU62">
            <v>35</v>
          </cell>
          <cell r="AV62">
            <v>0</v>
          </cell>
          <cell r="AW62">
            <v>14107.731493792546</v>
          </cell>
          <cell r="AX62" t="str">
            <v>40 m3 à 25 €</v>
          </cell>
          <cell r="BD62">
            <v>51</v>
          </cell>
          <cell r="BE62">
            <v>35</v>
          </cell>
          <cell r="BF62">
            <v>0</v>
          </cell>
          <cell r="BG62">
            <v>13604.582517807747</v>
          </cell>
          <cell r="BI62">
            <v>51</v>
          </cell>
          <cell r="BJ62">
            <v>35</v>
          </cell>
          <cell r="BK62">
            <v>0</v>
          </cell>
          <cell r="BL62">
            <v>11653.730617614383</v>
          </cell>
          <cell r="BS62">
            <v>51</v>
          </cell>
          <cell r="BU62">
            <v>1750</v>
          </cell>
          <cell r="BW62" t="str">
            <v>Fonds</v>
          </cell>
          <cell r="BX62">
            <v>51</v>
          </cell>
          <cell r="BY62">
            <v>35</v>
          </cell>
          <cell r="BZ62">
            <v>0</v>
          </cell>
          <cell r="CA62">
            <v>9185.1522290715802</v>
          </cell>
          <cell r="CR62">
            <v>51</v>
          </cell>
          <cell r="CS62">
            <v>35</v>
          </cell>
          <cell r="CT62">
            <v>0</v>
          </cell>
          <cell r="CU62">
            <v>16667.961194625354</v>
          </cell>
          <cell r="CW62">
            <v>51</v>
          </cell>
          <cell r="CX62">
            <v>35</v>
          </cell>
          <cell r="CY62">
            <v>0</v>
          </cell>
          <cell r="CZ62">
            <v>16667.961194625354</v>
          </cell>
          <cell r="DB62">
            <v>51</v>
          </cell>
          <cell r="DD62">
            <v>1500</v>
          </cell>
          <cell r="DG62">
            <v>51</v>
          </cell>
          <cell r="DI62">
            <v>1700</v>
          </cell>
        </row>
        <row r="63">
          <cell r="A63">
            <v>52</v>
          </cell>
          <cell r="B63">
            <v>35</v>
          </cell>
          <cell r="C63">
            <v>0</v>
          </cell>
          <cell r="D63">
            <v>17167.588039185543</v>
          </cell>
          <cell r="K63">
            <v>52</v>
          </cell>
          <cell r="L63">
            <v>35</v>
          </cell>
          <cell r="M63">
            <v>0</v>
          </cell>
          <cell r="N63">
            <v>19997.819141232052</v>
          </cell>
          <cell r="U63">
            <v>52</v>
          </cell>
          <cell r="V63">
            <v>35</v>
          </cell>
          <cell r="W63">
            <v>0</v>
          </cell>
          <cell r="X63">
            <v>14025.594376238512</v>
          </cell>
          <cell r="Z63">
            <v>52</v>
          </cell>
          <cell r="AA63">
            <v>35</v>
          </cell>
          <cell r="AB63">
            <v>0</v>
          </cell>
          <cell r="AC63">
            <v>9692.2736424472896</v>
          </cell>
          <cell r="AE63">
            <v>52</v>
          </cell>
          <cell r="AF63">
            <v>35</v>
          </cell>
          <cell r="AG63">
            <v>0</v>
          </cell>
          <cell r="AH63">
            <v>12300.063165660498</v>
          </cell>
          <cell r="AJ63">
            <v>52</v>
          </cell>
          <cell r="AK63">
            <v>35</v>
          </cell>
          <cell r="AL63">
            <v>0</v>
          </cell>
          <cell r="AM63">
            <v>9490.5475953854038</v>
          </cell>
          <cell r="AO63">
            <v>52</v>
          </cell>
          <cell r="AP63">
            <v>35</v>
          </cell>
          <cell r="AQ63">
            <v>0</v>
          </cell>
          <cell r="AR63">
            <v>13304.20496694842</v>
          </cell>
          <cell r="AT63">
            <v>52</v>
          </cell>
          <cell r="AU63">
            <v>35</v>
          </cell>
          <cell r="AV63">
            <v>0</v>
          </cell>
          <cell r="AW63">
            <v>14416.384319625227</v>
          </cell>
          <cell r="BD63">
            <v>52</v>
          </cell>
          <cell r="BE63">
            <v>35</v>
          </cell>
          <cell r="BF63">
            <v>0</v>
          </cell>
          <cell r="BG63">
            <v>13866.275181866671</v>
          </cell>
          <cell r="BI63">
            <v>52</v>
          </cell>
          <cell r="BJ63">
            <v>35</v>
          </cell>
          <cell r="BK63">
            <v>0</v>
          </cell>
          <cell r="BL63">
            <v>11886.844038113826</v>
          </cell>
          <cell r="BX63">
            <v>52</v>
          </cell>
          <cell r="BY63">
            <v>35</v>
          </cell>
          <cell r="BZ63">
            <v>0</v>
          </cell>
          <cell r="CA63">
            <v>9449.7810347983686</v>
          </cell>
          <cell r="CR63">
            <v>52</v>
          </cell>
          <cell r="CS63">
            <v>35</v>
          </cell>
          <cell r="CT63">
            <v>0</v>
          </cell>
          <cell r="CU63">
            <v>17167.588039185543</v>
          </cell>
          <cell r="CW63">
            <v>52</v>
          </cell>
          <cell r="CX63">
            <v>35</v>
          </cell>
          <cell r="CY63">
            <v>0</v>
          </cell>
          <cell r="CZ63">
            <v>17167.588039185543</v>
          </cell>
        </row>
        <row r="64">
          <cell r="A64">
            <v>53</v>
          </cell>
          <cell r="B64">
            <v>35</v>
          </cell>
          <cell r="C64">
            <v>0</v>
          </cell>
          <cell r="D64">
            <v>17681.142204642085</v>
          </cell>
          <cell r="K64">
            <v>53</v>
          </cell>
          <cell r="L64">
            <v>35</v>
          </cell>
          <cell r="M64">
            <v>0</v>
          </cell>
          <cell r="N64">
            <v>20648.404663722573</v>
          </cell>
          <cell r="U64">
            <v>53</v>
          </cell>
          <cell r="V64">
            <v>35</v>
          </cell>
          <cell r="W64">
            <v>0</v>
          </cell>
          <cell r="X64">
            <v>14327.080669387042</v>
          </cell>
          <cell r="Z64">
            <v>53</v>
          </cell>
          <cell r="AA64">
            <v>35</v>
          </cell>
          <cell r="AB64">
            <v>0</v>
          </cell>
          <cell r="AC64">
            <v>9853.4455545869841</v>
          </cell>
          <cell r="AE64">
            <v>53</v>
          </cell>
          <cell r="AF64">
            <v>35</v>
          </cell>
          <cell r="AG64">
            <v>0</v>
          </cell>
          <cell r="AH64">
            <v>12536.85575528564</v>
          </cell>
          <cell r="AJ64">
            <v>53</v>
          </cell>
          <cell r="AK64">
            <v>35</v>
          </cell>
          <cell r="AL64">
            <v>0</v>
          </cell>
          <cell r="AM64">
            <v>9623.331827142978</v>
          </cell>
          <cell r="AO64">
            <v>53</v>
          </cell>
          <cell r="AP64">
            <v>35</v>
          </cell>
          <cell r="AQ64">
            <v>0</v>
          </cell>
          <cell r="AR64">
            <v>13538.239166687252</v>
          </cell>
          <cell r="AT64">
            <v>53</v>
          </cell>
          <cell r="AU64">
            <v>35</v>
          </cell>
          <cell r="AV64">
            <v>0</v>
          </cell>
          <cell r="AW64">
            <v>14731.024197169767</v>
          </cell>
          <cell r="BD64">
            <v>53</v>
          </cell>
          <cell r="BE64">
            <v>35</v>
          </cell>
          <cell r="BF64">
            <v>0</v>
          </cell>
          <cell r="BG64">
            <v>14132.328421276035</v>
          </cell>
          <cell r="BI64">
            <v>53</v>
          </cell>
          <cell r="BJ64">
            <v>35</v>
          </cell>
          <cell r="BK64">
            <v>0</v>
          </cell>
          <cell r="BL64">
            <v>12123.92038676176</v>
          </cell>
          <cell r="BX64">
            <v>53</v>
          </cell>
          <cell r="BY64">
            <v>35</v>
          </cell>
          <cell r="BZ64">
            <v>0</v>
          </cell>
          <cell r="CA64">
            <v>9721.0255606683277</v>
          </cell>
          <cell r="CR64">
            <v>53</v>
          </cell>
          <cell r="CS64">
            <v>35</v>
          </cell>
          <cell r="CT64">
            <v>0</v>
          </cell>
          <cell r="CU64">
            <v>17681.142204642085</v>
          </cell>
          <cell r="CW64">
            <v>53</v>
          </cell>
          <cell r="CX64">
            <v>35</v>
          </cell>
          <cell r="CY64">
            <v>0</v>
          </cell>
          <cell r="CZ64">
            <v>17681.142204642085</v>
          </cell>
        </row>
        <row r="65">
          <cell r="A65">
            <v>54</v>
          </cell>
          <cell r="B65">
            <v>35</v>
          </cell>
          <cell r="C65">
            <v>0</v>
          </cell>
          <cell r="D65">
            <v>18209.011921270165</v>
          </cell>
          <cell r="K65">
            <v>54</v>
          </cell>
          <cell r="L65">
            <v>35</v>
          </cell>
          <cell r="M65">
            <v>1750</v>
          </cell>
          <cell r="N65">
            <v>19569.016921426501</v>
          </cell>
          <cell r="O65" t="str">
            <v>50m3x35€</v>
          </cell>
          <cell r="U65">
            <v>54</v>
          </cell>
          <cell r="V65">
            <v>35</v>
          </cell>
          <cell r="W65">
            <v>0</v>
          </cell>
          <cell r="X65">
            <v>14634.295202105393</v>
          </cell>
          <cell r="Z65">
            <v>54</v>
          </cell>
          <cell r="AA65">
            <v>35</v>
          </cell>
          <cell r="AB65">
            <v>0</v>
          </cell>
          <cell r="AC65">
            <v>10016.715567656147</v>
          </cell>
          <cell r="AE65">
            <v>54</v>
          </cell>
          <cell r="AF65">
            <v>35</v>
          </cell>
          <cell r="AG65">
            <v>0</v>
          </cell>
          <cell r="AH65">
            <v>12777.533120884769</v>
          </cell>
          <cell r="AJ65">
            <v>54</v>
          </cell>
          <cell r="AK65">
            <v>35</v>
          </cell>
          <cell r="AL65">
            <v>0</v>
          </cell>
          <cell r="AM65">
            <v>9757.4841784912751</v>
          </cell>
          <cell r="AO65">
            <v>54</v>
          </cell>
          <cell r="AP65">
            <v>35</v>
          </cell>
          <cell r="AQ65">
            <v>0</v>
          </cell>
          <cell r="AR65">
            <v>13775.774575988944</v>
          </cell>
          <cell r="AT65">
            <v>54</v>
          </cell>
          <cell r="AU65">
            <v>35</v>
          </cell>
          <cell r="AV65">
            <v>0</v>
          </cell>
          <cell r="AW65">
            <v>15051.767259457198</v>
          </cell>
          <cell r="BD65">
            <v>54</v>
          </cell>
          <cell r="BE65">
            <v>35</v>
          </cell>
          <cell r="BF65">
            <v>0</v>
          </cell>
          <cell r="BG65">
            <v>14402.814896144428</v>
          </cell>
          <cell r="BI65">
            <v>54</v>
          </cell>
          <cell r="BJ65">
            <v>35</v>
          </cell>
          <cell r="BK65">
            <v>0</v>
          </cell>
          <cell r="BL65">
            <v>12365.027033336708</v>
          </cell>
          <cell r="BX65">
            <v>54</v>
          </cell>
          <cell r="BY65">
            <v>35</v>
          </cell>
          <cell r="BZ65">
            <v>0</v>
          </cell>
          <cell r="CA65">
            <v>9999.0511996850346</v>
          </cell>
          <cell r="CB65" t="str">
            <v xml:space="preserve">Débr avant </v>
          </cell>
          <cell r="CR65">
            <v>54</v>
          </cell>
          <cell r="CS65">
            <v>35</v>
          </cell>
          <cell r="CT65">
            <v>0</v>
          </cell>
          <cell r="CU65">
            <v>18209.011921270165</v>
          </cell>
          <cell r="CW65">
            <v>54</v>
          </cell>
          <cell r="CX65">
            <v>35</v>
          </cell>
          <cell r="CY65">
            <v>0</v>
          </cell>
          <cell r="CZ65">
            <v>18209.011921270165</v>
          </cell>
        </row>
        <row r="66">
          <cell r="A66">
            <v>55</v>
          </cell>
          <cell r="B66">
            <v>35</v>
          </cell>
          <cell r="C66">
            <v>0</v>
          </cell>
          <cell r="D66">
            <v>18751.596241436848</v>
          </cell>
          <cell r="K66">
            <v>55</v>
          </cell>
          <cell r="L66">
            <v>35</v>
          </cell>
          <cell r="M66">
            <v>0</v>
          </cell>
          <cell r="N66">
            <v>20206.402782660967</v>
          </cell>
          <cell r="U66">
            <v>55</v>
          </cell>
          <cell r="V66">
            <v>35</v>
          </cell>
          <cell r="W66">
            <v>0</v>
          </cell>
          <cell r="X66">
            <v>14947.346810945395</v>
          </cell>
          <cell r="Z66">
            <v>55</v>
          </cell>
          <cell r="AA66">
            <v>35</v>
          </cell>
          <cell r="AB66">
            <v>0</v>
          </cell>
          <cell r="AC66">
            <v>10182.110994276758</v>
          </cell>
          <cell r="AE66">
            <v>55</v>
          </cell>
          <cell r="AF66">
            <v>35</v>
          </cell>
          <cell r="AG66">
            <v>0</v>
          </cell>
          <cell r="AH66">
            <v>13022.158995382943</v>
          </cell>
          <cell r="AJ66">
            <v>55</v>
          </cell>
          <cell r="AK66">
            <v>35</v>
          </cell>
          <cell r="AL66">
            <v>0</v>
          </cell>
          <cell r="AM66">
            <v>9893.0187456161875</v>
          </cell>
          <cell r="AO66">
            <v>55</v>
          </cell>
          <cell r="AP66">
            <v>35</v>
          </cell>
          <cell r="AQ66">
            <v>0</v>
          </cell>
          <cell r="AR66">
            <v>14016.863573815275</v>
          </cell>
          <cell r="AT66">
            <v>55</v>
          </cell>
          <cell r="AU66">
            <v>35</v>
          </cell>
          <cell r="AV66">
            <v>0</v>
          </cell>
          <cell r="AW66">
            <v>15378.731892193413</v>
          </cell>
          <cell r="BD66">
            <v>55</v>
          </cell>
          <cell r="BE66">
            <v>35</v>
          </cell>
          <cell r="BF66">
            <v>0</v>
          </cell>
          <cell r="BG66">
            <v>14677.808477313183</v>
          </cell>
          <cell r="BI66">
            <v>55</v>
          </cell>
          <cell r="BJ66">
            <v>35</v>
          </cell>
          <cell r="BK66">
            <v>0</v>
          </cell>
          <cell r="BL66">
            <v>12610.232492903431</v>
          </cell>
          <cell r="BX66">
            <v>55</v>
          </cell>
          <cell r="BY66">
            <v>110</v>
          </cell>
          <cell r="BZ66">
            <v>1250</v>
          </cell>
          <cell r="CA66">
            <v>9109.0274796771591</v>
          </cell>
          <cell r="CB66" t="str">
            <v>5ème éclaircie</v>
          </cell>
          <cell r="CR66">
            <v>55</v>
          </cell>
          <cell r="CS66">
            <v>35</v>
          </cell>
          <cell r="CT66">
            <v>0</v>
          </cell>
          <cell r="CU66">
            <v>18751.596241436848</v>
          </cell>
          <cell r="CW66">
            <v>55</v>
          </cell>
          <cell r="CX66">
            <v>35</v>
          </cell>
          <cell r="CY66">
            <v>0</v>
          </cell>
          <cell r="CZ66">
            <v>18751.596241436848</v>
          </cell>
        </row>
        <row r="67">
          <cell r="A67">
            <v>56</v>
          </cell>
          <cell r="B67">
            <v>35</v>
          </cell>
          <cell r="C67">
            <v>0</v>
          </cell>
          <cell r="D67">
            <v>19309.305341271735</v>
          </cell>
          <cell r="K67">
            <v>56</v>
          </cell>
          <cell r="L67">
            <v>35</v>
          </cell>
          <cell r="M67">
            <v>0</v>
          </cell>
          <cell r="N67">
            <v>20863.409058783931</v>
          </cell>
          <cell r="U67">
            <v>56</v>
          </cell>
          <cell r="V67">
            <v>35</v>
          </cell>
          <cell r="W67">
            <v>0</v>
          </cell>
          <cell r="X67">
            <v>15266.346400353355</v>
          </cell>
          <cell r="Z67">
            <v>56</v>
          </cell>
          <cell r="AA67">
            <v>35</v>
          </cell>
          <cell r="AB67">
            <v>300</v>
          </cell>
          <cell r="AC67">
            <v>10049.659502620576</v>
          </cell>
          <cell r="AD67" t="str">
            <v>30m3x10€</v>
          </cell>
          <cell r="AE67">
            <v>56</v>
          </cell>
          <cell r="AF67">
            <v>35</v>
          </cell>
          <cell r="AG67">
            <v>0</v>
          </cell>
          <cell r="AH67">
            <v>13270.798157295942</v>
          </cell>
          <cell r="AJ67">
            <v>56</v>
          </cell>
          <cell r="AK67">
            <v>35</v>
          </cell>
          <cell r="AL67">
            <v>0</v>
          </cell>
          <cell r="AM67">
            <v>10029.949769941246</v>
          </cell>
          <cell r="AO67">
            <v>56</v>
          </cell>
          <cell r="AP67">
            <v>35</v>
          </cell>
          <cell r="AQ67">
            <v>0</v>
          </cell>
          <cell r="AR67">
            <v>14261.55932273026</v>
          </cell>
          <cell r="AT67">
            <v>56</v>
          </cell>
          <cell r="AU67">
            <v>35</v>
          </cell>
          <cell r="AV67">
            <v>0</v>
          </cell>
          <cell r="AW67">
            <v>15712.038777455131</v>
          </cell>
          <cell r="BD67">
            <v>56</v>
          </cell>
          <cell r="BE67">
            <v>35</v>
          </cell>
          <cell r="BF67">
            <v>0</v>
          </cell>
          <cell r="BG67">
            <v>14957.384266530782</v>
          </cell>
          <cell r="BI67">
            <v>56</v>
          </cell>
          <cell r="BJ67">
            <v>35</v>
          </cell>
          <cell r="BK67">
            <v>0</v>
          </cell>
          <cell r="BL67">
            <v>12859.606445282789</v>
          </cell>
          <cell r="BX67">
            <v>56</v>
          </cell>
          <cell r="BY67">
            <v>35</v>
          </cell>
          <cell r="BZ67">
            <v>0</v>
          </cell>
          <cell r="CA67">
            <v>9371.7531666690866</v>
          </cell>
          <cell r="CB67" t="str">
            <v>50 m3 x 25 €</v>
          </cell>
          <cell r="CR67">
            <v>56</v>
          </cell>
          <cell r="CS67">
            <v>35</v>
          </cell>
          <cell r="CT67">
            <v>0</v>
          </cell>
          <cell r="CU67">
            <v>19309.305341271735</v>
          </cell>
          <cell r="CW67">
            <v>56</v>
          </cell>
          <cell r="CX67">
            <v>35</v>
          </cell>
          <cell r="CY67">
            <v>0</v>
          </cell>
          <cell r="CZ67">
            <v>19309.305341271735</v>
          </cell>
        </row>
        <row r="68">
          <cell r="A68">
            <v>57</v>
          </cell>
          <cell r="B68">
            <v>35</v>
          </cell>
          <cell r="C68">
            <v>0</v>
          </cell>
          <cell r="D68">
            <v>19882.560830746788</v>
          </cell>
          <cell r="K68">
            <v>57</v>
          </cell>
          <cell r="L68">
            <v>35</v>
          </cell>
          <cell r="M68">
            <v>0</v>
          </cell>
          <cell r="N68">
            <v>21540.639717821367</v>
          </cell>
          <cell r="U68">
            <v>57</v>
          </cell>
          <cell r="V68">
            <v>35</v>
          </cell>
          <cell r="W68">
            <v>0</v>
          </cell>
          <cell r="X68">
            <v>15591.406981960068</v>
          </cell>
          <cell r="Z68">
            <v>57</v>
          </cell>
          <cell r="AA68">
            <v>35</v>
          </cell>
          <cell r="AB68">
            <v>0</v>
          </cell>
          <cell r="AC68">
            <v>10215.483786227815</v>
          </cell>
          <cell r="AE68">
            <v>57</v>
          </cell>
          <cell r="AF68">
            <v>35</v>
          </cell>
          <cell r="AG68">
            <v>0</v>
          </cell>
          <cell r="AH68">
            <v>13523.516447884045</v>
          </cell>
          <cell r="AJ68">
            <v>57</v>
          </cell>
          <cell r="AK68">
            <v>35</v>
          </cell>
          <cell r="AL68">
            <v>0</v>
          </cell>
          <cell r="AM68">
            <v>10168.291639624049</v>
          </cell>
          <cell r="AO68">
            <v>57</v>
          </cell>
          <cell r="AP68">
            <v>35</v>
          </cell>
          <cell r="AQ68">
            <v>0</v>
          </cell>
          <cell r="AR68">
            <v>14509.915780623029</v>
          </cell>
          <cell r="AT68">
            <v>57</v>
          </cell>
          <cell r="AU68">
            <v>35</v>
          </cell>
          <cell r="AV68">
            <v>0</v>
          </cell>
          <cell r="AW68">
            <v>16051.810938233433</v>
          </cell>
          <cell r="BD68">
            <v>57</v>
          </cell>
          <cell r="BE68">
            <v>35</v>
          </cell>
          <cell r="BF68">
            <v>0</v>
          </cell>
          <cell r="BG68">
            <v>15241.618616963409</v>
          </cell>
          <cell r="BI68">
            <v>57</v>
          </cell>
          <cell r="BJ68">
            <v>35</v>
          </cell>
          <cell r="BK68">
            <v>0</v>
          </cell>
          <cell r="BL68">
            <v>13113.219754852595</v>
          </cell>
          <cell r="BX68">
            <v>57</v>
          </cell>
          <cell r="BY68">
            <v>35</v>
          </cell>
          <cell r="BZ68">
            <v>0</v>
          </cell>
          <cell r="CA68">
            <v>9641.0469958358135</v>
          </cell>
          <cell r="CR68">
            <v>57</v>
          </cell>
          <cell r="CS68">
            <v>35</v>
          </cell>
          <cell r="CT68">
            <v>0</v>
          </cell>
          <cell r="CU68">
            <v>19882.560830746788</v>
          </cell>
          <cell r="CW68">
            <v>57</v>
          </cell>
          <cell r="CX68">
            <v>35</v>
          </cell>
          <cell r="CY68">
            <v>0</v>
          </cell>
          <cell r="CZ68">
            <v>19882.560830746788</v>
          </cell>
        </row>
        <row r="69">
          <cell r="A69">
            <v>58</v>
          </cell>
          <cell r="B69">
            <v>35</v>
          </cell>
          <cell r="C69">
            <v>0</v>
          </cell>
          <cell r="D69">
            <v>20471.796072399778</v>
          </cell>
          <cell r="K69">
            <v>58</v>
          </cell>
          <cell r="L69">
            <v>35</v>
          </cell>
          <cell r="M69">
            <v>0</v>
          </cell>
          <cell r="N69">
            <v>22238.717319525196</v>
          </cell>
          <cell r="U69">
            <v>58</v>
          </cell>
          <cell r="V69">
            <v>35</v>
          </cell>
          <cell r="W69">
            <v>0</v>
          </cell>
          <cell r="X69">
            <v>15922.643714617308</v>
          </cell>
          <cell r="Z69">
            <v>58</v>
          </cell>
          <cell r="AA69">
            <v>35</v>
          </cell>
          <cell r="AB69">
            <v>0</v>
          </cell>
          <cell r="AC69">
            <v>10383.466734325322</v>
          </cell>
          <cell r="AE69">
            <v>58</v>
          </cell>
          <cell r="AF69">
            <v>35</v>
          </cell>
          <cell r="AG69">
            <v>0</v>
          </cell>
          <cell r="AH69">
            <v>13780.380788587223</v>
          </cell>
          <cell r="AJ69">
            <v>58</v>
          </cell>
          <cell r="AK69">
            <v>35</v>
          </cell>
          <cell r="AL69">
            <v>450</v>
          </cell>
          <cell r="AM69">
            <v>9858.0588910681126</v>
          </cell>
          <cell r="AN69" t="str">
            <v>30m3x15€</v>
          </cell>
          <cell r="AO69">
            <v>58</v>
          </cell>
          <cell r="AP69">
            <v>35</v>
          </cell>
          <cell r="AQ69">
            <v>0</v>
          </cell>
          <cell r="AR69">
            <v>14761.987712606091</v>
          </cell>
          <cell r="AT69">
            <v>58</v>
          </cell>
          <cell r="AU69">
            <v>35</v>
          </cell>
          <cell r="AV69">
            <v>0</v>
          </cell>
          <cell r="AW69">
            <v>16398.173783841339</v>
          </cell>
          <cell r="BD69">
            <v>58</v>
          </cell>
          <cell r="BE69">
            <v>35</v>
          </cell>
          <cell r="BF69">
            <v>0</v>
          </cell>
          <cell r="BG69">
            <v>15530.589154047284</v>
          </cell>
          <cell r="BI69">
            <v>58</v>
          </cell>
          <cell r="BJ69">
            <v>35</v>
          </cell>
          <cell r="BK69">
            <v>0</v>
          </cell>
          <cell r="BL69">
            <v>13371.144490685087</v>
          </cell>
          <cell r="BX69">
            <v>58</v>
          </cell>
          <cell r="BY69">
            <v>35</v>
          </cell>
          <cell r="BZ69">
            <v>0</v>
          </cell>
          <cell r="CA69">
            <v>9917.0731707317082</v>
          </cell>
          <cell r="CR69">
            <v>58</v>
          </cell>
          <cell r="CS69">
            <v>35</v>
          </cell>
          <cell r="CT69">
            <v>0</v>
          </cell>
          <cell r="CU69">
            <v>20471.796072399778</v>
          </cell>
          <cell r="CW69">
            <v>58</v>
          </cell>
          <cell r="CX69">
            <v>35</v>
          </cell>
          <cell r="CY69">
            <v>0</v>
          </cell>
          <cell r="CZ69">
            <v>20471.796072399778</v>
          </cell>
        </row>
        <row r="70">
          <cell r="A70">
            <v>59</v>
          </cell>
          <cell r="B70">
            <v>35</v>
          </cell>
          <cell r="C70">
            <v>0</v>
          </cell>
          <cell r="D70">
            <v>21077.456508942301</v>
          </cell>
          <cell r="K70">
            <v>59</v>
          </cell>
          <cell r="L70">
            <v>35</v>
          </cell>
          <cell r="M70">
            <v>0</v>
          </cell>
          <cell r="N70">
            <v>22958.283587675549</v>
          </cell>
          <cell r="U70">
            <v>59</v>
          </cell>
          <cell r="V70">
            <v>35</v>
          </cell>
          <cell r="W70">
            <v>0</v>
          </cell>
          <cell r="X70">
            <v>16260.173945195036</v>
          </cell>
          <cell r="Z70">
            <v>59</v>
          </cell>
          <cell r="AA70">
            <v>35</v>
          </cell>
          <cell r="AB70">
            <v>0</v>
          </cell>
          <cell r="AC70">
            <v>10553.636447938354</v>
          </cell>
          <cell r="AE70">
            <v>59</v>
          </cell>
          <cell r="AF70">
            <v>35</v>
          </cell>
          <cell r="AG70">
            <v>0</v>
          </cell>
          <cell r="AH70">
            <v>14041.459198746366</v>
          </cell>
          <cell r="AJ70">
            <v>59</v>
          </cell>
          <cell r="AK70">
            <v>35</v>
          </cell>
          <cell r="AL70">
            <v>0</v>
          </cell>
          <cell r="AM70">
            <v>9994.6297125192086</v>
          </cell>
          <cell r="AO70">
            <v>59</v>
          </cell>
          <cell r="AP70">
            <v>35</v>
          </cell>
          <cell r="AQ70">
            <v>0</v>
          </cell>
          <cell r="AR70">
            <v>15017.830703091597</v>
          </cell>
          <cell r="AT70">
            <v>59</v>
          </cell>
          <cell r="AU70">
            <v>35</v>
          </cell>
          <cell r="AV70">
            <v>0</v>
          </cell>
          <cell r="AW70">
            <v>16751.255156202165</v>
          </cell>
          <cell r="BD70">
            <v>59</v>
          </cell>
          <cell r="BE70">
            <v>35</v>
          </cell>
          <cell r="BF70">
            <v>1500</v>
          </cell>
          <cell r="BG70">
            <v>14324.374796688448</v>
          </cell>
          <cell r="BH70" t="str">
            <v>50 m3 à 30 €</v>
          </cell>
          <cell r="BI70">
            <v>59</v>
          </cell>
          <cell r="BJ70">
            <v>35</v>
          </cell>
          <cell r="BK70">
            <v>0</v>
          </cell>
          <cell r="BL70">
            <v>13633.453947026732</v>
          </cell>
          <cell r="BX70">
            <v>59</v>
          </cell>
          <cell r="BY70">
            <v>35</v>
          </cell>
          <cell r="BZ70">
            <v>0</v>
          </cell>
          <cell r="CA70">
            <v>10200</v>
          </cell>
          <cell r="CB70" t="str">
            <v xml:space="preserve">Débr avant </v>
          </cell>
          <cell r="CR70">
            <v>59</v>
          </cell>
          <cell r="CS70">
            <v>35</v>
          </cell>
          <cell r="CT70">
            <v>0</v>
          </cell>
          <cell r="CU70">
            <v>21077.456508942301</v>
          </cell>
          <cell r="CW70">
            <v>59</v>
          </cell>
          <cell r="CX70">
            <v>35</v>
          </cell>
          <cell r="CY70">
            <v>0</v>
          </cell>
          <cell r="CZ70">
            <v>21077.456508942301</v>
          </cell>
        </row>
        <row r="71">
          <cell r="A71">
            <v>60</v>
          </cell>
          <cell r="B71">
            <v>35</v>
          </cell>
          <cell r="C71">
            <v>20000</v>
          </cell>
          <cell r="D71">
            <v>1700</v>
          </cell>
          <cell r="E71" t="str">
            <v>400m3x 50€</v>
          </cell>
          <cell r="K71">
            <v>60</v>
          </cell>
          <cell r="L71">
            <v>35</v>
          </cell>
          <cell r="M71">
            <v>22000</v>
          </cell>
          <cell r="N71">
            <v>1700</v>
          </cell>
          <cell r="O71" t="str">
            <v>400 m3 x55€</v>
          </cell>
          <cell r="U71">
            <v>60</v>
          </cell>
          <cell r="V71">
            <v>35</v>
          </cell>
          <cell r="W71">
            <v>600</v>
          </cell>
          <cell r="X71">
            <v>16004.11725015374</v>
          </cell>
          <cell r="Y71" t="str">
            <v>30m3x20€</v>
          </cell>
          <cell r="Z71">
            <v>60</v>
          </cell>
          <cell r="AA71">
            <v>35</v>
          </cell>
          <cell r="AB71">
            <v>0</v>
          </cell>
          <cell r="AC71">
            <v>10726.021393905205</v>
          </cell>
          <cell r="AE71">
            <v>60</v>
          </cell>
          <cell r="AF71">
            <v>35</v>
          </cell>
          <cell r="AG71">
            <v>1200</v>
          </cell>
          <cell r="AH71">
            <v>13106.820813615246</v>
          </cell>
          <cell r="AI71" t="str">
            <v>60m3x20€</v>
          </cell>
          <cell r="AJ71">
            <v>60</v>
          </cell>
          <cell r="AK71">
            <v>35</v>
          </cell>
          <cell r="AL71">
            <v>0</v>
          </cell>
          <cell r="AM71">
            <v>10132.607668039427</v>
          </cell>
          <cell r="AO71">
            <v>60</v>
          </cell>
          <cell r="AP71">
            <v>35</v>
          </cell>
          <cell r="AQ71">
            <v>300</v>
          </cell>
          <cell r="AR71">
            <v>14977.501168048262</v>
          </cell>
          <cell r="AS71" t="str">
            <v>20m3x15€</v>
          </cell>
          <cell r="AT71">
            <v>60</v>
          </cell>
          <cell r="AU71">
            <v>35</v>
          </cell>
          <cell r="AV71">
            <v>1500</v>
          </cell>
          <cell r="AW71">
            <v>15611.185377035756</v>
          </cell>
          <cell r="AX71" t="str">
            <v>Eclaircie</v>
          </cell>
          <cell r="BD71">
            <v>60</v>
          </cell>
          <cell r="BE71">
            <v>35</v>
          </cell>
          <cell r="BF71">
            <v>0</v>
          </cell>
          <cell r="BG71">
            <v>14598.061333330739</v>
          </cell>
          <cell r="BI71">
            <v>60</v>
          </cell>
          <cell r="BJ71">
            <v>35</v>
          </cell>
          <cell r="BK71">
            <v>1800</v>
          </cell>
          <cell r="BL71">
            <v>12100.222664126184</v>
          </cell>
          <cell r="BM71" t="str">
            <v>45m3x40€</v>
          </cell>
          <cell r="BX71">
            <v>60</v>
          </cell>
          <cell r="BY71">
            <v>35</v>
          </cell>
          <cell r="BZ71">
            <v>8740</v>
          </cell>
          <cell r="CA71">
            <v>1750</v>
          </cell>
          <cell r="CB71" t="str">
            <v>Coupe rase</v>
          </cell>
          <cell r="CL71" t="str">
            <v>400m3x 50€</v>
          </cell>
          <cell r="CQ71" t="str">
            <v>400m3x 50€</v>
          </cell>
          <cell r="CR71">
            <v>60</v>
          </cell>
          <cell r="CS71">
            <v>35</v>
          </cell>
          <cell r="CT71">
            <v>20000</v>
          </cell>
          <cell r="CU71">
            <v>1700</v>
          </cell>
          <cell r="CV71" t="str">
            <v>400m3x 50€</v>
          </cell>
          <cell r="CW71">
            <v>60</v>
          </cell>
          <cell r="CX71">
            <v>35</v>
          </cell>
          <cell r="CY71">
            <v>20000</v>
          </cell>
          <cell r="CZ71">
            <v>1700</v>
          </cell>
          <cell r="DA71" t="str">
            <v>400m3x 50€</v>
          </cell>
          <cell r="DF71" t="str">
            <v>400m3x 50€</v>
          </cell>
          <cell r="DK71" t="str">
            <v>400m3x 50€</v>
          </cell>
        </row>
        <row r="72">
          <cell r="A72">
            <v>61</v>
          </cell>
          <cell r="C72">
            <v>1700</v>
          </cell>
          <cell r="K72">
            <v>61</v>
          </cell>
          <cell r="M72">
            <v>1700</v>
          </cell>
          <cell r="U72">
            <v>61</v>
          </cell>
          <cell r="V72">
            <v>35</v>
          </cell>
          <cell r="W72">
            <v>0</v>
          </cell>
          <cell r="X72">
            <v>16343.19547790666</v>
          </cell>
          <cell r="Z72">
            <v>61</v>
          </cell>
          <cell r="AA72">
            <v>35</v>
          </cell>
          <cell r="AB72">
            <v>0</v>
          </cell>
          <cell r="AC72">
            <v>10900.650409639285</v>
          </cell>
          <cell r="AE72">
            <v>61</v>
          </cell>
          <cell r="AF72">
            <v>35</v>
          </cell>
          <cell r="AG72">
            <v>0</v>
          </cell>
          <cell r="AH72">
            <v>13356.84892185424</v>
          </cell>
          <cell r="AI72" t="str">
            <v>,</v>
          </cell>
          <cell r="AJ72">
            <v>61</v>
          </cell>
          <cell r="AK72">
            <v>35</v>
          </cell>
          <cell r="AL72">
            <v>0</v>
          </cell>
          <cell r="AM72">
            <v>10272.007255793658</v>
          </cell>
          <cell r="AO72">
            <v>61</v>
          </cell>
          <cell r="AP72">
            <v>35</v>
          </cell>
          <cell r="AQ72">
            <v>0</v>
          </cell>
          <cell r="AR72">
            <v>15236.568293177172</v>
          </cell>
          <cell r="AT72">
            <v>61</v>
          </cell>
          <cell r="AU72">
            <v>35</v>
          </cell>
          <cell r="AV72">
            <v>0</v>
          </cell>
          <cell r="AW72">
            <v>15949.001247532255</v>
          </cell>
          <cell r="AX72" t="str">
            <v>50 m3 à 30 €</v>
          </cell>
          <cell r="BD72">
            <v>61</v>
          </cell>
          <cell r="BE72">
            <v>35</v>
          </cell>
          <cell r="BF72">
            <v>0</v>
          </cell>
          <cell r="BG72">
            <v>14876.308298786433</v>
          </cell>
          <cell r="BI72">
            <v>61</v>
          </cell>
          <cell r="BJ72">
            <v>35</v>
          </cell>
          <cell r="BK72">
            <v>0</v>
          </cell>
          <cell r="BL72">
            <v>12340.926449416327</v>
          </cell>
          <cell r="BX72">
            <v>61</v>
          </cell>
          <cell r="BZ72">
            <v>1750</v>
          </cell>
          <cell r="CB72" t="str">
            <v>230m3x38€</v>
          </cell>
          <cell r="CR72">
            <v>61</v>
          </cell>
          <cell r="CT72">
            <v>1700</v>
          </cell>
          <cell r="CW72">
            <v>61</v>
          </cell>
          <cell r="CY72">
            <v>1700</v>
          </cell>
        </row>
        <row r="73">
          <cell r="U73">
            <v>62</v>
          </cell>
          <cell r="V73">
            <v>35</v>
          </cell>
          <cell r="W73">
            <v>0</v>
          </cell>
          <cell r="X73">
            <v>16688.716191986885</v>
          </cell>
          <cell r="Z73">
            <v>62</v>
          </cell>
          <cell r="AA73">
            <v>35</v>
          </cell>
          <cell r="AB73">
            <v>0</v>
          </cell>
          <cell r="AC73">
            <v>11077.552707953188</v>
          </cell>
          <cell r="AE73">
            <v>62</v>
          </cell>
          <cell r="AF73">
            <v>35</v>
          </cell>
          <cell r="AG73">
            <v>0</v>
          </cell>
          <cell r="AH73">
            <v>13610.978945568066</v>
          </cell>
          <cell r="AJ73">
            <v>62</v>
          </cell>
          <cell r="AK73">
            <v>35</v>
          </cell>
          <cell r="AL73">
            <v>0</v>
          </cell>
          <cell r="AM73">
            <v>10412.843123326149</v>
          </cell>
          <cell r="AO73">
            <v>62</v>
          </cell>
          <cell r="AP73">
            <v>35</v>
          </cell>
          <cell r="AQ73">
            <v>0</v>
          </cell>
          <cell r="AR73">
            <v>15499.511126629635</v>
          </cell>
          <cell r="AT73">
            <v>62</v>
          </cell>
          <cell r="AU73">
            <v>35</v>
          </cell>
          <cell r="AV73">
            <v>0</v>
          </cell>
          <cell r="AW73">
            <v>16293.369855980505</v>
          </cell>
          <cell r="BD73">
            <v>62</v>
          </cell>
          <cell r="BE73">
            <v>35</v>
          </cell>
          <cell r="BF73">
            <v>0</v>
          </cell>
          <cell r="BG73">
            <v>15159.191683315104</v>
          </cell>
          <cell r="BI73">
            <v>62</v>
          </cell>
          <cell r="BJ73">
            <v>35</v>
          </cell>
          <cell r="BK73">
            <v>0</v>
          </cell>
          <cell r="BL73">
            <v>12585.722199056403</v>
          </cell>
          <cell r="CB73" t="str">
            <v>Fonds</v>
          </cell>
        </row>
        <row r="74">
          <cell r="U74">
            <v>63</v>
          </cell>
          <cell r="V74">
            <v>35</v>
          </cell>
          <cell r="W74">
            <v>0</v>
          </cell>
          <cell r="X74">
            <v>17040.801799634635</v>
          </cell>
          <cell r="Z74">
            <v>63</v>
          </cell>
          <cell r="AA74">
            <v>35</v>
          </cell>
          <cell r="AB74">
            <v>0</v>
          </cell>
          <cell r="AC74">
            <v>11256.75788194555</v>
          </cell>
          <cell r="AE74">
            <v>63</v>
          </cell>
          <cell r="AF74">
            <v>35</v>
          </cell>
          <cell r="AG74">
            <v>0</v>
          </cell>
          <cell r="AH74">
            <v>13869.278180032767</v>
          </cell>
          <cell r="AJ74">
            <v>63</v>
          </cell>
          <cell r="AK74">
            <v>35</v>
          </cell>
          <cell r="AL74">
            <v>0</v>
          </cell>
          <cell r="AM74">
            <v>10555.130069099612</v>
          </cell>
          <cell r="AO74">
            <v>63</v>
          </cell>
          <cell r="AP74">
            <v>35</v>
          </cell>
          <cell r="AQ74">
            <v>0</v>
          </cell>
          <cell r="AR74">
            <v>15766.3876499616</v>
          </cell>
          <cell r="AT74">
            <v>63</v>
          </cell>
          <cell r="AU74">
            <v>35</v>
          </cell>
          <cell r="AV74">
            <v>0</v>
          </cell>
          <cell r="AW74">
            <v>16644.418308234359</v>
          </cell>
          <cell r="BD74">
            <v>63</v>
          </cell>
          <cell r="BE74">
            <v>35</v>
          </cell>
          <cell r="BF74">
            <v>0</v>
          </cell>
          <cell r="BG74">
            <v>15446.788743399264</v>
          </cell>
          <cell r="BI74">
            <v>63</v>
          </cell>
          <cell r="BJ74">
            <v>35</v>
          </cell>
          <cell r="BK74">
            <v>0</v>
          </cell>
          <cell r="BL74">
            <v>12834.67947644036</v>
          </cell>
        </row>
        <row r="75">
          <cell r="U75">
            <v>64</v>
          </cell>
          <cell r="V75">
            <v>35</v>
          </cell>
          <cell r="W75">
            <v>0</v>
          </cell>
          <cell r="X75">
            <v>17399.577033827693</v>
          </cell>
          <cell r="Z75">
            <v>64</v>
          </cell>
          <cell r="AA75">
            <v>35</v>
          </cell>
          <cell r="AB75">
            <v>350</v>
          </cell>
          <cell r="AC75">
            <v>11088.295909951539</v>
          </cell>
          <cell r="AD75" t="str">
            <v>30m3x15€</v>
          </cell>
          <cell r="AE75">
            <v>64</v>
          </cell>
          <cell r="AF75">
            <v>35</v>
          </cell>
          <cell r="AG75">
            <v>0</v>
          </cell>
          <cell r="AH75">
            <v>14131.815024558393</v>
          </cell>
          <cell r="AJ75">
            <v>64</v>
          </cell>
          <cell r="AK75">
            <v>35</v>
          </cell>
          <cell r="AL75">
            <v>0</v>
          </cell>
          <cell r="AM75">
            <v>10698.883044050186</v>
          </cell>
          <cell r="AO75">
            <v>64</v>
          </cell>
          <cell r="AP75">
            <v>35</v>
          </cell>
          <cell r="AQ75">
            <v>0</v>
          </cell>
          <cell r="AR75">
            <v>16037.256712147439</v>
          </cell>
          <cell r="AT75">
            <v>64</v>
          </cell>
          <cell r="AU75">
            <v>35</v>
          </cell>
          <cell r="AV75">
            <v>0</v>
          </cell>
          <cell r="AW75">
            <v>17002.276175666389</v>
          </cell>
          <cell r="BD75">
            <v>64</v>
          </cell>
          <cell r="BE75">
            <v>35</v>
          </cell>
          <cell r="BF75">
            <v>0</v>
          </cell>
          <cell r="BG75">
            <v>15739.178022843382</v>
          </cell>
          <cell r="BI75">
            <v>64</v>
          </cell>
          <cell r="BJ75">
            <v>35</v>
          </cell>
          <cell r="BK75">
            <v>0</v>
          </cell>
          <cell r="BL75">
            <v>13087.869027539846</v>
          </cell>
        </row>
        <row r="76">
          <cell r="U76">
            <v>65</v>
          </cell>
          <cell r="V76">
            <v>35</v>
          </cell>
          <cell r="W76">
            <v>0</v>
          </cell>
          <cell r="X76">
            <v>17765.168997470417</v>
          </cell>
          <cell r="Z76">
            <v>65</v>
          </cell>
          <cell r="AA76">
            <v>35</v>
          </cell>
          <cell r="AB76">
            <v>0</v>
          </cell>
          <cell r="AC76">
            <v>11267.640936613012</v>
          </cell>
          <cell r="AE76">
            <v>65</v>
          </cell>
          <cell r="AF76">
            <v>35</v>
          </cell>
          <cell r="AG76">
            <v>0</v>
          </cell>
          <cell r="AH76">
            <v>14398.659000601583</v>
          </cell>
          <cell r="AJ76">
            <v>65</v>
          </cell>
          <cell r="AK76">
            <v>35</v>
          </cell>
          <cell r="AL76">
            <v>0</v>
          </cell>
          <cell r="AM76">
            <v>10844.117153158419</v>
          </cell>
          <cell r="AO76">
            <v>65</v>
          </cell>
          <cell r="AP76">
            <v>35</v>
          </cell>
          <cell r="AQ76">
            <v>0</v>
          </cell>
          <cell r="AR76">
            <v>16312.178042556752</v>
          </cell>
          <cell r="AT76">
            <v>65</v>
          </cell>
          <cell r="AU76">
            <v>35</v>
          </cell>
          <cell r="AV76">
            <v>0</v>
          </cell>
          <cell r="AW76">
            <v>17367.075542992454</v>
          </cell>
          <cell r="BD76">
            <v>65</v>
          </cell>
          <cell r="BE76">
            <v>35</v>
          </cell>
          <cell r="BF76">
            <v>0</v>
          </cell>
          <cell r="BG76">
            <v>16036.439374224488</v>
          </cell>
          <cell r="BI76">
            <v>65</v>
          </cell>
          <cell r="BJ76">
            <v>35</v>
          </cell>
          <cell r="BK76">
            <v>0</v>
          </cell>
          <cell r="BL76">
            <v>13345.362801008021</v>
          </cell>
        </row>
        <row r="77">
          <cell r="U77">
            <v>66</v>
          </cell>
          <cell r="V77">
            <v>35</v>
          </cell>
          <cell r="W77">
            <v>0</v>
          </cell>
          <cell r="X77">
            <v>18137.707208422355</v>
          </cell>
          <cell r="Z77">
            <v>66</v>
          </cell>
          <cell r="AA77">
            <v>35</v>
          </cell>
          <cell r="AB77">
            <v>0</v>
          </cell>
          <cell r="AC77">
            <v>11449.320637859766</v>
          </cell>
          <cell r="AE77">
            <v>66</v>
          </cell>
          <cell r="AF77">
            <v>35</v>
          </cell>
          <cell r="AG77">
            <v>0</v>
          </cell>
          <cell r="AH77">
            <v>14669.880770175294</v>
          </cell>
          <cell r="AJ77">
            <v>66</v>
          </cell>
          <cell r="AK77">
            <v>35</v>
          </cell>
          <cell r="AL77">
            <v>0</v>
          </cell>
          <cell r="AM77">
            <v>10990.847657036438</v>
          </cell>
          <cell r="AO77">
            <v>66</v>
          </cell>
          <cell r="AP77">
            <v>35</v>
          </cell>
          <cell r="AQ77">
            <v>0</v>
          </cell>
          <cell r="AR77">
            <v>16591.212264125297</v>
          </cell>
          <cell r="AT77">
            <v>66</v>
          </cell>
          <cell r="AU77">
            <v>35</v>
          </cell>
          <cell r="AV77">
            <v>0</v>
          </cell>
          <cell r="AW77">
            <v>17738.95105702394</v>
          </cell>
          <cell r="BD77">
            <v>66</v>
          </cell>
          <cell r="BE77">
            <v>35</v>
          </cell>
          <cell r="BF77">
            <v>0</v>
          </cell>
          <cell r="BG77">
            <v>16338.653980700203</v>
          </cell>
          <cell r="BI77">
            <v>66</v>
          </cell>
          <cell r="BJ77">
            <v>35</v>
          </cell>
          <cell r="BK77">
            <v>0</v>
          </cell>
          <cell r="BL77">
            <v>13607.233968625156</v>
          </cell>
        </row>
        <row r="78">
          <cell r="U78">
            <v>67</v>
          </cell>
          <cell r="V78">
            <v>35</v>
          </cell>
          <cell r="W78">
            <v>0</v>
          </cell>
          <cell r="X78">
            <v>18517.323645382377</v>
          </cell>
          <cell r="Z78">
            <v>67</v>
          </cell>
          <cell r="AA78">
            <v>35</v>
          </cell>
          <cell r="AB78">
            <v>0</v>
          </cell>
          <cell r="AC78">
            <v>11633.365405978227</v>
          </cell>
          <cell r="AE78">
            <v>67</v>
          </cell>
          <cell r="AF78">
            <v>35</v>
          </cell>
          <cell r="AG78">
            <v>0</v>
          </cell>
          <cell r="AH78">
            <v>14945.552154560561</v>
          </cell>
          <cell r="AJ78">
            <v>67</v>
          </cell>
          <cell r="AK78">
            <v>35</v>
          </cell>
          <cell r="AL78">
            <v>0</v>
          </cell>
          <cell r="AM78">
            <v>11139.089973531476</v>
          </cell>
          <cell r="AO78">
            <v>67</v>
          </cell>
          <cell r="AP78">
            <v>35</v>
          </cell>
          <cell r="AQ78">
            <v>0</v>
          </cell>
          <cell r="AR78">
            <v>16874.420906722953</v>
          </cell>
          <cell r="AT78">
            <v>67</v>
          </cell>
          <cell r="AU78">
            <v>35</v>
          </cell>
          <cell r="AV78">
            <v>0</v>
          </cell>
          <cell r="AW78">
            <v>18118.039976365661</v>
          </cell>
          <cell r="BD78">
            <v>67</v>
          </cell>
          <cell r="BE78">
            <v>35</v>
          </cell>
          <cell r="BF78">
            <v>0</v>
          </cell>
          <cell r="BG78">
            <v>16645.904378180148</v>
          </cell>
          <cell r="BI78">
            <v>67</v>
          </cell>
          <cell r="BJ78">
            <v>35</v>
          </cell>
          <cell r="BK78">
            <v>0</v>
          </cell>
          <cell r="BL78">
            <v>13873.556946091783</v>
          </cell>
        </row>
        <row r="79">
          <cell r="U79">
            <v>68</v>
          </cell>
          <cell r="V79">
            <v>35</v>
          </cell>
          <cell r="W79">
            <v>0</v>
          </cell>
          <cell r="X79">
            <v>18904.15279464464</v>
          </cell>
          <cell r="Z79">
            <v>68</v>
          </cell>
          <cell r="AA79">
            <v>35</v>
          </cell>
          <cell r="AB79">
            <v>0</v>
          </cell>
          <cell r="AC79">
            <v>11819.806028895</v>
          </cell>
          <cell r="AE79">
            <v>68</v>
          </cell>
          <cell r="AF79">
            <v>35</v>
          </cell>
          <cell r="AG79">
            <v>0</v>
          </cell>
          <cell r="AH79">
            <v>15225.746153325235</v>
          </cell>
          <cell r="AJ79">
            <v>68</v>
          </cell>
          <cell r="AK79">
            <v>35</v>
          </cell>
          <cell r="AL79">
            <v>600</v>
          </cell>
          <cell r="AM79">
            <v>10688.859679345911</v>
          </cell>
          <cell r="AN79" t="str">
            <v>30m3x20€</v>
          </cell>
          <cell r="AO79">
            <v>68</v>
          </cell>
          <cell r="AP79">
            <v>35</v>
          </cell>
          <cell r="AQ79">
            <v>0</v>
          </cell>
          <cell r="AR79">
            <v>17161.866420721686</v>
          </cell>
          <cell r="AT79">
            <v>68</v>
          </cell>
          <cell r="AU79">
            <v>35</v>
          </cell>
          <cell r="AV79">
            <v>0</v>
          </cell>
          <cell r="AW79">
            <v>18504.482222077771</v>
          </cell>
          <cell r="BD79">
            <v>68</v>
          </cell>
          <cell r="BE79">
            <v>35</v>
          </cell>
          <cell r="BF79">
            <v>0</v>
          </cell>
          <cell r="BG79">
            <v>16958.274477866809</v>
          </cell>
          <cell r="BI79">
            <v>68</v>
          </cell>
          <cell r="BJ79">
            <v>35</v>
          </cell>
          <cell r="BK79">
            <v>0</v>
          </cell>
          <cell r="BL79">
            <v>14144.407414175343</v>
          </cell>
        </row>
        <row r="80">
          <cell r="U80">
            <v>69</v>
          </cell>
          <cell r="V80">
            <v>35</v>
          </cell>
          <cell r="W80">
            <v>0</v>
          </cell>
          <cell r="X80">
            <v>19298.331697742888</v>
          </cell>
          <cell r="Z80">
            <v>69</v>
          </cell>
          <cell r="AA80">
            <v>35</v>
          </cell>
          <cell r="AB80">
            <v>0</v>
          </cell>
          <cell r="AC80">
            <v>12008.673695327228</v>
          </cell>
          <cell r="AE80">
            <v>69</v>
          </cell>
          <cell r="AF80">
            <v>35</v>
          </cell>
          <cell r="AG80">
            <v>0</v>
          </cell>
          <cell r="AH80">
            <v>15510.536963654748</v>
          </cell>
          <cell r="AJ80">
            <v>69</v>
          </cell>
          <cell r="AK80">
            <v>35</v>
          </cell>
          <cell r="AL80">
            <v>0</v>
          </cell>
          <cell r="AM80">
            <v>10833.990514432557</v>
          </cell>
          <cell r="AO80">
            <v>69</v>
          </cell>
          <cell r="AP80">
            <v>35</v>
          </cell>
          <cell r="AQ80">
            <v>0</v>
          </cell>
          <cell r="AR80">
            <v>17453.612190766489</v>
          </cell>
          <cell r="AT80">
            <v>69</v>
          </cell>
          <cell r="AU80">
            <v>35</v>
          </cell>
          <cell r="AV80">
            <v>0</v>
          </cell>
          <cell r="AW80">
            <v>18898.420429320395</v>
          </cell>
          <cell r="BD80">
            <v>69</v>
          </cell>
          <cell r="BE80">
            <v>35</v>
          </cell>
          <cell r="BF80">
            <v>2200</v>
          </cell>
          <cell r="BG80">
            <v>15075.849589171996</v>
          </cell>
          <cell r="BH80" t="str">
            <v>55 m3 à 40 €</v>
          </cell>
          <cell r="BI80">
            <v>69</v>
          </cell>
          <cell r="BJ80">
            <v>35</v>
          </cell>
          <cell r="BK80">
            <v>0</v>
          </cell>
          <cell r="BL80">
            <v>14419.862340216323</v>
          </cell>
        </row>
        <row r="81">
          <cell r="U81">
            <v>70</v>
          </cell>
          <cell r="V81">
            <v>35</v>
          </cell>
          <cell r="W81">
            <v>18000</v>
          </cell>
          <cell r="X81">
            <v>1700</v>
          </cell>
          <cell r="Y81" t="str">
            <v>120m3x150€</v>
          </cell>
          <cell r="Z81">
            <v>70</v>
          </cell>
          <cell r="AA81">
            <v>35</v>
          </cell>
          <cell r="AB81">
            <v>10500</v>
          </cell>
          <cell r="AC81">
            <v>1700</v>
          </cell>
          <cell r="AD81" t="str">
            <v>300m3x35€</v>
          </cell>
          <cell r="AE81">
            <v>70</v>
          </cell>
          <cell r="AF81">
            <v>35</v>
          </cell>
          <cell r="AG81">
            <v>14000</v>
          </cell>
          <cell r="AH81">
            <v>1800</v>
          </cell>
          <cell r="AI81" t="str">
            <v>350m3x40€</v>
          </cell>
          <cell r="AJ81">
            <v>70</v>
          </cell>
          <cell r="AK81">
            <v>35</v>
          </cell>
          <cell r="AL81">
            <v>0</v>
          </cell>
          <cell r="AM81">
            <v>10980.616680222794</v>
          </cell>
          <cell r="AO81">
            <v>70</v>
          </cell>
          <cell r="AP81">
            <v>35</v>
          </cell>
          <cell r="AQ81">
            <v>400</v>
          </cell>
          <cell r="AR81">
            <v>17349.722549752332</v>
          </cell>
          <cell r="AS81" t="str">
            <v>20m3x20€</v>
          </cell>
          <cell r="AT81">
            <v>70</v>
          </cell>
          <cell r="AU81">
            <v>35</v>
          </cell>
          <cell r="AV81">
            <v>17500</v>
          </cell>
          <cell r="AW81">
            <v>1800</v>
          </cell>
          <cell r="AX81" t="str">
            <v>250m3x70€</v>
          </cell>
          <cell r="BD81">
            <v>70</v>
          </cell>
          <cell r="BE81">
            <v>35</v>
          </cell>
          <cell r="BF81">
            <v>0</v>
          </cell>
          <cell r="BG81">
            <v>15362.057922970374</v>
          </cell>
          <cell r="BI81">
            <v>70</v>
          </cell>
          <cell r="BJ81">
            <v>35</v>
          </cell>
          <cell r="BK81">
            <v>13000</v>
          </cell>
          <cell r="BL81">
            <v>1700</v>
          </cell>
          <cell r="BM81" t="str">
            <v>200m3x65€</v>
          </cell>
        </row>
        <row r="82">
          <cell r="U82">
            <v>71</v>
          </cell>
          <cell r="W82">
            <v>1700</v>
          </cell>
          <cell r="Z82">
            <v>71</v>
          </cell>
          <cell r="AB82">
            <v>1700</v>
          </cell>
          <cell r="AE82">
            <v>71</v>
          </cell>
          <cell r="AG82">
            <v>1800</v>
          </cell>
          <cell r="AJ82">
            <v>71</v>
          </cell>
          <cell r="AK82">
            <v>35</v>
          </cell>
          <cell r="AL82">
            <v>0</v>
          </cell>
          <cell r="AM82">
            <v>11128.753583600432</v>
          </cell>
          <cell r="AO82">
            <v>71</v>
          </cell>
          <cell r="AP82">
            <v>35</v>
          </cell>
          <cell r="AQ82">
            <v>0</v>
          </cell>
          <cell r="AR82">
            <v>17644.278693990898</v>
          </cell>
          <cell r="AT82">
            <v>71</v>
          </cell>
          <cell r="AV82">
            <v>1800</v>
          </cell>
          <cell r="BD82">
            <v>71</v>
          </cell>
          <cell r="BE82">
            <v>35</v>
          </cell>
          <cell r="BF82">
            <v>0</v>
          </cell>
          <cell r="BG82">
            <v>15653.035335833083</v>
          </cell>
          <cell r="BI82">
            <v>71</v>
          </cell>
          <cell r="BK82">
            <v>1700</v>
          </cell>
        </row>
        <row r="83">
          <cell r="AJ83">
            <v>72</v>
          </cell>
          <cell r="AK83">
            <v>35</v>
          </cell>
          <cell r="AL83">
            <v>0</v>
          </cell>
          <cell r="AM83">
            <v>11278.416790191466</v>
          </cell>
          <cell r="AO83">
            <v>72</v>
          </cell>
          <cell r="AP83">
            <v>35</v>
          </cell>
          <cell r="AQ83">
            <v>0</v>
          </cell>
          <cell r="AR83">
            <v>17943.241471064146</v>
          </cell>
          <cell r="BD83">
            <v>72</v>
          </cell>
          <cell r="BE83">
            <v>35</v>
          </cell>
          <cell r="BF83">
            <v>0</v>
          </cell>
          <cell r="BG83">
            <v>15948.861294751245</v>
          </cell>
        </row>
        <row r="84">
          <cell r="AJ84">
            <v>73</v>
          </cell>
          <cell r="AK84">
            <v>35</v>
          </cell>
          <cell r="AL84">
            <v>0</v>
          </cell>
          <cell r="AM84">
            <v>11429.622025999655</v>
          </cell>
          <cell r="AO84">
            <v>73</v>
          </cell>
          <cell r="AP84">
            <v>35</v>
          </cell>
          <cell r="AQ84">
            <v>0</v>
          </cell>
          <cell r="AR84">
            <v>18246.676805290135</v>
          </cell>
          <cell r="BD84">
            <v>73</v>
          </cell>
          <cell r="BE84">
            <v>35</v>
          </cell>
          <cell r="BF84">
            <v>0</v>
          </cell>
          <cell r="BG84">
            <v>16249.616590871572</v>
          </cell>
        </row>
        <row r="85">
          <cell r="AJ85">
            <v>74</v>
          </cell>
          <cell r="AK85">
            <v>35</v>
          </cell>
          <cell r="AL85">
            <v>0</v>
          </cell>
          <cell r="AM85">
            <v>11582.385179058943</v>
          </cell>
          <cell r="AO85">
            <v>74</v>
          </cell>
          <cell r="AP85">
            <v>35</v>
          </cell>
          <cell r="AQ85">
            <v>0</v>
          </cell>
          <cell r="AR85">
            <v>18554.651607231044</v>
          </cell>
          <cell r="BD85">
            <v>74</v>
          </cell>
          <cell r="BE85">
            <v>35</v>
          </cell>
          <cell r="BF85">
            <v>0</v>
          </cell>
          <cell r="BG85">
            <v>16555.383361560715</v>
          </cell>
        </row>
        <row r="86">
          <cell r="AJ86">
            <v>75</v>
          </cell>
          <cell r="AK86">
            <v>35</v>
          </cell>
          <cell r="AL86">
            <v>0</v>
          </cell>
          <cell r="AM86">
            <v>11736.722301102911</v>
          </cell>
          <cell r="AO86">
            <v>75</v>
          </cell>
          <cell r="AP86">
            <v>35</v>
          </cell>
          <cell r="AQ86">
            <v>0</v>
          </cell>
          <cell r="AR86">
            <v>18867.233788447629</v>
          </cell>
          <cell r="BD86">
            <v>75</v>
          </cell>
          <cell r="BE86">
            <v>35</v>
          </cell>
          <cell r="BF86">
            <v>0</v>
          </cell>
          <cell r="BG86">
            <v>16866.245112837278</v>
          </cell>
        </row>
        <row r="87">
          <cell r="AJ87">
            <v>76</v>
          </cell>
          <cell r="AK87">
            <v>35</v>
          </cell>
          <cell r="AL87">
            <v>0</v>
          </cell>
          <cell r="AM87">
            <v>11892.649609251428</v>
          </cell>
          <cell r="AO87">
            <v>76</v>
          </cell>
          <cell r="AP87">
            <v>35</v>
          </cell>
          <cell r="AQ87">
            <v>0</v>
          </cell>
          <cell r="AR87">
            <v>19184.492276474401</v>
          </cell>
          <cell r="BD87">
            <v>76</v>
          </cell>
          <cell r="BE87">
            <v>35</v>
          </cell>
          <cell r="BF87">
            <v>0</v>
          </cell>
          <cell r="BG87">
            <v>17182.286742177625</v>
          </cell>
        </row>
        <row r="88">
          <cell r="AJ88">
            <v>77</v>
          </cell>
          <cell r="AK88">
            <v>35</v>
          </cell>
          <cell r="AL88">
            <v>0</v>
          </cell>
          <cell r="AM88">
            <v>12050.183487714681</v>
          </cell>
          <cell r="AO88">
            <v>77</v>
          </cell>
          <cell r="AP88">
            <v>35</v>
          </cell>
          <cell r="AQ88">
            <v>0</v>
          </cell>
          <cell r="AR88">
            <v>19506.497030018851</v>
          </cell>
          <cell r="BD88">
            <v>77</v>
          </cell>
          <cell r="BE88">
            <v>35</v>
          </cell>
          <cell r="BF88">
            <v>0</v>
          </cell>
          <cell r="BG88">
            <v>17503.594561701677</v>
          </cell>
        </row>
        <row r="89">
          <cell r="AJ89">
            <v>78</v>
          </cell>
          <cell r="AK89">
            <v>35</v>
          </cell>
          <cell r="AL89">
            <v>900</v>
          </cell>
          <cell r="AM89">
            <v>11309.34048951476</v>
          </cell>
          <cell r="AN89" t="str">
            <v>30m3x30€</v>
          </cell>
          <cell r="AO89">
            <v>78</v>
          </cell>
          <cell r="AP89">
            <v>35</v>
          </cell>
          <cell r="AQ89">
            <v>0</v>
          </cell>
          <cell r="AR89">
            <v>19833.319054388056</v>
          </cell>
          <cell r="BD89">
            <v>78</v>
          </cell>
          <cell r="BE89">
            <v>35</v>
          </cell>
          <cell r="BF89">
            <v>0</v>
          </cell>
          <cell r="BG89">
            <v>17830.256321745073</v>
          </cell>
        </row>
        <row r="90">
          <cell r="AJ90">
            <v>79</v>
          </cell>
          <cell r="AK90">
            <v>35</v>
          </cell>
          <cell r="AL90">
            <v>0</v>
          </cell>
          <cell r="AM90">
            <v>11460.864342362802</v>
          </cell>
          <cell r="AO90">
            <v>79</v>
          </cell>
          <cell r="AP90">
            <v>35</v>
          </cell>
          <cell r="AQ90">
            <v>0</v>
          </cell>
          <cell r="AR90">
            <v>20165.030417146059</v>
          </cell>
          <cell r="BD90">
            <v>79</v>
          </cell>
          <cell r="BE90">
            <v>35</v>
          </cell>
          <cell r="BF90">
            <v>0</v>
          </cell>
          <cell r="BG90">
            <v>18162.361234824111</v>
          </cell>
        </row>
        <row r="91">
          <cell r="AJ91">
            <v>80</v>
          </cell>
          <cell r="AK91">
            <v>35</v>
          </cell>
          <cell r="AL91">
            <v>0</v>
          </cell>
          <cell r="AM91">
            <v>11613.949395278045</v>
          </cell>
          <cell r="AO91">
            <v>80</v>
          </cell>
          <cell r="AP91">
            <v>35</v>
          </cell>
          <cell r="AQ91">
            <v>750</v>
          </cell>
          <cell r="AR91">
            <v>19751.704264005504</v>
          </cell>
          <cell r="AS91" t="str">
            <v>30m3x25€</v>
          </cell>
          <cell r="BD91">
            <v>80</v>
          </cell>
          <cell r="BE91">
            <v>35</v>
          </cell>
          <cell r="BF91">
            <v>16800</v>
          </cell>
          <cell r="BG91">
            <v>1700</v>
          </cell>
          <cell r="BH91" t="str">
            <v>280 m3 à 60 €</v>
          </cell>
        </row>
        <row r="92">
          <cell r="AJ92">
            <v>81</v>
          </cell>
          <cell r="AK92">
            <v>35</v>
          </cell>
          <cell r="AL92">
            <v>0</v>
          </cell>
          <cell r="AM92">
            <v>11768.611733818005</v>
          </cell>
          <cell r="AO92">
            <v>81</v>
          </cell>
          <cell r="AP92">
            <v>35</v>
          </cell>
          <cell r="AQ92">
            <v>0</v>
          </cell>
          <cell r="AR92">
            <v>20082.19464929578</v>
          </cell>
          <cell r="BD92">
            <v>81</v>
          </cell>
          <cell r="BF92">
            <v>1700</v>
          </cell>
        </row>
        <row r="93">
          <cell r="AJ93">
            <v>82</v>
          </cell>
          <cell r="AK93">
            <v>35</v>
          </cell>
          <cell r="AL93">
            <v>0</v>
          </cell>
          <cell r="AM93">
            <v>11924.867609274983</v>
          </cell>
          <cell r="AO93">
            <v>82</v>
          </cell>
          <cell r="AP93">
            <v>35</v>
          </cell>
          <cell r="AQ93">
            <v>0</v>
          </cell>
          <cell r="AR93">
            <v>20417.629252562332</v>
          </cell>
        </row>
        <row r="94">
          <cell r="AJ94">
            <v>83</v>
          </cell>
          <cell r="AK94">
            <v>35</v>
          </cell>
          <cell r="AL94">
            <v>0</v>
          </cell>
          <cell r="AM94">
            <v>12082.733440383687</v>
          </cell>
          <cell r="AO94">
            <v>83</v>
          </cell>
          <cell r="AP94">
            <v>35</v>
          </cell>
          <cell r="AQ94">
            <v>0</v>
          </cell>
          <cell r="AR94">
            <v>20758.082040530015</v>
          </cell>
        </row>
        <row r="95">
          <cell r="AJ95">
            <v>84</v>
          </cell>
          <cell r="AK95">
            <v>35</v>
          </cell>
          <cell r="AL95">
            <v>0</v>
          </cell>
          <cell r="AM95">
            <v>12242.225815046446</v>
          </cell>
          <cell r="AO95">
            <v>84</v>
          </cell>
          <cell r="AP95">
            <v>35</v>
          </cell>
          <cell r="AQ95">
            <v>0</v>
          </cell>
          <cell r="AR95">
            <v>21103.628086484205</v>
          </cell>
        </row>
        <row r="96">
          <cell r="AJ96">
            <v>85</v>
          </cell>
          <cell r="AK96">
            <v>35</v>
          </cell>
          <cell r="AL96">
            <v>0</v>
          </cell>
          <cell r="AM96">
            <v>12403.361492076203</v>
          </cell>
          <cell r="AO96">
            <v>85</v>
          </cell>
          <cell r="AP96">
            <v>35</v>
          </cell>
          <cell r="AQ96">
            <v>0</v>
          </cell>
          <cell r="AR96">
            <v>21454.343586825202</v>
          </cell>
        </row>
        <row r="97">
          <cell r="AJ97">
            <v>86</v>
          </cell>
          <cell r="AK97">
            <v>35</v>
          </cell>
          <cell r="AL97">
            <v>0</v>
          </cell>
          <cell r="AM97">
            <v>12566.157402957455</v>
          </cell>
          <cell r="AO97">
            <v>86</v>
          </cell>
          <cell r="AP97">
            <v>35</v>
          </cell>
          <cell r="AQ97">
            <v>0</v>
          </cell>
          <cell r="AR97">
            <v>21810.305877870327</v>
          </cell>
        </row>
        <row r="98">
          <cell r="AJ98">
            <v>87</v>
          </cell>
          <cell r="AK98">
            <v>35</v>
          </cell>
          <cell r="AL98">
            <v>0</v>
          </cell>
          <cell r="AM98">
            <v>12730.630653625352</v>
          </cell>
          <cell r="AO98">
            <v>87</v>
          </cell>
          <cell r="AP98">
            <v>35</v>
          </cell>
          <cell r="AQ98">
            <v>0</v>
          </cell>
          <cell r="AR98">
            <v>22171.593452907346</v>
          </cell>
        </row>
        <row r="99">
          <cell r="AJ99">
            <v>88</v>
          </cell>
          <cell r="AK99">
            <v>35</v>
          </cell>
          <cell r="AL99">
            <v>0</v>
          </cell>
          <cell r="AM99">
            <v>12896.798526263119</v>
          </cell>
          <cell r="AO99">
            <v>88</v>
          </cell>
          <cell r="AP99">
            <v>35</v>
          </cell>
          <cell r="AQ99">
            <v>0</v>
          </cell>
          <cell r="AR99">
            <v>22538.285979503042</v>
          </cell>
        </row>
        <row r="100">
          <cell r="AJ100">
            <v>89</v>
          </cell>
          <cell r="AK100">
            <v>35</v>
          </cell>
          <cell r="AL100">
            <v>0</v>
          </cell>
          <cell r="AM100">
            <v>13064.678481117995</v>
          </cell>
          <cell r="AO100">
            <v>89</v>
          </cell>
          <cell r="AP100">
            <v>35</v>
          </cell>
          <cell r="AQ100">
            <v>0</v>
          </cell>
          <cell r="AR100">
            <v>22910.46431707072</v>
          </cell>
        </row>
        <row r="101">
          <cell r="AJ101">
            <v>90</v>
          </cell>
          <cell r="AK101">
            <v>35</v>
          </cell>
          <cell r="AL101">
            <v>1200</v>
          </cell>
          <cell r="AM101">
            <v>12034.288158335883</v>
          </cell>
          <cell r="AN101" t="str">
            <v>30m3x40€</v>
          </cell>
          <cell r="AO101">
            <v>90</v>
          </cell>
          <cell r="AP101">
            <v>35</v>
          </cell>
          <cell r="AQ101">
            <v>900</v>
          </cell>
          <cell r="AR101">
            <v>22388.210534700524</v>
          </cell>
          <cell r="AS101" t="str">
            <v>30m3x30€</v>
          </cell>
        </row>
        <row r="102">
          <cell r="AJ102">
            <v>91</v>
          </cell>
          <cell r="AK102">
            <v>35</v>
          </cell>
          <cell r="AL102">
            <v>0</v>
          </cell>
          <cell r="AM102">
            <v>12193.281385332008</v>
          </cell>
          <cell r="AO102">
            <v>91</v>
          </cell>
          <cell r="AP102">
            <v>35</v>
          </cell>
          <cell r="AQ102">
            <v>0</v>
          </cell>
          <cell r="AR102">
            <v>22758.143706463037</v>
          </cell>
        </row>
        <row r="103">
          <cell r="AJ103">
            <v>92</v>
          </cell>
          <cell r="AK103">
            <v>35</v>
          </cell>
          <cell r="AL103">
            <v>0</v>
          </cell>
          <cell r="AM103">
            <v>12353.912771812633</v>
          </cell>
          <cell r="AO103">
            <v>92</v>
          </cell>
          <cell r="AP103">
            <v>35</v>
          </cell>
          <cell r="AQ103">
            <v>0</v>
          </cell>
          <cell r="AR103">
            <v>23133.611170051445</v>
          </cell>
        </row>
        <row r="104">
          <cell r="AJ104">
            <v>93</v>
          </cell>
          <cell r="AK104">
            <v>35</v>
          </cell>
          <cell r="AL104">
            <v>0</v>
          </cell>
          <cell r="AM104">
            <v>12516.199196273446</v>
          </cell>
          <cell r="AO104">
            <v>93</v>
          </cell>
          <cell r="AP104">
            <v>35</v>
          </cell>
          <cell r="AQ104">
            <v>0</v>
          </cell>
          <cell r="AR104">
            <v>23514.695719841464</v>
          </cell>
        </row>
        <row r="105">
          <cell r="AJ105">
            <v>94</v>
          </cell>
          <cell r="AK105">
            <v>35</v>
          </cell>
          <cell r="AL105">
            <v>0</v>
          </cell>
          <cell r="AM105">
            <v>12680.157711114831</v>
          </cell>
          <cell r="AO105">
            <v>94</v>
          </cell>
          <cell r="AP105">
            <v>35</v>
          </cell>
          <cell r="AQ105">
            <v>0</v>
          </cell>
          <cell r="AR105">
            <v>23901.481388833174</v>
          </cell>
        </row>
        <row r="106">
          <cell r="AJ106">
            <v>95</v>
          </cell>
          <cell r="AK106">
            <v>35</v>
          </cell>
          <cell r="AL106">
            <v>0</v>
          </cell>
          <cell r="AM106">
            <v>12845.805544433651</v>
          </cell>
          <cell r="AO106">
            <v>95</v>
          </cell>
          <cell r="AP106">
            <v>35</v>
          </cell>
          <cell r="AQ106">
            <v>0</v>
          </cell>
          <cell r="AR106">
            <v>24294.053467181133</v>
          </cell>
        </row>
        <row r="107">
          <cell r="AJ107">
            <v>96</v>
          </cell>
          <cell r="AK107">
            <v>35</v>
          </cell>
          <cell r="AL107">
            <v>0</v>
          </cell>
          <cell r="AM107">
            <v>13013.160101833522</v>
          </cell>
          <cell r="AO107">
            <v>96</v>
          </cell>
          <cell r="AP107">
            <v>35</v>
          </cell>
          <cell r="AQ107">
            <v>0</v>
          </cell>
          <cell r="AR107">
            <v>24692.498521001726</v>
          </cell>
        </row>
        <row r="108">
          <cell r="AJ108">
            <v>97</v>
          </cell>
          <cell r="AK108">
            <v>35</v>
          </cell>
          <cell r="AL108">
            <v>0</v>
          </cell>
          <cell r="AM108">
            <v>13182.23896825371</v>
          </cell>
          <cell r="AO108">
            <v>97</v>
          </cell>
          <cell r="AP108">
            <v>35</v>
          </cell>
          <cell r="AQ108">
            <v>0</v>
          </cell>
          <cell r="AR108">
            <v>25096.90441146187</v>
          </cell>
        </row>
        <row r="109">
          <cell r="AJ109">
            <v>98</v>
          </cell>
          <cell r="AK109">
            <v>35</v>
          </cell>
          <cell r="AL109">
            <v>0</v>
          </cell>
          <cell r="AM109">
            <v>13353.059909816893</v>
          </cell>
          <cell r="AO109">
            <v>98</v>
          </cell>
          <cell r="AP109">
            <v>35</v>
          </cell>
          <cell r="AQ109">
            <v>0</v>
          </cell>
          <cell r="AR109">
            <v>25507.360314153288</v>
          </cell>
        </row>
        <row r="110">
          <cell r="AJ110">
            <v>99</v>
          </cell>
          <cell r="AK110">
            <v>35</v>
          </cell>
          <cell r="AL110">
            <v>0</v>
          </cell>
          <cell r="AM110">
            <v>13525.640875695954</v>
          </cell>
          <cell r="AO110">
            <v>99</v>
          </cell>
          <cell r="AP110">
            <v>35</v>
          </cell>
          <cell r="AQ110">
            <v>0</v>
          </cell>
          <cell r="AR110">
            <v>25923.956738756628</v>
          </cell>
        </row>
        <row r="111">
          <cell r="AJ111">
            <v>100</v>
          </cell>
          <cell r="AK111">
            <v>35</v>
          </cell>
          <cell r="AL111">
            <v>12000</v>
          </cell>
          <cell r="AM111">
            <v>1700</v>
          </cell>
          <cell r="AN111" t="str">
            <v>200m3x60€</v>
          </cell>
          <cell r="AO111">
            <v>100</v>
          </cell>
          <cell r="AP111">
            <v>35</v>
          </cell>
          <cell r="AQ111">
            <v>2100</v>
          </cell>
          <cell r="AR111">
            <v>24246.785548999771</v>
          </cell>
          <cell r="AS111" t="str">
            <v>30m3x70€</v>
          </cell>
        </row>
        <row r="112">
          <cell r="AJ112">
            <v>101</v>
          </cell>
          <cell r="AL112">
            <v>1700</v>
          </cell>
          <cell r="AO112">
            <v>101</v>
          </cell>
          <cell r="AP112">
            <v>35</v>
          </cell>
          <cell r="AQ112">
            <v>0</v>
          </cell>
          <cell r="AR112">
            <v>24644.52346306328</v>
          </cell>
        </row>
        <row r="113">
          <cell r="AO113">
            <v>102</v>
          </cell>
          <cell r="AP113">
            <v>35</v>
          </cell>
          <cell r="AQ113">
            <v>0</v>
          </cell>
          <cell r="AR113">
            <v>25048.21163478052</v>
          </cell>
        </row>
        <row r="114">
          <cell r="AO114">
            <v>103</v>
          </cell>
          <cell r="AP114">
            <v>35</v>
          </cell>
          <cell r="AQ114">
            <v>0</v>
          </cell>
          <cell r="AR114">
            <v>25457.939081478973</v>
          </cell>
        </row>
        <row r="115">
          <cell r="AO115">
            <v>104</v>
          </cell>
          <cell r="AP115">
            <v>35</v>
          </cell>
          <cell r="AQ115">
            <v>0</v>
          </cell>
          <cell r="AR115">
            <v>25873.796152207364</v>
          </cell>
        </row>
        <row r="116">
          <cell r="AO116">
            <v>105</v>
          </cell>
          <cell r="AP116">
            <v>35</v>
          </cell>
          <cell r="AQ116">
            <v>0</v>
          </cell>
          <cell r="AR116">
            <v>26295.874547658561</v>
          </cell>
        </row>
        <row r="117">
          <cell r="AO117">
            <v>106</v>
          </cell>
          <cell r="AP117">
            <v>35</v>
          </cell>
          <cell r="AQ117">
            <v>0</v>
          </cell>
          <cell r="AR117">
            <v>26724.267340390496</v>
          </cell>
        </row>
        <row r="118">
          <cell r="AO118">
            <v>107</v>
          </cell>
          <cell r="AP118">
            <v>35</v>
          </cell>
          <cell r="AQ118">
            <v>0</v>
          </cell>
          <cell r="AR118">
            <v>27159.068995349608</v>
          </cell>
        </row>
        <row r="119">
          <cell r="AO119">
            <v>108</v>
          </cell>
          <cell r="AP119">
            <v>35</v>
          </cell>
          <cell r="AQ119">
            <v>0</v>
          </cell>
          <cell r="AR119">
            <v>27600.375390701316</v>
          </cell>
        </row>
        <row r="120">
          <cell r="AO120">
            <v>109</v>
          </cell>
          <cell r="AP120">
            <v>35</v>
          </cell>
          <cell r="AQ120">
            <v>0</v>
          </cell>
          <cell r="AR120">
            <v>28048.283838972133</v>
          </cell>
        </row>
        <row r="121">
          <cell r="AO121">
            <v>110</v>
          </cell>
          <cell r="AP121">
            <v>35</v>
          </cell>
          <cell r="AQ121">
            <v>4000</v>
          </cell>
          <cell r="AR121">
            <v>24502.893108508055</v>
          </cell>
          <cell r="AS121" t="str">
            <v>40m3x100€</v>
          </cell>
        </row>
        <row r="122">
          <cell r="AO122">
            <v>111</v>
          </cell>
          <cell r="AP122">
            <v>35</v>
          </cell>
          <cell r="AQ122">
            <v>0</v>
          </cell>
          <cell r="AR122">
            <v>24904.462455060799</v>
          </cell>
        </row>
        <row r="123">
          <cell r="AO123">
            <v>112</v>
          </cell>
          <cell r="AP123">
            <v>35</v>
          </cell>
          <cell r="AQ123">
            <v>0</v>
          </cell>
          <cell r="AR123">
            <v>25312.039378445777</v>
          </cell>
        </row>
        <row r="124">
          <cell r="AO124">
            <v>113</v>
          </cell>
          <cell r="AP124">
            <v>35</v>
          </cell>
          <cell r="AQ124">
            <v>0</v>
          </cell>
          <cell r="AR124">
            <v>25725.713753499571</v>
          </cell>
        </row>
        <row r="125">
          <cell r="AO125">
            <v>114</v>
          </cell>
          <cell r="AP125">
            <v>35</v>
          </cell>
          <cell r="AQ125">
            <v>0</v>
          </cell>
          <cell r="AR125">
            <v>26145.576799608556</v>
          </cell>
        </row>
        <row r="126">
          <cell r="AO126">
            <v>115</v>
          </cell>
          <cell r="AP126">
            <v>35</v>
          </cell>
          <cell r="AQ126">
            <v>0</v>
          </cell>
          <cell r="AR126">
            <v>26571.721100823714</v>
          </cell>
        </row>
        <row r="127">
          <cell r="AO127">
            <v>116</v>
          </cell>
          <cell r="AP127">
            <v>35</v>
          </cell>
          <cell r="AQ127">
            <v>0</v>
          </cell>
          <cell r="AR127">
            <v>27004.240626276343</v>
          </cell>
        </row>
        <row r="128">
          <cell r="AO128">
            <v>117</v>
          </cell>
          <cell r="AP128">
            <v>35</v>
          </cell>
          <cell r="AQ128">
            <v>0</v>
          </cell>
          <cell r="AR128">
            <v>27443.230750899216</v>
          </cell>
        </row>
        <row r="129">
          <cell r="AO129">
            <v>118</v>
          </cell>
          <cell r="AP129">
            <v>35</v>
          </cell>
          <cell r="AQ129">
            <v>0</v>
          </cell>
          <cell r="AR129">
            <v>27888.788276457708</v>
          </cell>
        </row>
        <row r="130">
          <cell r="AO130">
            <v>119</v>
          </cell>
          <cell r="AP130">
            <v>35</v>
          </cell>
          <cell r="AQ130">
            <v>0</v>
          </cell>
          <cell r="AR130">
            <v>28341.01145289556</v>
          </cell>
        </row>
        <row r="131">
          <cell r="AO131">
            <v>120</v>
          </cell>
          <cell r="AP131">
            <v>35</v>
          </cell>
          <cell r="AQ131">
            <v>27000</v>
          </cell>
          <cell r="AR131">
            <v>1800</v>
          </cell>
          <cell r="AS131" t="str">
            <v>180m3x150</v>
          </cell>
        </row>
        <row r="132">
          <cell r="AO132">
            <v>121</v>
          </cell>
          <cell r="AQ132">
            <v>1800</v>
          </cell>
        </row>
      </sheetData>
      <sheetData sheetId="13"/>
      <sheetData sheetId="14">
        <row r="380">
          <cell r="F380">
            <v>2017</v>
          </cell>
          <cell r="G380">
            <v>2018</v>
          </cell>
          <cell r="H380">
            <v>2019</v>
          </cell>
          <cell r="I380">
            <v>2020</v>
          </cell>
          <cell r="J380">
            <v>2021</v>
          </cell>
          <cell r="K380">
            <v>2022</v>
          </cell>
          <cell r="L380">
            <v>2023</v>
          </cell>
          <cell r="M380">
            <v>2024</v>
          </cell>
          <cell r="N380">
            <v>2025</v>
          </cell>
          <cell r="O380">
            <v>2026</v>
          </cell>
        </row>
        <row r="381">
          <cell r="B381" t="str">
            <v>CINQ ARPENTS</v>
          </cell>
          <cell r="C381" t="str">
            <v>Vente de bois feuillus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B382" t="str">
            <v>CINQ ARPENTS</v>
          </cell>
          <cell r="C382" t="str">
            <v>Vente de bois résineux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</row>
        <row r="383">
          <cell r="B383" t="str">
            <v>CINQ ARPENTS</v>
          </cell>
          <cell r="C383" t="str">
            <v>Petits bois feuillus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</row>
        <row r="384">
          <cell r="B384" t="str">
            <v>L'HATE AUX PRIEURS</v>
          </cell>
          <cell r="C384" t="str">
            <v>Vente de bois feuillus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</row>
        <row r="385">
          <cell r="B385" t="str">
            <v>L'HATE AUX PRIEURS</v>
          </cell>
          <cell r="C385" t="str">
            <v>Vente de bois résineux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</row>
        <row r="386">
          <cell r="B386" t="str">
            <v>L'HATE AUX PRIEURS</v>
          </cell>
          <cell r="C386" t="str">
            <v>Petits bois feuillus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</row>
        <row r="387">
          <cell r="B387" t="str">
            <v>CEZY</v>
          </cell>
          <cell r="C387" t="str">
            <v>Vente de bois feuillus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</row>
        <row r="388">
          <cell r="B388" t="str">
            <v>CEZY</v>
          </cell>
          <cell r="C388" t="str">
            <v>Vente de bois résineux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</row>
        <row r="389">
          <cell r="B389" t="str">
            <v>CEZY</v>
          </cell>
          <cell r="C389" t="str">
            <v>Petits bois feuillus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B390" t="str">
            <v>LANOT</v>
          </cell>
          <cell r="C390" t="str">
            <v>Vente de bois feuillus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</row>
        <row r="391">
          <cell r="B391" t="str">
            <v>LANOT</v>
          </cell>
          <cell r="C391" t="str">
            <v>Vente de bois résineux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</row>
        <row r="392">
          <cell r="B392" t="str">
            <v>LANOT</v>
          </cell>
          <cell r="C392" t="str">
            <v>Petits bois feuillus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</row>
        <row r="393">
          <cell r="B393" t="str">
            <v>FENASSES</v>
          </cell>
          <cell r="C393" t="str">
            <v>Vente de bois feuillus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</row>
        <row r="394">
          <cell r="B394" t="str">
            <v>FENASSES</v>
          </cell>
          <cell r="C394" t="str">
            <v>Vente de bois résineux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</row>
        <row r="395">
          <cell r="B395" t="str">
            <v>FENASSES</v>
          </cell>
          <cell r="C395" t="str">
            <v>Petits bois feuillus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</row>
        <row r="396">
          <cell r="B396" t="str">
            <v>MARCHENOIR</v>
          </cell>
          <cell r="C396" t="str">
            <v>Vente de bois feuillus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B397" t="str">
            <v>MARCHENOIR</v>
          </cell>
          <cell r="C397" t="str">
            <v>Vente de bois résineux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B398" t="str">
            <v>MARCHENOIR</v>
          </cell>
          <cell r="C398" t="str">
            <v>Petits bois feuillus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B399" t="str">
            <v>FERRIERE</v>
          </cell>
          <cell r="C399" t="str">
            <v>Vente de bois feuillus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</row>
        <row r="400">
          <cell r="B400" t="str">
            <v>FERRIERE</v>
          </cell>
          <cell r="C400" t="str">
            <v>Vente de bois résineux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</row>
        <row r="401">
          <cell r="B401" t="str">
            <v>FERRIERE</v>
          </cell>
          <cell r="C401" t="str">
            <v>Petits bois feuillus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</row>
        <row r="402">
          <cell r="B402" t="str">
            <v>REC</v>
          </cell>
          <cell r="C402" t="str">
            <v>Vente de bois feuillus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</row>
        <row r="403">
          <cell r="B403" t="str">
            <v>REC</v>
          </cell>
          <cell r="C403" t="str">
            <v>Vente de bois résineux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B404" t="str">
            <v>REC</v>
          </cell>
          <cell r="C404" t="str">
            <v>Petits bois feuillus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B405" t="str">
            <v>BELLARDE</v>
          </cell>
          <cell r="C405" t="str">
            <v>Vente de bois feuillus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</row>
        <row r="406">
          <cell r="B406" t="str">
            <v>BELLARDE</v>
          </cell>
          <cell r="C406" t="str">
            <v>Vente de bois résineux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</row>
        <row r="407">
          <cell r="B407" t="str">
            <v>BELLARDE</v>
          </cell>
          <cell r="C407" t="str">
            <v>Petits bois feuillus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</row>
        <row r="408">
          <cell r="B408" t="str">
            <v>POINCY</v>
          </cell>
          <cell r="C408" t="str">
            <v>Vente de bois feuillus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</row>
        <row r="409">
          <cell r="B409" t="str">
            <v>POINCY</v>
          </cell>
          <cell r="C409" t="str">
            <v>Vente de bois résineux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</row>
        <row r="410">
          <cell r="B410" t="str">
            <v>POINCY</v>
          </cell>
          <cell r="C410" t="str">
            <v>Petits bois feuillus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</row>
        <row r="411">
          <cell r="B411" t="str">
            <v>CHAUSSEPLAINE</v>
          </cell>
          <cell r="C411" t="str">
            <v>Vente de bois feuillus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</row>
        <row r="412">
          <cell r="B412" t="str">
            <v>CHAUSSEPLAINE</v>
          </cell>
          <cell r="C412" t="str">
            <v>Vente de bois résineux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</row>
        <row r="413">
          <cell r="B413" t="str">
            <v>CHAUSSEPLAINE</v>
          </cell>
          <cell r="C413" t="str">
            <v>Petits bois feuillus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B414" t="str">
            <v>GRAND BOIS REMILLY</v>
          </cell>
          <cell r="C414" t="str">
            <v>Vente de bois feuillus</v>
          </cell>
          <cell r="F414">
            <v>35.37075173853102</v>
          </cell>
          <cell r="G414">
            <v>34.67720758679512</v>
          </cell>
          <cell r="H414">
            <v>33.997262339995217</v>
          </cell>
          <cell r="I414">
            <v>33.33064935293649</v>
          </cell>
          <cell r="J414">
            <v>32.677107208761264</v>
          </cell>
          <cell r="K414">
            <v>32.036379616432612</v>
          </cell>
          <cell r="L414">
            <v>31.408215310228044</v>
          </cell>
          <cell r="M414">
            <v>30.792367951203968</v>
          </cell>
          <cell r="N414">
            <v>30.188596030592127</v>
          </cell>
          <cell r="O414">
            <v>29.596662775090319</v>
          </cell>
        </row>
        <row r="415">
          <cell r="B415" t="str">
            <v>GRAND BOIS REMILLY</v>
          </cell>
          <cell r="C415" t="str">
            <v>Vente de bois résineux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</row>
        <row r="416">
          <cell r="B416" t="str">
            <v>GRAND BOIS REMILLY</v>
          </cell>
          <cell r="C416" t="str">
            <v>Petits bois feuillus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</row>
        <row r="417">
          <cell r="B417" t="str">
            <v>LA PANTIERE</v>
          </cell>
          <cell r="C417" t="str">
            <v>Vente de bois feuillus</v>
          </cell>
          <cell r="F417">
            <v>73.010692903330423</v>
          </cell>
          <cell r="G417">
            <v>71.579110689539633</v>
          </cell>
          <cell r="H417">
            <v>70.175598715234926</v>
          </cell>
          <cell r="I417">
            <v>68.799606583563659</v>
          </cell>
          <cell r="J417">
            <v>67.450594689768295</v>
          </cell>
          <cell r="K417">
            <v>66.128034009576766</v>
          </cell>
          <cell r="L417">
            <v>64.831405891741923</v>
          </cell>
          <cell r="M417">
            <v>63.560201854648945</v>
          </cell>
          <cell r="N417">
            <v>62.31392338691073</v>
          </cell>
          <cell r="O417">
            <v>61.092081751873273</v>
          </cell>
        </row>
        <row r="418">
          <cell r="B418" t="str">
            <v>LA PANTIERE</v>
          </cell>
          <cell r="C418" t="str">
            <v>Vente de bois résineux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</row>
        <row r="419">
          <cell r="B419" t="str">
            <v>LA PANTIERE</v>
          </cell>
          <cell r="C419" t="str">
            <v>Petits bois feuillus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B420" t="str">
            <v>LA NOUE MISERGENT</v>
          </cell>
          <cell r="C420" t="str">
            <v>Vente de bois feuillus</v>
          </cell>
          <cell r="F420">
            <v>53.08909050345801</v>
          </cell>
          <cell r="G420">
            <v>52.04812794456668</v>
          </cell>
          <cell r="H420">
            <v>51.027576416241843</v>
          </cell>
          <cell r="I420">
            <v>50.027035702197885</v>
          </cell>
          <cell r="J420">
            <v>49.046113433527346</v>
          </cell>
          <cell r="K420">
            <v>48.084424934830729</v>
          </cell>
          <cell r="L420">
            <v>47.14159307336346</v>
          </cell>
          <cell r="M420">
            <v>46.217248111140648</v>
          </cell>
          <cell r="N420">
            <v>45.311027559941813</v>
          </cell>
          <cell r="O420">
            <v>44.422576039158642</v>
          </cell>
        </row>
        <row r="421">
          <cell r="B421" t="str">
            <v>LA NOUE MISERGENT</v>
          </cell>
          <cell r="C421" t="str">
            <v>Vente de bois résineux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B422" t="str">
            <v>LA NOUE MISERGENT</v>
          </cell>
          <cell r="C422" t="str">
            <v>Petits bois feuillus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B423" t="str">
            <v>BOIS DES DAMES</v>
          </cell>
          <cell r="C423" t="str">
            <v>Vente de bois feuillus</v>
          </cell>
          <cell r="F423">
            <v>76.730157608893123</v>
          </cell>
          <cell r="G423">
            <v>75.225644714601088</v>
          </cell>
          <cell r="H423">
            <v>73.750632073138334</v>
          </cell>
          <cell r="I423">
            <v>72.304541248174829</v>
          </cell>
          <cell r="J423">
            <v>70.886805145269449</v>
          </cell>
          <cell r="K423">
            <v>69.49686778947985</v>
          </cell>
          <cell r="L423">
            <v>68.134184107333184</v>
          </cell>
          <cell r="M423">
            <v>66.798219713071745</v>
          </cell>
          <cell r="N423">
            <v>65.488450699089952</v>
          </cell>
          <cell r="O423">
            <v>64.204363430480342</v>
          </cell>
        </row>
        <row r="424">
          <cell r="B424" t="str">
            <v>BOIS DES DAMES</v>
          </cell>
          <cell r="C424" t="str">
            <v>Vente de bois résineux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B425" t="str">
            <v>BOIS DES DAMES</v>
          </cell>
          <cell r="C425" t="str">
            <v>Petits bois feuillus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B426" t="str">
            <v>PUITS DES FORGES</v>
          </cell>
          <cell r="C426" t="str">
            <v>Vente de bois feuillus</v>
          </cell>
          <cell r="F426">
            <v>44.705989433132075</v>
          </cell>
          <cell r="G426">
            <v>43.82940140503144</v>
          </cell>
          <cell r="H426">
            <v>42.970001377481807</v>
          </cell>
          <cell r="I426">
            <v>42.127452330864514</v>
          </cell>
          <cell r="J426">
            <v>41.301423853788734</v>
          </cell>
          <cell r="K426">
            <v>40.491592013518371</v>
          </cell>
          <cell r="L426">
            <v>39.697639228939579</v>
          </cell>
          <cell r="M426">
            <v>38.919254146019192</v>
          </cell>
          <cell r="N426">
            <v>38.156131515705084</v>
          </cell>
          <cell r="O426">
            <v>37.407972074220673</v>
          </cell>
        </row>
        <row r="427">
          <cell r="B427" t="str">
            <v>PUITS DES FORGES</v>
          </cell>
          <cell r="C427" t="str">
            <v>Vente de bois résineux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B428" t="str">
            <v>PUITS DES FORGES</v>
          </cell>
          <cell r="C428" t="str">
            <v>Petits bois feuillus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B429" t="str">
            <v>CLAIREFONTAINES</v>
          </cell>
          <cell r="C429" t="str">
            <v>Vente de bois feuillus</v>
          </cell>
          <cell r="F429">
            <v>52.227925801138369</v>
          </cell>
          <cell r="G429">
            <v>51.203848824645455</v>
          </cell>
          <cell r="H429">
            <v>50.199851788868088</v>
          </cell>
          <cell r="I429">
            <v>49.215540969478511</v>
          </cell>
          <cell r="J429">
            <v>48.250530362233832</v>
          </cell>
          <cell r="K429">
            <v>47.304441531601796</v>
          </cell>
          <cell r="L429">
            <v>46.376903462354697</v>
          </cell>
          <cell r="M429">
            <v>45.467552414073239</v>
          </cell>
          <cell r="N429">
            <v>44.576031778503172</v>
          </cell>
          <cell r="O429">
            <v>43.701991939708989</v>
          </cell>
        </row>
        <row r="430">
          <cell r="B430" t="str">
            <v>CLAIREFONTAINES</v>
          </cell>
          <cell r="C430" t="str">
            <v>Vente de bois résineux</v>
          </cell>
          <cell r="F430">
            <v>25.963531872611703</v>
          </cell>
          <cell r="G430">
            <v>25.207312497681265</v>
          </cell>
          <cell r="H430">
            <v>24.473118929787635</v>
          </cell>
          <cell r="I430">
            <v>23.760309640570519</v>
          </cell>
          <cell r="J430">
            <v>23.068261786961667</v>
          </cell>
          <cell r="K430">
            <v>22.396370666953075</v>
          </cell>
          <cell r="L430">
            <v>21.744049191216579</v>
          </cell>
          <cell r="M430">
            <v>21.110727370113182</v>
          </cell>
          <cell r="N430">
            <v>20.495851815643864</v>
          </cell>
          <cell r="O430">
            <v>19.898885257906663</v>
          </cell>
        </row>
        <row r="431">
          <cell r="B431" t="str">
            <v>CLAIREFONTAINES</v>
          </cell>
          <cell r="C431" t="str">
            <v>Petits bois feuillus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B432" t="str">
            <v>BOIS LA DAME</v>
          </cell>
          <cell r="C432" t="str">
            <v>Vente de bois feuillus</v>
          </cell>
          <cell r="F432">
            <v>49.13495414344488</v>
          </cell>
          <cell r="G432">
            <v>48.171523670044003</v>
          </cell>
          <cell r="H432">
            <v>47.226983990239219</v>
          </cell>
          <cell r="I432">
            <v>46.30096469631296</v>
          </cell>
          <cell r="J432">
            <v>45.393102643444074</v>
          </cell>
          <cell r="K432">
            <v>44.503041807298111</v>
          </cell>
          <cell r="L432">
            <v>43.630433144409913</v>
          </cell>
          <cell r="M432">
            <v>42.774934455303836</v>
          </cell>
          <cell r="N432">
            <v>41.936210250297883</v>
          </cell>
          <cell r="O432">
            <v>41.113931617939102</v>
          </cell>
        </row>
        <row r="433">
          <cell r="B433" t="str">
            <v>BOIS LA DAME</v>
          </cell>
          <cell r="C433" t="str">
            <v>Vente de bois résineux</v>
          </cell>
          <cell r="F433">
            <v>30.109998260816187</v>
          </cell>
          <cell r="G433">
            <v>29.233008020209891</v>
          </cell>
          <cell r="H433">
            <v>28.381561184669792</v>
          </cell>
          <cell r="I433">
            <v>27.554913771524074</v>
          </cell>
          <cell r="J433">
            <v>26.752343467499102</v>
          </cell>
          <cell r="K433">
            <v>25.973148997571943</v>
          </cell>
          <cell r="L433">
            <v>25.21664951220577</v>
          </cell>
          <cell r="M433">
            <v>24.482183992432784</v>
          </cell>
          <cell r="N433">
            <v>23.769110672264841</v>
          </cell>
          <cell r="O433">
            <v>23.076806477927029</v>
          </cell>
        </row>
        <row r="434">
          <cell r="B434" t="str">
            <v>BOIS LA DAME</v>
          </cell>
          <cell r="C434" t="str">
            <v>Petits bois feuillus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B435" t="str">
            <v>LE BOIS DE GIRY</v>
          </cell>
          <cell r="C435" t="str">
            <v>Vente de bois feuillus</v>
          </cell>
          <cell r="F435">
            <v>40.029777483038593</v>
          </cell>
          <cell r="G435">
            <v>39.244879885331954</v>
          </cell>
          <cell r="H435">
            <v>38.475372436599955</v>
          </cell>
          <cell r="I435">
            <v>37.720953369215636</v>
          </cell>
          <cell r="J435">
            <v>36.981326832564349</v>
          </cell>
          <cell r="K435">
            <v>36.256202777023866</v>
          </cell>
          <cell r="L435">
            <v>35.545296840219478</v>
          </cell>
          <cell r="M435">
            <v>34.848330235509295</v>
          </cell>
          <cell r="N435">
            <v>34.165029642656172</v>
          </cell>
          <cell r="O435">
            <v>33.495127100643302</v>
          </cell>
        </row>
        <row r="436">
          <cell r="B436" t="str">
            <v>LE BOIS DE GIRY</v>
          </cell>
          <cell r="C436" t="str">
            <v>Vente de bois résineux</v>
          </cell>
          <cell r="F436">
            <v>39.44813428228516</v>
          </cell>
          <cell r="G436">
            <v>38.299159497364236</v>
          </cell>
          <cell r="H436">
            <v>37.183649997441002</v>
          </cell>
          <cell r="I436">
            <v>36.100631065476705</v>
          </cell>
          <cell r="J436">
            <v>35.049156374249229</v>
          </cell>
          <cell r="K436">
            <v>34.028307159465271</v>
          </cell>
          <cell r="L436">
            <v>33.037191416956574</v>
          </cell>
          <cell r="M436">
            <v>32.074943123258812</v>
          </cell>
          <cell r="N436">
            <v>31.140721478892047</v>
          </cell>
          <cell r="O436">
            <v>30.233710173681601</v>
          </cell>
        </row>
        <row r="437">
          <cell r="B437" t="str">
            <v>LE BOIS DE GIRY</v>
          </cell>
          <cell r="C437" t="str">
            <v>Petits bois feuillus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</row>
        <row r="438">
          <cell r="B438" t="str">
            <v>LA VENDUE</v>
          </cell>
          <cell r="C438" t="str">
            <v>Vente de bois feuillus</v>
          </cell>
          <cell r="F438">
            <v>63.191624032896293</v>
          </cell>
          <cell r="G438">
            <v>61.952572581270871</v>
          </cell>
          <cell r="H438">
            <v>60.737816256147916</v>
          </cell>
          <cell r="I438">
            <v>59.546878682497962</v>
          </cell>
          <cell r="J438">
            <v>58.379292825978389</v>
          </cell>
          <cell r="K438">
            <v>57.234600809782734</v>
          </cell>
          <cell r="L438">
            <v>56.112353735081115</v>
          </cell>
          <cell r="M438">
            <v>55.01211150498149</v>
          </cell>
          <cell r="N438">
            <v>53.933442651942634</v>
          </cell>
          <cell r="O438">
            <v>52.87592416857121</v>
          </cell>
        </row>
        <row r="439">
          <cell r="B439" t="str">
            <v>LA VENDUE</v>
          </cell>
          <cell r="C439" t="str">
            <v>Vente de bois résineux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B440" t="str">
            <v>LA VENDUE</v>
          </cell>
          <cell r="C440" t="str">
            <v>Petits bois feuillus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B441" t="str">
            <v>FONDRIAUX</v>
          </cell>
          <cell r="C441" t="str">
            <v>Vente de bois feuillus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</row>
        <row r="442">
          <cell r="B442" t="str">
            <v>FONDRIAUX</v>
          </cell>
          <cell r="C442" t="str">
            <v>Vente de bois résineux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B443" t="str">
            <v>FONDRIAUX</v>
          </cell>
          <cell r="C443" t="str">
            <v>Petits bois feuillus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B444" t="str">
            <v>FRENE</v>
          </cell>
          <cell r="C444" t="str">
            <v>Vente de bois feuillus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B445" t="str">
            <v>FRENE</v>
          </cell>
          <cell r="C445" t="str">
            <v>Vente de bois résineux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B446" t="str">
            <v>FRENE</v>
          </cell>
          <cell r="C446" t="str">
            <v>Petits bois feuillus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</row>
        <row r="447">
          <cell r="B447" t="str">
            <v>CHAUMONT</v>
          </cell>
          <cell r="C447" t="str">
            <v>Vente de bois feuillus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</row>
        <row r="448">
          <cell r="B448" t="str">
            <v>CHAUMONT</v>
          </cell>
          <cell r="C448" t="str">
            <v>Vente de bois résineux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</row>
        <row r="449">
          <cell r="B449" t="str">
            <v>CHAUMONT</v>
          </cell>
          <cell r="C449" t="str">
            <v>Petits bois feuillus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B450" t="str">
            <v>BELANET</v>
          </cell>
          <cell r="C450" t="str">
            <v>Vente de bois feuillus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</row>
        <row r="451">
          <cell r="B451" t="str">
            <v>BELANET</v>
          </cell>
          <cell r="C451" t="str">
            <v>Vente de bois résineux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</row>
        <row r="452">
          <cell r="B452" t="str">
            <v>BELANET</v>
          </cell>
          <cell r="C452" t="str">
            <v>Petits bois feuillus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B453" t="str">
            <v>LANDES DE TAVES</v>
          </cell>
          <cell r="C453" t="str">
            <v>Vente de bois feuillus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B454" t="str">
            <v>LANDES DE TAVES</v>
          </cell>
          <cell r="C454" t="str">
            <v>Vente de bois résineux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B455" t="str">
            <v>LANDES DE TAVES</v>
          </cell>
          <cell r="C455" t="str">
            <v>Petits bois feuillus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6">
          <cell r="B456" t="str">
            <v>LA BROUDERIE</v>
          </cell>
          <cell r="C456" t="str">
            <v>Vente de bois feuillus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</row>
        <row r="457">
          <cell r="B457" t="str">
            <v>LA BROUDERIE</v>
          </cell>
          <cell r="C457" t="str">
            <v>Vente de bois résineux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</row>
        <row r="458">
          <cell r="B458" t="str">
            <v>LA BROUDERIE</v>
          </cell>
          <cell r="C458" t="str">
            <v>Petits bois feuillus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</row>
        <row r="459">
          <cell r="B459" t="str">
            <v>BONNEFONTAINE</v>
          </cell>
          <cell r="C459" t="str">
            <v>Vente de bois feuillus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</row>
        <row r="460">
          <cell r="B460" t="str">
            <v>BONNEFONTAINE</v>
          </cell>
          <cell r="C460" t="str">
            <v>Vente de bois résineux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B461" t="str">
            <v>BONNEFONTAINE</v>
          </cell>
          <cell r="C461" t="str">
            <v>Petits bois feuillus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B462" t="str">
            <v>AIGNELOTS</v>
          </cell>
          <cell r="C462" t="str">
            <v>Vente de bois feuillus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</row>
        <row r="463">
          <cell r="B463" t="str">
            <v>AIGNELOTS</v>
          </cell>
          <cell r="C463" t="str">
            <v>Vente de bois résineux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</row>
        <row r="464">
          <cell r="B464" t="str">
            <v>AIGNELOTS</v>
          </cell>
          <cell r="C464" t="str">
            <v>Petits bois feuillus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</row>
        <row r="465">
          <cell r="B465" t="str">
            <v>SOIXANTE ARPENTS</v>
          </cell>
          <cell r="C465" t="str">
            <v>Vente de bois feuillus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B466" t="str">
            <v>SOIXANTE ARPENTS</v>
          </cell>
          <cell r="C466" t="str">
            <v>Vente de bois résineux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</row>
        <row r="467">
          <cell r="B467" t="str">
            <v>SOIXANTE ARPENTS</v>
          </cell>
          <cell r="C467" t="str">
            <v>Petits bois feuillus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B468" t="str">
            <v>CHATILLON</v>
          </cell>
          <cell r="C468" t="str">
            <v>Vente de bois feuillus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B469" t="str">
            <v>CHATILLON</v>
          </cell>
          <cell r="C469" t="str">
            <v>Vente de bois résineux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</row>
        <row r="470">
          <cell r="B470" t="str">
            <v>CHATILLON</v>
          </cell>
          <cell r="C470" t="str">
            <v>Petits bois feuillus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</row>
        <row r="471">
          <cell r="B471" t="str">
            <v>BOIS DE ROCHES</v>
          </cell>
          <cell r="C471" t="str">
            <v>Vente de bois feuillus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</row>
        <row r="472">
          <cell r="B472" t="str">
            <v>BOIS DE ROCHES</v>
          </cell>
          <cell r="C472" t="str">
            <v>Vente de bois résineux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B473" t="str">
            <v>BOIS DE ROCHES</v>
          </cell>
          <cell r="C473" t="str">
            <v>Petits bois feuillus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</row>
        <row r="474">
          <cell r="B474" t="str">
            <v>LAYROLLE</v>
          </cell>
          <cell r="C474" t="str">
            <v>Vente de bois feuillus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B475" t="str">
            <v>LAYROLLE</v>
          </cell>
          <cell r="C475" t="str">
            <v>Vente de bois résineux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</row>
        <row r="476">
          <cell r="B476" t="str">
            <v>LAYROLLE</v>
          </cell>
          <cell r="C476" t="str">
            <v>Petits bois feuillus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</row>
        <row r="477">
          <cell r="B477" t="str">
            <v>CARAUSSE ET LAGARRIGUE</v>
          </cell>
          <cell r="C477" t="str">
            <v>Vente de bois feuillus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</row>
        <row r="478">
          <cell r="B478" t="str">
            <v>CARAUSSE ET LAGARRIGUE</v>
          </cell>
          <cell r="C478" t="str">
            <v>Vente de bois résineux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B479" t="str">
            <v>CARAUSSE ET LAGARRIGUE</v>
          </cell>
          <cell r="C479" t="str">
            <v>Petits bois feuillus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</row>
        <row r="480">
          <cell r="B480" t="str">
            <v>LONGOUNIOT</v>
          </cell>
          <cell r="C480" t="str">
            <v>Vente de bois feuillus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</row>
        <row r="481">
          <cell r="B481" t="str">
            <v>LONGOUNIOT</v>
          </cell>
          <cell r="C481" t="str">
            <v>Vente de bois résineux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</row>
        <row r="482">
          <cell r="B482" t="str">
            <v>LONGOUNIOT</v>
          </cell>
          <cell r="C482" t="str">
            <v>Petits bois feuillus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3">
          <cell r="B483" t="str">
            <v>MONTENON</v>
          </cell>
          <cell r="C483" t="str">
            <v>Vente de bois feuillus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</row>
        <row r="484">
          <cell r="B484" t="str">
            <v>MONTENON</v>
          </cell>
          <cell r="C484" t="str">
            <v>Vente de bois résineux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</row>
        <row r="485">
          <cell r="B485" t="str">
            <v>MONTENON</v>
          </cell>
          <cell r="C485" t="str">
            <v>Petits bois feuillus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B486" t="str">
            <v>LA HOURIE</v>
          </cell>
          <cell r="C486" t="str">
            <v>Vente de bois feuillus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</row>
        <row r="487">
          <cell r="B487" t="str">
            <v>LA HOURIE</v>
          </cell>
          <cell r="C487" t="str">
            <v>Vente de bois résineux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</row>
        <row r="488">
          <cell r="B488" t="str">
            <v>LA HOURIE</v>
          </cell>
          <cell r="C488" t="str">
            <v>Petits bois feuillus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B489" t="str">
            <v>GRAND CALIN</v>
          </cell>
          <cell r="C489" t="str">
            <v>Vente de bois feuillus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B490" t="str">
            <v>GRAND CALIN</v>
          </cell>
          <cell r="C490" t="str">
            <v>Vente de bois résineux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B491" t="str">
            <v>GRAND CALIN</v>
          </cell>
          <cell r="C491" t="str">
            <v>Petits bois feuillus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B492" t="str">
            <v>SAUCLIERES LA ROUGERIE</v>
          </cell>
          <cell r="C492" t="str">
            <v>Vente de bois feuillus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B493" t="str">
            <v>SAUCLIERES LA ROUGERIE</v>
          </cell>
          <cell r="C493" t="str">
            <v>Vente de bois résineux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B494" t="str">
            <v>SAUCLIERES LA ROUGERIE</v>
          </cell>
          <cell r="C494" t="str">
            <v>Petits bois feuillus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B495" t="str">
            <v>DANONCE</v>
          </cell>
          <cell r="C495" t="str">
            <v>Vente de bois feuillus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B496" t="str">
            <v>DANONCE</v>
          </cell>
          <cell r="C496" t="str">
            <v>Vente de bois résineux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B497" t="str">
            <v>DANONCE</v>
          </cell>
          <cell r="C497" t="str">
            <v>Petits bois feuillus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</row>
        <row r="498">
          <cell r="B498" t="str">
            <v>PINAUD</v>
          </cell>
          <cell r="C498" t="str">
            <v>Vente de bois feuillus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B499" t="str">
            <v>PINAUD</v>
          </cell>
          <cell r="C499" t="str">
            <v>Vente de bois résineux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B500" t="str">
            <v>PINAUD</v>
          </cell>
          <cell r="C500" t="str">
            <v>Petits bois feuillus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B501" t="str">
            <v>VERVIALE</v>
          </cell>
          <cell r="C501" t="str">
            <v>Vente de bois feuillus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</row>
        <row r="502">
          <cell r="B502" t="str">
            <v>VERVIALE</v>
          </cell>
          <cell r="C502" t="str">
            <v>Vente de bois résineux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B503" t="str">
            <v>VERVIALE</v>
          </cell>
          <cell r="C503" t="str">
            <v>Petits bois feuillus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4">
          <cell r="B504" t="str">
            <v>SOUBRAS</v>
          </cell>
          <cell r="C504" t="str">
            <v>Vente de bois feuillus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</row>
        <row r="505">
          <cell r="B505" t="str">
            <v>SOUBRAS</v>
          </cell>
          <cell r="C505" t="str">
            <v>Vente de bois résineux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</row>
        <row r="506">
          <cell r="B506" t="str">
            <v>SOUBRAS</v>
          </cell>
          <cell r="C506" t="str">
            <v>Petits bois feuillus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</row>
        <row r="507">
          <cell r="B507" t="str">
            <v>SAINT PIERRE</v>
          </cell>
          <cell r="C507" t="str">
            <v>Vente de bois feuillus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</row>
        <row r="508">
          <cell r="B508" t="str">
            <v>SAINT PIERRE</v>
          </cell>
          <cell r="C508" t="str">
            <v>Vente de bois résineux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</row>
        <row r="509">
          <cell r="B509" t="str">
            <v>SAINT PIERRE</v>
          </cell>
          <cell r="C509" t="str">
            <v>Petits bois feuillus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B510" t="str">
            <v>SARAMBOZ</v>
          </cell>
          <cell r="C510" t="str">
            <v>Vente de bois feuillus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</row>
        <row r="511">
          <cell r="B511" t="str">
            <v>SARAMBOZ</v>
          </cell>
          <cell r="C511" t="str">
            <v>Vente de bois résineux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B512" t="str">
            <v>SARAMBOZ</v>
          </cell>
          <cell r="C512" t="str">
            <v>Petits bois feuillus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</row>
        <row r="513">
          <cell r="B513" t="str">
            <v>BROSSE SUD-EST</v>
          </cell>
          <cell r="C513" t="str">
            <v>Vente de bois feuillus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B514" t="str">
            <v>BROSSE SUD-EST</v>
          </cell>
          <cell r="C514" t="str">
            <v>Vente de bois résineux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B515" t="str">
            <v>BROSSE SUD-EST</v>
          </cell>
          <cell r="C515" t="str">
            <v>Petits bois feuillus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</row>
        <row r="516">
          <cell r="B516" t="str">
            <v>LA BROUDE</v>
          </cell>
          <cell r="C516" t="str">
            <v>Vente de bois feuillus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B517" t="str">
            <v>LA BROUDE</v>
          </cell>
          <cell r="C517" t="str">
            <v>Vente de bois résineux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B518" t="str">
            <v>LA BROUDE</v>
          </cell>
          <cell r="C518" t="str">
            <v>Petits bois feuillus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B519" t="str">
            <v>LA BONDUE</v>
          </cell>
          <cell r="C519" t="str">
            <v>Vente de bois feuillus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B520" t="str">
            <v>LA BONDUE</v>
          </cell>
          <cell r="C520" t="str">
            <v>Vente de bois résineux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B521" t="str">
            <v>LA BONDUE</v>
          </cell>
          <cell r="C521" t="str">
            <v>Petits bois feuillus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B522" t="str">
            <v>BOURDIEU</v>
          </cell>
          <cell r="C522" t="str">
            <v>Vente de bois feuillus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B523" t="str">
            <v>BOURDIEU</v>
          </cell>
          <cell r="C523" t="str">
            <v>Vente de bois résineux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B524" t="str">
            <v>BOURDIEU</v>
          </cell>
          <cell r="C524" t="str">
            <v>Petits bois feuillus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</row>
        <row r="525">
          <cell r="B525" t="str">
            <v>BEDETTES</v>
          </cell>
          <cell r="C525" t="str">
            <v>Vente de bois feuillus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B526" t="str">
            <v>BEDETTES</v>
          </cell>
          <cell r="C526" t="str">
            <v>Vente de bois résineux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B527" t="str">
            <v>BEDETTES</v>
          </cell>
          <cell r="C527" t="str">
            <v>Petits bois feuillus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</row>
        <row r="528">
          <cell r="B528" t="str">
            <v>BEDELIERS</v>
          </cell>
          <cell r="C528" t="str">
            <v>Vente de bois feuillus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B529" t="str">
            <v>BEDELIERS</v>
          </cell>
          <cell r="C529" t="str">
            <v>Vente de bois résineux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B530" t="str">
            <v>BEDELIERS</v>
          </cell>
          <cell r="C530" t="str">
            <v>Petits bois feuillus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B531" t="str">
            <v>SAUCLIERES LE CAPELIER</v>
          </cell>
          <cell r="C531" t="str">
            <v>Vente de bois feuillus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</row>
        <row r="532">
          <cell r="B532" t="str">
            <v>SAUCLIERES LE CAPELIER</v>
          </cell>
          <cell r="C532" t="str">
            <v>Vente de bois résineux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B533" t="str">
            <v>SAUCLIERES LE CAPELIER</v>
          </cell>
          <cell r="C533" t="str">
            <v>Petits bois feuillus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B534" t="str">
            <v>SOISSONS</v>
          </cell>
          <cell r="C534" t="str">
            <v>Vente de bois feuillus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B535" t="str">
            <v>SOISSONS</v>
          </cell>
          <cell r="C535" t="str">
            <v>Vente de bois résineux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</row>
        <row r="536">
          <cell r="B536" t="str">
            <v>SOISSONS</v>
          </cell>
          <cell r="C536" t="str">
            <v>Petits bois feuillus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</row>
        <row r="537">
          <cell r="B537" t="str">
            <v>HARCHOLINS</v>
          </cell>
          <cell r="C537" t="str">
            <v>Vente de bois feuillus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</row>
        <row r="538">
          <cell r="B538" t="str">
            <v>HARCHOLINS</v>
          </cell>
          <cell r="C538" t="str">
            <v>Vente de bois résineux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</row>
        <row r="539">
          <cell r="B539" t="str">
            <v>HARCHOLINS</v>
          </cell>
          <cell r="C539" t="str">
            <v>Petits bois feuillus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</row>
        <row r="540">
          <cell r="B540" t="str">
            <v>LA POROLLE</v>
          </cell>
          <cell r="C540" t="str">
            <v>Vente de bois feuillus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</row>
        <row r="541">
          <cell r="B541" t="str">
            <v>LA POROLLE</v>
          </cell>
          <cell r="C541" t="str">
            <v>Vente de bois résineux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B542" t="str">
            <v>LA POROLLE</v>
          </cell>
          <cell r="C542" t="str">
            <v>Petits bois feuillus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B543" t="str">
            <v>FRAINOIS D'EN HAUT</v>
          </cell>
          <cell r="C543" t="str">
            <v>Vente de bois feuillus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</row>
        <row r="544">
          <cell r="B544" t="str">
            <v>FRAINOIS D'EN HAUT</v>
          </cell>
          <cell r="C544" t="str">
            <v>Vente de bois résineux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</row>
        <row r="545">
          <cell r="B545" t="str">
            <v>FRAINOIS D'EN HAUT</v>
          </cell>
          <cell r="C545" t="str">
            <v>Petits bois feuillus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</row>
        <row r="546">
          <cell r="B546" t="str">
            <v>SALLES</v>
          </cell>
          <cell r="C546" t="str">
            <v>Vente de bois feuillus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</row>
        <row r="547">
          <cell r="B547" t="str">
            <v>SALLES</v>
          </cell>
          <cell r="C547" t="str">
            <v>Vente de bois résineux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</row>
        <row r="548">
          <cell r="B548" t="str">
            <v>SALLES</v>
          </cell>
          <cell r="C548" t="str">
            <v>Petits bois feuillus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</row>
        <row r="549">
          <cell r="B549" t="str">
            <v>MARLAT</v>
          </cell>
          <cell r="C549" t="str">
            <v>Vente de bois feuillus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</row>
        <row r="550">
          <cell r="B550" t="str">
            <v>MARLAT</v>
          </cell>
          <cell r="C550" t="str">
            <v>Vente de bois résineux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B551" t="str">
            <v>MARLAT</v>
          </cell>
          <cell r="C551" t="str">
            <v>Petits bois feuillus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</row>
        <row r="552">
          <cell r="B552" t="str">
            <v>LANDE DE TUILERIES</v>
          </cell>
          <cell r="C552" t="str">
            <v>Vente de bois feuillus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</row>
        <row r="553">
          <cell r="B553" t="str">
            <v>LANDE DE TUILERIES</v>
          </cell>
          <cell r="C553" t="str">
            <v>Vente de bois résineux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</row>
        <row r="554">
          <cell r="B554" t="str">
            <v>LANDE DE TUILERIES</v>
          </cell>
          <cell r="C554" t="str">
            <v>Petits bois feuillus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</row>
        <row r="555">
          <cell r="B555" t="str">
            <v>LA GRANDE PATURE</v>
          </cell>
          <cell r="C555" t="str">
            <v>Vente de bois feuillus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</row>
        <row r="556">
          <cell r="B556" t="str">
            <v>LA GRANDE PATURE</v>
          </cell>
          <cell r="C556" t="str">
            <v>Vente de bois résineux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</row>
        <row r="557">
          <cell r="B557" t="str">
            <v>LA GRANDE PATURE</v>
          </cell>
          <cell r="C557" t="str">
            <v>Petits bois feuillus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B558" t="str">
            <v>BROSSE NORD</v>
          </cell>
          <cell r="C558" t="str">
            <v>Vente de bois feuillus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</row>
        <row r="559">
          <cell r="B559" t="str">
            <v>BROSSE NORD</v>
          </cell>
          <cell r="C559" t="str">
            <v>Vente de bois résineux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B560" t="str">
            <v>BROSSE NORD</v>
          </cell>
          <cell r="C560" t="str">
            <v>Petits bois feuillus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B561" t="str">
            <v>BREMONTS ET VENTS</v>
          </cell>
          <cell r="C561" t="str">
            <v>Vente de bois feuillus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</row>
        <row r="562">
          <cell r="B562" t="str">
            <v>BREMONTS ET VENTS</v>
          </cell>
          <cell r="C562" t="str">
            <v>Vente de bois résineux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</row>
        <row r="563">
          <cell r="B563" t="str">
            <v>BREMONTS ET VENTS</v>
          </cell>
          <cell r="C563" t="str">
            <v>Petits bois feuillus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</row>
        <row r="564">
          <cell r="B564" t="str">
            <v>VERMOT</v>
          </cell>
          <cell r="C564" t="str">
            <v>Vente de bois feuillus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B565" t="str">
            <v>VERMOT</v>
          </cell>
          <cell r="C565" t="str">
            <v>Vente de bois résineux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B566" t="str">
            <v>VERMOT</v>
          </cell>
          <cell r="C566" t="str">
            <v>Petits bois feuillus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</sheetData>
      <sheetData sheetId="15">
        <row r="136">
          <cell r="D136">
            <v>2017</v>
          </cell>
          <cell r="E136">
            <v>2018</v>
          </cell>
          <cell r="F136">
            <v>2019</v>
          </cell>
          <cell r="G136">
            <v>2020</v>
          </cell>
          <cell r="H136">
            <v>2021</v>
          </cell>
          <cell r="I136">
            <v>2022</v>
          </cell>
          <cell r="J136">
            <v>2023</v>
          </cell>
          <cell r="K136">
            <v>2024</v>
          </cell>
          <cell r="L136">
            <v>2025</v>
          </cell>
          <cell r="M136">
            <v>2026</v>
          </cell>
        </row>
        <row r="137">
          <cell r="A137" t="str">
            <v>Vente de bois VA</v>
          </cell>
          <cell r="B137" t="str">
            <v>CINQ ARPENTS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A138" t="str">
            <v>Vente de bois VA</v>
          </cell>
          <cell r="B138" t="str">
            <v>L'HATE AUX PRIEURS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A139" t="str">
            <v>Vente de bois VA</v>
          </cell>
          <cell r="B139" t="str">
            <v>CEZY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A140" t="str">
            <v>Vente de bois VA</v>
          </cell>
          <cell r="B140" t="str">
            <v>LANOT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A141" t="str">
            <v>Vente de bois VA</v>
          </cell>
          <cell r="B141" t="str">
            <v>FENASSES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A142" t="str">
            <v>Vente de bois VA</v>
          </cell>
          <cell r="B142" t="str">
            <v>MARCHENOIR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A143" t="str">
            <v>Vente de bois VA</v>
          </cell>
          <cell r="B143" t="str">
            <v>FERRIERE (DRYADES)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A144" t="str">
            <v>Vente de bois VA</v>
          </cell>
          <cell r="B144" t="str">
            <v>REC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 t="str">
            <v>Vente de bois VA</v>
          </cell>
          <cell r="B145" t="str">
            <v>BELLARDE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A146" t="str">
            <v>Vente de bois VA</v>
          </cell>
          <cell r="B146" t="str">
            <v>POINCY</v>
          </cell>
          <cell r="D146">
            <v>4689.2274916635797</v>
          </cell>
          <cell r="E146">
            <v>4689.2274916635797</v>
          </cell>
          <cell r="F146">
            <v>4689.2274916635797</v>
          </cell>
          <cell r="G146">
            <v>4689.2274916635797</v>
          </cell>
          <cell r="H146">
            <v>4689.2274916635797</v>
          </cell>
          <cell r="I146">
            <v>4689.2274916635797</v>
          </cell>
          <cell r="J146">
            <v>4689.2274916635797</v>
          </cell>
          <cell r="K146">
            <v>4689.2274916635797</v>
          </cell>
          <cell r="L146">
            <v>4689.2274916635797</v>
          </cell>
          <cell r="M146">
            <v>4689.2274916635797</v>
          </cell>
        </row>
        <row r="147">
          <cell r="A147" t="str">
            <v>Vente de bois VA</v>
          </cell>
          <cell r="B147" t="str">
            <v>CHAUSSEPLAINE</v>
          </cell>
          <cell r="D147">
            <v>10497.27915451895</v>
          </cell>
          <cell r="E147">
            <v>10497.27915451895</v>
          </cell>
          <cell r="F147">
            <v>10497.27915451895</v>
          </cell>
          <cell r="G147">
            <v>10497.27915451895</v>
          </cell>
          <cell r="H147">
            <v>10497.27915451895</v>
          </cell>
          <cell r="I147">
            <v>10497.27915451895</v>
          </cell>
          <cell r="J147">
            <v>10497.27915451895</v>
          </cell>
          <cell r="K147">
            <v>10497.27915451895</v>
          </cell>
          <cell r="L147">
            <v>10497.27915451895</v>
          </cell>
          <cell r="M147">
            <v>10497.27915451895</v>
          </cell>
        </row>
        <row r="148">
          <cell r="A148" t="str">
            <v>Vente de bois VA</v>
          </cell>
          <cell r="B148" t="str">
            <v>GRAND BOIS REMILLY</v>
          </cell>
          <cell r="D148">
            <v>3464.8</v>
          </cell>
          <cell r="E148">
            <v>3855.1056026802376</v>
          </cell>
          <cell r="F148">
            <v>3855.1056026802376</v>
          </cell>
          <cell r="G148">
            <v>4922.6956875046644</v>
          </cell>
          <cell r="H148">
            <v>4922.6956875046644</v>
          </cell>
          <cell r="I148">
            <v>4922.6956875046644</v>
          </cell>
          <cell r="J148">
            <v>4922.6956875046644</v>
          </cell>
          <cell r="K148">
            <v>4922.6956875046644</v>
          </cell>
          <cell r="L148">
            <v>4922.6956875046644</v>
          </cell>
          <cell r="M148">
            <v>4922.6956875046644</v>
          </cell>
        </row>
        <row r="149">
          <cell r="A149" t="str">
            <v>Vente de bois VA</v>
          </cell>
          <cell r="B149" t="str">
            <v>LA PANTIERE</v>
          </cell>
          <cell r="D149">
            <v>5238.6965517241388</v>
          </cell>
          <cell r="E149">
            <v>5238.6965517241388</v>
          </cell>
          <cell r="F149">
            <v>5238.6965517241388</v>
          </cell>
          <cell r="G149">
            <v>5238.6965517241388</v>
          </cell>
          <cell r="H149">
            <v>5238.6965517241388</v>
          </cell>
          <cell r="I149">
            <v>5238.6965517241388</v>
          </cell>
          <cell r="J149">
            <v>5238.6965517241388</v>
          </cell>
          <cell r="K149">
            <v>5238.6965517241388</v>
          </cell>
          <cell r="L149">
            <v>5238.6965517241388</v>
          </cell>
          <cell r="M149">
            <v>5238.6965517241388</v>
          </cell>
        </row>
        <row r="150">
          <cell r="A150" t="str">
            <v>Vente de bois VA</v>
          </cell>
          <cell r="B150" t="str">
            <v>LA NOUE MISERGENT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A151" t="str">
            <v>Vente de bois VA</v>
          </cell>
          <cell r="B151" t="str">
            <v>BOIS DES DAMES</v>
          </cell>
          <cell r="D151">
            <v>3603.6879999999996</v>
          </cell>
          <cell r="E151">
            <v>3603.6879999999996</v>
          </cell>
          <cell r="F151">
            <v>3603.6879999999996</v>
          </cell>
          <cell r="G151">
            <v>3603.6879999999996</v>
          </cell>
          <cell r="H151">
            <v>3603.6879999999996</v>
          </cell>
          <cell r="I151">
            <v>3603.6879999999996</v>
          </cell>
          <cell r="J151">
            <v>3603.6879999999996</v>
          </cell>
          <cell r="K151">
            <v>3603.6879999999996</v>
          </cell>
          <cell r="L151">
            <v>3603.6879999999996</v>
          </cell>
          <cell r="M151">
            <v>3603.6879999999996</v>
          </cell>
        </row>
        <row r="152">
          <cell r="A152" t="str">
            <v>Vente de bois VA</v>
          </cell>
          <cell r="B152" t="str">
            <v>PUITS DES FORGES</v>
          </cell>
          <cell r="D152">
            <v>2048.291479820628</v>
          </cell>
          <cell r="E152">
            <v>2048.291479820628</v>
          </cell>
          <cell r="F152">
            <v>2048.291479820628</v>
          </cell>
          <cell r="G152">
            <v>2048.291479820628</v>
          </cell>
          <cell r="H152">
            <v>2048.291479820628</v>
          </cell>
          <cell r="I152">
            <v>2048.291479820628</v>
          </cell>
          <cell r="J152">
            <v>2048.291479820628</v>
          </cell>
          <cell r="K152">
            <v>2048.291479820628</v>
          </cell>
          <cell r="L152">
            <v>2048.291479820628</v>
          </cell>
          <cell r="M152">
            <v>2048.291479820628</v>
          </cell>
        </row>
        <row r="153">
          <cell r="A153" t="str">
            <v>Vente de bois VA</v>
          </cell>
          <cell r="B153" t="str">
            <v>CLAIREFONTAINES</v>
          </cell>
          <cell r="D153">
            <v>6035.6696687037629</v>
          </cell>
          <cell r="E153">
            <v>6035.6696687037629</v>
          </cell>
          <cell r="F153">
            <v>6035.6696687037629</v>
          </cell>
          <cell r="G153">
            <v>6035.6696687037629</v>
          </cell>
          <cell r="H153">
            <v>6035.6696687037629</v>
          </cell>
          <cell r="I153">
            <v>6035.6696687037629</v>
          </cell>
          <cell r="J153">
            <v>6035.6696687037629</v>
          </cell>
          <cell r="K153">
            <v>6035.6696687037629</v>
          </cell>
          <cell r="L153">
            <v>6035.6696687037629</v>
          </cell>
          <cell r="M153">
            <v>6035.6696687037629</v>
          </cell>
        </row>
        <row r="154">
          <cell r="A154" t="str">
            <v>Vente de bois VA</v>
          </cell>
          <cell r="B154" t="str">
            <v>BOIS LA DAME (FORETS DURABLES)</v>
          </cell>
          <cell r="D154">
            <v>6069.0890190336759</v>
          </cell>
          <cell r="E154">
            <v>6069.0890190336759</v>
          </cell>
          <cell r="F154">
            <v>6069.0890190336759</v>
          </cell>
          <cell r="G154">
            <v>6069.0890190336759</v>
          </cell>
          <cell r="H154">
            <v>6069.0890190336759</v>
          </cell>
          <cell r="I154">
            <v>6069.0890190336759</v>
          </cell>
          <cell r="J154">
            <v>6069.0890190336759</v>
          </cell>
          <cell r="K154">
            <v>6069.0890190336759</v>
          </cell>
          <cell r="L154">
            <v>6069.0890190336759</v>
          </cell>
          <cell r="M154">
            <v>6069.0890190336759</v>
          </cell>
        </row>
        <row r="155">
          <cell r="A155" t="str">
            <v>Vente de bois VA</v>
          </cell>
          <cell r="B155" t="str">
            <v>LE BOIS DE GIRY</v>
          </cell>
          <cell r="D155">
            <v>1499.9121844127335</v>
          </cell>
          <cell r="E155">
            <v>1499.9121844127335</v>
          </cell>
          <cell r="F155">
            <v>1499.9121844127335</v>
          </cell>
          <cell r="G155">
            <v>1499.9121844127335</v>
          </cell>
          <cell r="H155">
            <v>1499.9121844127335</v>
          </cell>
          <cell r="I155">
            <v>1499.9121844127335</v>
          </cell>
          <cell r="J155">
            <v>1499.9121844127335</v>
          </cell>
          <cell r="K155">
            <v>1499.9121844127335</v>
          </cell>
          <cell r="L155">
            <v>1499.9121844127335</v>
          </cell>
          <cell r="M155">
            <v>1499.9121844127335</v>
          </cell>
        </row>
        <row r="156">
          <cell r="A156" t="str">
            <v>Vente de bois VA</v>
          </cell>
          <cell r="B156" t="str">
            <v>LA VENDUE</v>
          </cell>
          <cell r="D156">
            <v>4640.1735941320294</v>
          </cell>
          <cell r="E156">
            <v>4640.1735941320294</v>
          </cell>
          <cell r="F156">
            <v>4640.1735941320294</v>
          </cell>
          <cell r="G156">
            <v>4640.1735941320294</v>
          </cell>
          <cell r="H156">
            <v>4640.1735941320294</v>
          </cell>
          <cell r="I156">
            <v>4640.1735941320294</v>
          </cell>
          <cell r="J156">
            <v>4640.1735941320294</v>
          </cell>
          <cell r="K156">
            <v>4640.1735941320294</v>
          </cell>
          <cell r="L156">
            <v>4640.1735941320294</v>
          </cell>
          <cell r="M156">
            <v>4640.1735941320294</v>
          </cell>
        </row>
        <row r="157">
          <cell r="A157" t="str">
            <v>Vente de bois VA</v>
          </cell>
          <cell r="B157" t="str">
            <v>FONDRIAUX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A158" t="str">
            <v>Vente de bois VA</v>
          </cell>
          <cell r="B158" t="str">
            <v>FRENE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A159" t="str">
            <v>Vente de bois VA</v>
          </cell>
          <cell r="B159" t="str">
            <v>CHAUMONT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Vente de bois VA</v>
          </cell>
          <cell r="B160" t="str">
            <v>BELANET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A161" t="str">
            <v>Vente de bois VA</v>
          </cell>
          <cell r="B161" t="str">
            <v>LANDES DE TAVES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A162" t="str">
            <v>Vente de bois VA</v>
          </cell>
          <cell r="B162" t="str">
            <v>LA BROUDERIE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A163" t="str">
            <v>Vente de bois VA</v>
          </cell>
          <cell r="B163" t="str">
            <v>BONNEFONTAINE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A164" t="str">
            <v>Vente de bois VA</v>
          </cell>
          <cell r="B164" t="str">
            <v>AIGNELOTS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A165" t="str">
            <v>Vente de bois VA</v>
          </cell>
          <cell r="B165" t="str">
            <v>SOIXANTE ARPENTS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A166" t="str">
            <v>Vente de bois VA</v>
          </cell>
          <cell r="B166" t="str">
            <v>CHATILLON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A167" t="str">
            <v>Vente de bois VA</v>
          </cell>
          <cell r="B167" t="str">
            <v>BOIS DE ROCHES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 t="str">
            <v>Vente de bois VA</v>
          </cell>
          <cell r="B168" t="str">
            <v>LAYROLLE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Vente de bois VA</v>
          </cell>
          <cell r="B169" t="str">
            <v>CARAUSSE ET LAGARRIGUE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A170" t="str">
            <v>Vente de bois VA</v>
          </cell>
          <cell r="B170" t="str">
            <v>LONGOUNIOT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Vente de bois VA</v>
          </cell>
          <cell r="B171" t="str">
            <v>MONTENON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A172" t="str">
            <v>Vente de bois VA</v>
          </cell>
          <cell r="B172" t="str">
            <v>LA HOURIE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</row>
        <row r="173">
          <cell r="A173" t="str">
            <v>Vente de bois VA</v>
          </cell>
          <cell r="B173" t="str">
            <v>GRAND CALIN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A174" t="str">
            <v>Vente de bois VA</v>
          </cell>
          <cell r="B174" t="str">
            <v>SAUCLIERES LA ROUGERIE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A175" t="str">
            <v>Vente de bois VA</v>
          </cell>
          <cell r="B175" t="str">
            <v>DANONCE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A176" t="str">
            <v>Vente de bois VA</v>
          </cell>
          <cell r="B176" t="str">
            <v>PINAUD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A177" t="str">
            <v>Vente de bois VA</v>
          </cell>
          <cell r="B177" t="str">
            <v>VERVIALE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A178" t="str">
            <v>Vente de bois VA</v>
          </cell>
          <cell r="B178" t="str">
            <v>SOUBRAS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A179" t="str">
            <v>Vente de bois VA</v>
          </cell>
          <cell r="B179" t="str">
            <v>SAINT PIERRE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A180" t="str">
            <v>Vente de bois VA</v>
          </cell>
          <cell r="B180" t="str">
            <v>SARAMBOZ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A181" t="str">
            <v>Vente de bois VA</v>
          </cell>
          <cell r="B181" t="str">
            <v>BROSSE SUD-EST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A182" t="str">
            <v>Vente de bois VA</v>
          </cell>
          <cell r="B182" t="str">
            <v>LA BROUDE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A183" t="str">
            <v>Vente de bois VA</v>
          </cell>
          <cell r="B183" t="str">
            <v>LA BONDUE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A184" t="str">
            <v>Vente de bois VA</v>
          </cell>
          <cell r="B184" t="str">
            <v>BOURDIEU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A185" t="str">
            <v>Vente de bois VA</v>
          </cell>
          <cell r="B185" t="str">
            <v>BEDETTES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A186" t="str">
            <v>Vente de bois VA</v>
          </cell>
          <cell r="B186" t="str">
            <v>BEDELIERS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A187" t="str">
            <v>Vente de bois VA</v>
          </cell>
          <cell r="B187" t="str">
            <v>SAUCLIERES LE CAPELIER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A188" t="str">
            <v>Vente de bois VA</v>
          </cell>
          <cell r="B188" t="str">
            <v>SOISSONS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A189" t="str">
            <v>Vente de bois VA</v>
          </cell>
          <cell r="B189" t="str">
            <v>HARCHOLINS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A190" t="str">
            <v>Vente de bois VA</v>
          </cell>
          <cell r="B190" t="str">
            <v>LA POROLLE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A191" t="str">
            <v>Vente de bois VA</v>
          </cell>
          <cell r="B191" t="str">
            <v>FRAINOIS D'EN HAUT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A192" t="str">
            <v>Vente de bois VA</v>
          </cell>
          <cell r="B192" t="str">
            <v>SALLES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A193" t="str">
            <v>Vente de bois VA</v>
          </cell>
          <cell r="B193" t="str">
            <v>MARLAT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A194" t="str">
            <v>Vente de bois VA</v>
          </cell>
          <cell r="B194" t="str">
            <v>LANDE DE TUILERIES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A195" t="str">
            <v>Vente de bois VA</v>
          </cell>
          <cell r="B195" t="str">
            <v>LA GRANDE PATURE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Vente de bois VA</v>
          </cell>
          <cell r="B196" t="str">
            <v>BROSSE NORD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A197" t="str">
            <v>Vente de bois VA</v>
          </cell>
          <cell r="B197" t="str">
            <v>BREMONTS ET VENTS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A198" t="str">
            <v>Vente de bois VA</v>
          </cell>
          <cell r="B198" t="str">
            <v>VERMOT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_initiales"/>
      <sheetName val="Prix"/>
      <sheetName val="Prévisions"/>
      <sheetName val="Comptabilité"/>
      <sheetName val="Bilan"/>
    </sheetNames>
    <sheetDataSet>
      <sheetData sheetId="0"/>
      <sheetData sheetId="1"/>
      <sheetData sheetId="2">
        <row r="19">
          <cell r="Y19">
            <v>10629035.553713962</v>
          </cell>
        </row>
        <row r="29">
          <cell r="Y29">
            <v>646524.08004001679</v>
          </cell>
        </row>
        <row r="45">
          <cell r="Y45">
            <v>2225636.6532300035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C:\Users\Nicolas\AppData\Local\Microsoft\Windows\INetCache\IE\STTW269V\Rapports\FORETS%20DURABLES\pantiere_2016_RQ_PC.pdf" TargetMode="External"/><Relationship Id="rId18" Type="http://schemas.openxmlformats.org/officeDocument/2006/relationships/hyperlink" Target="file:///C:\Users\Nicolas\AppData\Local\Microsoft\Windows\INetCache\IE\STTW269V\Rapports\FORETS%20DURABLES\puits%20forges_2016_%20RQ_PG.pdf" TargetMode="External"/><Relationship Id="rId26" Type="http://schemas.openxmlformats.org/officeDocument/2006/relationships/hyperlink" Target="file:///C:\Users\Nicolas\AppData\Local\Microsoft\Windows\INetCache\IE\STTW269V\Rapports\HELIADES\brouderie_2016_actu_GD.pdf" TargetMode="External"/><Relationship Id="rId39" Type="http://schemas.openxmlformats.org/officeDocument/2006/relationships/hyperlink" Target="file:///C:\Users\Nicolas\AppData\Local\Microsoft\Windows\INetCache\IE\STTW269V\Rapports\NYSIADES\verviale_2016_actu_Coudert.pdf" TargetMode="External"/><Relationship Id="rId21" Type="http://schemas.openxmlformats.org/officeDocument/2006/relationships/hyperlink" Target="file:///C:\Users\Nicolas\AppData\Local\Microsoft\Windows\INetCache\IE\STTW269V\Rapports\HELIADES\belanet%20_2016_actu_PC.pdf" TargetMode="External"/><Relationship Id="rId34" Type="http://schemas.openxmlformats.org/officeDocument/2006/relationships/hyperlink" Target="file:///C:\Users\Nicolas\AppData\Local\Microsoft\Windows\INetCache\IE\STTW269V\Rapports\MELIADES\hourie_2016_actu_RS.pdf" TargetMode="External"/><Relationship Id="rId42" Type="http://schemas.openxmlformats.org/officeDocument/2006/relationships/hyperlink" Target="file:///C:\Users\Nicolas\AppData\Local\Microsoft\Windows\INetCache\IE\STTW269V\Rapports\NYSIADES\Danonce_2016_actu_LC.pdf" TargetMode="External"/><Relationship Id="rId47" Type="http://schemas.openxmlformats.org/officeDocument/2006/relationships/hyperlink" Target="file:///C:\Users\Nicolas\AppData\Local\Microsoft\Windows\INetCache\IE\STTW269V\Rapports\FORESTATE\soissons_2016_actu_PG.pdf" TargetMode="External"/><Relationship Id="rId50" Type="http://schemas.openxmlformats.org/officeDocument/2006/relationships/hyperlink" Target="file:///C:\Users\Nicolas\AppData\Local\Microsoft\Windows\INetCache\IE\STTW269V\Rapports\FORESTATE\sauclieres4_2016_RQ_PI.pdf" TargetMode="External"/><Relationship Id="rId55" Type="http://schemas.openxmlformats.org/officeDocument/2006/relationships/hyperlink" Target="file:///C:\Users\Nicolas\AppData\Local\Microsoft\Windows\INetCache\IE\STTW269V\Rapports\BOIS%20FRANCS\porolle_2016_actu_JLB.pdf" TargetMode="External"/><Relationship Id="rId7" Type="http://schemas.openxmlformats.org/officeDocument/2006/relationships/hyperlink" Target="file:///C:\Users\Nicolas\AppData\Local\Microsoft\Windows\INetCache\IE\STTW269V\Rapports\DRYADES\ferriere_2016_actu_PG.pdf" TargetMode="External"/><Relationship Id="rId12" Type="http://schemas.openxmlformats.org/officeDocument/2006/relationships/hyperlink" Target="file:///C:\Users\Nicolas\AppData\Local\Microsoft\Windows\INetCache\IE\STTW269V\Rapports\FORETS%20DURABLES\noues%20misergent_2016_RQ_PC.pdf" TargetMode="External"/><Relationship Id="rId17" Type="http://schemas.openxmlformats.org/officeDocument/2006/relationships/hyperlink" Target="file:///C:\Users\Nicolas\AppData\Local\Microsoft\Windows\INetCache\IE\STTW269V\Rapports\FORETS%20DURABLES\vendue_2016_actu_TS.pdf" TargetMode="External"/><Relationship Id="rId25" Type="http://schemas.openxmlformats.org/officeDocument/2006/relationships/hyperlink" Target="file:///C:\Users\Nicolas\AppData\Local\Microsoft\Windows\INetCache\IE\STTW269V\Rapports\HELIADES\landes%20taves_2016_actu_GD.pdf" TargetMode="External"/><Relationship Id="rId33" Type="http://schemas.openxmlformats.org/officeDocument/2006/relationships/hyperlink" Target="file:///C:\Users\Nicolas\AppData\Local\Microsoft\Windows\INetCache\IE\STTW269V\Rapports\MELIADES\Grand%20Calin_2016_RQ_LC.pdf" TargetMode="External"/><Relationship Id="rId38" Type="http://schemas.openxmlformats.org/officeDocument/2006/relationships/hyperlink" Target="file:///C:\Users\Nicolas\AppData\Local\Microsoft\Windows\INetCache\IE\STTW269V\Rapports\NYSIADES\sauclieres%20rougerie_2016_actu_PC.pdf" TargetMode="External"/><Relationship Id="rId46" Type="http://schemas.openxmlformats.org/officeDocument/2006/relationships/hyperlink" Target="file:///C:\Users\Nicolas\AppData\Local\Microsoft\Windows\INetCache\IE\STTW269V\Rapports\FORESTATE\HARCHOLINS_2016_RQ_DP.pdf" TargetMode="External"/><Relationship Id="rId2" Type="http://schemas.openxmlformats.org/officeDocument/2006/relationships/hyperlink" Target="file:///C:\Users\Nicolas\AppData\Local\Microsoft\Windows\INetCache\IE\STTW269V\Rapports\DRYADES\hate_2016_actu_CA.pdf" TargetMode="External"/><Relationship Id="rId16" Type="http://schemas.openxmlformats.org/officeDocument/2006/relationships/hyperlink" Target="file:///C:\Users\Nicolas\AppData\Local\Microsoft\Windows\INetCache\IE\STTW269V\Rapports\FORETS%20DURABLES\la%20dame_2016_actu_RS.pdf" TargetMode="External"/><Relationship Id="rId20" Type="http://schemas.openxmlformats.org/officeDocument/2006/relationships/hyperlink" Target="file:///C:\Users\Nicolas\AppData\Local\Microsoft\Windows\INetCache\IE\STTW269V\Rapports\FORETS%20DURABLES\remilly_2016_actu_JLB.pdf" TargetMode="External"/><Relationship Id="rId29" Type="http://schemas.openxmlformats.org/officeDocument/2006/relationships/hyperlink" Target="file:///C:\Users\Nicolas\AppData\Local\Microsoft\Windows\INetCache\IE\STTW269V\Rapports\MELIADES\Carausse%20%20Lagarrigue_2016_actu_PC.pdf" TargetMode="External"/><Relationship Id="rId41" Type="http://schemas.openxmlformats.org/officeDocument/2006/relationships/hyperlink" Target="file:///C:\Users\Nicolas\AppData\Local\Microsoft\Windows\INetCache\IE\STTW269V\Rapports\NYSIADES\Saramboz_2016_RQ_LC.pdf" TargetMode="External"/><Relationship Id="rId54" Type="http://schemas.openxmlformats.org/officeDocument/2006/relationships/hyperlink" Target="file:///C:\Users\Nicolas\AppData\Local\Microsoft\Windows\INetCache\IE\STTW269V\Rapports\BOIS%20FRANCS\gde%20pature_2016_actu_PG.pdf" TargetMode="External"/><Relationship Id="rId1" Type="http://schemas.openxmlformats.org/officeDocument/2006/relationships/hyperlink" Target="file:///C:\Users\Nicolas\AppData\Local\Microsoft\Windows\INetCache\IE\STTW269V\Rapports\DRYADES\Cinq%20arpents_2016_actu_CA.pdf" TargetMode="External"/><Relationship Id="rId6" Type="http://schemas.openxmlformats.org/officeDocument/2006/relationships/hyperlink" Target="file:///C:\Users\Nicolas\AppData\Local\Microsoft\Windows\INetCache\IE\STTW269V\Rapports\DRYADES\rec_2016_actu_PG.pdf" TargetMode="External"/><Relationship Id="rId11" Type="http://schemas.openxmlformats.org/officeDocument/2006/relationships/hyperlink" Target="file:///C:\Users\Nicolas\AppData\Local\Microsoft\Windows\INetCache\IE\STTW269V\Rapports\FORETS%20DURABLES\Chausseplaine_2016_actu_CA.pdf" TargetMode="External"/><Relationship Id="rId24" Type="http://schemas.openxmlformats.org/officeDocument/2006/relationships/hyperlink" Target="file:///C:\Users\Nicolas\AppData\Local\Microsoft\Windows\INetCache\IE\STTW269V\Rapports\HELIADES\Frene_2016_actu_CA.pdf" TargetMode="External"/><Relationship Id="rId32" Type="http://schemas.openxmlformats.org/officeDocument/2006/relationships/hyperlink" Target="file:///C:\Users\Nicolas\AppData\Local\Microsoft\Windows\INetCache\IE\STTW269V\Rapports\MELIADES\Roches_2016_actu_PC.pdf" TargetMode="External"/><Relationship Id="rId37" Type="http://schemas.openxmlformats.org/officeDocument/2006/relationships/hyperlink" Target="file:///C:\Users\Nicolas\AppData\Local\Microsoft\Windows\INetCache\IE\STTW269V\Rapports\NYSIADES\Saint%20Pierre_2016_RQ-Coudert.pdf" TargetMode="External"/><Relationship Id="rId40" Type="http://schemas.openxmlformats.org/officeDocument/2006/relationships/hyperlink" Target="file:///C:\Users\Nicolas\AppData\Local\Microsoft\Windows\INetCache\IE\STTW269V\Rapports\NYSIADES\pinaud_2016_actu_GD.pdf" TargetMode="External"/><Relationship Id="rId45" Type="http://schemas.openxmlformats.org/officeDocument/2006/relationships/hyperlink" Target="file:///C:\Users\Nicolas\AppData\Local\Microsoft\Windows\INetCache\IE\STTW269V\Rapports\FORESTATE\bourdieu_2016_actu_PC.pdf" TargetMode="External"/><Relationship Id="rId53" Type="http://schemas.openxmlformats.org/officeDocument/2006/relationships/hyperlink" Target="file:///C:\Users\Nicolas\AppData\Local\Microsoft\Windows\INetCache\IE\STTW269V\Rapports\BOIS%20FRANCS\landes%20tuileries_2016_RQ_GD.pdf" TargetMode="External"/><Relationship Id="rId5" Type="http://schemas.openxmlformats.org/officeDocument/2006/relationships/hyperlink" Target="file:///C:\Users\Nicolas\AppData\Local\Microsoft\Windows\INetCache\IE\STTW269V\Rapports\DRYADES\bellarde_2016_actu_TS.pdf" TargetMode="External"/><Relationship Id="rId15" Type="http://schemas.openxmlformats.org/officeDocument/2006/relationships/hyperlink" Target="file:///C:\Users\Nicolas\AppData\Local\Microsoft\Windows\INetCache\IE\STTW269V\Rapports\FORETS%20DURABLES\giry_2016_RQ_RS.pdf" TargetMode="External"/><Relationship Id="rId23" Type="http://schemas.openxmlformats.org/officeDocument/2006/relationships/hyperlink" Target="file:///C:\Users\Nicolas\AppData\Local\Microsoft\Windows\INetCache\IE\STTW269V\Rapports\HELIADES\Fondriaux_2016_actu_CA.pdf" TargetMode="External"/><Relationship Id="rId28" Type="http://schemas.openxmlformats.org/officeDocument/2006/relationships/hyperlink" Target="file:///C:\Users\Nicolas\AppData\Local\Microsoft\Windows\INetCache\IE\STTW269V\Rapports\MELIADES\60%20ARPENTS_2016_actu_CA.pdf" TargetMode="External"/><Relationship Id="rId36" Type="http://schemas.openxmlformats.org/officeDocument/2006/relationships/hyperlink" Target="file:///C:\Users\Nicolas\AppData\Local\Microsoft\Windows\INetCache\IE\STTW269V\Rapports\MELIADES\montenon_2016_actu_TS.pdf" TargetMode="External"/><Relationship Id="rId49" Type="http://schemas.openxmlformats.org/officeDocument/2006/relationships/hyperlink" Target="file:///C:\Users\Nicolas\AppData\Local\Microsoft\Windows\INetCache\IE\STTW269V\Rapports\FORESTATE\bedeliers_2016_RQ_PI.pdf" TargetMode="External"/><Relationship Id="rId57" Type="http://schemas.openxmlformats.org/officeDocument/2006/relationships/printerSettings" Target="../printerSettings/printerSettings2.bin"/><Relationship Id="rId10" Type="http://schemas.openxmlformats.org/officeDocument/2006/relationships/hyperlink" Target="file:///C:\Users\Nicolas\AppData\Local\Microsoft\Windows\INetCache\IE\STTW269V\Rapports\FORETS%20DURABLES\bois%20des%20dames_2016_RQ_PC.pdf" TargetMode="External"/><Relationship Id="rId19" Type="http://schemas.openxmlformats.org/officeDocument/2006/relationships/hyperlink" Target="file:///C:\Users\Nicolas\AppData\Local\Microsoft\Windows\INetCache\IE\STTW269V\Rapports\FORETS%20DURABLES\clairefontaine_2016_actu_PG.pdf" TargetMode="External"/><Relationship Id="rId31" Type="http://schemas.openxmlformats.org/officeDocument/2006/relationships/hyperlink" Target="file:///C:\Users\Nicolas\AppData\Local\Microsoft\Windows\INetCache\IE\STTW269V\Rapports\MELIADES\Layrolles_2016_actu_PC.pdf" TargetMode="External"/><Relationship Id="rId44" Type="http://schemas.openxmlformats.org/officeDocument/2006/relationships/hyperlink" Target="file:///C:\Users\Nicolas\AppData\Local\Microsoft\Windows\INetCache\IE\STTW269V\Rapports\FORESTATE\bondue_2016_RQ_MdV.pdf" TargetMode="External"/><Relationship Id="rId52" Type="http://schemas.openxmlformats.org/officeDocument/2006/relationships/hyperlink" Target="file:///C:\Users\Nicolas\AppData\Local\Microsoft\Windows\INetCache\IE\STTW269V\Rapports\BOIS%20FRANCS\salles_2016_actu_GD.pdf" TargetMode="External"/><Relationship Id="rId4" Type="http://schemas.openxmlformats.org/officeDocument/2006/relationships/hyperlink" Target="file:///C:\Users\Nicolas\AppData\Local\Microsoft\Windows\INetCache\IE\STTW269V\Rapports\DRYADES\Usages_2106_RQ_PC.pdf" TargetMode="External"/><Relationship Id="rId9" Type="http://schemas.openxmlformats.org/officeDocument/2006/relationships/hyperlink" Target="file:///C:\Users\Nicolas\AppData\Local\Microsoft\Windows\INetCache\IE\STTW269V\Rapports\DRYADES\fenasses_2016_actu_JLB.pdf" TargetMode="External"/><Relationship Id="rId14" Type="http://schemas.openxmlformats.org/officeDocument/2006/relationships/hyperlink" Target="file:///C:\Users\Nicolas\AppData\Local\Microsoft\Windows\INetCache\IE\STTW269V\Rapports\FORETS%20DURABLES\Poincy_2016_actu_CA.pdf" TargetMode="External"/><Relationship Id="rId22" Type="http://schemas.openxmlformats.org/officeDocument/2006/relationships/hyperlink" Target="file:///C:\Users\Nicolas\AppData\Local\Microsoft\Windows\INetCache\IE\STTW269V\Rapports\HELIADES\Chaumont_2016_actu_CA.pdf" TargetMode="External"/><Relationship Id="rId27" Type="http://schemas.openxmlformats.org/officeDocument/2006/relationships/hyperlink" Target="file:///C:\Users\Nicolas\AppData\Local\Microsoft\Windows\INetCache\IE\STTW269V\Rapports\HELIADES\bonne%20fontaine_2016_actu_PG.pdf" TargetMode="External"/><Relationship Id="rId30" Type="http://schemas.openxmlformats.org/officeDocument/2006/relationships/hyperlink" Target="file:///C:\Users\Nicolas\AppData\Local\Microsoft\Windows\INetCache\IE\STTW269V\Rapports\MELIADES\Chatillon_2016_actu_CA.pdf" TargetMode="External"/><Relationship Id="rId35" Type="http://schemas.openxmlformats.org/officeDocument/2006/relationships/hyperlink" Target="file:///C:\Users\Nicolas\AppData\Local\Microsoft\Windows\INetCache\IE\STTW269V\Rapports\MELIADES\longouniot_2016_actu_RS.pdf" TargetMode="External"/><Relationship Id="rId43" Type="http://schemas.openxmlformats.org/officeDocument/2006/relationships/hyperlink" Target="file:///C:\Users\Nicolas\AppData\Local\Microsoft\Windows\INetCache\IE\STTW269V\Rapports\NYSIADES\soubras_2016_RQ_PI.pdf" TargetMode="External"/><Relationship Id="rId48" Type="http://schemas.openxmlformats.org/officeDocument/2006/relationships/hyperlink" Target="file:///C:\Users\Nicolas\AppData\Local\Microsoft\Windows\INetCache\IE\STTW269V\Rapports\FORESTATE\bedettes_2016_RQ_PI.pdf" TargetMode="External"/><Relationship Id="rId56" Type="http://schemas.openxmlformats.org/officeDocument/2006/relationships/hyperlink" Target="file:///C:\Users\Nicolas\AppData\Local\Microsoft\Windows\INetCache\IE\STTW269V\Rapports\BOIS%20FRANCS\Marlat_2016_actu_Coudert.pdf" TargetMode="External"/><Relationship Id="rId8" Type="http://schemas.openxmlformats.org/officeDocument/2006/relationships/hyperlink" Target="file:///C:\Users\Nicolas\AppData\Local\Microsoft\Windows\INetCache\IE\STTW269V\Rapports\DRYADES\CEZY_2016_RQ_JdG.pdf" TargetMode="External"/><Relationship Id="rId51" Type="http://schemas.openxmlformats.org/officeDocument/2006/relationships/hyperlink" Target="file:///C:\Users\Nicolas\AppData\Local\Microsoft\Windows\INetCache\IE\STTW269V\Rapports\BOIS%20FRANCS\Frainois%20d&#8217;en%20Haut_2016_actu_PG.pdf" TargetMode="External"/><Relationship Id="rId3" Type="http://schemas.openxmlformats.org/officeDocument/2006/relationships/hyperlink" Target="file:///C:\Users\Nicolas\AppData\Local\Microsoft\Windows\INetCache\IE\STTW269V\Rapports\DRYADES\Lanot_2016_actu_J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AH82"/>
  <sheetViews>
    <sheetView showGridLines="0" tabSelected="1" topLeftCell="A16" zoomScale="85" zoomScaleNormal="85" workbookViewId="0">
      <selection activeCell="D38" sqref="D38"/>
    </sheetView>
  </sheetViews>
  <sheetFormatPr baseColWidth="10" defaultRowHeight="12.75" x14ac:dyDescent="0.25"/>
  <cols>
    <col min="1" max="1" width="18.85546875" style="1" customWidth="1"/>
    <col min="2" max="2" width="32.28515625" style="1" bestFit="1" customWidth="1"/>
    <col min="3" max="3" width="21.42578125" style="1" bestFit="1" customWidth="1"/>
    <col min="4" max="4" width="25.5703125" style="1" customWidth="1"/>
    <col min="5" max="5" width="34.28515625" style="1" bestFit="1" customWidth="1"/>
    <col min="6" max="6" width="15.28515625" style="1" bestFit="1" customWidth="1"/>
    <col min="7" max="7" width="13.42578125" style="1" customWidth="1"/>
    <col min="8" max="8" width="28.140625" style="2" customWidth="1"/>
    <col min="9" max="9" width="29" style="1" bestFit="1" customWidth="1"/>
    <col min="10" max="10" width="16.42578125" style="1" customWidth="1"/>
    <col min="11" max="11" width="16.7109375" style="1" bestFit="1" customWidth="1"/>
    <col min="12" max="12" width="34.28515625" style="1" bestFit="1" customWidth="1"/>
    <col min="13" max="13" width="19.42578125" style="1" customWidth="1"/>
    <col min="14" max="14" width="19.5703125" style="1" bestFit="1" customWidth="1"/>
    <col min="15" max="15" width="13.7109375" style="1" bestFit="1" customWidth="1"/>
    <col min="16" max="16" width="15.5703125" style="1" customWidth="1"/>
    <col min="17" max="17" width="12.42578125" style="1" bestFit="1" customWidth="1"/>
    <col min="18" max="18" width="15.42578125" style="1" bestFit="1" customWidth="1"/>
    <col min="19" max="19" width="11.42578125" style="1"/>
    <col min="20" max="20" width="15.140625" style="1" customWidth="1"/>
    <col min="21" max="16384" width="11.42578125" style="1"/>
  </cols>
  <sheetData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20" x14ac:dyDescent="0.2">
      <c r="A3" s="3">
        <v>2017</v>
      </c>
      <c r="B3" s="4" t="s">
        <v>12</v>
      </c>
      <c r="C3" s="5" t="str">
        <f>INDEX(Listes!C113:J113,0,MATCH(Hypothèses!B3,Listes!C112:J112,0))</f>
        <v>GF_FORETS_DURABLES</v>
      </c>
      <c r="D3" s="4" t="s">
        <v>13</v>
      </c>
      <c r="E3" s="1" t="str">
        <f>INDEX(Listes!B127:B188,MATCH(Hypothèses!D3,Listes!C127:C188,0),0)</f>
        <v>GRAND BOIS REMILLY</v>
      </c>
      <c r="F3" s="6">
        <f>INDEX(Listes!L3:L218,MATCH(Hypothèses!E3,Listes!G3:G217,0),0)</f>
        <v>0</v>
      </c>
      <c r="G3" s="2">
        <f>INDEX(Listes!I3:I217,MATCH(Hypothèses!E3,Listes!G3:G217,0),0)</f>
        <v>61</v>
      </c>
      <c r="H3" s="7" t="e">
        <f>INDEX(Listes!C4:C99,MATCH(Hypothèses!G3,Listes!B4:B99,0),0)</f>
        <v>#N/A</v>
      </c>
      <c r="I3" s="1" t="e">
        <f>INDEX(Listes!D4:D99,MATCH(Hypothèses!H3,Listes!C4:C99,0),0)</f>
        <v>#N/A</v>
      </c>
      <c r="J3" s="8">
        <f>INDEX(Listes!M3:M218,MATCH(Hypothèses!$E$3,Listes!$G$3:$G$217,0),0)</f>
        <v>0</v>
      </c>
      <c r="K3" s="8">
        <f>INDEX(Listes!N3:N218,MATCH(Hypothèses!$E$3,Listes!$G$3:$G$217,0),0)</f>
        <v>0</v>
      </c>
      <c r="L3" s="8">
        <f>INDEX(Listes!O3:O218,MATCH(Hypothèses!$E$3,Listes!$G$3:$G$217,0),0)</f>
        <v>0</v>
      </c>
    </row>
    <row r="4" spans="1:20" x14ac:dyDescent="0.25">
      <c r="A4" s="9">
        <f>DATE(A3,12,31)</f>
        <v>43100</v>
      </c>
      <c r="C4" s="10"/>
      <c r="H4" s="1"/>
      <c r="J4" s="11" t="s">
        <v>14</v>
      </c>
      <c r="K4" s="11"/>
      <c r="L4" s="12">
        <f>INDEX(Listes!P3:P218,MATCH(Hypothèses!$E$3,Listes!$G$3:$G$217,0),0)</f>
        <v>0</v>
      </c>
    </row>
    <row r="5" spans="1:20" ht="15.75" x14ac:dyDescent="0.25">
      <c r="A5" s="9">
        <f>DATE(A3,1,1)</f>
        <v>42736</v>
      </c>
      <c r="B5" s="13" t="s">
        <v>15</v>
      </c>
      <c r="C5" s="167" t="s">
        <v>16</v>
      </c>
      <c r="D5" s="167"/>
      <c r="E5" s="167"/>
      <c r="H5" s="168" t="s">
        <v>17</v>
      </c>
      <c r="I5" s="168"/>
      <c r="K5" s="14"/>
    </row>
    <row r="6" spans="1:20" ht="15.75" x14ac:dyDescent="0.25">
      <c r="B6" s="15"/>
      <c r="C6" s="2" t="s">
        <v>18</v>
      </c>
      <c r="D6" s="2" t="s">
        <v>19</v>
      </c>
      <c r="E6" s="2" t="s">
        <v>20</v>
      </c>
      <c r="H6" s="16" t="s">
        <v>21</v>
      </c>
      <c r="I6" s="17">
        <f>INDEX(Listes!H3:H217,MATCH(Hypothèses!E3,Listes!G3:G218,0),0)</f>
        <v>10</v>
      </c>
      <c r="K6" s="14"/>
    </row>
    <row r="7" spans="1:20" ht="15.75" x14ac:dyDescent="0.25">
      <c r="B7" s="16" t="s">
        <v>22</v>
      </c>
      <c r="C7" s="18">
        <v>1.0149999999999999</v>
      </c>
      <c r="D7" s="18">
        <v>1.02</v>
      </c>
      <c r="E7" s="18">
        <v>1.0249999999999999</v>
      </c>
      <c r="G7" s="19"/>
      <c r="H7" s="16" t="s">
        <v>0</v>
      </c>
      <c r="I7" s="20">
        <v>2017</v>
      </c>
      <c r="K7" s="14"/>
      <c r="L7" s="19"/>
      <c r="M7" s="21"/>
      <c r="N7" s="169"/>
      <c r="O7" s="169"/>
      <c r="P7" s="169"/>
      <c r="Q7" s="169"/>
      <c r="R7" s="169"/>
      <c r="S7" s="169"/>
      <c r="T7" s="169"/>
    </row>
    <row r="8" spans="1:20" x14ac:dyDescent="0.25">
      <c r="B8" s="16" t="s">
        <v>23</v>
      </c>
      <c r="C8" s="18">
        <v>1.0149999999999999</v>
      </c>
      <c r="D8" s="18">
        <v>1.02</v>
      </c>
      <c r="E8" s="18">
        <v>1.0249999999999999</v>
      </c>
      <c r="G8" s="22"/>
      <c r="H8" s="23" t="s">
        <v>24</v>
      </c>
      <c r="I8" s="24">
        <f>INDEX(Listes!X3:X64,MATCH(Hypothèses!E3,Listes!G3:G64,0),0)</f>
        <v>0</v>
      </c>
      <c r="J8" s="25">
        <f>$I$6*I13+20</f>
        <v>26.5</v>
      </c>
      <c r="K8" s="21"/>
      <c r="L8" s="22"/>
      <c r="M8" s="21"/>
      <c r="N8" s="22"/>
      <c r="O8" s="22"/>
      <c r="P8" s="22"/>
      <c r="Q8" s="22"/>
      <c r="R8" s="22"/>
      <c r="S8" s="22"/>
      <c r="T8" s="22"/>
    </row>
    <row r="9" spans="1:20" x14ac:dyDescent="0.25">
      <c r="B9" s="16" t="s">
        <v>25</v>
      </c>
      <c r="C9" s="18">
        <v>0</v>
      </c>
      <c r="D9" s="18">
        <v>0</v>
      </c>
      <c r="E9" s="18">
        <v>0</v>
      </c>
      <c r="G9" s="26"/>
      <c r="H9" s="27"/>
      <c r="I9" s="28">
        <f>I8+5</f>
        <v>5</v>
      </c>
      <c r="J9" s="25">
        <f>J8</f>
        <v>26.5</v>
      </c>
      <c r="K9" s="21"/>
      <c r="L9" s="29"/>
      <c r="M9" s="21"/>
      <c r="N9" s="14"/>
      <c r="O9" s="14"/>
      <c r="P9" s="30"/>
      <c r="Q9" s="26"/>
      <c r="R9" s="31"/>
      <c r="S9" s="32"/>
      <c r="T9" s="33"/>
    </row>
    <row r="10" spans="1:20" x14ac:dyDescent="0.25">
      <c r="B10" s="16" t="s">
        <v>26</v>
      </c>
      <c r="C10" s="34">
        <v>0</v>
      </c>
      <c r="D10" s="34">
        <v>0</v>
      </c>
      <c r="E10" s="34">
        <v>0</v>
      </c>
      <c r="G10" s="26"/>
      <c r="H10" s="35"/>
      <c r="I10" s="28">
        <f>I9+5</f>
        <v>10</v>
      </c>
      <c r="J10" s="25">
        <f>J8</f>
        <v>26.5</v>
      </c>
      <c r="K10" s="21"/>
      <c r="L10" s="29"/>
      <c r="M10" s="21"/>
      <c r="N10" s="14"/>
      <c r="O10" s="14"/>
      <c r="P10" s="30"/>
      <c r="Q10" s="26"/>
      <c r="R10" s="31"/>
      <c r="S10" s="32"/>
      <c r="T10" s="33"/>
    </row>
    <row r="11" spans="1:20" ht="25.5" customHeight="1" x14ac:dyDescent="0.25">
      <c r="B11" s="16" t="s">
        <v>27</v>
      </c>
      <c r="C11" s="34">
        <v>0</v>
      </c>
      <c r="D11" s="34">
        <v>0</v>
      </c>
      <c r="E11" s="34">
        <v>0</v>
      </c>
      <c r="G11" s="26"/>
      <c r="H11" s="36" t="s">
        <v>28</v>
      </c>
      <c r="I11" s="37">
        <f>INDEX(Listes!Y3:Y136,MATCH(Hypothèses!E3,Listes!G3:G64,0),0)</f>
        <v>0</v>
      </c>
      <c r="K11" s="21"/>
      <c r="L11" s="29"/>
      <c r="M11" s="21"/>
      <c r="N11" s="14"/>
      <c r="O11" s="14"/>
      <c r="P11" s="30"/>
      <c r="Q11" s="26"/>
      <c r="R11" s="31"/>
      <c r="S11" s="32"/>
      <c r="T11" s="31"/>
    </row>
    <row r="12" spans="1:20" x14ac:dyDescent="0.25">
      <c r="B12" s="16" t="s">
        <v>29</v>
      </c>
      <c r="C12" s="18">
        <v>1.0149999999999999</v>
      </c>
      <c r="D12" s="18">
        <v>1.02</v>
      </c>
      <c r="E12" s="18">
        <v>1.0249999999999999</v>
      </c>
      <c r="G12" s="26"/>
      <c r="H12" s="36" t="s">
        <v>30</v>
      </c>
      <c r="I12" s="38">
        <v>5.0000000000000001E-3</v>
      </c>
      <c r="L12" s="29"/>
      <c r="M12" s="21"/>
      <c r="N12" s="14"/>
      <c r="O12" s="14"/>
      <c r="P12" s="30"/>
      <c r="Q12" s="26"/>
      <c r="R12" s="31"/>
      <c r="S12" s="32"/>
      <c r="T12" s="31"/>
    </row>
    <row r="13" spans="1:20" ht="27" customHeight="1" x14ac:dyDescent="0.25">
      <c r="B13" s="16" t="s">
        <v>31</v>
      </c>
      <c r="C13" s="39">
        <v>0</v>
      </c>
      <c r="D13" s="39">
        <v>-0.02</v>
      </c>
      <c r="E13" s="39">
        <v>-0.05</v>
      </c>
      <c r="G13" s="26"/>
      <c r="H13" s="36" t="s">
        <v>32</v>
      </c>
      <c r="I13" s="40">
        <v>0.65</v>
      </c>
      <c r="L13" s="29"/>
      <c r="M13" s="21"/>
      <c r="N13" s="14"/>
      <c r="O13" s="14"/>
      <c r="P13" s="30"/>
      <c r="Q13" s="26"/>
      <c r="R13" s="31"/>
      <c r="S13" s="32"/>
      <c r="T13" s="31"/>
    </row>
    <row r="14" spans="1:20" ht="12.75" customHeight="1" x14ac:dyDescent="0.25">
      <c r="B14" s="16" t="s">
        <v>33</v>
      </c>
      <c r="C14" s="41">
        <v>1.0209999999999999</v>
      </c>
      <c r="D14" s="41">
        <v>1.01</v>
      </c>
      <c r="E14" s="41">
        <v>1</v>
      </c>
      <c r="G14" s="26"/>
      <c r="H14" s="42" t="s">
        <v>34</v>
      </c>
      <c r="I14" s="36" t="s">
        <v>35</v>
      </c>
      <c r="J14" s="36" t="s">
        <v>36</v>
      </c>
      <c r="K14" s="43"/>
      <c r="L14" s="29"/>
      <c r="M14" s="21"/>
      <c r="N14" s="14"/>
      <c r="O14" s="14"/>
      <c r="P14" s="30"/>
      <c r="Q14" s="26"/>
      <c r="R14" s="31"/>
      <c r="S14" s="32"/>
      <c r="T14" s="31"/>
    </row>
    <row r="15" spans="1:20" x14ac:dyDescent="0.25">
      <c r="B15" s="16" t="s">
        <v>37</v>
      </c>
      <c r="C15" s="18">
        <v>1.0149999999999999</v>
      </c>
      <c r="D15" s="18">
        <v>1.02</v>
      </c>
      <c r="E15" s="18">
        <v>1.0249999999999999</v>
      </c>
      <c r="G15" s="26"/>
      <c r="H15" s="44"/>
      <c r="I15" s="45">
        <f>INDEX(Listes!C102:C109,MATCH(C3,Listes!B102:B109,0),0)*I6</f>
        <v>0</v>
      </c>
      <c r="J15" s="46">
        <f>4*I15</f>
        <v>0</v>
      </c>
      <c r="K15" s="47"/>
      <c r="L15" s="29"/>
      <c r="M15" s="21"/>
      <c r="N15" s="14"/>
      <c r="O15" s="14"/>
      <c r="P15" s="30"/>
      <c r="Q15" s="26"/>
      <c r="R15" s="33"/>
      <c r="S15" s="32"/>
      <c r="T15" s="33"/>
    </row>
    <row r="16" spans="1:20" x14ac:dyDescent="0.25">
      <c r="B16" s="16"/>
      <c r="C16" s="48"/>
      <c r="D16" s="48"/>
      <c r="E16" s="48"/>
      <c r="G16" s="26"/>
      <c r="H16" s="170" t="s">
        <v>38</v>
      </c>
      <c r="I16" s="49">
        <f>INDEX(Listes!K3:K218,MATCH(Hypothèses!E3,Listes!G3:G217,0))</f>
        <v>2015</v>
      </c>
      <c r="L16" s="29"/>
      <c r="M16" s="21"/>
      <c r="N16" s="14"/>
      <c r="O16" s="14"/>
      <c r="P16" s="30"/>
      <c r="Q16" s="26"/>
      <c r="R16" s="33"/>
      <c r="S16" s="32"/>
      <c r="T16" s="33"/>
    </row>
    <row r="17" spans="2:20" x14ac:dyDescent="0.25">
      <c r="B17" s="16" t="s">
        <v>39</v>
      </c>
      <c r="C17" s="34">
        <v>1.0149999999999999</v>
      </c>
      <c r="D17" s="34">
        <v>1.02</v>
      </c>
      <c r="E17" s="34">
        <v>1.0249999999999999</v>
      </c>
      <c r="G17" s="50"/>
      <c r="H17" s="170"/>
      <c r="I17" s="28">
        <f>I16+5</f>
        <v>2020</v>
      </c>
      <c r="J17" s="51">
        <f>I20*I6</f>
        <v>156.30000000000001</v>
      </c>
      <c r="L17" s="29"/>
      <c r="M17" s="21"/>
      <c r="N17" s="14"/>
      <c r="O17" s="14"/>
      <c r="P17" s="30"/>
      <c r="Q17" s="26"/>
      <c r="R17" s="33"/>
      <c r="S17" s="32"/>
      <c r="T17" s="33"/>
    </row>
    <row r="18" spans="2:20" x14ac:dyDescent="0.25">
      <c r="B18" s="16" t="s">
        <v>40</v>
      </c>
      <c r="C18" s="34">
        <v>1.016</v>
      </c>
      <c r="D18" s="34">
        <v>1.01</v>
      </c>
      <c r="E18" s="34">
        <v>1.0049999999999999</v>
      </c>
      <c r="G18" s="50"/>
      <c r="H18" s="170"/>
      <c r="I18" s="28">
        <f>I17+5</f>
        <v>2025</v>
      </c>
      <c r="J18" s="51">
        <f>J17</f>
        <v>156.30000000000001</v>
      </c>
      <c r="L18" s="29"/>
      <c r="M18" s="21"/>
      <c r="N18" s="14"/>
      <c r="O18" s="14"/>
      <c r="P18" s="30"/>
      <c r="Q18" s="26"/>
      <c r="R18" s="33"/>
      <c r="S18" s="32"/>
      <c r="T18" s="33"/>
    </row>
    <row r="19" spans="2:20" x14ac:dyDescent="0.25">
      <c r="G19" s="50"/>
      <c r="H19" s="36" t="s">
        <v>41</v>
      </c>
      <c r="I19" s="52">
        <f>I21*I6</f>
        <v>8</v>
      </c>
      <c r="L19" s="29"/>
      <c r="M19" s="21"/>
      <c r="N19" s="14"/>
      <c r="O19" s="14"/>
      <c r="P19" s="30"/>
      <c r="Q19" s="26"/>
      <c r="R19" s="33"/>
      <c r="S19" s="32"/>
      <c r="T19" s="33"/>
    </row>
    <row r="20" spans="2:20" x14ac:dyDescent="0.25">
      <c r="C20" s="53" t="s">
        <v>42</v>
      </c>
      <c r="D20" s="53" t="s">
        <v>43</v>
      </c>
      <c r="G20" s="50"/>
      <c r="H20" s="36" t="s">
        <v>44</v>
      </c>
      <c r="I20" s="54">
        <v>15.63</v>
      </c>
      <c r="L20" s="29"/>
      <c r="M20" s="21"/>
      <c r="N20" s="14"/>
      <c r="O20" s="14"/>
      <c r="P20" s="30"/>
      <c r="Q20" s="26"/>
      <c r="R20" s="33"/>
      <c r="S20" s="32"/>
      <c r="T20" s="33"/>
    </row>
    <row r="21" spans="2:20" ht="15" x14ac:dyDescent="0.25">
      <c r="B21" s="55" t="s">
        <v>45</v>
      </c>
      <c r="C21" s="56">
        <v>0</v>
      </c>
      <c r="D21" s="56">
        <v>0</v>
      </c>
      <c r="G21" s="50"/>
      <c r="H21" s="36" t="s">
        <v>46</v>
      </c>
      <c r="I21" s="54">
        <v>0.8</v>
      </c>
      <c r="L21" s="29"/>
      <c r="M21" s="21"/>
      <c r="N21" s="14"/>
      <c r="O21" s="14"/>
      <c r="P21" s="30"/>
      <c r="Q21" s="26"/>
      <c r="R21" s="33"/>
      <c r="S21" s="32"/>
      <c r="T21" s="33"/>
    </row>
    <row r="22" spans="2:20" ht="15" x14ac:dyDescent="0.25">
      <c r="B22" s="57" t="s">
        <v>47</v>
      </c>
      <c r="C22" s="56">
        <v>0</v>
      </c>
      <c r="D22" s="56">
        <v>0</v>
      </c>
      <c r="G22" s="50"/>
      <c r="H22" s="36" t="s">
        <v>48</v>
      </c>
      <c r="I22" s="54">
        <v>4.6500000000000004</v>
      </c>
      <c r="L22" s="29"/>
      <c r="M22" s="21"/>
      <c r="N22" s="14"/>
      <c r="O22" s="14"/>
      <c r="P22" s="30"/>
      <c r="Q22" s="26"/>
      <c r="R22" s="33"/>
      <c r="S22" s="32"/>
      <c r="T22" s="33"/>
    </row>
    <row r="23" spans="2:20" ht="15" x14ac:dyDescent="0.25">
      <c r="B23" s="57" t="s">
        <v>49</v>
      </c>
      <c r="C23" s="56">
        <v>0</v>
      </c>
      <c r="D23" s="56">
        <v>0</v>
      </c>
      <c r="G23" s="50"/>
      <c r="H23" s="36" t="s">
        <v>50</v>
      </c>
      <c r="I23" s="54">
        <v>10</v>
      </c>
      <c r="L23" s="29"/>
      <c r="M23" s="21"/>
      <c r="N23" s="14"/>
      <c r="O23" s="14"/>
      <c r="P23" s="30"/>
      <c r="Q23" s="26"/>
      <c r="R23" s="33"/>
      <c r="S23" s="32"/>
      <c r="T23" s="33"/>
    </row>
    <row r="24" spans="2:20" ht="15" x14ac:dyDescent="0.25">
      <c r="B24" s="57" t="s">
        <v>51</v>
      </c>
      <c r="C24" s="56">
        <v>0</v>
      </c>
      <c r="D24" s="56">
        <v>0</v>
      </c>
      <c r="G24" s="50"/>
      <c r="H24" s="36" t="s">
        <v>52</v>
      </c>
      <c r="I24" s="58">
        <v>2026</v>
      </c>
      <c r="L24" s="29"/>
      <c r="M24" s="21"/>
      <c r="N24" s="14"/>
      <c r="O24" s="14"/>
      <c r="P24" s="30"/>
      <c r="Q24" s="26"/>
      <c r="R24" s="33"/>
      <c r="S24" s="32"/>
      <c r="T24" s="33"/>
    </row>
    <row r="25" spans="2:20" ht="15" x14ac:dyDescent="0.25">
      <c r="B25" s="57" t="s">
        <v>53</v>
      </c>
      <c r="C25" s="56">
        <v>0</v>
      </c>
      <c r="D25" s="56">
        <v>0</v>
      </c>
      <c r="G25" s="50"/>
      <c r="H25" s="36" t="s">
        <v>54</v>
      </c>
      <c r="I25" s="59">
        <f>INDEX('[3]Honor-SF-16'!$Q$7:$W$17,MATCH(Hypothèses!$C$3,'[3]Honor-SF-16'!$P$7:$P$17,0),MATCH(Hypothèses!H25,'[3]Honor-SF-16'!$Q$6:$W$6,0))</f>
        <v>17.52</v>
      </c>
      <c r="L25" s="29"/>
      <c r="M25" s="21"/>
      <c r="N25" s="14"/>
      <c r="O25" s="14"/>
      <c r="P25" s="30"/>
      <c r="Q25" s="26"/>
      <c r="R25" s="33"/>
      <c r="S25" s="32"/>
      <c r="T25" s="33"/>
    </row>
    <row r="26" spans="2:20" x14ac:dyDescent="0.25">
      <c r="B26" s="55" t="s">
        <v>55</v>
      </c>
      <c r="C26" s="60">
        <v>-1</v>
      </c>
      <c r="D26" s="60">
        <v>1</v>
      </c>
      <c r="G26" s="50"/>
      <c r="H26" s="36" t="s">
        <v>56</v>
      </c>
      <c r="I26" s="61">
        <f>INDEX('[3]Honor-SF-16'!W7:W17,MATCH(Hypothèses!C3,'[3]Honor-SF-16'!P7:P17,0),0)</f>
        <v>5.0000000000000001E-3</v>
      </c>
      <c r="J26" s="21"/>
    </row>
    <row r="27" spans="2:20" x14ac:dyDescent="0.25">
      <c r="B27" s="55" t="s">
        <v>57</v>
      </c>
      <c r="C27" s="60">
        <v>-1</v>
      </c>
      <c r="D27" s="60">
        <v>1</v>
      </c>
      <c r="G27" s="50"/>
      <c r="H27" s="62">
        <f>I7-1</f>
        <v>2016</v>
      </c>
      <c r="I27" s="63" t="e">
        <f>INDEX(Listes!T3:T218,MATCH(Hypothèses!E3,Listes!G3:G217,0),MATCH(Hypothèses!H27,Listes!T2:W2))</f>
        <v>#N/A</v>
      </c>
      <c r="J27" s="21"/>
    </row>
    <row r="28" spans="2:20" x14ac:dyDescent="0.25">
      <c r="B28" s="55" t="s">
        <v>58</v>
      </c>
      <c r="C28" s="60">
        <v>0</v>
      </c>
      <c r="D28" s="60">
        <v>0</v>
      </c>
      <c r="G28" s="50"/>
      <c r="H28" s="62" t="s">
        <v>59</v>
      </c>
      <c r="I28" s="64">
        <f>YEAR(INDEX(Listes!AG3:AG64,MATCH(E3,Listes!G3:G64,0),0))</f>
        <v>1900</v>
      </c>
    </row>
    <row r="29" spans="2:20" x14ac:dyDescent="0.25">
      <c r="B29" s="55" t="s">
        <v>60</v>
      </c>
      <c r="C29" s="60">
        <v>-1</v>
      </c>
      <c r="D29" s="60">
        <v>1</v>
      </c>
      <c r="G29" s="50"/>
      <c r="H29" s="62" t="s">
        <v>61</v>
      </c>
      <c r="I29" s="64">
        <f>YEAR(INDEX(Listes!AH3:AH64,MATCH(Hypothèses!E3,Listes!G3:G64,0),0))</f>
        <v>1900</v>
      </c>
      <c r="J29" s="52">
        <f>I30*I6</f>
        <v>213</v>
      </c>
    </row>
    <row r="30" spans="2:20" x14ac:dyDescent="0.25">
      <c r="B30" s="57" t="s">
        <v>62</v>
      </c>
      <c r="C30" s="60">
        <v>0</v>
      </c>
      <c r="D30" s="60">
        <v>0</v>
      </c>
      <c r="G30" s="50"/>
      <c r="H30" s="62" t="s">
        <v>63</v>
      </c>
      <c r="I30" s="65">
        <f>INDEX('[3]Honor-SF-16'!M7:M17,MATCH(Hypothèses!C3,'[3]Honor-SF-16'!B7:B17,0))</f>
        <v>21.3</v>
      </c>
    </row>
    <row r="31" spans="2:20" x14ac:dyDescent="0.25">
      <c r="B31" s="57" t="s">
        <v>64</v>
      </c>
      <c r="C31" s="60">
        <v>-0.5</v>
      </c>
      <c r="D31" s="60">
        <v>0.5</v>
      </c>
      <c r="G31" s="50"/>
    </row>
    <row r="32" spans="2:20" x14ac:dyDescent="0.25">
      <c r="B32" s="57" t="s">
        <v>65</v>
      </c>
      <c r="C32" s="60">
        <v>-0.5</v>
      </c>
      <c r="D32" s="60">
        <v>0.5</v>
      </c>
      <c r="G32" s="50"/>
    </row>
    <row r="33" spans="1:34" x14ac:dyDescent="0.25">
      <c r="F33" s="14"/>
      <c r="G33" s="50"/>
      <c r="AH33" s="66"/>
    </row>
    <row r="34" spans="1:34" x14ac:dyDescent="0.25">
      <c r="F34" s="67"/>
      <c r="G34" s="67"/>
      <c r="H34" s="62" t="s">
        <v>66</v>
      </c>
      <c r="I34" s="68">
        <v>15000000</v>
      </c>
      <c r="J34" s="21"/>
      <c r="L34" s="21"/>
      <c r="N34" s="21"/>
      <c r="O34" s="21"/>
      <c r="P34" s="21"/>
      <c r="Q34" s="21"/>
      <c r="R34" s="21"/>
      <c r="S34" s="21"/>
      <c r="T34" s="21"/>
    </row>
    <row r="35" spans="1:34" ht="15" customHeight="1" x14ac:dyDescent="0.25">
      <c r="G35" s="14"/>
      <c r="H35" s="69">
        <f>I7-1</f>
        <v>2016</v>
      </c>
      <c r="I35" s="70">
        <v>-186055</v>
      </c>
      <c r="J35" s="21"/>
      <c r="K35" s="71"/>
      <c r="L35" s="21"/>
      <c r="M35" s="21"/>
      <c r="N35" s="21"/>
      <c r="O35" s="21"/>
      <c r="P35" s="21"/>
      <c r="Q35" s="21"/>
      <c r="R35" s="21"/>
      <c r="S35" s="21"/>
      <c r="T35" s="21"/>
    </row>
    <row r="36" spans="1:34" x14ac:dyDescent="0.25">
      <c r="G36" s="14"/>
      <c r="H36" s="72">
        <v>2016</v>
      </c>
      <c r="I36" s="34">
        <v>66023</v>
      </c>
      <c r="J36" s="21" t="s">
        <v>67</v>
      </c>
      <c r="K36" s="21" t="s">
        <v>68</v>
      </c>
      <c r="L36" s="21"/>
      <c r="M36" s="21"/>
      <c r="N36" s="21"/>
      <c r="O36" s="21"/>
      <c r="P36" s="21"/>
      <c r="Q36" s="21"/>
      <c r="R36" s="21"/>
      <c r="S36" s="21"/>
      <c r="T36" s="21"/>
    </row>
    <row r="37" spans="1:34" x14ac:dyDescent="0.25">
      <c r="G37" s="14"/>
      <c r="H37" s="1" t="s">
        <v>69</v>
      </c>
      <c r="I37" s="4">
        <v>3547.75</v>
      </c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34" x14ac:dyDescent="0.25">
      <c r="G38" s="21"/>
      <c r="H38" s="73">
        <f>A3</f>
        <v>2017</v>
      </c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34" x14ac:dyDescent="0.25">
      <c r="A39" s="74"/>
      <c r="B39" s="75"/>
      <c r="C39" s="75"/>
      <c r="D39" s="75"/>
      <c r="E39" s="75"/>
      <c r="F39" s="75"/>
      <c r="G39" s="75"/>
      <c r="H39" s="76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7"/>
    </row>
    <row r="40" spans="1:34" x14ac:dyDescent="0.25">
      <c r="A40" s="78"/>
      <c r="B40" s="43"/>
      <c r="C40" s="43"/>
      <c r="D40" s="43"/>
      <c r="E40" s="62" t="str">
        <f>A50&amp;" "&amp;B50&amp;" "&amp;" 01/01/"&amp;$A$3-1</f>
        <v>Amortissements   01/01/2016</v>
      </c>
      <c r="F40" s="79">
        <f>IFERROR((($C50/$E50)/366.558)*((F$48)-$D50),0)</f>
        <v>0</v>
      </c>
      <c r="G40" s="79">
        <f t="shared" ref="G40:Z42" si="0">IFERROR(F50+F40,0)</f>
        <v>0</v>
      </c>
      <c r="H40" s="79">
        <f t="shared" si="0"/>
        <v>0</v>
      </c>
      <c r="I40" s="79">
        <f t="shared" si="0"/>
        <v>0</v>
      </c>
      <c r="J40" s="79">
        <f t="shared" si="0"/>
        <v>0</v>
      </c>
      <c r="K40" s="79">
        <f t="shared" si="0"/>
        <v>0</v>
      </c>
      <c r="L40" s="79">
        <f t="shared" si="0"/>
        <v>0</v>
      </c>
      <c r="M40" s="79">
        <f t="shared" si="0"/>
        <v>0</v>
      </c>
      <c r="N40" s="79">
        <f t="shared" si="0"/>
        <v>0</v>
      </c>
      <c r="O40" s="79">
        <f t="shared" si="0"/>
        <v>0</v>
      </c>
      <c r="P40" s="79">
        <f t="shared" si="0"/>
        <v>0</v>
      </c>
      <c r="Q40" s="79">
        <f t="shared" si="0"/>
        <v>0</v>
      </c>
      <c r="R40" s="79">
        <f t="shared" si="0"/>
        <v>0</v>
      </c>
      <c r="S40" s="79">
        <f t="shared" si="0"/>
        <v>0</v>
      </c>
      <c r="T40" s="79">
        <f t="shared" si="0"/>
        <v>0</v>
      </c>
      <c r="U40" s="79">
        <f t="shared" si="0"/>
        <v>0</v>
      </c>
      <c r="V40" s="79">
        <f t="shared" si="0"/>
        <v>0</v>
      </c>
      <c r="W40" s="79">
        <f t="shared" si="0"/>
        <v>0</v>
      </c>
      <c r="X40" s="79">
        <f t="shared" si="0"/>
        <v>0</v>
      </c>
      <c r="Y40" s="79">
        <f t="shared" si="0"/>
        <v>0</v>
      </c>
      <c r="Z40" s="80">
        <f t="shared" si="0"/>
        <v>0</v>
      </c>
    </row>
    <row r="41" spans="1:34" ht="12.75" customHeight="1" x14ac:dyDescent="0.25">
      <c r="A41" s="165" t="s">
        <v>70</v>
      </c>
      <c r="B41" s="166"/>
      <c r="C41" s="166"/>
      <c r="D41" s="43"/>
      <c r="E41" s="62" t="str">
        <f t="shared" ref="E41:E46" si="1">A51&amp;" "&amp;B51&amp;" "&amp;" 01/01/"&amp;$A$3-1</f>
        <v>Amortissements   01/01/2016</v>
      </c>
      <c r="F41" s="79">
        <f>IFERROR((($C51/$E51)/366.558)*((F$48)-$D51),0)</f>
        <v>0</v>
      </c>
      <c r="G41" s="79">
        <f t="shared" si="0"/>
        <v>0</v>
      </c>
      <c r="H41" s="79">
        <f t="shared" si="0"/>
        <v>0</v>
      </c>
      <c r="I41" s="79">
        <f t="shared" si="0"/>
        <v>0</v>
      </c>
      <c r="J41" s="79">
        <f t="shared" si="0"/>
        <v>0</v>
      </c>
      <c r="K41" s="79">
        <f t="shared" si="0"/>
        <v>0</v>
      </c>
      <c r="L41" s="79">
        <f t="shared" si="0"/>
        <v>0</v>
      </c>
      <c r="M41" s="79">
        <f t="shared" si="0"/>
        <v>0</v>
      </c>
      <c r="N41" s="79">
        <f t="shared" si="0"/>
        <v>0</v>
      </c>
      <c r="O41" s="79">
        <f t="shared" si="0"/>
        <v>0</v>
      </c>
      <c r="P41" s="79">
        <f t="shared" si="0"/>
        <v>0</v>
      </c>
      <c r="Q41" s="79">
        <f t="shared" si="0"/>
        <v>0</v>
      </c>
      <c r="R41" s="79">
        <f t="shared" si="0"/>
        <v>0</v>
      </c>
      <c r="S41" s="79">
        <f t="shared" si="0"/>
        <v>0</v>
      </c>
      <c r="T41" s="79">
        <f t="shared" si="0"/>
        <v>0</v>
      </c>
      <c r="U41" s="79">
        <f t="shared" si="0"/>
        <v>0</v>
      </c>
      <c r="V41" s="79">
        <f t="shared" si="0"/>
        <v>0</v>
      </c>
      <c r="W41" s="79">
        <f t="shared" si="0"/>
        <v>0</v>
      </c>
      <c r="X41" s="79">
        <f t="shared" si="0"/>
        <v>0</v>
      </c>
      <c r="Y41" s="79">
        <f t="shared" si="0"/>
        <v>0</v>
      </c>
      <c r="Z41" s="80">
        <f t="shared" si="0"/>
        <v>0</v>
      </c>
    </row>
    <row r="42" spans="1:34" ht="12.75" customHeight="1" x14ac:dyDescent="0.25">
      <c r="A42" s="165"/>
      <c r="B42" s="166"/>
      <c r="C42" s="166"/>
      <c r="D42" s="43"/>
      <c r="E42" s="62" t="str">
        <f t="shared" si="1"/>
        <v>Amortissements   01/01/2016</v>
      </c>
      <c r="F42" s="79">
        <f>IFERROR((($C52/$E52)/366.558)*((F$48)-$D52),0)</f>
        <v>0</v>
      </c>
      <c r="G42" s="79">
        <f t="shared" si="0"/>
        <v>0</v>
      </c>
      <c r="H42" s="79">
        <f t="shared" si="0"/>
        <v>0</v>
      </c>
      <c r="I42" s="79">
        <f t="shared" si="0"/>
        <v>0</v>
      </c>
      <c r="J42" s="79">
        <f t="shared" si="0"/>
        <v>0</v>
      </c>
      <c r="K42" s="79">
        <f t="shared" si="0"/>
        <v>0</v>
      </c>
      <c r="L42" s="79">
        <f t="shared" si="0"/>
        <v>0</v>
      </c>
      <c r="M42" s="79">
        <f t="shared" si="0"/>
        <v>0</v>
      </c>
      <c r="N42" s="79">
        <f t="shared" si="0"/>
        <v>0</v>
      </c>
      <c r="O42" s="79">
        <f t="shared" si="0"/>
        <v>0</v>
      </c>
      <c r="P42" s="79">
        <f t="shared" si="0"/>
        <v>0</v>
      </c>
      <c r="Q42" s="79">
        <f t="shared" si="0"/>
        <v>0</v>
      </c>
      <c r="R42" s="79">
        <f t="shared" si="0"/>
        <v>0</v>
      </c>
      <c r="S42" s="79">
        <f t="shared" si="0"/>
        <v>0</v>
      </c>
      <c r="T42" s="79">
        <f t="shared" si="0"/>
        <v>0</v>
      </c>
      <c r="U42" s="79">
        <f t="shared" si="0"/>
        <v>0</v>
      </c>
      <c r="V42" s="79">
        <f t="shared" si="0"/>
        <v>0</v>
      </c>
      <c r="W42" s="79">
        <f t="shared" si="0"/>
        <v>0</v>
      </c>
      <c r="X42" s="79">
        <f t="shared" si="0"/>
        <v>0</v>
      </c>
      <c r="Y42" s="79">
        <f t="shared" si="0"/>
        <v>0</v>
      </c>
      <c r="Z42" s="80">
        <f t="shared" si="0"/>
        <v>0</v>
      </c>
    </row>
    <row r="43" spans="1:34" ht="12.75" customHeight="1" x14ac:dyDescent="0.25">
      <c r="A43" s="165"/>
      <c r="B43" s="166"/>
      <c r="C43" s="166"/>
      <c r="D43" s="43"/>
      <c r="E43" s="62" t="str">
        <f t="shared" si="1"/>
        <v>Amortissements   01/01/2016</v>
      </c>
      <c r="F43" s="79">
        <f t="shared" ref="F43:Z46" si="2">IFERROR((($C53/$E53)/366.558)*((F$48)-$D53),0)</f>
        <v>0</v>
      </c>
      <c r="G43" s="79">
        <f t="shared" si="2"/>
        <v>0</v>
      </c>
      <c r="H43" s="79">
        <f t="shared" si="2"/>
        <v>0</v>
      </c>
      <c r="I43" s="79">
        <f t="shared" si="2"/>
        <v>0</v>
      </c>
      <c r="J43" s="79">
        <f t="shared" si="2"/>
        <v>0</v>
      </c>
      <c r="K43" s="79">
        <f t="shared" si="2"/>
        <v>0</v>
      </c>
      <c r="L43" s="79">
        <f t="shared" si="2"/>
        <v>0</v>
      </c>
      <c r="M43" s="79">
        <f t="shared" si="2"/>
        <v>0</v>
      </c>
      <c r="N43" s="79">
        <f t="shared" si="2"/>
        <v>0</v>
      </c>
      <c r="O43" s="79">
        <f t="shared" si="2"/>
        <v>0</v>
      </c>
      <c r="P43" s="79">
        <f t="shared" si="2"/>
        <v>0</v>
      </c>
      <c r="Q43" s="79">
        <f t="shared" si="2"/>
        <v>0</v>
      </c>
      <c r="R43" s="79">
        <f t="shared" si="2"/>
        <v>0</v>
      </c>
      <c r="S43" s="79">
        <f t="shared" si="2"/>
        <v>0</v>
      </c>
      <c r="T43" s="79">
        <f t="shared" si="2"/>
        <v>0</v>
      </c>
      <c r="U43" s="79">
        <f t="shared" si="2"/>
        <v>0</v>
      </c>
      <c r="V43" s="79">
        <f t="shared" si="2"/>
        <v>0</v>
      </c>
      <c r="W43" s="79">
        <f t="shared" si="2"/>
        <v>0</v>
      </c>
      <c r="X43" s="79">
        <f t="shared" si="2"/>
        <v>0</v>
      </c>
      <c r="Y43" s="79">
        <f t="shared" si="2"/>
        <v>0</v>
      </c>
      <c r="Z43" s="79">
        <f t="shared" si="2"/>
        <v>0</v>
      </c>
    </row>
    <row r="44" spans="1:34" ht="12.75" customHeight="1" x14ac:dyDescent="0.25">
      <c r="A44" s="165"/>
      <c r="B44" s="166"/>
      <c r="C44" s="166"/>
      <c r="D44" s="43"/>
      <c r="E44" s="62" t="str">
        <f t="shared" si="1"/>
        <v>Amortissements   01/01/2016</v>
      </c>
      <c r="F44" s="79">
        <f t="shared" si="2"/>
        <v>0</v>
      </c>
      <c r="G44" s="79">
        <f t="shared" si="2"/>
        <v>0</v>
      </c>
      <c r="H44" s="79">
        <f t="shared" si="2"/>
        <v>0</v>
      </c>
      <c r="I44" s="79">
        <f t="shared" si="2"/>
        <v>0</v>
      </c>
      <c r="J44" s="79">
        <f t="shared" si="2"/>
        <v>0</v>
      </c>
      <c r="K44" s="79">
        <f t="shared" si="2"/>
        <v>0</v>
      </c>
      <c r="L44" s="79">
        <f t="shared" si="2"/>
        <v>0</v>
      </c>
      <c r="M44" s="79">
        <f t="shared" si="2"/>
        <v>0</v>
      </c>
      <c r="N44" s="79">
        <f t="shared" si="2"/>
        <v>0</v>
      </c>
      <c r="O44" s="79">
        <f t="shared" si="2"/>
        <v>0</v>
      </c>
      <c r="P44" s="79">
        <f t="shared" si="2"/>
        <v>0</v>
      </c>
      <c r="Q44" s="79">
        <f t="shared" si="2"/>
        <v>0</v>
      </c>
      <c r="R44" s="79">
        <f t="shared" si="2"/>
        <v>0</v>
      </c>
      <c r="S44" s="79">
        <f t="shared" si="2"/>
        <v>0</v>
      </c>
      <c r="T44" s="79">
        <f t="shared" si="2"/>
        <v>0</v>
      </c>
      <c r="U44" s="79">
        <f t="shared" si="2"/>
        <v>0</v>
      </c>
      <c r="V44" s="79">
        <f t="shared" si="2"/>
        <v>0</v>
      </c>
      <c r="W44" s="79">
        <f t="shared" si="2"/>
        <v>0</v>
      </c>
      <c r="X44" s="79">
        <f t="shared" si="2"/>
        <v>0</v>
      </c>
      <c r="Y44" s="79">
        <f t="shared" si="2"/>
        <v>0</v>
      </c>
      <c r="Z44" s="79">
        <f t="shared" si="2"/>
        <v>0</v>
      </c>
    </row>
    <row r="45" spans="1:34" ht="12.75" customHeight="1" x14ac:dyDescent="0.25">
      <c r="A45" s="165"/>
      <c r="B45" s="166"/>
      <c r="C45" s="166"/>
      <c r="D45" s="43"/>
      <c r="E45" s="62" t="str">
        <f t="shared" si="1"/>
        <v>Amortissements   01/01/2016</v>
      </c>
      <c r="F45" s="79">
        <f t="shared" si="2"/>
        <v>0</v>
      </c>
      <c r="G45" s="79">
        <f t="shared" si="2"/>
        <v>0</v>
      </c>
      <c r="H45" s="79">
        <f t="shared" si="2"/>
        <v>0</v>
      </c>
      <c r="I45" s="79">
        <f t="shared" si="2"/>
        <v>0</v>
      </c>
      <c r="J45" s="79">
        <f t="shared" si="2"/>
        <v>0</v>
      </c>
      <c r="K45" s="79">
        <f t="shared" si="2"/>
        <v>0</v>
      </c>
      <c r="L45" s="79">
        <f t="shared" si="2"/>
        <v>0</v>
      </c>
      <c r="M45" s="79">
        <f t="shared" si="2"/>
        <v>0</v>
      </c>
      <c r="N45" s="79">
        <f t="shared" si="2"/>
        <v>0</v>
      </c>
      <c r="O45" s="79">
        <f t="shared" si="2"/>
        <v>0</v>
      </c>
      <c r="P45" s="79">
        <f t="shared" si="2"/>
        <v>0</v>
      </c>
      <c r="Q45" s="79">
        <f t="shared" si="2"/>
        <v>0</v>
      </c>
      <c r="R45" s="79">
        <f t="shared" si="2"/>
        <v>0</v>
      </c>
      <c r="S45" s="79">
        <f t="shared" si="2"/>
        <v>0</v>
      </c>
      <c r="T45" s="79">
        <f t="shared" si="2"/>
        <v>0</v>
      </c>
      <c r="U45" s="79">
        <f t="shared" si="2"/>
        <v>0</v>
      </c>
      <c r="V45" s="79">
        <f t="shared" si="2"/>
        <v>0</v>
      </c>
      <c r="W45" s="79">
        <f t="shared" si="2"/>
        <v>0</v>
      </c>
      <c r="X45" s="79">
        <f t="shared" si="2"/>
        <v>0</v>
      </c>
      <c r="Y45" s="79">
        <f t="shared" si="2"/>
        <v>0</v>
      </c>
      <c r="Z45" s="79">
        <f t="shared" si="2"/>
        <v>0</v>
      </c>
    </row>
    <row r="46" spans="1:34" x14ac:dyDescent="0.25">
      <c r="A46" s="78"/>
      <c r="B46" s="43"/>
      <c r="C46" s="43"/>
      <c r="D46" s="43"/>
      <c r="E46" s="62" t="str">
        <f t="shared" si="1"/>
        <v>Amortissements   01/01/2016</v>
      </c>
      <c r="F46" s="79">
        <f t="shared" si="2"/>
        <v>0</v>
      </c>
      <c r="G46" s="79">
        <f t="shared" si="2"/>
        <v>0</v>
      </c>
      <c r="H46" s="79">
        <f t="shared" si="2"/>
        <v>0</v>
      </c>
      <c r="I46" s="79">
        <f t="shared" si="2"/>
        <v>0</v>
      </c>
      <c r="J46" s="79">
        <f t="shared" si="2"/>
        <v>0</v>
      </c>
      <c r="K46" s="79">
        <f t="shared" si="2"/>
        <v>0</v>
      </c>
      <c r="L46" s="79">
        <f t="shared" si="2"/>
        <v>0</v>
      </c>
      <c r="M46" s="79">
        <f t="shared" si="2"/>
        <v>0</v>
      </c>
      <c r="N46" s="79">
        <f t="shared" si="2"/>
        <v>0</v>
      </c>
      <c r="O46" s="79">
        <f t="shared" si="2"/>
        <v>0</v>
      </c>
      <c r="P46" s="79">
        <f t="shared" si="2"/>
        <v>0</v>
      </c>
      <c r="Q46" s="79">
        <f t="shared" si="2"/>
        <v>0</v>
      </c>
      <c r="R46" s="79">
        <f t="shared" si="2"/>
        <v>0</v>
      </c>
      <c r="S46" s="79">
        <f t="shared" si="2"/>
        <v>0</v>
      </c>
      <c r="T46" s="79">
        <f t="shared" si="2"/>
        <v>0</v>
      </c>
      <c r="U46" s="79">
        <f t="shared" si="2"/>
        <v>0</v>
      </c>
      <c r="V46" s="79">
        <f t="shared" si="2"/>
        <v>0</v>
      </c>
      <c r="W46" s="79">
        <f t="shared" si="2"/>
        <v>0</v>
      </c>
      <c r="X46" s="79">
        <f t="shared" si="2"/>
        <v>0</v>
      </c>
      <c r="Y46" s="79">
        <f t="shared" si="2"/>
        <v>0</v>
      </c>
      <c r="Z46" s="79">
        <f t="shared" si="2"/>
        <v>0</v>
      </c>
    </row>
    <row r="47" spans="1:34" x14ac:dyDescent="0.25">
      <c r="A47" s="78"/>
      <c r="B47" s="43"/>
      <c r="C47" s="43"/>
      <c r="D47" s="43"/>
      <c r="E47" s="43"/>
      <c r="F47" s="43"/>
      <c r="G47" s="43"/>
      <c r="H47" s="81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82"/>
    </row>
    <row r="48" spans="1:34" x14ac:dyDescent="0.2">
      <c r="A48" s="78"/>
      <c r="B48" s="43"/>
      <c r="C48" s="43"/>
      <c r="D48" s="43"/>
      <c r="E48" s="82"/>
      <c r="F48" s="83">
        <f>A5-366</f>
        <v>42370</v>
      </c>
      <c r="G48" s="83">
        <f>F48+366</f>
        <v>42736</v>
      </c>
      <c r="H48" s="83">
        <f>G48+365</f>
        <v>43101</v>
      </c>
      <c r="I48" s="83">
        <f>H48+365</f>
        <v>43466</v>
      </c>
      <c r="J48" s="83">
        <f>I48+365</f>
        <v>43831</v>
      </c>
      <c r="K48" s="83">
        <f>J48+366</f>
        <v>44197</v>
      </c>
      <c r="L48" s="83">
        <f>K48+365</f>
        <v>44562</v>
      </c>
      <c r="M48" s="83">
        <f>L48+365</f>
        <v>44927</v>
      </c>
      <c r="N48" s="83">
        <f>M48+365</f>
        <v>45292</v>
      </c>
      <c r="O48" s="83">
        <f>N48+366</f>
        <v>45658</v>
      </c>
      <c r="P48" s="83">
        <f>O48+365</f>
        <v>46023</v>
      </c>
      <c r="Q48" s="83">
        <f>P48+365</f>
        <v>46388</v>
      </c>
      <c r="R48" s="83">
        <f>Q48+365</f>
        <v>46753</v>
      </c>
      <c r="S48" s="83">
        <f>R48+366</f>
        <v>47119</v>
      </c>
      <c r="T48" s="83">
        <f>S48+365</f>
        <v>47484</v>
      </c>
      <c r="U48" s="83">
        <f>T48+365</f>
        <v>47849</v>
      </c>
      <c r="V48" s="83">
        <f>U48+365</f>
        <v>48214</v>
      </c>
      <c r="W48" s="83">
        <f>V48+366</f>
        <v>48580</v>
      </c>
      <c r="X48" s="83">
        <f>W48+365</f>
        <v>48945</v>
      </c>
      <c r="Y48" s="83">
        <f t="shared" ref="Y48:Z48" si="3">X48+365</f>
        <v>49310</v>
      </c>
      <c r="Z48" s="83">
        <f t="shared" si="3"/>
        <v>49675</v>
      </c>
    </row>
    <row r="49" spans="1:26" x14ac:dyDescent="0.2">
      <c r="A49" s="78"/>
      <c r="B49" s="43"/>
      <c r="C49" s="62" t="s">
        <v>71</v>
      </c>
      <c r="D49" s="62" t="s">
        <v>72</v>
      </c>
      <c r="E49" s="62" t="s">
        <v>73</v>
      </c>
      <c r="F49" s="83">
        <f>A4-365</f>
        <v>42735</v>
      </c>
      <c r="G49" s="83">
        <f>F49+365</f>
        <v>43100</v>
      </c>
      <c r="H49" s="83">
        <f>G49+365</f>
        <v>43465</v>
      </c>
      <c r="I49" s="83">
        <f t="shared" ref="I49:U49" si="4">H49+365</f>
        <v>43830</v>
      </c>
      <c r="J49" s="83">
        <f>I49+366</f>
        <v>44196</v>
      </c>
      <c r="K49" s="83">
        <f t="shared" si="4"/>
        <v>44561</v>
      </c>
      <c r="L49" s="83">
        <f t="shared" si="4"/>
        <v>44926</v>
      </c>
      <c r="M49" s="83">
        <f t="shared" si="4"/>
        <v>45291</v>
      </c>
      <c r="N49" s="83">
        <f>M49+366</f>
        <v>45657</v>
      </c>
      <c r="O49" s="83">
        <f t="shared" si="4"/>
        <v>46022</v>
      </c>
      <c r="P49" s="83">
        <f t="shared" si="4"/>
        <v>46387</v>
      </c>
      <c r="Q49" s="83">
        <f t="shared" si="4"/>
        <v>46752</v>
      </c>
      <c r="R49" s="83">
        <f>Q49+366</f>
        <v>47118</v>
      </c>
      <c r="S49" s="83">
        <f t="shared" si="4"/>
        <v>47483</v>
      </c>
      <c r="T49" s="83">
        <f t="shared" si="4"/>
        <v>47848</v>
      </c>
      <c r="U49" s="83">
        <f t="shared" si="4"/>
        <v>48213</v>
      </c>
      <c r="V49" s="83">
        <f>U49+366</f>
        <v>48579</v>
      </c>
      <c r="W49" s="83">
        <f>V49+365</f>
        <v>48944</v>
      </c>
      <c r="X49" s="83">
        <f>W49+365</f>
        <v>49309</v>
      </c>
      <c r="Y49" s="83">
        <f>X49+365</f>
        <v>49674</v>
      </c>
      <c r="Z49" s="83">
        <f>Y49+366</f>
        <v>50040</v>
      </c>
    </row>
    <row r="50" spans="1:26" x14ac:dyDescent="0.25">
      <c r="A50" s="62" t="s">
        <v>70</v>
      </c>
      <c r="B50" s="34" t="s">
        <v>323</v>
      </c>
      <c r="C50" s="34" t="s">
        <v>321</v>
      </c>
      <c r="D50" s="84">
        <v>34429</v>
      </c>
      <c r="E50" s="53" t="str">
        <f>IFERROR(INDEX(Listes!$B$285:$B$290,MATCH(Hypothèses!$B50,Listes!$A$285:$A$290,0),0),"sans objet")</f>
        <v>sans objet</v>
      </c>
      <c r="F50" s="85">
        <f t="shared" ref="F50:Z56" si="5">IFERROR(IF($E50=0,0,IF($D50&gt;F$48,$C50*(F$48-$D50)/((F$48-F$49)*$E50),IF((($C50/$E50+F40))&gt;$C50,$C50-F40,$C50/$E50))),0)</f>
        <v>0</v>
      </c>
      <c r="G50" s="85">
        <f t="shared" si="5"/>
        <v>0</v>
      </c>
      <c r="H50" s="85">
        <f t="shared" si="5"/>
        <v>0</v>
      </c>
      <c r="I50" s="85">
        <f t="shared" si="5"/>
        <v>0</v>
      </c>
      <c r="J50" s="85">
        <f t="shared" si="5"/>
        <v>0</v>
      </c>
      <c r="K50" s="85">
        <f t="shared" si="5"/>
        <v>0</v>
      </c>
      <c r="L50" s="85">
        <f t="shared" si="5"/>
        <v>0</v>
      </c>
      <c r="M50" s="85">
        <f t="shared" si="5"/>
        <v>0</v>
      </c>
      <c r="N50" s="85">
        <f t="shared" si="5"/>
        <v>0</v>
      </c>
      <c r="O50" s="85">
        <f t="shared" si="5"/>
        <v>0</v>
      </c>
      <c r="P50" s="85">
        <f t="shared" si="5"/>
        <v>0</v>
      </c>
      <c r="Q50" s="85">
        <f t="shared" si="5"/>
        <v>0</v>
      </c>
      <c r="R50" s="85">
        <f t="shared" si="5"/>
        <v>0</v>
      </c>
      <c r="S50" s="85">
        <f t="shared" si="5"/>
        <v>0</v>
      </c>
      <c r="T50" s="85">
        <f t="shared" si="5"/>
        <v>0</v>
      </c>
      <c r="U50" s="85">
        <f t="shared" si="5"/>
        <v>0</v>
      </c>
      <c r="V50" s="85">
        <f t="shared" si="5"/>
        <v>0</v>
      </c>
      <c r="W50" s="85">
        <f t="shared" si="5"/>
        <v>0</v>
      </c>
      <c r="X50" s="85">
        <f t="shared" si="5"/>
        <v>0</v>
      </c>
      <c r="Y50" s="85">
        <f t="shared" si="5"/>
        <v>0</v>
      </c>
      <c r="Z50" s="86">
        <f t="shared" si="5"/>
        <v>0</v>
      </c>
    </row>
    <row r="51" spans="1:26" x14ac:dyDescent="0.25">
      <c r="A51" s="62" t="s">
        <v>70</v>
      </c>
      <c r="B51" s="34" t="s">
        <v>323</v>
      </c>
      <c r="C51" s="34" t="s">
        <v>322</v>
      </c>
      <c r="D51" s="84">
        <v>13475</v>
      </c>
      <c r="E51" s="53" t="str">
        <f>IFERROR(INDEX(Listes!$B$285:$B$290,MATCH(Hypothèses!$B51,Listes!$A$285:$A$290,0),0),"sans objet")</f>
        <v>sans objet</v>
      </c>
      <c r="F51" s="85">
        <f t="shared" si="5"/>
        <v>0</v>
      </c>
      <c r="G51" s="85">
        <f t="shared" si="5"/>
        <v>0</v>
      </c>
      <c r="H51" s="85">
        <f t="shared" si="5"/>
        <v>0</v>
      </c>
      <c r="I51" s="85">
        <f t="shared" si="5"/>
        <v>0</v>
      </c>
      <c r="J51" s="85">
        <f t="shared" si="5"/>
        <v>0</v>
      </c>
      <c r="K51" s="85">
        <f t="shared" si="5"/>
        <v>0</v>
      </c>
      <c r="L51" s="85">
        <f t="shared" si="5"/>
        <v>0</v>
      </c>
      <c r="M51" s="85">
        <f t="shared" si="5"/>
        <v>0</v>
      </c>
      <c r="N51" s="85">
        <f t="shared" si="5"/>
        <v>0</v>
      </c>
      <c r="O51" s="85">
        <f t="shared" si="5"/>
        <v>0</v>
      </c>
      <c r="P51" s="85">
        <f t="shared" si="5"/>
        <v>0</v>
      </c>
      <c r="Q51" s="85">
        <f t="shared" si="5"/>
        <v>0</v>
      </c>
      <c r="R51" s="85">
        <f t="shared" si="5"/>
        <v>0</v>
      </c>
      <c r="S51" s="85">
        <f t="shared" si="5"/>
        <v>0</v>
      </c>
      <c r="T51" s="85">
        <f t="shared" si="5"/>
        <v>0</v>
      </c>
      <c r="U51" s="85">
        <f t="shared" si="5"/>
        <v>0</v>
      </c>
      <c r="V51" s="85">
        <f t="shared" si="5"/>
        <v>0</v>
      </c>
      <c r="W51" s="85">
        <f t="shared" si="5"/>
        <v>0</v>
      </c>
      <c r="X51" s="85">
        <f t="shared" si="5"/>
        <v>0</v>
      </c>
      <c r="Y51" s="85">
        <f t="shared" si="5"/>
        <v>0</v>
      </c>
      <c r="Z51" s="86">
        <f t="shared" si="5"/>
        <v>0</v>
      </c>
    </row>
    <row r="52" spans="1:26" x14ac:dyDescent="0.25">
      <c r="A52" s="62" t="s">
        <v>70</v>
      </c>
      <c r="B52" s="34" t="s">
        <v>323</v>
      </c>
      <c r="C52" s="34" t="s">
        <v>323</v>
      </c>
      <c r="D52" s="84" t="s">
        <v>323</v>
      </c>
      <c r="E52" s="53" t="str">
        <f>IFERROR(INDEX(Listes!$B$285:$B$290,MATCH(Hypothèses!$B52,Listes!$A$285:$A$290,0),0),"sans objet")</f>
        <v>sans objet</v>
      </c>
      <c r="F52" s="85">
        <f t="shared" si="5"/>
        <v>0</v>
      </c>
      <c r="G52" s="85">
        <f t="shared" si="5"/>
        <v>0</v>
      </c>
      <c r="H52" s="85">
        <f t="shared" si="5"/>
        <v>0</v>
      </c>
      <c r="I52" s="85">
        <f t="shared" si="5"/>
        <v>0</v>
      </c>
      <c r="J52" s="85">
        <f t="shared" si="5"/>
        <v>0</v>
      </c>
      <c r="K52" s="85">
        <f t="shared" si="5"/>
        <v>0</v>
      </c>
      <c r="L52" s="85">
        <f t="shared" si="5"/>
        <v>0</v>
      </c>
      <c r="M52" s="85">
        <f t="shared" si="5"/>
        <v>0</v>
      </c>
      <c r="N52" s="85">
        <f t="shared" si="5"/>
        <v>0</v>
      </c>
      <c r="O52" s="85">
        <f t="shared" si="5"/>
        <v>0</v>
      </c>
      <c r="P52" s="85">
        <f t="shared" si="5"/>
        <v>0</v>
      </c>
      <c r="Q52" s="85">
        <f t="shared" si="5"/>
        <v>0</v>
      </c>
      <c r="R52" s="85">
        <f t="shared" si="5"/>
        <v>0</v>
      </c>
      <c r="S52" s="85">
        <f t="shared" si="5"/>
        <v>0</v>
      </c>
      <c r="T52" s="85">
        <f t="shared" si="5"/>
        <v>0</v>
      </c>
      <c r="U52" s="85">
        <f t="shared" si="5"/>
        <v>0</v>
      </c>
      <c r="V52" s="85">
        <f t="shared" si="5"/>
        <v>0</v>
      </c>
      <c r="W52" s="85">
        <f t="shared" si="5"/>
        <v>0</v>
      </c>
      <c r="X52" s="85">
        <f t="shared" si="5"/>
        <v>0</v>
      </c>
      <c r="Y52" s="85">
        <f t="shared" si="5"/>
        <v>0</v>
      </c>
      <c r="Z52" s="86">
        <f t="shared" si="5"/>
        <v>0</v>
      </c>
    </row>
    <row r="53" spans="1:26" x14ac:dyDescent="0.25">
      <c r="A53" s="62" t="s">
        <v>70</v>
      </c>
      <c r="B53" s="34" t="s">
        <v>323</v>
      </c>
      <c r="C53" s="34" t="s">
        <v>323</v>
      </c>
      <c r="D53" s="84" t="s">
        <v>323</v>
      </c>
      <c r="E53" s="53" t="str">
        <f>IFERROR(INDEX(Listes!$B$285:$B$290,MATCH(Hypothèses!$B53,Listes!$A$285:$A$290,0),0),"sans objet")</f>
        <v>sans objet</v>
      </c>
      <c r="F53" s="85">
        <f t="shared" si="5"/>
        <v>0</v>
      </c>
      <c r="G53" s="85">
        <f t="shared" si="5"/>
        <v>0</v>
      </c>
      <c r="H53" s="85">
        <f t="shared" si="5"/>
        <v>0</v>
      </c>
      <c r="I53" s="85">
        <f t="shared" si="5"/>
        <v>0</v>
      </c>
      <c r="J53" s="85">
        <f t="shared" si="5"/>
        <v>0</v>
      </c>
      <c r="K53" s="85">
        <f t="shared" si="5"/>
        <v>0</v>
      </c>
      <c r="L53" s="85">
        <f t="shared" si="5"/>
        <v>0</v>
      </c>
      <c r="M53" s="85">
        <f t="shared" si="5"/>
        <v>0</v>
      </c>
      <c r="N53" s="85">
        <f t="shared" si="5"/>
        <v>0</v>
      </c>
      <c r="O53" s="85">
        <f t="shared" si="5"/>
        <v>0</v>
      </c>
      <c r="P53" s="85">
        <f t="shared" si="5"/>
        <v>0</v>
      </c>
      <c r="Q53" s="85">
        <f t="shared" si="5"/>
        <v>0</v>
      </c>
      <c r="R53" s="85">
        <f t="shared" si="5"/>
        <v>0</v>
      </c>
      <c r="S53" s="85">
        <f t="shared" si="5"/>
        <v>0</v>
      </c>
      <c r="T53" s="85">
        <f t="shared" si="5"/>
        <v>0</v>
      </c>
      <c r="U53" s="85">
        <f t="shared" si="5"/>
        <v>0</v>
      </c>
      <c r="V53" s="85">
        <f t="shared" si="5"/>
        <v>0</v>
      </c>
      <c r="W53" s="85">
        <f t="shared" si="5"/>
        <v>0</v>
      </c>
      <c r="X53" s="85">
        <f t="shared" si="5"/>
        <v>0</v>
      </c>
      <c r="Y53" s="85">
        <f t="shared" si="5"/>
        <v>0</v>
      </c>
      <c r="Z53" s="86">
        <f t="shared" si="5"/>
        <v>0</v>
      </c>
    </row>
    <row r="54" spans="1:26" x14ac:dyDescent="0.25">
      <c r="A54" s="62" t="s">
        <v>70</v>
      </c>
      <c r="B54" s="34" t="s">
        <v>323</v>
      </c>
      <c r="C54" s="34" t="s">
        <v>323</v>
      </c>
      <c r="D54" s="84" t="s">
        <v>323</v>
      </c>
      <c r="E54" s="53" t="str">
        <f>IFERROR(INDEX(Listes!$B$285:$B$290,MATCH(Hypothèses!$B54,Listes!$A$285:$A$290,0),0),"sans objet")</f>
        <v>sans objet</v>
      </c>
      <c r="F54" s="85">
        <f t="shared" si="5"/>
        <v>0</v>
      </c>
      <c r="G54" s="85">
        <f t="shared" si="5"/>
        <v>0</v>
      </c>
      <c r="H54" s="85">
        <f t="shared" si="5"/>
        <v>0</v>
      </c>
      <c r="I54" s="85">
        <f t="shared" si="5"/>
        <v>0</v>
      </c>
      <c r="J54" s="85">
        <f t="shared" si="5"/>
        <v>0</v>
      </c>
      <c r="K54" s="85">
        <f t="shared" si="5"/>
        <v>0</v>
      </c>
      <c r="L54" s="85">
        <f t="shared" si="5"/>
        <v>0</v>
      </c>
      <c r="M54" s="85">
        <f t="shared" si="5"/>
        <v>0</v>
      </c>
      <c r="N54" s="85">
        <f t="shared" si="5"/>
        <v>0</v>
      </c>
      <c r="O54" s="85">
        <f t="shared" si="5"/>
        <v>0</v>
      </c>
      <c r="P54" s="85">
        <f t="shared" si="5"/>
        <v>0</v>
      </c>
      <c r="Q54" s="85">
        <f t="shared" si="5"/>
        <v>0</v>
      </c>
      <c r="R54" s="85">
        <f t="shared" si="5"/>
        <v>0</v>
      </c>
      <c r="S54" s="85">
        <f t="shared" si="5"/>
        <v>0</v>
      </c>
      <c r="T54" s="85">
        <f t="shared" si="5"/>
        <v>0</v>
      </c>
      <c r="U54" s="85">
        <f t="shared" si="5"/>
        <v>0</v>
      </c>
      <c r="V54" s="85">
        <f t="shared" si="5"/>
        <v>0</v>
      </c>
      <c r="W54" s="85">
        <f t="shared" si="5"/>
        <v>0</v>
      </c>
      <c r="X54" s="85">
        <f t="shared" si="5"/>
        <v>0</v>
      </c>
      <c r="Y54" s="85">
        <f t="shared" si="5"/>
        <v>0</v>
      </c>
      <c r="Z54" s="86">
        <f t="shared" si="5"/>
        <v>0</v>
      </c>
    </row>
    <row r="55" spans="1:26" x14ac:dyDescent="0.25">
      <c r="A55" s="62" t="s">
        <v>70</v>
      </c>
      <c r="B55" s="34" t="s">
        <v>323</v>
      </c>
      <c r="C55" s="34" t="s">
        <v>323</v>
      </c>
      <c r="D55" s="84" t="s">
        <v>323</v>
      </c>
      <c r="E55" s="53" t="str">
        <f>IFERROR(INDEX(Listes!$B$285:$B$290,MATCH(Hypothèses!$B55,Listes!$A$285:$A$290,0),0),"sans objet")</f>
        <v>sans objet</v>
      </c>
      <c r="F55" s="85">
        <f t="shared" si="5"/>
        <v>0</v>
      </c>
      <c r="G55" s="85">
        <f t="shared" si="5"/>
        <v>0</v>
      </c>
      <c r="H55" s="85">
        <f t="shared" si="5"/>
        <v>0</v>
      </c>
      <c r="I55" s="85">
        <f t="shared" si="5"/>
        <v>0</v>
      </c>
      <c r="J55" s="85">
        <f t="shared" si="5"/>
        <v>0</v>
      </c>
      <c r="K55" s="85">
        <f t="shared" si="5"/>
        <v>0</v>
      </c>
      <c r="L55" s="85">
        <f t="shared" si="5"/>
        <v>0</v>
      </c>
      <c r="M55" s="85">
        <f t="shared" si="5"/>
        <v>0</v>
      </c>
      <c r="N55" s="85">
        <f t="shared" si="5"/>
        <v>0</v>
      </c>
      <c r="O55" s="85">
        <f t="shared" si="5"/>
        <v>0</v>
      </c>
      <c r="P55" s="85">
        <f t="shared" si="5"/>
        <v>0</v>
      </c>
      <c r="Q55" s="85">
        <f t="shared" si="5"/>
        <v>0</v>
      </c>
      <c r="R55" s="85">
        <f t="shared" si="5"/>
        <v>0</v>
      </c>
      <c r="S55" s="85">
        <f t="shared" si="5"/>
        <v>0</v>
      </c>
      <c r="T55" s="85">
        <f t="shared" si="5"/>
        <v>0</v>
      </c>
      <c r="U55" s="85">
        <f t="shared" si="5"/>
        <v>0</v>
      </c>
      <c r="V55" s="85">
        <f t="shared" si="5"/>
        <v>0</v>
      </c>
      <c r="W55" s="85">
        <f t="shared" si="5"/>
        <v>0</v>
      </c>
      <c r="X55" s="85">
        <f t="shared" si="5"/>
        <v>0</v>
      </c>
      <c r="Y55" s="85">
        <f t="shared" si="5"/>
        <v>0</v>
      </c>
      <c r="Z55" s="86">
        <f t="shared" si="5"/>
        <v>0</v>
      </c>
    </row>
    <row r="56" spans="1:26" x14ac:dyDescent="0.25">
      <c r="A56" s="62" t="s">
        <v>70</v>
      </c>
      <c r="B56" s="34" t="s">
        <v>323</v>
      </c>
      <c r="C56" s="34" t="s">
        <v>323</v>
      </c>
      <c r="D56" s="84" t="s">
        <v>323</v>
      </c>
      <c r="E56" s="53" t="str">
        <f>IFERROR(INDEX(Listes!$B$285:$B$290,MATCH(Hypothèses!$B56,Listes!$A$285:$A$290,0),0),"sans objet")</f>
        <v>sans objet</v>
      </c>
      <c r="F56" s="85">
        <f>IFERROR(IF($E56=0,0,IF($D56&gt;F$48,$C56*(F$48-$D56)/((F$48-F$49)*$E56),IF((($C56/$E56+F46))&gt;$C56,$C56-F46,$C56/$E56))),0)</f>
        <v>0</v>
      </c>
      <c r="G56" s="85">
        <f>IFERROR(IF($E56=0,0,IF($D56&gt;G$48,$C56*(G$48-$D56)/((G$48-G$49)*$E56),IF((($C56/$E56+G46))&gt;$C56,$C56-G46,$C56/$E56))),0)</f>
        <v>0</v>
      </c>
      <c r="H56" s="85">
        <f t="shared" si="5"/>
        <v>0</v>
      </c>
      <c r="I56" s="85">
        <f t="shared" si="5"/>
        <v>0</v>
      </c>
      <c r="J56" s="85">
        <f t="shared" si="5"/>
        <v>0</v>
      </c>
      <c r="K56" s="85">
        <f t="shared" si="5"/>
        <v>0</v>
      </c>
      <c r="L56" s="85">
        <f t="shared" si="5"/>
        <v>0</v>
      </c>
      <c r="M56" s="85">
        <f t="shared" si="5"/>
        <v>0</v>
      </c>
      <c r="N56" s="85">
        <f t="shared" si="5"/>
        <v>0</v>
      </c>
      <c r="O56" s="85">
        <f t="shared" si="5"/>
        <v>0</v>
      </c>
      <c r="P56" s="85">
        <f t="shared" si="5"/>
        <v>0</v>
      </c>
      <c r="Q56" s="85">
        <f t="shared" si="5"/>
        <v>0</v>
      </c>
      <c r="R56" s="85">
        <f t="shared" si="5"/>
        <v>0</v>
      </c>
      <c r="S56" s="85">
        <f t="shared" si="5"/>
        <v>0</v>
      </c>
      <c r="T56" s="85">
        <f t="shared" si="5"/>
        <v>0</v>
      </c>
      <c r="U56" s="85">
        <f t="shared" si="5"/>
        <v>0</v>
      </c>
      <c r="V56" s="85">
        <f t="shared" si="5"/>
        <v>0</v>
      </c>
      <c r="W56" s="85">
        <f t="shared" si="5"/>
        <v>0</v>
      </c>
      <c r="X56" s="85">
        <f t="shared" si="5"/>
        <v>0</v>
      </c>
      <c r="Y56" s="85">
        <f t="shared" si="5"/>
        <v>0</v>
      </c>
      <c r="Z56" s="86">
        <f t="shared" si="5"/>
        <v>0</v>
      </c>
    </row>
    <row r="57" spans="1:26" x14ac:dyDescent="0.2">
      <c r="A57" s="78"/>
      <c r="B57" s="43"/>
      <c r="C57" s="87"/>
      <c r="D57" s="21"/>
      <c r="E57" s="21"/>
      <c r="F57" s="21"/>
      <c r="G57" s="43"/>
      <c r="H57" s="81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82"/>
    </row>
    <row r="58" spans="1:26" x14ac:dyDescent="0.2">
      <c r="A58" s="78"/>
      <c r="B58" s="43"/>
      <c r="C58" s="87"/>
      <c r="D58" s="21"/>
      <c r="E58" s="21"/>
      <c r="F58" s="21"/>
      <c r="G58" s="43"/>
      <c r="H58" s="81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82"/>
    </row>
    <row r="59" spans="1:26" x14ac:dyDescent="0.2">
      <c r="A59" s="88"/>
      <c r="B59" s="89"/>
      <c r="C59" s="90"/>
      <c r="D59" s="91"/>
      <c r="E59" s="91"/>
      <c r="F59" s="91"/>
      <c r="G59" s="89"/>
      <c r="H59" s="92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93"/>
    </row>
    <row r="60" spans="1:26" x14ac:dyDescent="0.2">
      <c r="C60" s="87"/>
      <c r="D60" s="21"/>
      <c r="E60" s="21"/>
      <c r="F60" s="94"/>
    </row>
    <row r="61" spans="1:26" x14ac:dyDescent="0.25">
      <c r="F61" s="21"/>
      <c r="J61" s="95"/>
    </row>
    <row r="62" spans="1:26" x14ac:dyDescent="0.25">
      <c r="A62" s="74"/>
      <c r="B62" s="75"/>
      <c r="C62" s="75"/>
      <c r="D62" s="75"/>
      <c r="E62" s="75"/>
      <c r="F62" s="75"/>
      <c r="G62" s="75"/>
      <c r="H62" s="76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7"/>
    </row>
    <row r="63" spans="1:26" x14ac:dyDescent="0.25">
      <c r="A63" s="78"/>
      <c r="B63" s="43"/>
      <c r="C63" s="43"/>
      <c r="D63" s="43"/>
      <c r="E63" s="62" t="str">
        <f>A73&amp;" "&amp;B73&amp;" "&amp;" 01/01/"&amp;$A$3-1</f>
        <v>Subventions   01/01/2016</v>
      </c>
      <c r="F63" s="79">
        <f>IFERROR((($C73/$E73)/366.558)*((F$48)-$D73),0)</f>
        <v>0</v>
      </c>
      <c r="G63" s="79">
        <f t="shared" ref="G63:Z65" si="6">IFERROR(F73+F63,0)</f>
        <v>0</v>
      </c>
      <c r="H63" s="79">
        <f t="shared" si="6"/>
        <v>0</v>
      </c>
      <c r="I63" s="79">
        <f t="shared" si="6"/>
        <v>0</v>
      </c>
      <c r="J63" s="79">
        <f t="shared" si="6"/>
        <v>0</v>
      </c>
      <c r="K63" s="79">
        <f t="shared" si="6"/>
        <v>0</v>
      </c>
      <c r="L63" s="79">
        <f t="shared" si="6"/>
        <v>0</v>
      </c>
      <c r="M63" s="79">
        <f t="shared" si="6"/>
        <v>0</v>
      </c>
      <c r="N63" s="79">
        <f t="shared" si="6"/>
        <v>0</v>
      </c>
      <c r="O63" s="79">
        <f t="shared" si="6"/>
        <v>0</v>
      </c>
      <c r="P63" s="79">
        <f t="shared" si="6"/>
        <v>0</v>
      </c>
      <c r="Q63" s="79">
        <f t="shared" si="6"/>
        <v>0</v>
      </c>
      <c r="R63" s="79">
        <f t="shared" si="6"/>
        <v>0</v>
      </c>
      <c r="S63" s="79">
        <f t="shared" si="6"/>
        <v>0</v>
      </c>
      <c r="T63" s="79">
        <f t="shared" si="6"/>
        <v>0</v>
      </c>
      <c r="U63" s="79">
        <f t="shared" si="6"/>
        <v>0</v>
      </c>
      <c r="V63" s="79">
        <f t="shared" si="6"/>
        <v>0</v>
      </c>
      <c r="W63" s="79">
        <f t="shared" si="6"/>
        <v>0</v>
      </c>
      <c r="X63" s="79">
        <f t="shared" si="6"/>
        <v>0</v>
      </c>
      <c r="Y63" s="79">
        <f t="shared" si="6"/>
        <v>0</v>
      </c>
      <c r="Z63" s="80">
        <f t="shared" si="6"/>
        <v>0</v>
      </c>
    </row>
    <row r="64" spans="1:26" x14ac:dyDescent="0.25">
      <c r="A64" s="165" t="s">
        <v>76</v>
      </c>
      <c r="B64" s="166"/>
      <c r="C64" s="166"/>
      <c r="D64" s="43"/>
      <c r="E64" s="62" t="str">
        <f t="shared" ref="E64:E69" si="7">A74&amp;" "&amp;B74&amp;" "&amp;" 01/01/"&amp;$A$3-1</f>
        <v>Subventions   01/01/2016</v>
      </c>
      <c r="F64" s="79">
        <f>IFERROR((($C74/$E74)/366.558)*((F$48)-$D74),0)</f>
        <v>0</v>
      </c>
      <c r="G64" s="79">
        <f t="shared" si="6"/>
        <v>0</v>
      </c>
      <c r="H64" s="79">
        <f t="shared" si="6"/>
        <v>0</v>
      </c>
      <c r="I64" s="79">
        <f t="shared" si="6"/>
        <v>0</v>
      </c>
      <c r="J64" s="79">
        <f t="shared" si="6"/>
        <v>0</v>
      </c>
      <c r="K64" s="79">
        <f t="shared" si="6"/>
        <v>0</v>
      </c>
      <c r="L64" s="79">
        <f t="shared" si="6"/>
        <v>0</v>
      </c>
      <c r="M64" s="79">
        <f t="shared" si="6"/>
        <v>0</v>
      </c>
      <c r="N64" s="79">
        <f t="shared" si="6"/>
        <v>0</v>
      </c>
      <c r="O64" s="79">
        <f t="shared" si="6"/>
        <v>0</v>
      </c>
      <c r="P64" s="79">
        <f t="shared" si="6"/>
        <v>0</v>
      </c>
      <c r="Q64" s="79">
        <f t="shared" si="6"/>
        <v>0</v>
      </c>
      <c r="R64" s="79">
        <f t="shared" si="6"/>
        <v>0</v>
      </c>
      <c r="S64" s="79">
        <f t="shared" si="6"/>
        <v>0</v>
      </c>
      <c r="T64" s="79">
        <f t="shared" si="6"/>
        <v>0</v>
      </c>
      <c r="U64" s="79">
        <f t="shared" si="6"/>
        <v>0</v>
      </c>
      <c r="V64" s="79">
        <f t="shared" si="6"/>
        <v>0</v>
      </c>
      <c r="W64" s="79">
        <f t="shared" si="6"/>
        <v>0</v>
      </c>
      <c r="X64" s="79">
        <f t="shared" si="6"/>
        <v>0</v>
      </c>
      <c r="Y64" s="79">
        <f t="shared" si="6"/>
        <v>0</v>
      </c>
      <c r="Z64" s="80">
        <f t="shared" si="6"/>
        <v>0</v>
      </c>
    </row>
    <row r="65" spans="1:26" x14ac:dyDescent="0.25">
      <c r="A65" s="165"/>
      <c r="B65" s="166"/>
      <c r="C65" s="166"/>
      <c r="D65" s="43"/>
      <c r="E65" s="62" t="str">
        <f t="shared" si="7"/>
        <v>Subventions   01/01/2016</v>
      </c>
      <c r="F65" s="79">
        <f>IFERROR((($C75/$E75)/366.558)*((F$48)-$D75),0)</f>
        <v>0</v>
      </c>
      <c r="G65" s="79">
        <f t="shared" si="6"/>
        <v>0</v>
      </c>
      <c r="H65" s="79">
        <f t="shared" si="6"/>
        <v>0</v>
      </c>
      <c r="I65" s="79">
        <f t="shared" si="6"/>
        <v>0</v>
      </c>
      <c r="J65" s="79">
        <f t="shared" si="6"/>
        <v>0</v>
      </c>
      <c r="K65" s="79">
        <f t="shared" si="6"/>
        <v>0</v>
      </c>
      <c r="L65" s="79">
        <f t="shared" si="6"/>
        <v>0</v>
      </c>
      <c r="M65" s="79">
        <f t="shared" si="6"/>
        <v>0</v>
      </c>
      <c r="N65" s="79">
        <f t="shared" si="6"/>
        <v>0</v>
      </c>
      <c r="O65" s="79">
        <f t="shared" si="6"/>
        <v>0</v>
      </c>
      <c r="P65" s="79">
        <f t="shared" si="6"/>
        <v>0</v>
      </c>
      <c r="Q65" s="79">
        <f t="shared" si="6"/>
        <v>0</v>
      </c>
      <c r="R65" s="79">
        <f t="shared" si="6"/>
        <v>0</v>
      </c>
      <c r="S65" s="79">
        <f t="shared" si="6"/>
        <v>0</v>
      </c>
      <c r="T65" s="79">
        <f t="shared" si="6"/>
        <v>0</v>
      </c>
      <c r="U65" s="79">
        <f t="shared" si="6"/>
        <v>0</v>
      </c>
      <c r="V65" s="79">
        <f t="shared" si="6"/>
        <v>0</v>
      </c>
      <c r="W65" s="79">
        <f t="shared" si="6"/>
        <v>0</v>
      </c>
      <c r="X65" s="79">
        <f t="shared" si="6"/>
        <v>0</v>
      </c>
      <c r="Y65" s="79">
        <f t="shared" si="6"/>
        <v>0</v>
      </c>
      <c r="Z65" s="80">
        <f t="shared" si="6"/>
        <v>0</v>
      </c>
    </row>
    <row r="66" spans="1:26" x14ac:dyDescent="0.25">
      <c r="A66" s="165"/>
      <c r="B66" s="166"/>
      <c r="C66" s="166"/>
      <c r="D66" s="43"/>
      <c r="E66" s="62" t="str">
        <f t="shared" si="7"/>
        <v>Subventions   01/01/2016</v>
      </c>
      <c r="F66" s="43"/>
      <c r="G66" s="43"/>
      <c r="H66" s="81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82"/>
    </row>
    <row r="67" spans="1:26" x14ac:dyDescent="0.25">
      <c r="A67" s="165"/>
      <c r="B67" s="166"/>
      <c r="C67" s="166"/>
      <c r="D67" s="43"/>
      <c r="E67" s="62" t="str">
        <f t="shared" si="7"/>
        <v>Subventions   01/01/2016</v>
      </c>
      <c r="F67" s="43"/>
      <c r="G67" s="43"/>
      <c r="H67" s="81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82"/>
    </row>
    <row r="68" spans="1:26" x14ac:dyDescent="0.25">
      <c r="A68" s="165"/>
      <c r="B68" s="166"/>
      <c r="C68" s="166"/>
      <c r="D68" s="43"/>
      <c r="E68" s="62" t="str">
        <f t="shared" si="7"/>
        <v>Subventions   01/01/2016</v>
      </c>
      <c r="F68" s="43"/>
      <c r="G68" s="43"/>
      <c r="H68" s="81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82"/>
    </row>
    <row r="69" spans="1:26" x14ac:dyDescent="0.25">
      <c r="A69" s="78"/>
      <c r="B69" s="43"/>
      <c r="C69" s="43"/>
      <c r="D69" s="43"/>
      <c r="E69" s="62" t="str">
        <f t="shared" si="7"/>
        <v>Subventions   01/01/2016</v>
      </c>
      <c r="F69" s="43"/>
      <c r="G69" s="43"/>
      <c r="H69" s="81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82"/>
    </row>
    <row r="70" spans="1:26" x14ac:dyDescent="0.25">
      <c r="A70" s="78"/>
      <c r="B70" s="43"/>
      <c r="C70" s="43"/>
      <c r="D70" s="43"/>
      <c r="E70" s="43"/>
      <c r="F70" s="43"/>
      <c r="G70" s="43"/>
      <c r="H70" s="81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82"/>
    </row>
    <row r="71" spans="1:26" x14ac:dyDescent="0.2">
      <c r="A71" s="78"/>
      <c r="B71" s="43"/>
      <c r="C71" s="43"/>
      <c r="D71" s="43"/>
      <c r="E71" s="82"/>
      <c r="F71" s="83">
        <f>A5-366</f>
        <v>42370</v>
      </c>
      <c r="G71" s="83">
        <f>F71+366</f>
        <v>42736</v>
      </c>
      <c r="H71" s="83">
        <f>G71+365</f>
        <v>43101</v>
      </c>
      <c r="I71" s="83">
        <f>H71+365</f>
        <v>43466</v>
      </c>
      <c r="J71" s="83">
        <f>I71+365</f>
        <v>43831</v>
      </c>
      <c r="K71" s="83">
        <f>J71+366</f>
        <v>44197</v>
      </c>
      <c r="L71" s="83">
        <f>K71+365</f>
        <v>44562</v>
      </c>
      <c r="M71" s="83">
        <f>L71+365</f>
        <v>44927</v>
      </c>
      <c r="N71" s="83">
        <f>M71+365</f>
        <v>45292</v>
      </c>
      <c r="O71" s="83">
        <f>N71+366</f>
        <v>45658</v>
      </c>
      <c r="P71" s="83">
        <f>O71+365</f>
        <v>46023</v>
      </c>
      <c r="Q71" s="83">
        <f>P71+365</f>
        <v>46388</v>
      </c>
      <c r="R71" s="83">
        <f>Q71+365</f>
        <v>46753</v>
      </c>
      <c r="S71" s="83">
        <f>R71+366</f>
        <v>47119</v>
      </c>
      <c r="T71" s="83">
        <f>S71+365</f>
        <v>47484</v>
      </c>
      <c r="U71" s="83">
        <f>T71+365</f>
        <v>47849</v>
      </c>
      <c r="V71" s="83">
        <f>U71+365</f>
        <v>48214</v>
      </c>
      <c r="W71" s="83">
        <f>V71+366</f>
        <v>48580</v>
      </c>
      <c r="X71" s="83">
        <f>W71+365</f>
        <v>48945</v>
      </c>
      <c r="Y71" s="83">
        <f t="shared" ref="Y71:Z71" si="8">X71+365</f>
        <v>49310</v>
      </c>
      <c r="Z71" s="83">
        <f t="shared" si="8"/>
        <v>49675</v>
      </c>
    </row>
    <row r="72" spans="1:26" x14ac:dyDescent="0.2">
      <c r="A72" s="78"/>
      <c r="B72" s="43"/>
      <c r="C72" s="62" t="s">
        <v>71</v>
      </c>
      <c r="D72" s="62" t="s">
        <v>72</v>
      </c>
      <c r="E72" s="62" t="s">
        <v>73</v>
      </c>
      <c r="F72" s="83">
        <f>A4-365</f>
        <v>42735</v>
      </c>
      <c r="G72" s="83">
        <f>F72+365</f>
        <v>43100</v>
      </c>
      <c r="H72" s="83">
        <f>G72+365</f>
        <v>43465</v>
      </c>
      <c r="I72" s="83">
        <f t="shared" ref="I72" si="9">H72+365</f>
        <v>43830</v>
      </c>
      <c r="J72" s="83">
        <f>I72+366</f>
        <v>44196</v>
      </c>
      <c r="K72" s="83">
        <f t="shared" ref="K72:M72" si="10">J72+365</f>
        <v>44561</v>
      </c>
      <c r="L72" s="83">
        <f t="shared" si="10"/>
        <v>44926</v>
      </c>
      <c r="M72" s="83">
        <f t="shared" si="10"/>
        <v>45291</v>
      </c>
      <c r="N72" s="83">
        <f>M72+366</f>
        <v>45657</v>
      </c>
      <c r="O72" s="83">
        <f t="shared" ref="O72:Q72" si="11">N72+365</f>
        <v>46022</v>
      </c>
      <c r="P72" s="83">
        <f t="shared" si="11"/>
        <v>46387</v>
      </c>
      <c r="Q72" s="83">
        <f t="shared" si="11"/>
        <v>46752</v>
      </c>
      <c r="R72" s="83">
        <f>Q72+366</f>
        <v>47118</v>
      </c>
      <c r="S72" s="83">
        <f t="shared" ref="S72:U72" si="12">R72+365</f>
        <v>47483</v>
      </c>
      <c r="T72" s="83">
        <f t="shared" si="12"/>
        <v>47848</v>
      </c>
      <c r="U72" s="83">
        <f t="shared" si="12"/>
        <v>48213</v>
      </c>
      <c r="V72" s="83">
        <f>U72+366</f>
        <v>48579</v>
      </c>
      <c r="W72" s="83">
        <f>V72+365</f>
        <v>48944</v>
      </c>
      <c r="X72" s="83">
        <f>W72+365</f>
        <v>49309</v>
      </c>
      <c r="Y72" s="83">
        <f>X72+365</f>
        <v>49674</v>
      </c>
      <c r="Z72" s="83">
        <f>Y72+366</f>
        <v>50040</v>
      </c>
    </row>
    <row r="73" spans="1:26" x14ac:dyDescent="0.25">
      <c r="A73" s="62" t="s">
        <v>76</v>
      </c>
      <c r="B73" s="34" t="s">
        <v>323</v>
      </c>
      <c r="C73" s="34">
        <v>70954.95</v>
      </c>
      <c r="D73" s="84">
        <v>34429</v>
      </c>
      <c r="E73" s="53">
        <f>IFERROR(INDEX(Listes!$B$293:$B$296,MATCH(Hypothèses!$B73,Listes!$A$293:$A$296,0),0),0)</f>
        <v>0</v>
      </c>
      <c r="F73" s="85">
        <f t="shared" ref="F73:Z79" si="13">IFERROR(IF($E73=0,0,IF($D73&gt;F$48,$C73*(F$48-$D73)/((F$48-F$49)*$E73),IF((($C73/$E73+F63))&gt;$C73,$C73-F63,$C73/$E73))),0)</f>
        <v>0</v>
      </c>
      <c r="G73" s="85">
        <f t="shared" si="13"/>
        <v>0</v>
      </c>
      <c r="H73" s="85">
        <f t="shared" si="13"/>
        <v>0</v>
      </c>
      <c r="I73" s="85">
        <f t="shared" si="13"/>
        <v>0</v>
      </c>
      <c r="J73" s="85">
        <f t="shared" si="13"/>
        <v>0</v>
      </c>
      <c r="K73" s="85">
        <f t="shared" si="13"/>
        <v>0</v>
      </c>
      <c r="L73" s="85">
        <f t="shared" si="13"/>
        <v>0</v>
      </c>
      <c r="M73" s="85">
        <f t="shared" si="13"/>
        <v>0</v>
      </c>
      <c r="N73" s="85">
        <f t="shared" si="13"/>
        <v>0</v>
      </c>
      <c r="O73" s="85">
        <f t="shared" si="13"/>
        <v>0</v>
      </c>
      <c r="P73" s="85">
        <f t="shared" si="13"/>
        <v>0</v>
      </c>
      <c r="Q73" s="85">
        <f t="shared" si="13"/>
        <v>0</v>
      </c>
      <c r="R73" s="85">
        <f t="shared" si="13"/>
        <v>0</v>
      </c>
      <c r="S73" s="85">
        <f t="shared" si="13"/>
        <v>0</v>
      </c>
      <c r="T73" s="85">
        <f t="shared" si="13"/>
        <v>0</v>
      </c>
      <c r="U73" s="85">
        <f t="shared" si="13"/>
        <v>0</v>
      </c>
      <c r="V73" s="85">
        <f t="shared" si="13"/>
        <v>0</v>
      </c>
      <c r="W73" s="85">
        <f t="shared" si="13"/>
        <v>0</v>
      </c>
      <c r="X73" s="85">
        <f t="shared" si="13"/>
        <v>0</v>
      </c>
      <c r="Y73" s="85">
        <f t="shared" si="13"/>
        <v>0</v>
      </c>
      <c r="Z73" s="86">
        <f t="shared" si="13"/>
        <v>0</v>
      </c>
    </row>
    <row r="74" spans="1:26" x14ac:dyDescent="0.25">
      <c r="A74" s="62" t="s">
        <v>76</v>
      </c>
      <c r="B74" s="34" t="s">
        <v>323</v>
      </c>
      <c r="C74" s="34">
        <v>50000</v>
      </c>
      <c r="D74" s="84">
        <v>13475</v>
      </c>
      <c r="E74" s="53">
        <f>IFERROR(INDEX(Listes!$B$293:$B$296,MATCH(Hypothèses!$B74,Listes!$A$293:$A$296,0),0),0)</f>
        <v>0</v>
      </c>
      <c r="F74" s="85">
        <f t="shared" si="13"/>
        <v>0</v>
      </c>
      <c r="G74" s="85">
        <f t="shared" si="13"/>
        <v>0</v>
      </c>
      <c r="H74" s="85">
        <f t="shared" si="13"/>
        <v>0</v>
      </c>
      <c r="I74" s="85">
        <f t="shared" si="13"/>
        <v>0</v>
      </c>
      <c r="J74" s="85">
        <f t="shared" si="13"/>
        <v>0</v>
      </c>
      <c r="K74" s="85">
        <f t="shared" si="13"/>
        <v>0</v>
      </c>
      <c r="L74" s="85">
        <f t="shared" si="13"/>
        <v>0</v>
      </c>
      <c r="M74" s="85">
        <f t="shared" si="13"/>
        <v>0</v>
      </c>
      <c r="N74" s="85">
        <f t="shared" si="13"/>
        <v>0</v>
      </c>
      <c r="O74" s="85">
        <f t="shared" si="13"/>
        <v>0</v>
      </c>
      <c r="P74" s="85">
        <f t="shared" si="13"/>
        <v>0</v>
      </c>
      <c r="Q74" s="85">
        <f t="shared" si="13"/>
        <v>0</v>
      </c>
      <c r="R74" s="85">
        <f t="shared" si="13"/>
        <v>0</v>
      </c>
      <c r="S74" s="85">
        <f t="shared" si="13"/>
        <v>0</v>
      </c>
      <c r="T74" s="85">
        <f t="shared" si="13"/>
        <v>0</v>
      </c>
      <c r="U74" s="85">
        <f t="shared" si="13"/>
        <v>0</v>
      </c>
      <c r="V74" s="85">
        <f t="shared" si="13"/>
        <v>0</v>
      </c>
      <c r="W74" s="85">
        <f t="shared" si="13"/>
        <v>0</v>
      </c>
      <c r="X74" s="85">
        <f t="shared" si="13"/>
        <v>0</v>
      </c>
      <c r="Y74" s="85">
        <f t="shared" si="13"/>
        <v>0</v>
      </c>
      <c r="Z74" s="86">
        <f t="shared" si="13"/>
        <v>0</v>
      </c>
    </row>
    <row r="75" spans="1:26" x14ac:dyDescent="0.25">
      <c r="A75" s="62" t="s">
        <v>76</v>
      </c>
      <c r="B75" s="34" t="s">
        <v>323</v>
      </c>
      <c r="C75" s="34"/>
      <c r="D75" s="84"/>
      <c r="E75" s="53">
        <f>IFERROR(INDEX(Listes!$B$293:$B$296,MATCH(Hypothèses!$B75,Listes!$A$293:$A$296,0),0),0)</f>
        <v>0</v>
      </c>
      <c r="F75" s="85">
        <f t="shared" si="13"/>
        <v>0</v>
      </c>
      <c r="G75" s="85">
        <f t="shared" si="13"/>
        <v>0</v>
      </c>
      <c r="H75" s="85">
        <f t="shared" si="13"/>
        <v>0</v>
      </c>
      <c r="I75" s="85">
        <f t="shared" si="13"/>
        <v>0</v>
      </c>
      <c r="J75" s="85">
        <f t="shared" si="13"/>
        <v>0</v>
      </c>
      <c r="K75" s="85">
        <f t="shared" si="13"/>
        <v>0</v>
      </c>
      <c r="L75" s="85">
        <f t="shared" si="13"/>
        <v>0</v>
      </c>
      <c r="M75" s="85">
        <f t="shared" si="13"/>
        <v>0</v>
      </c>
      <c r="N75" s="85">
        <f t="shared" si="13"/>
        <v>0</v>
      </c>
      <c r="O75" s="85">
        <f t="shared" si="13"/>
        <v>0</v>
      </c>
      <c r="P75" s="85">
        <f t="shared" si="13"/>
        <v>0</v>
      </c>
      <c r="Q75" s="85">
        <f t="shared" si="13"/>
        <v>0</v>
      </c>
      <c r="R75" s="85">
        <f t="shared" si="13"/>
        <v>0</v>
      </c>
      <c r="S75" s="85">
        <f t="shared" si="13"/>
        <v>0</v>
      </c>
      <c r="T75" s="85">
        <f t="shared" si="13"/>
        <v>0</v>
      </c>
      <c r="U75" s="85">
        <f t="shared" si="13"/>
        <v>0</v>
      </c>
      <c r="V75" s="85">
        <f t="shared" si="13"/>
        <v>0</v>
      </c>
      <c r="W75" s="85">
        <f t="shared" si="13"/>
        <v>0</v>
      </c>
      <c r="X75" s="85">
        <f t="shared" si="13"/>
        <v>0</v>
      </c>
      <c r="Y75" s="85">
        <f t="shared" si="13"/>
        <v>0</v>
      </c>
      <c r="Z75" s="86">
        <f t="shared" si="13"/>
        <v>0</v>
      </c>
    </row>
    <row r="76" spans="1:26" x14ac:dyDescent="0.25">
      <c r="A76" s="62" t="s">
        <v>76</v>
      </c>
      <c r="B76" s="34" t="s">
        <v>323</v>
      </c>
      <c r="C76" s="34"/>
      <c r="D76" s="84"/>
      <c r="E76" s="53">
        <f>IFERROR(INDEX(Listes!$B$293:$B$296,MATCH(Hypothèses!$B76,Listes!$A$293:$A$296,0),0),0)</f>
        <v>0</v>
      </c>
      <c r="F76" s="85">
        <f t="shared" si="13"/>
        <v>0</v>
      </c>
      <c r="G76" s="85">
        <f t="shared" si="13"/>
        <v>0</v>
      </c>
      <c r="H76" s="85">
        <f t="shared" si="13"/>
        <v>0</v>
      </c>
      <c r="I76" s="85">
        <f t="shared" si="13"/>
        <v>0</v>
      </c>
      <c r="J76" s="85">
        <f t="shared" si="13"/>
        <v>0</v>
      </c>
      <c r="K76" s="85">
        <f t="shared" si="13"/>
        <v>0</v>
      </c>
      <c r="L76" s="85">
        <f t="shared" si="13"/>
        <v>0</v>
      </c>
      <c r="M76" s="85">
        <f t="shared" si="13"/>
        <v>0</v>
      </c>
      <c r="N76" s="85">
        <f t="shared" si="13"/>
        <v>0</v>
      </c>
      <c r="O76" s="85">
        <f t="shared" si="13"/>
        <v>0</v>
      </c>
      <c r="P76" s="85">
        <f t="shared" si="13"/>
        <v>0</v>
      </c>
      <c r="Q76" s="85">
        <f t="shared" si="13"/>
        <v>0</v>
      </c>
      <c r="R76" s="85">
        <f t="shared" si="13"/>
        <v>0</v>
      </c>
      <c r="S76" s="85">
        <f t="shared" si="13"/>
        <v>0</v>
      </c>
      <c r="T76" s="85">
        <f t="shared" si="13"/>
        <v>0</v>
      </c>
      <c r="U76" s="85">
        <f t="shared" si="13"/>
        <v>0</v>
      </c>
      <c r="V76" s="85">
        <f t="shared" si="13"/>
        <v>0</v>
      </c>
      <c r="W76" s="85">
        <f t="shared" si="13"/>
        <v>0</v>
      </c>
      <c r="X76" s="85">
        <f t="shared" si="13"/>
        <v>0</v>
      </c>
      <c r="Y76" s="85">
        <f t="shared" si="13"/>
        <v>0</v>
      </c>
      <c r="Z76" s="86">
        <f t="shared" si="13"/>
        <v>0</v>
      </c>
    </row>
    <row r="77" spans="1:26" x14ac:dyDescent="0.25">
      <c r="A77" s="62" t="s">
        <v>76</v>
      </c>
      <c r="B77" s="34" t="s">
        <v>323</v>
      </c>
      <c r="C77" s="34"/>
      <c r="D77" s="84"/>
      <c r="E77" s="53">
        <f>IFERROR(INDEX(Listes!$B$293:$B$296,MATCH(Hypothèses!$B77,Listes!$A$293:$A$296,0),0),0)</f>
        <v>0</v>
      </c>
      <c r="F77" s="85">
        <f t="shared" si="13"/>
        <v>0</v>
      </c>
      <c r="G77" s="85">
        <f t="shared" si="13"/>
        <v>0</v>
      </c>
      <c r="H77" s="85">
        <f t="shared" si="13"/>
        <v>0</v>
      </c>
      <c r="I77" s="85">
        <f t="shared" si="13"/>
        <v>0</v>
      </c>
      <c r="J77" s="85">
        <f t="shared" si="13"/>
        <v>0</v>
      </c>
      <c r="K77" s="85">
        <f t="shared" si="13"/>
        <v>0</v>
      </c>
      <c r="L77" s="85">
        <f t="shared" si="13"/>
        <v>0</v>
      </c>
      <c r="M77" s="85">
        <f t="shared" si="13"/>
        <v>0</v>
      </c>
      <c r="N77" s="85">
        <f t="shared" si="13"/>
        <v>0</v>
      </c>
      <c r="O77" s="85">
        <f t="shared" si="13"/>
        <v>0</v>
      </c>
      <c r="P77" s="85">
        <f t="shared" si="13"/>
        <v>0</v>
      </c>
      <c r="Q77" s="85">
        <f t="shared" si="13"/>
        <v>0</v>
      </c>
      <c r="R77" s="85">
        <f t="shared" si="13"/>
        <v>0</v>
      </c>
      <c r="S77" s="85">
        <f t="shared" si="13"/>
        <v>0</v>
      </c>
      <c r="T77" s="85">
        <f t="shared" si="13"/>
        <v>0</v>
      </c>
      <c r="U77" s="85">
        <f t="shared" si="13"/>
        <v>0</v>
      </c>
      <c r="V77" s="85">
        <f t="shared" si="13"/>
        <v>0</v>
      </c>
      <c r="W77" s="85">
        <f t="shared" si="13"/>
        <v>0</v>
      </c>
      <c r="X77" s="85">
        <f t="shared" si="13"/>
        <v>0</v>
      </c>
      <c r="Y77" s="85">
        <f t="shared" si="13"/>
        <v>0</v>
      </c>
      <c r="Z77" s="86">
        <f t="shared" si="13"/>
        <v>0</v>
      </c>
    </row>
    <row r="78" spans="1:26" x14ac:dyDescent="0.25">
      <c r="A78" s="62" t="s">
        <v>76</v>
      </c>
      <c r="B78" s="34" t="s">
        <v>323</v>
      </c>
      <c r="C78" s="34"/>
      <c r="D78" s="84"/>
      <c r="E78" s="53">
        <f>IFERROR(INDEX(Listes!$B$293:$B$296,MATCH(Hypothèses!$B78,Listes!$A$293:$A$296,0),0),0)</f>
        <v>0</v>
      </c>
      <c r="F78" s="85">
        <f t="shared" si="13"/>
        <v>0</v>
      </c>
      <c r="G78" s="85">
        <f t="shared" si="13"/>
        <v>0</v>
      </c>
      <c r="H78" s="85">
        <f t="shared" si="13"/>
        <v>0</v>
      </c>
      <c r="I78" s="85">
        <f t="shared" si="13"/>
        <v>0</v>
      </c>
      <c r="J78" s="85">
        <f t="shared" si="13"/>
        <v>0</v>
      </c>
      <c r="K78" s="85">
        <f t="shared" si="13"/>
        <v>0</v>
      </c>
      <c r="L78" s="85">
        <f t="shared" si="13"/>
        <v>0</v>
      </c>
      <c r="M78" s="85">
        <f t="shared" si="13"/>
        <v>0</v>
      </c>
      <c r="N78" s="85">
        <f t="shared" si="13"/>
        <v>0</v>
      </c>
      <c r="O78" s="85">
        <f t="shared" si="13"/>
        <v>0</v>
      </c>
      <c r="P78" s="85">
        <f t="shared" si="13"/>
        <v>0</v>
      </c>
      <c r="Q78" s="85">
        <f t="shared" si="13"/>
        <v>0</v>
      </c>
      <c r="R78" s="85">
        <f t="shared" si="13"/>
        <v>0</v>
      </c>
      <c r="S78" s="85">
        <f t="shared" si="13"/>
        <v>0</v>
      </c>
      <c r="T78" s="85">
        <f t="shared" si="13"/>
        <v>0</v>
      </c>
      <c r="U78" s="85">
        <f t="shared" si="13"/>
        <v>0</v>
      </c>
      <c r="V78" s="85">
        <f t="shared" si="13"/>
        <v>0</v>
      </c>
      <c r="W78" s="85">
        <f t="shared" si="13"/>
        <v>0</v>
      </c>
      <c r="X78" s="85">
        <f t="shared" si="13"/>
        <v>0</v>
      </c>
      <c r="Y78" s="85">
        <f t="shared" si="13"/>
        <v>0</v>
      </c>
      <c r="Z78" s="86">
        <f t="shared" si="13"/>
        <v>0</v>
      </c>
    </row>
    <row r="79" spans="1:26" x14ac:dyDescent="0.25">
      <c r="A79" s="62" t="s">
        <v>76</v>
      </c>
      <c r="B79" s="34" t="s">
        <v>323</v>
      </c>
      <c r="C79" s="34"/>
      <c r="D79" s="84"/>
      <c r="E79" s="53">
        <f>IFERROR(INDEX(Listes!$B$293:$B$296,MATCH(Hypothèses!$B79,Listes!$A$293:$A$296,0),0),0)</f>
        <v>0</v>
      </c>
      <c r="F79" s="85">
        <f>IFERROR(IF($E79=0,0,IF($D79&gt;F$48,$C79*(F$48-$D79)/((F$48-F$49)*$E79),IF((($C79/$E79+F69))&gt;$C79,$C79-F69,$C79/$E79))),0)</f>
        <v>0</v>
      </c>
      <c r="G79" s="85">
        <f>IFERROR(IF($E79=0,0,IF($D79&gt;G$48,$C79*(G$48-$D79)/((G$48-G$49)*$E79),IF((($C79/$E79+G69))&gt;$C79,$C79-G69,$C79/$E79))),0)</f>
        <v>0</v>
      </c>
      <c r="H79" s="85">
        <f t="shared" si="13"/>
        <v>0</v>
      </c>
      <c r="I79" s="85">
        <f t="shared" si="13"/>
        <v>0</v>
      </c>
      <c r="J79" s="85">
        <f t="shared" si="13"/>
        <v>0</v>
      </c>
      <c r="K79" s="85">
        <f t="shared" si="13"/>
        <v>0</v>
      </c>
      <c r="L79" s="85">
        <f t="shared" si="13"/>
        <v>0</v>
      </c>
      <c r="M79" s="85">
        <f t="shared" si="13"/>
        <v>0</v>
      </c>
      <c r="N79" s="85">
        <f t="shared" si="13"/>
        <v>0</v>
      </c>
      <c r="O79" s="85">
        <f t="shared" si="13"/>
        <v>0</v>
      </c>
      <c r="P79" s="85">
        <f t="shared" si="13"/>
        <v>0</v>
      </c>
      <c r="Q79" s="85">
        <f t="shared" si="13"/>
        <v>0</v>
      </c>
      <c r="R79" s="85">
        <f t="shared" si="13"/>
        <v>0</v>
      </c>
      <c r="S79" s="85">
        <f t="shared" si="13"/>
        <v>0</v>
      </c>
      <c r="T79" s="85">
        <f t="shared" si="13"/>
        <v>0</v>
      </c>
      <c r="U79" s="85">
        <f t="shared" si="13"/>
        <v>0</v>
      </c>
      <c r="V79" s="85">
        <f t="shared" si="13"/>
        <v>0</v>
      </c>
      <c r="W79" s="85">
        <f t="shared" si="13"/>
        <v>0</v>
      </c>
      <c r="X79" s="85">
        <f t="shared" si="13"/>
        <v>0</v>
      </c>
      <c r="Y79" s="85">
        <f t="shared" si="13"/>
        <v>0</v>
      </c>
      <c r="Z79" s="86">
        <f t="shared" si="13"/>
        <v>0</v>
      </c>
    </row>
    <row r="80" spans="1:26" x14ac:dyDescent="0.2">
      <c r="A80" s="78"/>
      <c r="B80" s="43"/>
      <c r="C80" s="87"/>
      <c r="D80" s="21"/>
      <c r="E80" s="21"/>
      <c r="F80" s="21"/>
      <c r="G80" s="43"/>
      <c r="H80" s="81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82"/>
    </row>
    <row r="81" spans="1:26" x14ac:dyDescent="0.2">
      <c r="A81" s="78"/>
      <c r="B81" s="43"/>
      <c r="C81" s="87"/>
      <c r="D81" s="21"/>
      <c r="E81" s="21"/>
      <c r="F81" s="21"/>
      <c r="G81" s="43"/>
      <c r="H81" s="81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82"/>
    </row>
    <row r="82" spans="1:26" x14ac:dyDescent="0.2">
      <c r="A82" s="88"/>
      <c r="B82" s="89"/>
      <c r="C82" s="90"/>
      <c r="D82" s="91"/>
      <c r="E82" s="91"/>
      <c r="F82" s="91"/>
      <c r="G82" s="89"/>
      <c r="H82" s="92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93"/>
    </row>
  </sheetData>
  <sheetProtection selectLockedCells="1"/>
  <mergeCells count="6">
    <mergeCell ref="A64:C68"/>
    <mergeCell ref="C5:E5"/>
    <mergeCell ref="H5:I5"/>
    <mergeCell ref="N7:T7"/>
    <mergeCell ref="H16:H18"/>
    <mergeCell ref="A41:C45"/>
  </mergeCells>
  <dataValidations count="2">
    <dataValidation type="list" allowBlank="1" showInputMessage="1" showErrorMessage="1" errorTitle="Liste déroulante" error="Vous devez utiliser la liste déroulante." sqref="D3">
      <formula1>INDIRECT($C$3)</formula1>
    </dataValidation>
    <dataValidation type="list" allowBlank="1" showInputMessage="1" showErrorMessage="1" errorTitle="Liste déroulante" error="Vous devez utiliser la liste déroulante!" sqref="C3">
      <formula1>GF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ouvrir_formulaire">
                <anchor moveWithCells="1" sizeWithCells="1">
                  <from>
                    <xdr:col>4</xdr:col>
                    <xdr:colOff>1181100</xdr:colOff>
                    <xdr:row>20</xdr:row>
                    <xdr:rowOff>66675</xdr:rowOff>
                  </from>
                  <to>
                    <xdr:col>5</xdr:col>
                    <xdr:colOff>762000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Listes!$A$285:$A$290</xm:f>
          </x14:formula1>
          <xm:sqref>B50:B56</xm:sqref>
        </x14:dataValidation>
        <x14:dataValidation type="list" allowBlank="1" showInputMessage="1" showErrorMessage="1">
          <x14:formula1>
            <xm:f>Listes!$A$293:$A$296</xm:f>
          </x14:formula1>
          <xm:sqref>B73:B79</xm:sqref>
        </x14:dataValidation>
        <x14:dataValidation type="custom" allowBlank="1" showInputMessage="1" showErrorMessage="1">
          <x14:formula1>
            <xm:f>INDEX(Listes!D4:D99,MATCH(H3,Listes!E4:E99,0),0)</xm:f>
          </x14:formula1>
          <xm:sqref>G3</xm:sqref>
        </x14:dataValidation>
        <x14:dataValidation type="custom" allowBlank="1" showInputMessage="1" showErrorMessage="1">
          <x14:formula1>
            <xm:f>INDEX(Listes!G4:G99,MATCH(H3,Listes!F4:F99,0),0)</xm:f>
          </x14:formula1>
          <xm:sqref>I3</xm:sqref>
        </x14:dataValidation>
        <x14:dataValidation type="list" allowBlank="1" showInputMessage="1" showErrorMessage="1" errorTitle="Liste déroulante" error="Vous devez utiliser la liste déroulante!_x000a_">
          <x14:formula1>
            <xm:f>Listes!$C$112:$J$112</xm:f>
          </x14:formula1>
          <xm:sqref>B3</xm:sqref>
        </x14:dataValidation>
        <x14:dataValidation type="list" allowBlank="1" showInputMessage="1" showErrorMessage="1">
          <x14:formula1>
            <xm:f>Listes!$C$4:$C$99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K296"/>
  <sheetViews>
    <sheetView zoomScale="85" zoomScaleNormal="85" workbookViewId="0">
      <selection activeCell="C37" sqref="C37"/>
    </sheetView>
  </sheetViews>
  <sheetFormatPr baseColWidth="10" defaultRowHeight="15" x14ac:dyDescent="0.25"/>
  <cols>
    <col min="1" max="1" width="15.28515625" customWidth="1"/>
    <col min="2" max="2" width="32.28515625" bestFit="1" customWidth="1"/>
    <col min="3" max="3" width="22.85546875" customWidth="1"/>
    <col min="4" max="4" width="24.28515625" bestFit="1" customWidth="1"/>
    <col min="5" max="5" width="16.42578125" bestFit="1" customWidth="1"/>
    <col min="6" max="6" width="26.140625" bestFit="1" customWidth="1"/>
    <col min="7" max="7" width="31.85546875" bestFit="1" customWidth="1"/>
    <col min="8" max="9" width="15.42578125" bestFit="1" customWidth="1"/>
    <col min="10" max="10" width="11.85546875" bestFit="1" customWidth="1"/>
    <col min="11" max="11" width="21.28515625" customWidth="1"/>
    <col min="12" max="12" width="18.5703125" customWidth="1"/>
    <col min="13" max="14" width="13.85546875" customWidth="1"/>
    <col min="15" max="15" width="12.42578125" customWidth="1"/>
    <col min="20" max="23" width="23.7109375" bestFit="1" customWidth="1"/>
    <col min="24" max="24" width="14.140625" bestFit="1" customWidth="1"/>
    <col min="25" max="25" width="13.7109375" bestFit="1" customWidth="1"/>
    <col min="26" max="26" width="31.85546875" bestFit="1" customWidth="1"/>
    <col min="27" max="28" width="35.42578125" bestFit="1" customWidth="1"/>
    <col min="29" max="29" width="41.42578125" bestFit="1" customWidth="1"/>
    <col min="30" max="30" width="34.28515625" bestFit="1" customWidth="1"/>
    <col min="31" max="31" width="41.42578125" bestFit="1" customWidth="1"/>
    <col min="32" max="32" width="36.42578125" bestFit="1" customWidth="1"/>
  </cols>
  <sheetData>
    <row r="1" spans="2:37" x14ac:dyDescent="0.25">
      <c r="AA1" t="s">
        <v>79</v>
      </c>
      <c r="AB1" t="s">
        <v>80</v>
      </c>
      <c r="AC1" t="s">
        <v>81</v>
      </c>
      <c r="AD1" t="s">
        <v>82</v>
      </c>
      <c r="AE1" t="s">
        <v>83</v>
      </c>
      <c r="AF1" t="s">
        <v>75</v>
      </c>
    </row>
    <row r="2" spans="2:37" x14ac:dyDescent="0.25">
      <c r="F2" s="96" t="s">
        <v>2</v>
      </c>
      <c r="G2" s="96" t="s">
        <v>84</v>
      </c>
      <c r="H2" s="96" t="s">
        <v>21</v>
      </c>
      <c r="I2" s="96" t="s">
        <v>7</v>
      </c>
      <c r="J2" s="96" t="s">
        <v>85</v>
      </c>
      <c r="K2" s="96" t="s">
        <v>86</v>
      </c>
      <c r="L2" s="96"/>
      <c r="M2" s="97"/>
      <c r="N2" s="97"/>
      <c r="O2" s="97"/>
      <c r="P2" s="98"/>
      <c r="Q2" s="98"/>
      <c r="R2" s="96"/>
      <c r="S2" s="96"/>
      <c r="T2" s="99"/>
      <c r="U2" s="100"/>
      <c r="V2" s="100"/>
      <c r="W2" s="100"/>
      <c r="X2" s="96"/>
      <c r="Y2" s="96"/>
      <c r="Z2" s="96"/>
      <c r="AA2" s="101"/>
      <c r="AB2" s="102"/>
      <c r="AC2" s="103"/>
      <c r="AD2" s="104"/>
      <c r="AE2" s="105"/>
      <c r="AF2" s="106"/>
      <c r="AG2" s="97"/>
      <c r="AH2" s="97"/>
      <c r="AI2" s="96"/>
      <c r="AJ2" s="96"/>
      <c r="AK2" s="96"/>
    </row>
    <row r="3" spans="2:37" x14ac:dyDescent="0.25">
      <c r="B3" s="107" t="s">
        <v>87</v>
      </c>
      <c r="C3" s="107" t="s">
        <v>7</v>
      </c>
      <c r="D3" s="107" t="s">
        <v>8</v>
      </c>
      <c r="F3" s="108" t="s">
        <v>88</v>
      </c>
      <c r="G3" s="108" t="s">
        <v>89</v>
      </c>
      <c r="H3" s="109">
        <v>10</v>
      </c>
      <c r="I3" s="110"/>
      <c r="J3" s="125" t="s">
        <v>320</v>
      </c>
      <c r="K3" s="108">
        <v>2013</v>
      </c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F3" s="108"/>
      <c r="AG3" s="108"/>
      <c r="AH3" s="108"/>
      <c r="AI3" s="108"/>
      <c r="AJ3" s="108"/>
      <c r="AK3" s="108"/>
    </row>
    <row r="4" spans="2:37" ht="15" customHeight="1" x14ac:dyDescent="0.25">
      <c r="B4" s="111"/>
      <c r="C4" s="112"/>
      <c r="D4" s="112"/>
      <c r="F4" s="108" t="s">
        <v>88</v>
      </c>
      <c r="G4" s="108" t="s">
        <v>90</v>
      </c>
      <c r="H4" s="109">
        <v>10</v>
      </c>
      <c r="I4" s="110"/>
      <c r="J4" s="125" t="s">
        <v>320</v>
      </c>
      <c r="K4" s="108">
        <v>2013</v>
      </c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F4" s="108"/>
      <c r="AG4" s="108"/>
      <c r="AH4" s="108"/>
      <c r="AI4" s="108"/>
      <c r="AJ4" s="108"/>
      <c r="AK4" s="108"/>
    </row>
    <row r="5" spans="2:37" ht="15" customHeight="1" x14ac:dyDescent="0.25">
      <c r="B5" s="111"/>
      <c r="C5" s="112"/>
      <c r="D5" s="112"/>
      <c r="F5" s="108" t="s">
        <v>88</v>
      </c>
      <c r="G5" s="108" t="s">
        <v>91</v>
      </c>
      <c r="H5" s="109">
        <v>10</v>
      </c>
      <c r="I5" s="110"/>
      <c r="J5" s="125" t="s">
        <v>320</v>
      </c>
      <c r="K5" s="108">
        <v>2016</v>
      </c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F5" s="108"/>
      <c r="AG5" s="108"/>
      <c r="AH5" s="108"/>
      <c r="AI5" s="108"/>
      <c r="AJ5" s="108"/>
      <c r="AK5" s="108"/>
    </row>
    <row r="6" spans="2:37" ht="15" customHeight="1" x14ac:dyDescent="0.25">
      <c r="B6" s="111"/>
      <c r="C6" s="112"/>
      <c r="D6" s="112"/>
      <c r="F6" s="108" t="s">
        <v>88</v>
      </c>
      <c r="G6" s="108" t="s">
        <v>92</v>
      </c>
      <c r="H6" s="109">
        <v>10</v>
      </c>
      <c r="I6" s="110"/>
      <c r="J6" s="125" t="s">
        <v>320</v>
      </c>
      <c r="K6" s="108">
        <v>2014</v>
      </c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F6" s="108"/>
      <c r="AG6" s="108"/>
      <c r="AH6" s="108"/>
      <c r="AI6" s="108"/>
      <c r="AJ6" s="108"/>
      <c r="AK6" s="108"/>
    </row>
    <row r="7" spans="2:37" ht="15" customHeight="1" x14ac:dyDescent="0.25">
      <c r="B7" s="111"/>
      <c r="C7" s="112"/>
      <c r="D7" s="112"/>
      <c r="F7" s="108" t="s">
        <v>88</v>
      </c>
      <c r="G7" s="108" t="s">
        <v>93</v>
      </c>
      <c r="H7" s="109">
        <v>10</v>
      </c>
      <c r="I7" s="110"/>
      <c r="J7" s="125" t="s">
        <v>320</v>
      </c>
      <c r="K7" s="108">
        <v>2012</v>
      </c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F7" s="108"/>
      <c r="AG7" s="108"/>
      <c r="AH7" s="108"/>
      <c r="AI7" s="108"/>
      <c r="AJ7" s="108"/>
      <c r="AK7" s="108"/>
    </row>
    <row r="8" spans="2:37" ht="15" customHeight="1" x14ac:dyDescent="0.25">
      <c r="B8" s="111"/>
      <c r="C8" s="112"/>
      <c r="D8" s="112"/>
      <c r="F8" s="108" t="s">
        <v>88</v>
      </c>
      <c r="G8" s="108" t="s">
        <v>94</v>
      </c>
      <c r="H8" s="109">
        <v>10</v>
      </c>
      <c r="I8" s="110"/>
      <c r="J8" s="125" t="s">
        <v>320</v>
      </c>
      <c r="K8" s="108">
        <v>2016</v>
      </c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F8" s="108"/>
      <c r="AG8" s="108"/>
      <c r="AH8" s="108"/>
      <c r="AI8" s="108"/>
      <c r="AJ8" s="108"/>
      <c r="AK8" s="108"/>
    </row>
    <row r="9" spans="2:37" ht="15" customHeight="1" x14ac:dyDescent="0.25">
      <c r="B9" s="111"/>
      <c r="C9" s="112"/>
      <c r="D9" s="112"/>
      <c r="F9" s="108" t="s">
        <v>88</v>
      </c>
      <c r="G9" s="108" t="s">
        <v>95</v>
      </c>
      <c r="H9" s="109">
        <v>10</v>
      </c>
      <c r="I9" s="110"/>
      <c r="J9" s="125" t="s">
        <v>320</v>
      </c>
      <c r="K9" s="108">
        <v>2015</v>
      </c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F9" s="108"/>
      <c r="AG9" s="108"/>
      <c r="AH9" s="108"/>
      <c r="AI9" s="108"/>
      <c r="AJ9" s="108"/>
      <c r="AK9" s="108"/>
    </row>
    <row r="10" spans="2:37" ht="15" customHeight="1" x14ac:dyDescent="0.25">
      <c r="B10" s="111"/>
      <c r="C10" s="112"/>
      <c r="D10" s="112"/>
      <c r="F10" s="108" t="s">
        <v>88</v>
      </c>
      <c r="G10" s="108" t="s">
        <v>96</v>
      </c>
      <c r="H10" s="109">
        <v>10</v>
      </c>
      <c r="I10" s="110"/>
      <c r="J10" s="125" t="s">
        <v>320</v>
      </c>
      <c r="K10" s="108">
        <v>2016</v>
      </c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F10" s="108"/>
      <c r="AG10" s="108"/>
      <c r="AH10" s="108"/>
      <c r="AI10" s="108"/>
      <c r="AJ10" s="108"/>
      <c r="AK10" s="108"/>
    </row>
    <row r="11" spans="2:37" ht="15" customHeight="1" x14ac:dyDescent="0.25">
      <c r="B11" s="111"/>
      <c r="C11" s="112"/>
      <c r="D11" s="112"/>
      <c r="F11" s="108" t="s">
        <v>88</v>
      </c>
      <c r="G11" s="108" t="s">
        <v>97</v>
      </c>
      <c r="H11" s="109">
        <v>10</v>
      </c>
      <c r="I11" s="110"/>
      <c r="J11" s="125" t="s">
        <v>320</v>
      </c>
      <c r="K11" s="108">
        <v>2012</v>
      </c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F11" s="108"/>
      <c r="AG11" s="108"/>
      <c r="AH11" s="108"/>
      <c r="AI11" s="108"/>
      <c r="AJ11" s="108"/>
      <c r="AK11" s="108"/>
    </row>
    <row r="12" spans="2:37" ht="15" customHeight="1" x14ac:dyDescent="0.25">
      <c r="B12" s="111"/>
      <c r="C12" s="112"/>
      <c r="D12" s="112"/>
      <c r="F12" s="113" t="s">
        <v>98</v>
      </c>
      <c r="G12" s="114" t="s">
        <v>99</v>
      </c>
      <c r="H12" s="109">
        <v>10</v>
      </c>
      <c r="I12" s="115">
        <v>61</v>
      </c>
      <c r="J12" s="125" t="s">
        <v>320</v>
      </c>
      <c r="K12" s="114">
        <v>2013</v>
      </c>
      <c r="L12" s="117"/>
      <c r="M12" s="118"/>
      <c r="N12" s="118"/>
      <c r="O12" s="118"/>
      <c r="P12" s="118"/>
      <c r="Q12" s="114"/>
      <c r="R12" s="114"/>
      <c r="S12" s="119"/>
      <c r="T12" s="120"/>
      <c r="U12" s="120"/>
      <c r="V12" s="114"/>
      <c r="W12" s="114"/>
      <c r="X12" s="114"/>
      <c r="Y12" s="121"/>
      <c r="Z12" s="114"/>
      <c r="AA12" s="122"/>
      <c r="AF12" s="123"/>
      <c r="AG12" s="124"/>
      <c r="AH12" s="124"/>
      <c r="AI12" s="114"/>
      <c r="AJ12" s="114"/>
      <c r="AK12" s="114"/>
    </row>
    <row r="13" spans="2:37" ht="15" customHeight="1" x14ac:dyDescent="0.25">
      <c r="B13" s="111"/>
      <c r="C13" s="112"/>
      <c r="D13" s="112"/>
      <c r="F13" s="113" t="s">
        <v>98</v>
      </c>
      <c r="G13" s="114" t="s">
        <v>100</v>
      </c>
      <c r="H13" s="109">
        <v>10</v>
      </c>
      <c r="I13" s="115">
        <v>61</v>
      </c>
      <c r="J13" s="125" t="s">
        <v>320</v>
      </c>
      <c r="K13" s="114">
        <v>2013</v>
      </c>
      <c r="L13" s="117"/>
      <c r="M13" s="118"/>
      <c r="N13" s="118"/>
      <c r="O13" s="118"/>
      <c r="P13" s="118"/>
      <c r="Q13" s="114"/>
      <c r="R13" s="114"/>
      <c r="S13" s="119"/>
      <c r="T13" s="120"/>
      <c r="U13" s="120"/>
      <c r="V13" s="114"/>
      <c r="W13" s="114"/>
      <c r="X13" s="114"/>
      <c r="Y13" s="121"/>
      <c r="Z13" s="114"/>
      <c r="AA13" s="122"/>
      <c r="AF13" s="123"/>
      <c r="AG13" s="124"/>
      <c r="AH13" s="124"/>
      <c r="AI13" s="114"/>
      <c r="AJ13" s="114"/>
      <c r="AK13" s="114"/>
    </row>
    <row r="14" spans="2:37" ht="15" customHeight="1" x14ac:dyDescent="0.25">
      <c r="B14" s="111"/>
      <c r="C14" s="112"/>
      <c r="D14" s="112"/>
      <c r="F14" s="113" t="s">
        <v>98</v>
      </c>
      <c r="G14" s="114" t="s">
        <v>101</v>
      </c>
      <c r="H14" s="109">
        <v>10</v>
      </c>
      <c r="I14" s="115">
        <v>61</v>
      </c>
      <c r="J14" s="125" t="s">
        <v>320</v>
      </c>
      <c r="K14" s="114">
        <v>2015</v>
      </c>
      <c r="L14" s="117"/>
      <c r="M14" s="118"/>
      <c r="N14" s="118"/>
      <c r="O14" s="118"/>
      <c r="P14" s="118"/>
      <c r="Q14" s="114"/>
      <c r="R14" s="114"/>
      <c r="S14" s="126"/>
      <c r="T14" s="120"/>
      <c r="U14" s="120"/>
      <c r="V14" s="114"/>
      <c r="W14" s="114"/>
      <c r="X14" s="114"/>
      <c r="Y14" s="121"/>
      <c r="Z14" s="114"/>
      <c r="AA14" s="122"/>
      <c r="AF14" s="123"/>
      <c r="AG14" s="124"/>
      <c r="AH14" s="124"/>
      <c r="AI14" s="114"/>
      <c r="AJ14" s="114"/>
      <c r="AK14" s="114"/>
    </row>
    <row r="15" spans="2:37" ht="15" customHeight="1" x14ac:dyDescent="0.25">
      <c r="B15" s="111"/>
      <c r="C15" s="112"/>
      <c r="D15" s="112"/>
      <c r="F15" s="113" t="s">
        <v>98</v>
      </c>
      <c r="G15" s="114" t="s">
        <v>102</v>
      </c>
      <c r="H15" s="109">
        <v>10</v>
      </c>
      <c r="I15" s="115">
        <v>61</v>
      </c>
      <c r="J15" s="125" t="s">
        <v>320</v>
      </c>
      <c r="K15" s="114">
        <v>2016</v>
      </c>
      <c r="L15" s="117"/>
      <c r="M15" s="118"/>
      <c r="N15" s="118"/>
      <c r="O15" s="118"/>
      <c r="P15" s="118"/>
      <c r="Q15" s="114"/>
      <c r="R15" s="114"/>
      <c r="S15" s="126"/>
      <c r="T15" s="120"/>
      <c r="U15" s="120"/>
      <c r="V15" s="114"/>
      <c r="W15" s="114"/>
      <c r="X15" s="114"/>
      <c r="Y15" s="121"/>
      <c r="Z15" s="114"/>
      <c r="AA15" s="122"/>
      <c r="AB15" s="127"/>
      <c r="AF15" s="123"/>
      <c r="AG15" s="124"/>
      <c r="AH15" s="124"/>
      <c r="AI15" s="114"/>
      <c r="AJ15" s="114"/>
      <c r="AK15" s="114"/>
    </row>
    <row r="16" spans="2:37" ht="15" customHeight="1" x14ac:dyDescent="0.25">
      <c r="B16" s="111"/>
      <c r="C16" s="112"/>
      <c r="D16" s="112"/>
      <c r="F16" s="113" t="s">
        <v>98</v>
      </c>
      <c r="G16" s="114" t="s">
        <v>103</v>
      </c>
      <c r="H16" s="109">
        <v>10</v>
      </c>
      <c r="I16" s="115">
        <v>61</v>
      </c>
      <c r="J16" s="125" t="s">
        <v>320</v>
      </c>
      <c r="K16" s="114">
        <v>2016</v>
      </c>
      <c r="L16" s="117"/>
      <c r="M16" s="118"/>
      <c r="N16" s="118"/>
      <c r="O16" s="118"/>
      <c r="P16" s="118"/>
      <c r="Q16" s="114"/>
      <c r="R16" s="114"/>
      <c r="S16" s="126"/>
      <c r="T16" s="120"/>
      <c r="U16" s="120"/>
      <c r="V16" s="114"/>
      <c r="W16" s="114"/>
      <c r="X16" s="114"/>
      <c r="Y16" s="114"/>
      <c r="Z16" s="114"/>
      <c r="AA16" s="122"/>
      <c r="AF16" s="123"/>
      <c r="AG16" s="124"/>
      <c r="AH16" s="124"/>
      <c r="AI16" s="114"/>
      <c r="AJ16" s="114"/>
      <c r="AK16" s="114"/>
    </row>
    <row r="17" spans="2:37" ht="15" customHeight="1" x14ac:dyDescent="0.25">
      <c r="B17" s="111"/>
      <c r="C17" s="112"/>
      <c r="D17" s="112"/>
      <c r="F17" s="113" t="s">
        <v>98</v>
      </c>
      <c r="G17" s="114" t="s">
        <v>104</v>
      </c>
      <c r="H17" s="109">
        <v>10</v>
      </c>
      <c r="I17" s="115">
        <v>61</v>
      </c>
      <c r="J17" s="125" t="s">
        <v>320</v>
      </c>
      <c r="K17" s="114">
        <v>2016</v>
      </c>
      <c r="L17" s="117"/>
      <c r="M17" s="118"/>
      <c r="N17" s="118"/>
      <c r="O17" s="118"/>
      <c r="P17" s="118"/>
      <c r="Q17" s="114"/>
      <c r="R17" s="114"/>
      <c r="S17" s="126"/>
      <c r="T17" s="120"/>
      <c r="U17" s="120"/>
      <c r="V17" s="114"/>
      <c r="W17" s="114"/>
      <c r="X17" s="114"/>
      <c r="Y17" s="114"/>
      <c r="Z17" s="114"/>
      <c r="AA17" s="122"/>
      <c r="AF17" s="123"/>
      <c r="AG17" s="124"/>
      <c r="AH17" s="124"/>
      <c r="AI17" s="114"/>
      <c r="AJ17" s="114"/>
      <c r="AK17" s="114"/>
    </row>
    <row r="18" spans="2:37" ht="15" customHeight="1" x14ac:dyDescent="0.25">
      <c r="B18" s="111"/>
      <c r="C18" s="112"/>
      <c r="D18" s="112"/>
      <c r="F18" s="113" t="s">
        <v>98</v>
      </c>
      <c r="G18" s="114" t="s">
        <v>105</v>
      </c>
      <c r="H18" s="109">
        <v>10</v>
      </c>
      <c r="I18" s="115">
        <v>61</v>
      </c>
      <c r="J18" s="125" t="s">
        <v>320</v>
      </c>
      <c r="K18" s="114">
        <v>2016</v>
      </c>
      <c r="L18" s="117"/>
      <c r="M18" s="118"/>
      <c r="N18" s="118"/>
      <c r="O18" s="118"/>
      <c r="P18" s="118"/>
      <c r="Q18" s="114"/>
      <c r="R18" s="114"/>
      <c r="S18" s="126"/>
      <c r="T18" s="120"/>
      <c r="U18" s="120"/>
      <c r="V18" s="114"/>
      <c r="W18" s="114"/>
      <c r="X18" s="114"/>
      <c r="Y18" s="121"/>
      <c r="Z18" s="114"/>
      <c r="AA18" s="122"/>
      <c r="AB18" s="127"/>
      <c r="AF18" s="123"/>
      <c r="AG18" s="124"/>
      <c r="AH18" s="124"/>
      <c r="AI18" s="114"/>
      <c r="AJ18" s="114"/>
      <c r="AK18" s="114"/>
    </row>
    <row r="19" spans="2:37" ht="15" customHeight="1" x14ac:dyDescent="0.25">
      <c r="B19" s="111"/>
      <c r="C19" s="112"/>
      <c r="D19" s="112"/>
      <c r="F19" s="113" t="s">
        <v>98</v>
      </c>
      <c r="G19" s="114" t="s">
        <v>106</v>
      </c>
      <c r="H19" s="109">
        <v>10</v>
      </c>
      <c r="I19" s="115">
        <v>61</v>
      </c>
      <c r="J19" s="125" t="s">
        <v>320</v>
      </c>
      <c r="K19" s="114">
        <v>2012</v>
      </c>
      <c r="L19" s="117"/>
      <c r="M19" s="118"/>
      <c r="N19" s="118"/>
      <c r="O19" s="118"/>
      <c r="P19" s="118"/>
      <c r="Q19" s="114"/>
      <c r="R19" s="114"/>
      <c r="S19" s="119"/>
      <c r="T19" s="120"/>
      <c r="U19" s="120"/>
      <c r="V19" s="114"/>
      <c r="W19" s="114"/>
      <c r="X19" s="114"/>
      <c r="Y19" s="121"/>
      <c r="Z19" s="114"/>
      <c r="AA19" s="122"/>
      <c r="AB19" s="128"/>
      <c r="AC19" s="128"/>
      <c r="AD19" s="128"/>
      <c r="AE19" s="128"/>
      <c r="AF19" s="123"/>
      <c r="AG19" s="124"/>
      <c r="AH19" s="124"/>
      <c r="AI19" s="114"/>
      <c r="AJ19" s="114"/>
      <c r="AK19" s="114"/>
    </row>
    <row r="20" spans="2:37" ht="15" customHeight="1" x14ac:dyDescent="0.25">
      <c r="B20" s="111"/>
      <c r="C20" s="112"/>
      <c r="D20" s="112"/>
      <c r="F20" s="113" t="s">
        <v>98</v>
      </c>
      <c r="G20" s="114" t="s">
        <v>107</v>
      </c>
      <c r="H20" s="109">
        <v>10</v>
      </c>
      <c r="I20" s="115">
        <v>61</v>
      </c>
      <c r="J20" s="125" t="s">
        <v>320</v>
      </c>
      <c r="K20" s="114">
        <v>2015</v>
      </c>
      <c r="L20" s="117"/>
      <c r="M20" s="118"/>
      <c r="N20" s="118"/>
      <c r="O20" s="118"/>
      <c r="P20" s="118"/>
      <c r="Q20" s="114"/>
      <c r="R20" s="114"/>
      <c r="S20" s="126"/>
      <c r="T20" s="120"/>
      <c r="U20" s="120"/>
      <c r="V20" s="114"/>
      <c r="W20" s="114"/>
      <c r="X20" s="114"/>
      <c r="Y20" s="121"/>
      <c r="Z20" s="114"/>
      <c r="AA20" s="122"/>
      <c r="AB20" s="128"/>
      <c r="AC20" s="128"/>
      <c r="AD20" s="128"/>
      <c r="AE20" s="128"/>
      <c r="AF20" s="123"/>
      <c r="AG20" s="124"/>
      <c r="AH20" s="124"/>
      <c r="AI20" s="114"/>
      <c r="AJ20" s="114"/>
      <c r="AK20" s="114"/>
    </row>
    <row r="21" spans="2:37" ht="15" customHeight="1" x14ac:dyDescent="0.25">
      <c r="B21" s="111"/>
      <c r="C21" s="112"/>
      <c r="D21" s="112"/>
      <c r="F21" s="113" t="s">
        <v>98</v>
      </c>
      <c r="G21" s="114" t="s">
        <v>108</v>
      </c>
      <c r="H21" s="109">
        <v>10</v>
      </c>
      <c r="I21" s="115">
        <v>61</v>
      </c>
      <c r="J21" s="125" t="s">
        <v>320</v>
      </c>
      <c r="K21" s="114">
        <v>2016</v>
      </c>
      <c r="L21" s="117"/>
      <c r="M21" s="118"/>
      <c r="N21" s="118"/>
      <c r="O21" s="118"/>
      <c r="P21" s="118"/>
      <c r="Q21" s="114"/>
      <c r="R21" s="114"/>
      <c r="S21" s="126"/>
      <c r="T21" s="120"/>
      <c r="U21" s="120"/>
      <c r="V21" s="114"/>
      <c r="W21" s="114"/>
      <c r="X21" s="114"/>
      <c r="Y21" s="121"/>
      <c r="Z21" s="114"/>
      <c r="AA21" s="122"/>
      <c r="AB21" s="128"/>
      <c r="AC21" s="128"/>
      <c r="AD21" s="128"/>
      <c r="AE21" s="128"/>
      <c r="AF21" s="123"/>
      <c r="AG21" s="124"/>
      <c r="AH21" s="124"/>
      <c r="AI21" s="114"/>
      <c r="AJ21" s="114"/>
      <c r="AK21" s="114"/>
    </row>
    <row r="22" spans="2:37" ht="15" customHeight="1" x14ac:dyDescent="0.25">
      <c r="B22" s="111"/>
      <c r="C22" s="112"/>
      <c r="D22" s="112"/>
      <c r="F22" s="113" t="s">
        <v>98</v>
      </c>
      <c r="G22" s="114" t="s">
        <v>109</v>
      </c>
      <c r="H22" s="109">
        <v>10</v>
      </c>
      <c r="I22" s="115">
        <v>61</v>
      </c>
      <c r="J22" s="125" t="s">
        <v>320</v>
      </c>
      <c r="K22" s="114">
        <v>2012</v>
      </c>
      <c r="L22" s="117"/>
      <c r="M22" s="118"/>
      <c r="N22" s="118"/>
      <c r="O22" s="118"/>
      <c r="P22" s="118"/>
      <c r="Q22" s="114"/>
      <c r="R22" s="114"/>
      <c r="S22" s="119"/>
      <c r="T22" s="120"/>
      <c r="U22" s="120"/>
      <c r="V22" s="114"/>
      <c r="W22" s="114"/>
      <c r="X22" s="114"/>
      <c r="Y22" s="121"/>
      <c r="Z22" s="114"/>
      <c r="AA22" s="122"/>
      <c r="AB22" s="128"/>
      <c r="AD22" s="129"/>
      <c r="AF22" s="123"/>
      <c r="AG22" s="124"/>
      <c r="AH22" s="124"/>
      <c r="AI22" s="114"/>
      <c r="AJ22" s="114"/>
      <c r="AK22" s="114"/>
    </row>
    <row r="23" spans="2:37" ht="15" customHeight="1" x14ac:dyDescent="0.25">
      <c r="B23" s="111"/>
      <c r="C23" s="112"/>
      <c r="D23" s="112"/>
      <c r="F23" s="108" t="s">
        <v>110</v>
      </c>
      <c r="G23" s="108" t="s">
        <v>111</v>
      </c>
      <c r="H23" s="109">
        <v>10</v>
      </c>
      <c r="I23" s="110"/>
      <c r="J23" s="125" t="s">
        <v>320</v>
      </c>
      <c r="K23" s="108">
        <v>2013</v>
      </c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F23" s="108"/>
      <c r="AG23" s="108"/>
      <c r="AH23" s="108"/>
      <c r="AI23" s="108"/>
      <c r="AJ23" s="108"/>
      <c r="AK23" s="108"/>
    </row>
    <row r="24" spans="2:37" ht="15" customHeight="1" x14ac:dyDescent="0.25">
      <c r="B24" s="111"/>
      <c r="C24" s="112"/>
      <c r="D24" s="112"/>
      <c r="F24" s="108" t="s">
        <v>110</v>
      </c>
      <c r="G24" s="108" t="s">
        <v>112</v>
      </c>
      <c r="H24" s="109">
        <v>10</v>
      </c>
      <c r="I24" s="110"/>
      <c r="J24" s="125" t="s">
        <v>320</v>
      </c>
      <c r="K24" s="108">
        <v>2013</v>
      </c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F24" s="108"/>
      <c r="AG24" s="108"/>
      <c r="AH24" s="108"/>
      <c r="AI24" s="108"/>
      <c r="AJ24" s="108"/>
      <c r="AK24" s="108"/>
    </row>
    <row r="25" spans="2:37" ht="15" customHeight="1" x14ac:dyDescent="0.25">
      <c r="B25" s="111"/>
      <c r="C25" s="112"/>
      <c r="D25" s="112"/>
      <c r="F25" s="108" t="s">
        <v>110</v>
      </c>
      <c r="G25" s="108" t="s">
        <v>113</v>
      </c>
      <c r="H25" s="109">
        <v>10</v>
      </c>
      <c r="I25" s="110"/>
      <c r="J25" s="125" t="s">
        <v>320</v>
      </c>
      <c r="K25" s="108">
        <v>2014</v>
      </c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F25" s="108"/>
      <c r="AG25" s="108"/>
      <c r="AH25" s="108"/>
      <c r="AI25" s="108"/>
      <c r="AJ25" s="108"/>
      <c r="AK25" s="108"/>
    </row>
    <row r="26" spans="2:37" ht="15" customHeight="1" x14ac:dyDescent="0.25">
      <c r="B26" s="111"/>
      <c r="C26" s="112"/>
      <c r="D26" s="112"/>
      <c r="F26" s="108" t="s">
        <v>110</v>
      </c>
      <c r="G26" s="108" t="s">
        <v>114</v>
      </c>
      <c r="H26" s="109">
        <v>10</v>
      </c>
      <c r="I26" s="110"/>
      <c r="J26" s="125" t="s">
        <v>320</v>
      </c>
      <c r="K26" s="108">
        <v>2014</v>
      </c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F26" s="108"/>
      <c r="AG26" s="108"/>
      <c r="AH26" s="108"/>
      <c r="AI26" s="108"/>
      <c r="AJ26" s="108"/>
      <c r="AK26" s="108"/>
    </row>
    <row r="27" spans="2:37" ht="15" customHeight="1" x14ac:dyDescent="0.25">
      <c r="B27" s="111"/>
      <c r="C27" s="112"/>
      <c r="D27" s="112"/>
      <c r="F27" s="108" t="s">
        <v>110</v>
      </c>
      <c r="G27" s="108" t="s">
        <v>115</v>
      </c>
      <c r="H27" s="109">
        <v>10</v>
      </c>
      <c r="I27" s="110"/>
      <c r="J27" s="125" t="s">
        <v>320</v>
      </c>
      <c r="K27" s="108">
        <v>2014</v>
      </c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F27" s="108"/>
      <c r="AG27" s="108"/>
      <c r="AH27" s="108"/>
      <c r="AI27" s="108"/>
      <c r="AJ27" s="108"/>
      <c r="AK27" s="108"/>
    </row>
    <row r="28" spans="2:37" ht="15" customHeight="1" x14ac:dyDescent="0.25">
      <c r="B28" s="111"/>
      <c r="C28" s="112"/>
      <c r="D28" s="112"/>
      <c r="F28" s="108" t="s">
        <v>110</v>
      </c>
      <c r="G28" s="108" t="s">
        <v>116</v>
      </c>
      <c r="H28" s="109">
        <v>10</v>
      </c>
      <c r="I28" s="110"/>
      <c r="J28" s="125" t="s">
        <v>320</v>
      </c>
      <c r="K28" s="108">
        <v>2014</v>
      </c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F28" s="108"/>
      <c r="AG28" s="108"/>
      <c r="AH28" s="108"/>
      <c r="AI28" s="108"/>
      <c r="AJ28" s="108"/>
      <c r="AK28" s="108"/>
    </row>
    <row r="29" spans="2:37" ht="15" customHeight="1" x14ac:dyDescent="0.25">
      <c r="B29" s="111"/>
      <c r="C29" s="112"/>
      <c r="D29" s="112"/>
      <c r="F29" s="108" t="s">
        <v>110</v>
      </c>
      <c r="G29" s="108" t="s">
        <v>117</v>
      </c>
      <c r="H29" s="109">
        <v>10</v>
      </c>
      <c r="I29" s="110"/>
      <c r="J29" s="125" t="s">
        <v>320</v>
      </c>
      <c r="K29" s="108">
        <v>2014</v>
      </c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F29" s="108"/>
      <c r="AG29" s="108"/>
      <c r="AH29" s="108"/>
      <c r="AI29" s="108"/>
      <c r="AJ29" s="108"/>
      <c r="AK29" s="108"/>
    </row>
    <row r="30" spans="2:37" ht="15" customHeight="1" x14ac:dyDescent="0.25">
      <c r="B30" s="111"/>
      <c r="C30" s="112"/>
      <c r="D30" s="112"/>
      <c r="F30" s="130" t="s">
        <v>110</v>
      </c>
      <c r="G30" s="130" t="s">
        <v>118</v>
      </c>
      <c r="H30" s="109">
        <v>10</v>
      </c>
      <c r="I30" s="110"/>
      <c r="J30" s="125" t="s">
        <v>320</v>
      </c>
      <c r="K30" s="108">
        <v>2012</v>
      </c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F30" s="108"/>
      <c r="AG30" s="108"/>
      <c r="AH30" s="108"/>
      <c r="AI30" s="108"/>
      <c r="AJ30" s="108"/>
      <c r="AK30" s="108"/>
    </row>
    <row r="31" spans="2:37" ht="15" customHeight="1" x14ac:dyDescent="0.25">
      <c r="B31" s="111"/>
      <c r="C31" s="112"/>
      <c r="D31" s="112"/>
      <c r="F31" s="113" t="s">
        <v>119</v>
      </c>
      <c r="G31" s="114" t="s">
        <v>120</v>
      </c>
      <c r="H31" s="109">
        <v>10</v>
      </c>
      <c r="I31" s="115"/>
      <c r="J31" s="125" t="s">
        <v>320</v>
      </c>
      <c r="K31" s="114">
        <v>2013</v>
      </c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F31" s="114"/>
      <c r="AG31" s="114"/>
      <c r="AH31" s="114"/>
      <c r="AI31" s="114"/>
      <c r="AJ31" s="114"/>
      <c r="AK31" s="114"/>
    </row>
    <row r="32" spans="2:37" ht="15" customHeight="1" x14ac:dyDescent="0.25">
      <c r="B32" s="111"/>
      <c r="C32" s="112"/>
      <c r="D32" s="112"/>
      <c r="F32" s="113" t="s">
        <v>119</v>
      </c>
      <c r="G32" s="114" t="s">
        <v>121</v>
      </c>
      <c r="H32" s="109">
        <v>10</v>
      </c>
      <c r="I32" s="115"/>
      <c r="J32" s="125" t="s">
        <v>320</v>
      </c>
      <c r="K32" s="114">
        <v>2013</v>
      </c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F32" s="114"/>
      <c r="AG32" s="114"/>
      <c r="AH32" s="114"/>
      <c r="AI32" s="114"/>
      <c r="AJ32" s="114"/>
      <c r="AK32" s="114"/>
    </row>
    <row r="33" spans="2:37" ht="15" customHeight="1" x14ac:dyDescent="0.25">
      <c r="B33" s="111"/>
      <c r="C33" s="112"/>
      <c r="D33" s="112"/>
      <c r="F33" s="113" t="s">
        <v>119</v>
      </c>
      <c r="G33" s="114" t="s">
        <v>122</v>
      </c>
      <c r="H33" s="109">
        <v>10</v>
      </c>
      <c r="I33" s="115"/>
      <c r="J33" s="125" t="s">
        <v>320</v>
      </c>
      <c r="K33" s="114">
        <v>2012</v>
      </c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F33" s="114"/>
      <c r="AG33" s="114"/>
      <c r="AH33" s="114"/>
      <c r="AI33" s="114"/>
      <c r="AJ33" s="114"/>
      <c r="AK33" s="114"/>
    </row>
    <row r="34" spans="2:37" ht="15" customHeight="1" x14ac:dyDescent="0.25">
      <c r="B34" s="111"/>
      <c r="C34" s="112"/>
      <c r="D34" s="112"/>
      <c r="F34" s="113" t="s">
        <v>119</v>
      </c>
      <c r="G34" s="114" t="s">
        <v>123</v>
      </c>
      <c r="H34" s="109">
        <v>10</v>
      </c>
      <c r="I34" s="115"/>
      <c r="J34" s="125" t="s">
        <v>320</v>
      </c>
      <c r="K34" s="114">
        <v>2014</v>
      </c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F34" s="114"/>
      <c r="AG34" s="114"/>
      <c r="AH34" s="114"/>
      <c r="AI34" s="114"/>
      <c r="AJ34" s="114"/>
      <c r="AK34" s="114"/>
    </row>
    <row r="35" spans="2:37" ht="15" customHeight="1" x14ac:dyDescent="0.25">
      <c r="B35" s="111"/>
      <c r="C35" s="112"/>
      <c r="D35" s="112"/>
      <c r="F35" s="113" t="s">
        <v>119</v>
      </c>
      <c r="G35" s="114" t="s">
        <v>124</v>
      </c>
      <c r="H35" s="109">
        <v>10</v>
      </c>
      <c r="I35" s="115"/>
      <c r="J35" s="125" t="s">
        <v>320</v>
      </c>
      <c r="K35" s="114">
        <v>2014</v>
      </c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F35" s="114"/>
      <c r="AG35" s="114"/>
      <c r="AH35" s="114"/>
      <c r="AI35" s="114"/>
      <c r="AJ35" s="114"/>
      <c r="AK35" s="114"/>
    </row>
    <row r="36" spans="2:37" ht="15" customHeight="1" x14ac:dyDescent="0.25">
      <c r="B36" s="111"/>
      <c r="C36" s="112"/>
      <c r="D36" s="112"/>
      <c r="F36" s="113" t="s">
        <v>119</v>
      </c>
      <c r="G36" s="114" t="s">
        <v>125</v>
      </c>
      <c r="H36" s="109">
        <v>10</v>
      </c>
      <c r="I36" s="115"/>
      <c r="J36" s="125" t="s">
        <v>320</v>
      </c>
      <c r="K36" s="114">
        <v>2013</v>
      </c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F36" s="114"/>
      <c r="AG36" s="114"/>
      <c r="AH36" s="114"/>
      <c r="AI36" s="114"/>
      <c r="AJ36" s="114"/>
      <c r="AK36" s="114"/>
    </row>
    <row r="37" spans="2:37" ht="15" customHeight="1" x14ac:dyDescent="0.25">
      <c r="B37" s="111"/>
      <c r="C37" s="112"/>
      <c r="D37" s="112"/>
      <c r="F37" s="113" t="s">
        <v>119</v>
      </c>
      <c r="G37" s="114" t="s">
        <v>126</v>
      </c>
      <c r="H37" s="109">
        <v>10</v>
      </c>
      <c r="I37" s="115"/>
      <c r="J37" s="125" t="s">
        <v>320</v>
      </c>
      <c r="K37" s="114">
        <v>2013</v>
      </c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F37" s="114"/>
      <c r="AG37" s="114"/>
      <c r="AH37" s="114"/>
      <c r="AI37" s="114"/>
      <c r="AJ37" s="114"/>
      <c r="AK37" s="114"/>
    </row>
    <row r="38" spans="2:37" ht="15" customHeight="1" x14ac:dyDescent="0.25">
      <c r="B38" s="111"/>
      <c r="C38" s="112"/>
      <c r="D38" s="112"/>
      <c r="F38" s="113" t="s">
        <v>119</v>
      </c>
      <c r="G38" s="114" t="s">
        <v>127</v>
      </c>
      <c r="H38" s="109">
        <v>10</v>
      </c>
      <c r="I38" s="115"/>
      <c r="J38" s="125" t="s">
        <v>320</v>
      </c>
      <c r="K38" s="114">
        <v>2013</v>
      </c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F38" s="114"/>
      <c r="AG38" s="114"/>
      <c r="AH38" s="114"/>
      <c r="AI38" s="114"/>
      <c r="AJ38" s="114"/>
      <c r="AK38" s="114"/>
    </row>
    <row r="39" spans="2:37" ht="15" customHeight="1" x14ac:dyDescent="0.25">
      <c r="B39" s="111"/>
      <c r="C39" s="112"/>
      <c r="D39" s="112"/>
      <c r="F39" s="113" t="s">
        <v>119</v>
      </c>
      <c r="G39" s="114" t="s">
        <v>128</v>
      </c>
      <c r="H39" s="109">
        <v>10</v>
      </c>
      <c r="I39" s="115"/>
      <c r="J39" s="125" t="s">
        <v>320</v>
      </c>
      <c r="K39" s="114">
        <v>2016</v>
      </c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F39" s="114"/>
      <c r="AG39" s="114"/>
      <c r="AH39" s="114"/>
      <c r="AI39" s="114"/>
      <c r="AJ39" s="114"/>
      <c r="AK39" s="114"/>
    </row>
    <row r="40" spans="2:37" ht="15" customHeight="1" x14ac:dyDescent="0.25">
      <c r="B40" s="111"/>
      <c r="C40" s="112"/>
      <c r="D40" s="112"/>
      <c r="F40" s="108" t="s">
        <v>129</v>
      </c>
      <c r="G40" s="108" t="s">
        <v>130</v>
      </c>
      <c r="H40" s="109">
        <v>10</v>
      </c>
      <c r="I40" s="110"/>
      <c r="J40" s="125" t="s">
        <v>320</v>
      </c>
      <c r="K40" s="108">
        <v>2014</v>
      </c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F40" s="108"/>
      <c r="AG40" s="108"/>
      <c r="AH40" s="108"/>
      <c r="AI40" s="108"/>
      <c r="AJ40" s="108"/>
      <c r="AK40" s="108"/>
    </row>
    <row r="41" spans="2:37" ht="15" customHeight="1" x14ac:dyDescent="0.25">
      <c r="B41" s="111"/>
      <c r="C41" s="112"/>
      <c r="D41" s="112"/>
      <c r="F41" s="108" t="s">
        <v>129</v>
      </c>
      <c r="G41" s="108" t="s">
        <v>131</v>
      </c>
      <c r="H41" s="109">
        <v>10</v>
      </c>
      <c r="I41" s="110"/>
      <c r="J41" s="125" t="s">
        <v>320</v>
      </c>
      <c r="K41" s="108">
        <v>2014</v>
      </c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F41" s="108"/>
      <c r="AG41" s="108"/>
      <c r="AH41" s="108"/>
      <c r="AI41" s="108"/>
      <c r="AJ41" s="108"/>
      <c r="AK41" s="108"/>
    </row>
    <row r="42" spans="2:37" ht="15" customHeight="1" x14ac:dyDescent="0.25">
      <c r="B42" s="111"/>
      <c r="C42" s="112"/>
      <c r="D42" s="112"/>
      <c r="F42" s="108" t="s">
        <v>129</v>
      </c>
      <c r="G42" s="108" t="s">
        <v>132</v>
      </c>
      <c r="H42" s="109">
        <v>10</v>
      </c>
      <c r="I42" s="110"/>
      <c r="J42" s="125" t="s">
        <v>320</v>
      </c>
      <c r="K42" s="108">
        <v>2014</v>
      </c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F42" s="108"/>
      <c r="AG42" s="108"/>
      <c r="AH42" s="108"/>
      <c r="AI42" s="108"/>
      <c r="AJ42" s="108"/>
      <c r="AK42" s="108"/>
    </row>
    <row r="43" spans="2:37" ht="15" customHeight="1" x14ac:dyDescent="0.25">
      <c r="B43" s="111"/>
      <c r="C43" s="112"/>
      <c r="D43" s="112"/>
      <c r="F43" s="108" t="s">
        <v>129</v>
      </c>
      <c r="G43" s="108" t="s">
        <v>133</v>
      </c>
      <c r="H43" s="109">
        <v>10</v>
      </c>
      <c r="I43" s="110"/>
      <c r="J43" s="125" t="s">
        <v>320</v>
      </c>
      <c r="K43" s="108">
        <v>2015</v>
      </c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F43" s="108"/>
      <c r="AG43" s="108"/>
      <c r="AH43" s="108"/>
      <c r="AI43" s="108"/>
      <c r="AJ43" s="108"/>
      <c r="AK43" s="108"/>
    </row>
    <row r="44" spans="2:37" ht="15" customHeight="1" x14ac:dyDescent="0.25">
      <c r="B44" s="111"/>
      <c r="C44" s="112"/>
      <c r="D44" s="112"/>
      <c r="F44" s="108" t="s">
        <v>129</v>
      </c>
      <c r="G44" s="108" t="s">
        <v>134</v>
      </c>
      <c r="H44" s="109">
        <v>10</v>
      </c>
      <c r="I44" s="110"/>
      <c r="J44" s="125" t="s">
        <v>320</v>
      </c>
      <c r="K44" s="108">
        <v>2016</v>
      </c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F44" s="108"/>
      <c r="AG44" s="108"/>
      <c r="AH44" s="108"/>
      <c r="AI44" s="108"/>
      <c r="AJ44" s="108"/>
      <c r="AK44" s="108"/>
    </row>
    <row r="45" spans="2:37" ht="15" customHeight="1" x14ac:dyDescent="0.25">
      <c r="B45" s="111"/>
      <c r="C45" s="112"/>
      <c r="D45" s="112"/>
      <c r="F45" s="108" t="s">
        <v>129</v>
      </c>
      <c r="G45" s="108" t="s">
        <v>135</v>
      </c>
      <c r="H45" s="109">
        <v>10</v>
      </c>
      <c r="I45" s="110"/>
      <c r="J45" s="125" t="s">
        <v>320</v>
      </c>
      <c r="K45" s="108">
        <v>2016</v>
      </c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F45" s="108"/>
      <c r="AG45" s="108"/>
      <c r="AH45" s="108"/>
      <c r="AI45" s="108"/>
      <c r="AJ45" s="108"/>
      <c r="AK45" s="108"/>
    </row>
    <row r="46" spans="2:37" ht="15" customHeight="1" x14ac:dyDescent="0.25">
      <c r="B46" s="111"/>
      <c r="C46" s="112"/>
      <c r="D46" s="112"/>
      <c r="F46" s="108" t="s">
        <v>129</v>
      </c>
      <c r="G46" s="108" t="s">
        <v>136</v>
      </c>
      <c r="H46" s="109">
        <v>10</v>
      </c>
      <c r="I46" s="110"/>
      <c r="J46" s="125" t="s">
        <v>320</v>
      </c>
      <c r="K46" s="108">
        <v>2016</v>
      </c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F46" s="108"/>
      <c r="AG46" s="108"/>
      <c r="AH46" s="108"/>
      <c r="AI46" s="108"/>
      <c r="AJ46" s="108"/>
      <c r="AK46" s="108"/>
    </row>
    <row r="47" spans="2:37" ht="15" customHeight="1" x14ac:dyDescent="0.25">
      <c r="B47" s="111"/>
      <c r="C47" s="112"/>
      <c r="D47" s="112"/>
      <c r="F47" s="130" t="s">
        <v>129</v>
      </c>
      <c r="G47" s="130" t="s">
        <v>137</v>
      </c>
      <c r="H47" s="109">
        <v>10</v>
      </c>
      <c r="I47" s="110"/>
      <c r="J47" s="125" t="s">
        <v>320</v>
      </c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F47" s="108"/>
      <c r="AG47" s="108"/>
      <c r="AH47" s="108"/>
      <c r="AI47" s="108"/>
      <c r="AJ47" s="108"/>
      <c r="AK47" s="108"/>
    </row>
    <row r="48" spans="2:37" ht="15" customHeight="1" x14ac:dyDescent="0.25">
      <c r="B48" s="111"/>
      <c r="C48" s="112"/>
      <c r="D48" s="112"/>
      <c r="F48" s="130" t="s">
        <v>129</v>
      </c>
      <c r="G48" s="130" t="s">
        <v>138</v>
      </c>
      <c r="H48" s="109">
        <v>10</v>
      </c>
      <c r="I48" s="110"/>
      <c r="J48" s="125" t="s">
        <v>320</v>
      </c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F48" s="108"/>
      <c r="AG48" s="108"/>
      <c r="AH48" s="108"/>
      <c r="AI48" s="108"/>
      <c r="AJ48" s="108"/>
      <c r="AK48" s="108"/>
    </row>
    <row r="49" spans="2:37" ht="15" customHeight="1" x14ac:dyDescent="0.25">
      <c r="B49" s="111"/>
      <c r="C49" s="112"/>
      <c r="D49" s="112"/>
      <c r="F49" s="113" t="s">
        <v>139</v>
      </c>
      <c r="G49" s="114" t="s">
        <v>140</v>
      </c>
      <c r="H49" s="109">
        <v>10</v>
      </c>
      <c r="I49" s="115"/>
      <c r="J49" s="125" t="s">
        <v>320</v>
      </c>
      <c r="K49" s="114">
        <v>2016</v>
      </c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F49" s="114"/>
      <c r="AG49" s="114"/>
      <c r="AH49" s="114"/>
      <c r="AI49" s="114"/>
      <c r="AJ49" s="114"/>
      <c r="AK49" s="114"/>
    </row>
    <row r="50" spans="2:37" ht="15" customHeight="1" x14ac:dyDescent="0.25">
      <c r="B50" s="111"/>
      <c r="C50" s="112"/>
      <c r="D50" s="112"/>
      <c r="F50" s="113" t="s">
        <v>139</v>
      </c>
      <c r="G50" s="114" t="s">
        <v>141</v>
      </c>
      <c r="H50" s="109">
        <v>10</v>
      </c>
      <c r="I50" s="115"/>
      <c r="J50" s="125" t="s">
        <v>320</v>
      </c>
      <c r="K50" s="114">
        <v>2015</v>
      </c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F50" s="114"/>
      <c r="AG50" s="114"/>
      <c r="AH50" s="114"/>
      <c r="AI50" s="114"/>
      <c r="AJ50" s="114"/>
      <c r="AK50" s="114"/>
    </row>
    <row r="51" spans="2:37" ht="15" customHeight="1" x14ac:dyDescent="0.25">
      <c r="B51" s="111"/>
      <c r="C51" s="112"/>
      <c r="D51" s="112"/>
      <c r="F51" s="113" t="s">
        <v>139</v>
      </c>
      <c r="G51" s="114" t="s">
        <v>142</v>
      </c>
      <c r="H51" s="109">
        <v>10</v>
      </c>
      <c r="I51" s="115"/>
      <c r="J51" s="125" t="s">
        <v>320</v>
      </c>
      <c r="K51" s="114">
        <v>2016</v>
      </c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F51" s="114"/>
      <c r="AG51" s="114"/>
      <c r="AH51" s="114"/>
      <c r="AI51" s="114"/>
      <c r="AJ51" s="114"/>
      <c r="AK51" s="114"/>
    </row>
    <row r="52" spans="2:37" ht="15" customHeight="1" x14ac:dyDescent="0.25">
      <c r="B52" s="111"/>
      <c r="C52" s="112"/>
      <c r="D52" s="112"/>
      <c r="F52" s="113" t="s">
        <v>139</v>
      </c>
      <c r="G52" s="114" t="s">
        <v>143</v>
      </c>
      <c r="H52" s="109">
        <v>10</v>
      </c>
      <c r="I52" s="115"/>
      <c r="J52" s="125" t="s">
        <v>320</v>
      </c>
      <c r="K52" s="114">
        <v>2016</v>
      </c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F52" s="114"/>
      <c r="AG52" s="114"/>
      <c r="AH52" s="114"/>
      <c r="AI52" s="114"/>
      <c r="AJ52" s="114"/>
      <c r="AK52" s="114"/>
    </row>
    <row r="53" spans="2:37" ht="15" customHeight="1" x14ac:dyDescent="0.25">
      <c r="B53" s="111"/>
      <c r="C53" s="112"/>
      <c r="D53" s="112"/>
      <c r="F53" s="113" t="s">
        <v>139</v>
      </c>
      <c r="G53" s="114" t="s">
        <v>144</v>
      </c>
      <c r="H53" s="109">
        <v>10</v>
      </c>
      <c r="I53" s="115"/>
      <c r="J53" s="125" t="s">
        <v>320</v>
      </c>
      <c r="K53" s="114">
        <v>2016</v>
      </c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F53" s="114"/>
      <c r="AG53" s="114"/>
      <c r="AH53" s="114"/>
      <c r="AI53" s="114"/>
      <c r="AJ53" s="114"/>
      <c r="AK53" s="114"/>
    </row>
    <row r="54" spans="2:37" ht="15" customHeight="1" x14ac:dyDescent="0.25">
      <c r="B54" s="111"/>
      <c r="C54" s="112"/>
      <c r="D54" s="112"/>
      <c r="F54" s="113" t="s">
        <v>139</v>
      </c>
      <c r="G54" s="114" t="s">
        <v>145</v>
      </c>
      <c r="H54" s="109">
        <v>10</v>
      </c>
      <c r="I54" s="115"/>
      <c r="J54" s="125" t="s">
        <v>320</v>
      </c>
      <c r="K54" s="114">
        <v>2014</v>
      </c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F54" s="114"/>
      <c r="AG54" s="114"/>
      <c r="AH54" s="114"/>
      <c r="AI54" s="114"/>
      <c r="AJ54" s="114"/>
      <c r="AK54" s="114"/>
    </row>
    <row r="55" spans="2:37" ht="15" customHeight="1" x14ac:dyDescent="0.25">
      <c r="B55" s="111"/>
      <c r="C55" s="112"/>
      <c r="D55" s="112"/>
      <c r="F55" s="113" t="s">
        <v>139</v>
      </c>
      <c r="G55" s="114" t="s">
        <v>146</v>
      </c>
      <c r="H55" s="109">
        <v>10</v>
      </c>
      <c r="I55" s="115"/>
      <c r="J55" s="125" t="s">
        <v>320</v>
      </c>
      <c r="K55" s="114">
        <v>2016</v>
      </c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F55" s="114"/>
      <c r="AG55" s="114"/>
      <c r="AH55" s="114"/>
      <c r="AI55" s="114"/>
      <c r="AJ55" s="114"/>
      <c r="AK55" s="114"/>
    </row>
    <row r="56" spans="2:37" ht="15" customHeight="1" x14ac:dyDescent="0.25">
      <c r="B56" s="111"/>
      <c r="C56" s="112"/>
      <c r="D56" s="112"/>
      <c r="F56" s="108" t="s">
        <v>147</v>
      </c>
      <c r="G56" s="108" t="s">
        <v>148</v>
      </c>
      <c r="H56" s="109">
        <v>10</v>
      </c>
      <c r="I56" s="110"/>
      <c r="J56" s="125" t="s">
        <v>320</v>
      </c>
      <c r="K56" s="108">
        <v>2015</v>
      </c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F56" s="108"/>
      <c r="AG56" s="108"/>
      <c r="AH56" s="108"/>
      <c r="AI56" s="108"/>
      <c r="AJ56" s="108"/>
      <c r="AK56" s="108"/>
    </row>
    <row r="57" spans="2:37" ht="15" customHeight="1" x14ac:dyDescent="0.25">
      <c r="B57" s="111"/>
      <c r="C57" s="112"/>
      <c r="D57" s="112"/>
      <c r="F57" s="108" t="s">
        <v>147</v>
      </c>
      <c r="G57" s="108" t="s">
        <v>149</v>
      </c>
      <c r="H57" s="109">
        <v>10</v>
      </c>
      <c r="I57" s="110"/>
      <c r="J57" s="125" t="s">
        <v>320</v>
      </c>
      <c r="K57" s="108">
        <v>2015</v>
      </c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F57" s="108"/>
      <c r="AG57" s="108"/>
      <c r="AH57" s="108"/>
      <c r="AI57" s="108"/>
      <c r="AJ57" s="108"/>
      <c r="AK57" s="108"/>
    </row>
    <row r="58" spans="2:37" ht="15" customHeight="1" x14ac:dyDescent="0.25">
      <c r="B58" s="111"/>
      <c r="C58" s="112"/>
      <c r="D58" s="112"/>
      <c r="F58" s="108" t="s">
        <v>147</v>
      </c>
      <c r="G58" s="108" t="s">
        <v>150</v>
      </c>
      <c r="H58" s="109">
        <v>10</v>
      </c>
      <c r="I58" s="110"/>
      <c r="J58" s="125" t="s">
        <v>320</v>
      </c>
      <c r="K58" s="108">
        <v>2015</v>
      </c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F58" s="108"/>
      <c r="AG58" s="108"/>
      <c r="AH58" s="108"/>
      <c r="AI58" s="108"/>
      <c r="AJ58" s="108"/>
      <c r="AK58" s="108"/>
    </row>
    <row r="59" spans="2:37" ht="15" customHeight="1" x14ac:dyDescent="0.25">
      <c r="B59" s="111"/>
      <c r="C59" s="112"/>
      <c r="D59" s="112"/>
      <c r="F59" s="108" t="s">
        <v>147</v>
      </c>
      <c r="G59" s="108" t="s">
        <v>151</v>
      </c>
      <c r="H59" s="109">
        <v>10</v>
      </c>
      <c r="I59" s="110"/>
      <c r="J59" s="125" t="s">
        <v>320</v>
      </c>
      <c r="K59" s="108">
        <v>2015</v>
      </c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F59" s="108"/>
      <c r="AG59" s="108"/>
      <c r="AH59" s="108"/>
      <c r="AI59" s="108"/>
      <c r="AJ59" s="108"/>
      <c r="AK59" s="108"/>
    </row>
    <row r="60" spans="2:37" ht="15" customHeight="1" x14ac:dyDescent="0.25">
      <c r="B60" s="111"/>
      <c r="C60" s="112"/>
      <c r="D60" s="112"/>
      <c r="F60" s="108" t="s">
        <v>147</v>
      </c>
      <c r="G60" s="108" t="s">
        <v>152</v>
      </c>
      <c r="H60" s="109">
        <v>10</v>
      </c>
      <c r="I60" s="110"/>
      <c r="J60" s="125" t="s">
        <v>320</v>
      </c>
      <c r="K60" s="108">
        <v>2016</v>
      </c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  <c r="AF60" s="108"/>
      <c r="AG60" s="108"/>
      <c r="AH60" s="108"/>
      <c r="AI60" s="108"/>
      <c r="AJ60" s="108"/>
      <c r="AK60" s="108"/>
    </row>
    <row r="61" spans="2:37" ht="15" customHeight="1" x14ac:dyDescent="0.25">
      <c r="B61" s="111"/>
      <c r="C61" s="112"/>
      <c r="D61" s="112"/>
      <c r="F61" s="108" t="s">
        <v>147</v>
      </c>
      <c r="G61" s="108" t="s">
        <v>153</v>
      </c>
      <c r="H61" s="109">
        <v>10</v>
      </c>
      <c r="I61" s="132"/>
      <c r="J61" s="125" t="s">
        <v>320</v>
      </c>
      <c r="K61" s="108">
        <v>2014</v>
      </c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F61" s="108"/>
      <c r="AG61" s="108"/>
      <c r="AH61" s="108"/>
      <c r="AI61" s="108"/>
      <c r="AJ61" s="108"/>
      <c r="AK61" s="108"/>
    </row>
    <row r="62" spans="2:37" ht="15" customHeight="1" x14ac:dyDescent="0.25">
      <c r="B62" s="111"/>
      <c r="C62" s="112"/>
      <c r="D62" s="112"/>
      <c r="F62" s="108" t="s">
        <v>147</v>
      </c>
      <c r="G62" s="130" t="s">
        <v>154</v>
      </c>
      <c r="H62" s="109">
        <v>10</v>
      </c>
      <c r="I62" s="110"/>
      <c r="J62" s="125" t="s">
        <v>320</v>
      </c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F62" s="108"/>
      <c r="AG62" s="108"/>
      <c r="AH62" s="108"/>
      <c r="AI62" s="108"/>
      <c r="AJ62" s="108"/>
      <c r="AK62" s="108"/>
    </row>
    <row r="63" spans="2:37" ht="15" customHeight="1" x14ac:dyDescent="0.25">
      <c r="B63" s="111"/>
      <c r="C63" s="112"/>
      <c r="D63" s="112"/>
      <c r="F63" s="113" t="s">
        <v>155</v>
      </c>
      <c r="G63" s="133" t="s">
        <v>156</v>
      </c>
      <c r="H63" s="109">
        <v>10</v>
      </c>
      <c r="I63" s="115"/>
      <c r="J63" s="125" t="s">
        <v>320</v>
      </c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F63" s="107"/>
      <c r="AG63" s="107"/>
      <c r="AH63" s="107"/>
      <c r="AI63" s="107"/>
      <c r="AJ63" s="107"/>
      <c r="AK63" s="107"/>
    </row>
    <row r="64" spans="2:37" ht="15" customHeight="1" x14ac:dyDescent="0.25">
      <c r="B64" s="111"/>
      <c r="C64" s="112"/>
      <c r="D64" s="112"/>
      <c r="F64" s="113" t="s">
        <v>155</v>
      </c>
      <c r="G64" s="133" t="s">
        <v>157</v>
      </c>
      <c r="H64" s="109">
        <v>10</v>
      </c>
      <c r="I64" s="115"/>
      <c r="J64" s="125" t="s">
        <v>320</v>
      </c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F64" s="107"/>
      <c r="AG64" s="107"/>
      <c r="AH64" s="107"/>
      <c r="AI64" s="107"/>
      <c r="AJ64" s="107"/>
      <c r="AK64" s="107"/>
    </row>
    <row r="65" spans="2:4" ht="15" customHeight="1" x14ac:dyDescent="0.25">
      <c r="B65" s="111"/>
      <c r="C65" s="112"/>
      <c r="D65" s="112"/>
    </row>
    <row r="66" spans="2:4" ht="15" customHeight="1" x14ac:dyDescent="0.25">
      <c r="B66" s="111"/>
      <c r="C66" s="112"/>
      <c r="D66" s="112"/>
    </row>
    <row r="67" spans="2:4" ht="15" customHeight="1" x14ac:dyDescent="0.25">
      <c r="B67" s="111"/>
      <c r="C67" s="112"/>
      <c r="D67" s="112"/>
    </row>
    <row r="68" spans="2:4" ht="15" customHeight="1" x14ac:dyDescent="0.25">
      <c r="B68" s="111"/>
      <c r="C68" s="112"/>
      <c r="D68" s="112"/>
    </row>
    <row r="69" spans="2:4" ht="15" customHeight="1" x14ac:dyDescent="0.25">
      <c r="B69" s="111"/>
      <c r="C69" s="112"/>
      <c r="D69" s="112"/>
    </row>
    <row r="70" spans="2:4" ht="15" customHeight="1" x14ac:dyDescent="0.25">
      <c r="B70" s="111"/>
      <c r="C70" s="112"/>
      <c r="D70" s="112"/>
    </row>
    <row r="71" spans="2:4" ht="15" customHeight="1" x14ac:dyDescent="0.25">
      <c r="B71" s="111"/>
      <c r="C71" s="112"/>
      <c r="D71" s="112"/>
    </row>
    <row r="72" spans="2:4" ht="15" customHeight="1" x14ac:dyDescent="0.25">
      <c r="B72" s="111"/>
      <c r="C72" s="112"/>
      <c r="D72" s="112"/>
    </row>
    <row r="73" spans="2:4" ht="15" customHeight="1" x14ac:dyDescent="0.25">
      <c r="B73" s="111"/>
      <c r="C73" s="112"/>
      <c r="D73" s="112"/>
    </row>
    <row r="74" spans="2:4" ht="15" customHeight="1" x14ac:dyDescent="0.25">
      <c r="B74" s="111"/>
      <c r="C74" s="112"/>
      <c r="D74" s="112"/>
    </row>
    <row r="75" spans="2:4" ht="15" customHeight="1" x14ac:dyDescent="0.25">
      <c r="B75" s="111"/>
      <c r="C75" s="112"/>
      <c r="D75" s="112"/>
    </row>
    <row r="76" spans="2:4" ht="15" customHeight="1" x14ac:dyDescent="0.25">
      <c r="B76" s="111"/>
      <c r="C76" s="112"/>
      <c r="D76" s="112"/>
    </row>
    <row r="77" spans="2:4" ht="15" customHeight="1" x14ac:dyDescent="0.25">
      <c r="B77" s="111"/>
      <c r="C77" s="112"/>
      <c r="D77" s="112"/>
    </row>
    <row r="78" spans="2:4" ht="15" customHeight="1" x14ac:dyDescent="0.25">
      <c r="B78" s="111"/>
      <c r="C78" s="112"/>
      <c r="D78" s="112"/>
    </row>
    <row r="79" spans="2:4" ht="15" customHeight="1" x14ac:dyDescent="0.25">
      <c r="B79" s="111"/>
      <c r="C79" s="112"/>
      <c r="D79" s="112"/>
    </row>
    <row r="80" spans="2:4" ht="15" customHeight="1" x14ac:dyDescent="0.25">
      <c r="B80" s="111"/>
      <c r="C80" s="112"/>
      <c r="D80" s="112"/>
    </row>
    <row r="81" spans="2:4" ht="15" customHeight="1" x14ac:dyDescent="0.25">
      <c r="B81" s="111"/>
      <c r="C81" s="112"/>
      <c r="D81" s="112"/>
    </row>
    <row r="82" spans="2:4" ht="15" customHeight="1" x14ac:dyDescent="0.25">
      <c r="B82" s="111"/>
      <c r="C82" s="112"/>
      <c r="D82" s="112"/>
    </row>
    <row r="83" spans="2:4" ht="15" customHeight="1" x14ac:dyDescent="0.25">
      <c r="B83" s="111"/>
      <c r="C83" s="112"/>
      <c r="D83" s="112"/>
    </row>
    <row r="84" spans="2:4" ht="15" customHeight="1" x14ac:dyDescent="0.25">
      <c r="B84" s="111"/>
      <c r="C84" s="112"/>
      <c r="D84" s="112"/>
    </row>
    <row r="85" spans="2:4" ht="15" customHeight="1" x14ac:dyDescent="0.25">
      <c r="B85" s="111"/>
      <c r="C85" s="112"/>
      <c r="D85" s="112"/>
    </row>
    <row r="86" spans="2:4" ht="15" customHeight="1" x14ac:dyDescent="0.25">
      <c r="B86" s="111"/>
      <c r="C86" s="112"/>
      <c r="D86" s="112"/>
    </row>
    <row r="87" spans="2:4" ht="15" customHeight="1" x14ac:dyDescent="0.25">
      <c r="B87" s="111"/>
      <c r="C87" s="112"/>
      <c r="D87" s="112"/>
    </row>
    <row r="88" spans="2:4" ht="15" customHeight="1" x14ac:dyDescent="0.25">
      <c r="B88" s="111"/>
      <c r="C88" s="112"/>
      <c r="D88" s="112"/>
    </row>
    <row r="89" spans="2:4" ht="15" customHeight="1" x14ac:dyDescent="0.25">
      <c r="B89" s="111"/>
      <c r="C89" s="112"/>
      <c r="D89" s="112"/>
    </row>
    <row r="90" spans="2:4" ht="15" customHeight="1" x14ac:dyDescent="0.25">
      <c r="B90" s="111"/>
      <c r="C90" s="112"/>
      <c r="D90" s="112"/>
    </row>
    <row r="91" spans="2:4" ht="15" customHeight="1" x14ac:dyDescent="0.25">
      <c r="B91" s="111"/>
      <c r="C91" s="112"/>
      <c r="D91" s="112"/>
    </row>
    <row r="92" spans="2:4" ht="15" customHeight="1" x14ac:dyDescent="0.25">
      <c r="B92" s="111"/>
      <c r="C92" s="112"/>
      <c r="D92" s="112"/>
    </row>
    <row r="93" spans="2:4" ht="15" customHeight="1" x14ac:dyDescent="0.25">
      <c r="B93" s="111"/>
      <c r="C93" s="112"/>
      <c r="D93" s="112"/>
    </row>
    <row r="94" spans="2:4" ht="15" customHeight="1" x14ac:dyDescent="0.25">
      <c r="B94" s="111"/>
      <c r="C94" s="112"/>
      <c r="D94" s="112"/>
    </row>
    <row r="95" spans="2:4" ht="15" customHeight="1" x14ac:dyDescent="0.25">
      <c r="B95" s="111"/>
      <c r="C95" s="112"/>
      <c r="D95" s="112"/>
    </row>
    <row r="96" spans="2:4" ht="15" customHeight="1" x14ac:dyDescent="0.25">
      <c r="B96" s="111"/>
      <c r="C96" s="112"/>
      <c r="D96" s="112"/>
    </row>
    <row r="97" spans="2:10" ht="15" customHeight="1" x14ac:dyDescent="0.25">
      <c r="B97" s="111"/>
      <c r="C97" s="112"/>
      <c r="D97" s="112"/>
    </row>
    <row r="98" spans="2:10" ht="15" customHeight="1" x14ac:dyDescent="0.25">
      <c r="B98" s="111"/>
      <c r="C98" s="112"/>
      <c r="D98" s="112"/>
      <c r="G98" s="113" t="s">
        <v>158</v>
      </c>
    </row>
    <row r="99" spans="2:10" ht="15" customHeight="1" x14ac:dyDescent="0.25">
      <c r="B99" s="111"/>
      <c r="C99" s="112"/>
      <c r="D99" s="112"/>
      <c r="G99" s="113" t="s">
        <v>159</v>
      </c>
    </row>
    <row r="100" spans="2:10" ht="15" customHeight="1" x14ac:dyDescent="0.25"/>
    <row r="101" spans="2:10" ht="15" customHeight="1" x14ac:dyDescent="0.25">
      <c r="B101" s="171" t="s">
        <v>160</v>
      </c>
      <c r="C101" s="171"/>
      <c r="D101" s="171"/>
    </row>
    <row r="102" spans="2:10" ht="15" customHeight="1" x14ac:dyDescent="0.25">
      <c r="B102" s="134" t="s">
        <v>88</v>
      </c>
      <c r="C102" s="135"/>
      <c r="D102" s="136"/>
    </row>
    <row r="103" spans="2:10" ht="15" customHeight="1" x14ac:dyDescent="0.25">
      <c r="B103" s="134" t="s">
        <v>98</v>
      </c>
      <c r="C103" s="135"/>
      <c r="D103" s="136"/>
    </row>
    <row r="104" spans="2:10" ht="15" customHeight="1" x14ac:dyDescent="0.25">
      <c r="B104" s="134" t="s">
        <v>119</v>
      </c>
      <c r="C104" s="135"/>
      <c r="D104" s="136"/>
    </row>
    <row r="105" spans="2:10" ht="15" customHeight="1" x14ac:dyDescent="0.25">
      <c r="B105" s="134" t="s">
        <v>110</v>
      </c>
      <c r="C105" s="135"/>
      <c r="D105" s="136"/>
    </row>
    <row r="106" spans="2:10" ht="15" customHeight="1" x14ac:dyDescent="0.25">
      <c r="B106" s="134" t="s">
        <v>129</v>
      </c>
      <c r="C106" s="137"/>
      <c r="D106" s="138"/>
      <c r="G106" s="113" t="s">
        <v>161</v>
      </c>
    </row>
    <row r="107" spans="2:10" ht="15" customHeight="1" x14ac:dyDescent="0.25">
      <c r="B107" s="134" t="s">
        <v>139</v>
      </c>
      <c r="C107" s="137"/>
      <c r="D107" s="138"/>
    </row>
    <row r="108" spans="2:10" ht="15" customHeight="1" x14ac:dyDescent="0.25">
      <c r="B108" s="134" t="s">
        <v>147</v>
      </c>
      <c r="C108" s="135"/>
      <c r="D108" s="136"/>
    </row>
    <row r="109" spans="2:10" ht="15" customHeight="1" x14ac:dyDescent="0.25">
      <c r="B109" s="134" t="s">
        <v>155</v>
      </c>
      <c r="C109" s="139"/>
      <c r="D109" s="140"/>
    </row>
    <row r="110" spans="2:10" ht="15" customHeight="1" x14ac:dyDescent="0.25"/>
    <row r="111" spans="2:10" ht="15" customHeight="1" x14ac:dyDescent="0.25"/>
    <row r="112" spans="2:10" ht="15" customHeight="1" x14ac:dyDescent="0.25">
      <c r="B112" s="141" t="s">
        <v>162</v>
      </c>
      <c r="C112" s="142" t="s">
        <v>163</v>
      </c>
      <c r="D112" s="142" t="s">
        <v>12</v>
      </c>
      <c r="E112" s="142">
        <v>104</v>
      </c>
      <c r="F112" s="142" t="s">
        <v>164</v>
      </c>
      <c r="G112" s="142">
        <v>106</v>
      </c>
      <c r="H112" s="142">
        <v>108</v>
      </c>
      <c r="I112" s="142">
        <v>107</v>
      </c>
      <c r="J112" s="142">
        <v>109</v>
      </c>
    </row>
    <row r="113" spans="1:10" ht="15" customHeight="1" x14ac:dyDescent="0.25">
      <c r="B113" s="143" t="s">
        <v>165</v>
      </c>
      <c r="C113" s="134" t="s">
        <v>88</v>
      </c>
      <c r="D113" s="134" t="s">
        <v>98</v>
      </c>
      <c r="E113" s="134" t="s">
        <v>110</v>
      </c>
      <c r="F113" s="134" t="s">
        <v>119</v>
      </c>
      <c r="G113" s="134" t="s">
        <v>129</v>
      </c>
      <c r="H113" s="134" t="s">
        <v>139</v>
      </c>
      <c r="I113" s="134" t="s">
        <v>147</v>
      </c>
      <c r="J113" s="134" t="s">
        <v>155</v>
      </c>
    </row>
    <row r="114" spans="1:10" ht="15" customHeight="1" x14ac:dyDescent="0.25">
      <c r="B114" s="172" t="s">
        <v>166</v>
      </c>
      <c r="C114" s="125" t="s">
        <v>167</v>
      </c>
      <c r="D114" s="116" t="s">
        <v>168</v>
      </c>
      <c r="E114" s="125" t="s">
        <v>169</v>
      </c>
      <c r="F114" s="125" t="s">
        <v>170</v>
      </c>
      <c r="G114" s="116" t="s">
        <v>171</v>
      </c>
      <c r="H114" s="131" t="s">
        <v>172</v>
      </c>
      <c r="I114" s="131" t="s">
        <v>173</v>
      </c>
      <c r="J114" s="125" t="s">
        <v>174</v>
      </c>
    </row>
    <row r="115" spans="1:10" ht="15" customHeight="1" x14ac:dyDescent="0.25">
      <c r="B115" s="172"/>
      <c r="C115" s="125" t="s">
        <v>175</v>
      </c>
      <c r="D115" s="116" t="s">
        <v>176</v>
      </c>
      <c r="E115" s="125" t="s">
        <v>177</v>
      </c>
      <c r="F115" s="125" t="s">
        <v>178</v>
      </c>
      <c r="G115" s="116" t="s">
        <v>179</v>
      </c>
      <c r="H115" s="131" t="s">
        <v>180</v>
      </c>
      <c r="I115" s="131" t="s">
        <v>181</v>
      </c>
      <c r="J115" s="125" t="s">
        <v>182</v>
      </c>
    </row>
    <row r="116" spans="1:10" ht="15" customHeight="1" x14ac:dyDescent="0.25">
      <c r="B116" s="172"/>
      <c r="C116" s="116" t="s">
        <v>183</v>
      </c>
      <c r="D116" s="125" t="s">
        <v>13</v>
      </c>
      <c r="E116" s="125" t="s">
        <v>184</v>
      </c>
      <c r="F116" s="116" t="s">
        <v>185</v>
      </c>
      <c r="G116" s="125" t="s">
        <v>186</v>
      </c>
      <c r="H116" s="131" t="s">
        <v>187</v>
      </c>
      <c r="I116" s="131" t="s">
        <v>188</v>
      </c>
      <c r="J116" s="144"/>
    </row>
    <row r="117" spans="1:10" ht="15" customHeight="1" x14ac:dyDescent="0.25">
      <c r="B117" s="172"/>
      <c r="C117" s="125" t="s">
        <v>189</v>
      </c>
      <c r="D117" s="125" t="s">
        <v>190</v>
      </c>
      <c r="E117" s="116" t="s">
        <v>191</v>
      </c>
      <c r="F117" s="116" t="s">
        <v>192</v>
      </c>
      <c r="G117" s="125" t="s">
        <v>193</v>
      </c>
      <c r="H117" s="131" t="s">
        <v>194</v>
      </c>
      <c r="I117" s="131" t="s">
        <v>195</v>
      </c>
      <c r="J117" s="144"/>
    </row>
    <row r="118" spans="1:10" ht="15.75" customHeight="1" x14ac:dyDescent="0.25">
      <c r="B118" s="172"/>
      <c r="C118" s="116" t="s">
        <v>196</v>
      </c>
      <c r="D118" s="125" t="s">
        <v>197</v>
      </c>
      <c r="E118" s="125" t="s">
        <v>198</v>
      </c>
      <c r="F118" s="116" t="s">
        <v>199</v>
      </c>
      <c r="G118" s="125" t="s">
        <v>200</v>
      </c>
      <c r="H118" s="131" t="s">
        <v>201</v>
      </c>
      <c r="I118" s="131" t="s">
        <v>202</v>
      </c>
      <c r="J118" s="144"/>
    </row>
    <row r="119" spans="1:10" ht="15" customHeight="1" x14ac:dyDescent="0.25">
      <c r="B119" s="172"/>
      <c r="C119" s="116" t="s">
        <v>203</v>
      </c>
      <c r="D119" s="125" t="s">
        <v>204</v>
      </c>
      <c r="E119" s="125" t="s">
        <v>205</v>
      </c>
      <c r="F119" s="116" t="s">
        <v>206</v>
      </c>
      <c r="G119" s="131" t="s">
        <v>207</v>
      </c>
      <c r="H119" s="131" t="s">
        <v>208</v>
      </c>
      <c r="I119" s="131" t="s">
        <v>209</v>
      </c>
      <c r="J119" s="144"/>
    </row>
    <row r="120" spans="1:10" ht="15" customHeight="1" x14ac:dyDescent="0.25">
      <c r="B120" s="172"/>
      <c r="C120" s="125" t="s">
        <v>210</v>
      </c>
      <c r="D120" s="125" t="s">
        <v>211</v>
      </c>
      <c r="E120" s="131" t="s">
        <v>212</v>
      </c>
      <c r="F120" s="116" t="s">
        <v>213</v>
      </c>
      <c r="G120" s="131" t="s">
        <v>214</v>
      </c>
      <c r="H120" s="131" t="s">
        <v>215</v>
      </c>
      <c r="I120" s="125" t="s">
        <v>216</v>
      </c>
      <c r="J120" s="144"/>
    </row>
    <row r="121" spans="1:10" ht="15" customHeight="1" x14ac:dyDescent="0.25">
      <c r="B121" s="172"/>
      <c r="C121" s="116" t="s">
        <v>217</v>
      </c>
      <c r="D121" s="116" t="s">
        <v>218</v>
      </c>
      <c r="E121" s="125" t="s">
        <v>219</v>
      </c>
      <c r="F121" s="116" t="s">
        <v>220</v>
      </c>
      <c r="G121" s="125">
        <v>72009</v>
      </c>
      <c r="H121" s="144"/>
      <c r="I121" s="144"/>
      <c r="J121" s="144"/>
    </row>
    <row r="122" spans="1:10" ht="15" customHeight="1" x14ac:dyDescent="0.25">
      <c r="B122" s="172"/>
      <c r="C122" s="125" t="s">
        <v>221</v>
      </c>
      <c r="D122" s="125" t="s">
        <v>222</v>
      </c>
      <c r="E122" s="144"/>
      <c r="F122" s="131" t="s">
        <v>223</v>
      </c>
      <c r="G122" s="125" t="s">
        <v>224</v>
      </c>
      <c r="H122" s="144"/>
      <c r="I122" s="144"/>
      <c r="J122" s="144"/>
    </row>
    <row r="123" spans="1:10" ht="15" customHeight="1" x14ac:dyDescent="0.25">
      <c r="B123" s="172"/>
      <c r="C123" s="144"/>
      <c r="D123" s="125" t="s">
        <v>225</v>
      </c>
      <c r="E123" s="144"/>
      <c r="F123" s="144"/>
      <c r="G123" s="144"/>
      <c r="H123" s="144"/>
      <c r="I123" s="144"/>
      <c r="J123" s="144"/>
    </row>
    <row r="124" spans="1:10" ht="15" customHeight="1" x14ac:dyDescent="0.25">
      <c r="B124" s="172"/>
      <c r="C124" s="144"/>
      <c r="D124" s="116" t="s">
        <v>226</v>
      </c>
      <c r="E124" s="144"/>
      <c r="F124" s="144"/>
      <c r="G124" s="144"/>
      <c r="H124" s="144"/>
      <c r="I124" s="144"/>
      <c r="J124" s="144"/>
    </row>
    <row r="125" spans="1:10" ht="15" customHeight="1" x14ac:dyDescent="0.25">
      <c r="C125" s="145"/>
      <c r="F125" s="145"/>
      <c r="G125" s="146"/>
      <c r="H125" s="147"/>
      <c r="I125" s="148"/>
      <c r="J125" s="149"/>
    </row>
    <row r="126" spans="1:10" ht="15" customHeight="1" x14ac:dyDescent="0.25">
      <c r="B126" s="96" t="s">
        <v>227</v>
      </c>
      <c r="C126" s="96" t="s">
        <v>228</v>
      </c>
      <c r="F126" s="145"/>
      <c r="G126" s="146"/>
      <c r="H126" s="147"/>
      <c r="I126" s="148"/>
      <c r="J126" s="150"/>
    </row>
    <row r="127" spans="1:10" ht="15" customHeight="1" x14ac:dyDescent="0.25">
      <c r="A127" s="108" t="s">
        <v>88</v>
      </c>
      <c r="B127" s="107" t="s">
        <v>89</v>
      </c>
      <c r="C127" s="125" t="s">
        <v>167</v>
      </c>
      <c r="F127" s="151"/>
      <c r="G127" s="146"/>
      <c r="H127" s="147"/>
      <c r="I127" s="148"/>
      <c r="J127" s="149"/>
    </row>
    <row r="128" spans="1:10" ht="15" customHeight="1" x14ac:dyDescent="0.25">
      <c r="A128" s="108" t="s">
        <v>88</v>
      </c>
      <c r="B128" s="107" t="s">
        <v>90</v>
      </c>
      <c r="C128" s="125" t="s">
        <v>175</v>
      </c>
      <c r="F128" s="151"/>
      <c r="G128" s="146"/>
      <c r="H128" s="147"/>
      <c r="I128" s="148"/>
      <c r="J128" s="150"/>
    </row>
    <row r="129" spans="1:10" ht="15" customHeight="1" x14ac:dyDescent="0.25">
      <c r="A129" s="108" t="s">
        <v>88</v>
      </c>
      <c r="B129" s="107" t="s">
        <v>91</v>
      </c>
      <c r="C129" s="116" t="s">
        <v>183</v>
      </c>
      <c r="F129" s="151"/>
      <c r="G129" s="146"/>
      <c r="H129" s="147"/>
      <c r="I129" s="148"/>
      <c r="J129" s="150"/>
    </row>
    <row r="130" spans="1:10" ht="15" customHeight="1" x14ac:dyDescent="0.25">
      <c r="A130" s="108" t="s">
        <v>88</v>
      </c>
      <c r="B130" s="107" t="s">
        <v>92</v>
      </c>
      <c r="C130" s="125" t="s">
        <v>189</v>
      </c>
      <c r="F130" s="152"/>
      <c r="G130" s="153"/>
      <c r="H130" s="147"/>
      <c r="I130" s="148"/>
      <c r="J130" s="150"/>
    </row>
    <row r="131" spans="1:10" ht="15" customHeight="1" x14ac:dyDescent="0.25">
      <c r="A131" s="108" t="s">
        <v>88</v>
      </c>
      <c r="B131" s="107" t="s">
        <v>93</v>
      </c>
      <c r="C131" s="116" t="s">
        <v>196</v>
      </c>
    </row>
    <row r="132" spans="1:10" ht="15" customHeight="1" x14ac:dyDescent="0.25">
      <c r="A132" s="108" t="s">
        <v>88</v>
      </c>
      <c r="B132" s="107" t="s">
        <v>94</v>
      </c>
      <c r="C132" s="116" t="s">
        <v>203</v>
      </c>
    </row>
    <row r="133" spans="1:10" ht="15" customHeight="1" x14ac:dyDescent="0.25">
      <c r="A133" s="108" t="s">
        <v>88</v>
      </c>
      <c r="B133" s="107" t="s">
        <v>95</v>
      </c>
      <c r="C133" s="125" t="s">
        <v>210</v>
      </c>
    </row>
    <row r="134" spans="1:10" ht="15" customHeight="1" x14ac:dyDescent="0.25">
      <c r="A134" s="108" t="s">
        <v>88</v>
      </c>
      <c r="B134" s="107" t="s">
        <v>96</v>
      </c>
      <c r="C134" s="116" t="s">
        <v>217</v>
      </c>
    </row>
    <row r="135" spans="1:10" ht="15" customHeight="1" x14ac:dyDescent="0.25">
      <c r="A135" s="108" t="s">
        <v>88</v>
      </c>
      <c r="B135" s="107" t="s">
        <v>97</v>
      </c>
      <c r="C135" s="125" t="s">
        <v>221</v>
      </c>
    </row>
    <row r="136" spans="1:10" ht="15" customHeight="1" x14ac:dyDescent="0.25">
      <c r="A136" s="113" t="s">
        <v>98</v>
      </c>
      <c r="B136" s="107" t="s">
        <v>99</v>
      </c>
      <c r="C136" s="116" t="s">
        <v>168</v>
      </c>
    </row>
    <row r="137" spans="1:10" ht="15" customHeight="1" x14ac:dyDescent="0.25">
      <c r="A137" s="113" t="s">
        <v>98</v>
      </c>
      <c r="B137" s="107" t="s">
        <v>100</v>
      </c>
      <c r="C137" s="116" t="s">
        <v>176</v>
      </c>
    </row>
    <row r="138" spans="1:10" ht="15" customHeight="1" x14ac:dyDescent="0.25">
      <c r="A138" s="113" t="s">
        <v>98</v>
      </c>
      <c r="B138" s="107" t="s">
        <v>101</v>
      </c>
      <c r="C138" s="125" t="s">
        <v>13</v>
      </c>
    </row>
    <row r="139" spans="1:10" ht="15" customHeight="1" x14ac:dyDescent="0.25">
      <c r="A139" s="113" t="s">
        <v>98</v>
      </c>
      <c r="B139" s="107" t="s">
        <v>102</v>
      </c>
      <c r="C139" s="125" t="s">
        <v>190</v>
      </c>
    </row>
    <row r="140" spans="1:10" ht="15" customHeight="1" x14ac:dyDescent="0.25">
      <c r="A140" s="113" t="s">
        <v>98</v>
      </c>
      <c r="B140" s="107" t="s">
        <v>103</v>
      </c>
      <c r="C140" s="125" t="s">
        <v>197</v>
      </c>
    </row>
    <row r="141" spans="1:10" ht="15" customHeight="1" x14ac:dyDescent="0.25">
      <c r="A141" s="113" t="s">
        <v>98</v>
      </c>
      <c r="B141" s="107" t="s">
        <v>104</v>
      </c>
      <c r="C141" s="125" t="s">
        <v>204</v>
      </c>
    </row>
    <row r="142" spans="1:10" ht="15" customHeight="1" x14ac:dyDescent="0.25">
      <c r="A142" s="113" t="s">
        <v>98</v>
      </c>
      <c r="B142" s="107" t="s">
        <v>105</v>
      </c>
      <c r="C142" s="125" t="s">
        <v>211</v>
      </c>
    </row>
    <row r="143" spans="1:10" ht="15" customHeight="1" x14ac:dyDescent="0.25">
      <c r="A143" s="113" t="s">
        <v>98</v>
      </c>
      <c r="B143" s="107" t="s">
        <v>106</v>
      </c>
      <c r="C143" s="116" t="s">
        <v>218</v>
      </c>
    </row>
    <row r="144" spans="1:10" ht="15" customHeight="1" x14ac:dyDescent="0.25">
      <c r="A144" s="113" t="s">
        <v>98</v>
      </c>
      <c r="B144" s="107" t="s">
        <v>107</v>
      </c>
      <c r="C144" s="125" t="s">
        <v>222</v>
      </c>
    </row>
    <row r="145" spans="1:10" ht="15" customHeight="1" x14ac:dyDescent="0.25">
      <c r="A145" s="113" t="s">
        <v>98</v>
      </c>
      <c r="B145" s="107" t="s">
        <v>108</v>
      </c>
      <c r="C145" s="125" t="s">
        <v>225</v>
      </c>
    </row>
    <row r="146" spans="1:10" ht="15" customHeight="1" x14ac:dyDescent="0.25">
      <c r="A146" s="113" t="s">
        <v>98</v>
      </c>
      <c r="B146" s="107" t="s">
        <v>109</v>
      </c>
      <c r="C146" s="116" t="s">
        <v>226</v>
      </c>
    </row>
    <row r="147" spans="1:10" ht="15" customHeight="1" x14ac:dyDescent="0.25">
      <c r="A147" s="108" t="s">
        <v>110</v>
      </c>
      <c r="B147" s="107" t="s">
        <v>111</v>
      </c>
      <c r="C147" s="125" t="s">
        <v>169</v>
      </c>
    </row>
    <row r="148" spans="1:10" ht="15" customHeight="1" x14ac:dyDescent="0.25">
      <c r="A148" s="108" t="s">
        <v>110</v>
      </c>
      <c r="B148" s="107" t="s">
        <v>112</v>
      </c>
      <c r="C148" s="125" t="s">
        <v>177</v>
      </c>
    </row>
    <row r="149" spans="1:10" ht="15" customHeight="1" x14ac:dyDescent="0.25">
      <c r="A149" s="108" t="s">
        <v>110</v>
      </c>
      <c r="B149" s="107" t="s">
        <v>113</v>
      </c>
      <c r="C149" s="125" t="s">
        <v>184</v>
      </c>
    </row>
    <row r="150" spans="1:10" ht="15" customHeight="1" x14ac:dyDescent="0.25">
      <c r="A150" s="108" t="s">
        <v>110</v>
      </c>
      <c r="B150" s="107" t="s">
        <v>114</v>
      </c>
      <c r="C150" s="116" t="s">
        <v>191</v>
      </c>
    </row>
    <row r="151" spans="1:10" ht="15" customHeight="1" x14ac:dyDescent="0.25">
      <c r="A151" s="108" t="s">
        <v>110</v>
      </c>
      <c r="B151" s="107" t="s">
        <v>115</v>
      </c>
      <c r="C151" s="125" t="s">
        <v>198</v>
      </c>
    </row>
    <row r="152" spans="1:10" ht="15" customHeight="1" x14ac:dyDescent="0.25">
      <c r="A152" s="108" t="s">
        <v>110</v>
      </c>
      <c r="B152" s="107" t="s">
        <v>116</v>
      </c>
      <c r="C152" s="125" t="s">
        <v>205</v>
      </c>
    </row>
    <row r="153" spans="1:10" ht="15" customHeight="1" x14ac:dyDescent="0.25">
      <c r="A153" s="108" t="s">
        <v>110</v>
      </c>
      <c r="B153" s="107" t="s">
        <v>117</v>
      </c>
      <c r="C153" s="131" t="s">
        <v>212</v>
      </c>
    </row>
    <row r="154" spans="1:10" ht="15" customHeight="1" x14ac:dyDescent="0.25">
      <c r="A154" s="130" t="s">
        <v>110</v>
      </c>
      <c r="B154" s="133" t="s">
        <v>118</v>
      </c>
      <c r="C154" s="125" t="s">
        <v>219</v>
      </c>
    </row>
    <row r="155" spans="1:10" ht="15" customHeight="1" x14ac:dyDescent="0.25">
      <c r="A155" s="113" t="s">
        <v>119</v>
      </c>
      <c r="B155" s="107" t="s">
        <v>120</v>
      </c>
      <c r="C155" s="125" t="s">
        <v>170</v>
      </c>
      <c r="F155" s="154"/>
      <c r="G155" s="146"/>
      <c r="H155" s="147"/>
      <c r="I155" s="148"/>
      <c r="J155" s="150"/>
    </row>
    <row r="156" spans="1:10" ht="15" customHeight="1" x14ac:dyDescent="0.25">
      <c r="A156" s="113" t="s">
        <v>119</v>
      </c>
      <c r="B156" s="107" t="s">
        <v>121</v>
      </c>
      <c r="C156" s="125" t="s">
        <v>178</v>
      </c>
      <c r="F156" s="145"/>
      <c r="G156" s="146"/>
      <c r="H156" s="147"/>
      <c r="I156" s="148"/>
      <c r="J156" s="150"/>
    </row>
    <row r="157" spans="1:10" ht="15" customHeight="1" x14ac:dyDescent="0.25">
      <c r="A157" s="113" t="s">
        <v>119</v>
      </c>
      <c r="B157" s="107" t="s">
        <v>122</v>
      </c>
      <c r="C157" s="116" t="s">
        <v>185</v>
      </c>
      <c r="F157" s="152"/>
      <c r="G157" s="153"/>
      <c r="H157" s="147"/>
      <c r="I157" s="148"/>
      <c r="J157" s="150"/>
    </row>
    <row r="158" spans="1:10" ht="15" customHeight="1" x14ac:dyDescent="0.25">
      <c r="A158" s="113" t="s">
        <v>119</v>
      </c>
      <c r="B158" s="107" t="s">
        <v>123</v>
      </c>
      <c r="C158" s="116" t="s">
        <v>192</v>
      </c>
      <c r="F158" s="154"/>
      <c r="G158" s="146"/>
      <c r="H158" s="147"/>
      <c r="I158" s="148"/>
      <c r="J158" s="150"/>
    </row>
    <row r="159" spans="1:10" ht="15" customHeight="1" x14ac:dyDescent="0.25">
      <c r="A159" s="113" t="s">
        <v>119</v>
      </c>
      <c r="B159" s="107" t="s">
        <v>124</v>
      </c>
      <c r="C159" s="116" t="s">
        <v>199</v>
      </c>
      <c r="F159" s="154"/>
      <c r="G159" s="146"/>
      <c r="H159" s="147"/>
      <c r="I159" s="148"/>
      <c r="J159" s="155"/>
    </row>
    <row r="160" spans="1:10" ht="15" customHeight="1" x14ac:dyDescent="0.25">
      <c r="A160" s="113" t="s">
        <v>119</v>
      </c>
      <c r="B160" s="107" t="s">
        <v>125</v>
      </c>
      <c r="C160" s="116" t="s">
        <v>206</v>
      </c>
      <c r="F160" s="154"/>
      <c r="G160" s="146"/>
      <c r="H160" s="147"/>
      <c r="I160" s="148"/>
      <c r="J160" s="150"/>
    </row>
    <row r="161" spans="1:10" ht="15" customHeight="1" x14ac:dyDescent="0.25">
      <c r="A161" s="113" t="s">
        <v>119</v>
      </c>
      <c r="B161" s="107" t="s">
        <v>126</v>
      </c>
      <c r="C161" s="116" t="s">
        <v>213</v>
      </c>
      <c r="F161" s="154"/>
      <c r="G161" s="146"/>
      <c r="H161" s="147"/>
      <c r="I161" s="148"/>
      <c r="J161" s="150"/>
    </row>
    <row r="162" spans="1:10" ht="15" customHeight="1" x14ac:dyDescent="0.25">
      <c r="A162" s="113" t="s">
        <v>119</v>
      </c>
      <c r="B162" s="107" t="s">
        <v>127</v>
      </c>
      <c r="C162" s="116" t="s">
        <v>220</v>
      </c>
      <c r="F162" s="154"/>
      <c r="G162" s="146"/>
      <c r="H162" s="147"/>
      <c r="I162" s="148"/>
      <c r="J162" s="150"/>
    </row>
    <row r="163" spans="1:10" ht="15" customHeight="1" x14ac:dyDescent="0.25">
      <c r="A163" s="113" t="s">
        <v>119</v>
      </c>
      <c r="B163" s="107" t="s">
        <v>128</v>
      </c>
      <c r="C163" s="131" t="s">
        <v>223</v>
      </c>
      <c r="F163" s="145"/>
      <c r="G163" s="146"/>
      <c r="H163" s="147"/>
      <c r="I163" s="148"/>
      <c r="J163" s="150"/>
    </row>
    <row r="164" spans="1:10" ht="15" customHeight="1" x14ac:dyDescent="0.25">
      <c r="A164" s="108" t="s">
        <v>129</v>
      </c>
      <c r="B164" s="107" t="s">
        <v>130</v>
      </c>
      <c r="C164" s="116" t="s">
        <v>171</v>
      </c>
      <c r="F164" s="145"/>
      <c r="G164" s="146"/>
      <c r="H164" s="147"/>
      <c r="I164" s="148"/>
      <c r="J164" s="150"/>
    </row>
    <row r="165" spans="1:10" ht="15" customHeight="1" x14ac:dyDescent="0.25">
      <c r="A165" s="108" t="s">
        <v>129</v>
      </c>
      <c r="B165" s="107" t="s">
        <v>131</v>
      </c>
      <c r="C165" s="116" t="s">
        <v>179</v>
      </c>
      <c r="F165" s="154"/>
      <c r="G165" s="146"/>
      <c r="H165" s="147"/>
      <c r="I165" s="148"/>
      <c r="J165" s="150"/>
    </row>
    <row r="166" spans="1:10" ht="15" customHeight="1" x14ac:dyDescent="0.25">
      <c r="A166" s="108" t="s">
        <v>129</v>
      </c>
      <c r="B166" s="107" t="s">
        <v>132</v>
      </c>
      <c r="C166" s="125" t="s">
        <v>186</v>
      </c>
      <c r="F166" s="154"/>
      <c r="G166" s="153"/>
      <c r="H166" s="147"/>
      <c r="I166" s="148"/>
      <c r="J166" s="150"/>
    </row>
    <row r="167" spans="1:10" ht="15" customHeight="1" x14ac:dyDescent="0.25">
      <c r="A167" s="108" t="s">
        <v>129</v>
      </c>
      <c r="B167" s="107" t="s">
        <v>133</v>
      </c>
      <c r="C167" s="125" t="s">
        <v>193</v>
      </c>
      <c r="F167" s="145"/>
      <c r="G167" s="146"/>
      <c r="H167" s="147"/>
      <c r="I167" s="148"/>
      <c r="J167" s="150"/>
    </row>
    <row r="168" spans="1:10" ht="15" customHeight="1" x14ac:dyDescent="0.25">
      <c r="A168" s="108" t="s">
        <v>129</v>
      </c>
      <c r="B168" s="107" t="s">
        <v>134</v>
      </c>
      <c r="C168" s="125" t="s">
        <v>200</v>
      </c>
      <c r="F168" s="145"/>
      <c r="G168" s="146"/>
      <c r="H168" s="147"/>
      <c r="I168" s="148"/>
      <c r="J168" s="150"/>
    </row>
    <row r="169" spans="1:10" ht="15" customHeight="1" x14ac:dyDescent="0.25">
      <c r="A169" s="108" t="s">
        <v>129</v>
      </c>
      <c r="B169" s="107" t="s">
        <v>135</v>
      </c>
      <c r="C169" s="131" t="s">
        <v>207</v>
      </c>
      <c r="F169" s="145"/>
      <c r="G169" s="146"/>
      <c r="H169" s="147"/>
      <c r="I169" s="148"/>
      <c r="J169" s="150"/>
    </row>
    <row r="170" spans="1:10" ht="15" customHeight="1" x14ac:dyDescent="0.25">
      <c r="A170" s="108" t="s">
        <v>129</v>
      </c>
      <c r="B170" s="107" t="s">
        <v>136</v>
      </c>
      <c r="C170" s="131" t="s">
        <v>214</v>
      </c>
      <c r="F170" s="145"/>
      <c r="G170" s="146"/>
      <c r="H170" s="147"/>
      <c r="I170" s="148"/>
      <c r="J170" s="150"/>
    </row>
    <row r="171" spans="1:10" ht="15" customHeight="1" x14ac:dyDescent="0.25">
      <c r="A171" s="130" t="s">
        <v>129</v>
      </c>
      <c r="B171" s="133" t="s">
        <v>137</v>
      </c>
      <c r="C171" s="125">
        <v>72009</v>
      </c>
      <c r="F171" s="145"/>
      <c r="G171" s="146"/>
      <c r="H171" s="147"/>
      <c r="I171" s="148"/>
      <c r="J171" s="150"/>
    </row>
    <row r="172" spans="1:10" ht="15" customHeight="1" x14ac:dyDescent="0.25">
      <c r="A172" s="130" t="s">
        <v>129</v>
      </c>
      <c r="B172" s="133" t="s">
        <v>138</v>
      </c>
      <c r="C172" s="125" t="s">
        <v>224</v>
      </c>
      <c r="F172" s="145"/>
      <c r="G172" s="146"/>
      <c r="H172" s="147"/>
      <c r="I172" s="148"/>
      <c r="J172" s="150"/>
    </row>
    <row r="173" spans="1:10" ht="15" customHeight="1" x14ac:dyDescent="0.25">
      <c r="A173" s="113" t="s">
        <v>139</v>
      </c>
      <c r="B173" s="107" t="s">
        <v>140</v>
      </c>
      <c r="C173" s="131" t="s">
        <v>172</v>
      </c>
      <c r="F173" s="145"/>
      <c r="G173" s="146"/>
      <c r="H173" s="147"/>
      <c r="I173" s="148"/>
      <c r="J173" s="150"/>
    </row>
    <row r="174" spans="1:10" ht="15" customHeight="1" x14ac:dyDescent="0.25">
      <c r="A174" s="113" t="s">
        <v>139</v>
      </c>
      <c r="B174" s="107" t="s">
        <v>141</v>
      </c>
      <c r="C174" s="131" t="s">
        <v>180</v>
      </c>
      <c r="F174" s="145"/>
      <c r="G174" s="146"/>
      <c r="H174" s="147"/>
      <c r="I174" s="148"/>
      <c r="J174" s="150"/>
    </row>
    <row r="175" spans="1:10" ht="15" customHeight="1" x14ac:dyDescent="0.25">
      <c r="A175" s="113" t="s">
        <v>139</v>
      </c>
      <c r="B175" s="107" t="s">
        <v>142</v>
      </c>
      <c r="C175" s="131" t="s">
        <v>187</v>
      </c>
      <c r="F175" s="145"/>
      <c r="G175" s="146"/>
      <c r="H175" s="147"/>
      <c r="I175" s="148"/>
      <c r="J175" s="150"/>
    </row>
    <row r="176" spans="1:10" ht="15" customHeight="1" x14ac:dyDescent="0.25">
      <c r="A176" s="113" t="s">
        <v>139</v>
      </c>
      <c r="B176" s="107" t="s">
        <v>143</v>
      </c>
      <c r="C176" s="131" t="s">
        <v>194</v>
      </c>
      <c r="F176" s="145"/>
      <c r="G176" s="146"/>
      <c r="H176" s="147"/>
      <c r="I176" s="148"/>
      <c r="J176" s="150"/>
    </row>
    <row r="177" spans="1:10" ht="15" customHeight="1" x14ac:dyDescent="0.25">
      <c r="A177" s="113" t="s">
        <v>139</v>
      </c>
      <c r="B177" s="107" t="s">
        <v>144</v>
      </c>
      <c r="C177" s="131" t="s">
        <v>201</v>
      </c>
      <c r="F177" s="145"/>
      <c r="G177" s="146"/>
      <c r="H177" s="147"/>
      <c r="I177" s="148"/>
      <c r="J177" s="150"/>
    </row>
    <row r="178" spans="1:10" ht="15" customHeight="1" x14ac:dyDescent="0.25">
      <c r="A178" s="113" t="s">
        <v>139</v>
      </c>
      <c r="B178" s="107" t="s">
        <v>145</v>
      </c>
      <c r="C178" s="131" t="s">
        <v>208</v>
      </c>
      <c r="F178" s="145"/>
      <c r="G178" s="146"/>
      <c r="H178" s="147"/>
      <c r="I178" s="148"/>
      <c r="J178" s="150"/>
    </row>
    <row r="179" spans="1:10" ht="15" customHeight="1" x14ac:dyDescent="0.25">
      <c r="A179" s="113" t="s">
        <v>139</v>
      </c>
      <c r="B179" s="107" t="s">
        <v>146</v>
      </c>
      <c r="C179" s="131" t="s">
        <v>215</v>
      </c>
      <c r="F179" s="145"/>
      <c r="G179" s="146"/>
      <c r="H179" s="147"/>
      <c r="I179" s="148"/>
      <c r="J179" s="150"/>
    </row>
    <row r="180" spans="1:10" ht="15.75" customHeight="1" x14ac:dyDescent="0.25">
      <c r="A180" s="108" t="s">
        <v>147</v>
      </c>
      <c r="B180" s="107" t="s">
        <v>148</v>
      </c>
      <c r="C180" s="131" t="s">
        <v>173</v>
      </c>
      <c r="F180" s="145"/>
      <c r="G180" s="146"/>
      <c r="H180" s="147"/>
      <c r="I180" s="148"/>
      <c r="J180" s="150"/>
    </row>
    <row r="181" spans="1:10" x14ac:dyDescent="0.25">
      <c r="A181" s="108" t="s">
        <v>147</v>
      </c>
      <c r="B181" s="107" t="s">
        <v>149</v>
      </c>
      <c r="C181" s="131" t="s">
        <v>181</v>
      </c>
      <c r="F181" s="145"/>
      <c r="G181" s="146"/>
      <c r="H181" s="147"/>
      <c r="I181" s="148"/>
      <c r="J181" s="150"/>
    </row>
    <row r="182" spans="1:10" x14ac:dyDescent="0.25">
      <c r="A182" s="108" t="s">
        <v>147</v>
      </c>
      <c r="B182" s="107" t="s">
        <v>150</v>
      </c>
      <c r="C182" s="131" t="s">
        <v>188</v>
      </c>
      <c r="F182" s="145"/>
      <c r="G182" s="146"/>
      <c r="H182" s="147"/>
      <c r="I182" s="148"/>
      <c r="J182" s="150"/>
    </row>
    <row r="183" spans="1:10" x14ac:dyDescent="0.25">
      <c r="A183" s="108" t="s">
        <v>147</v>
      </c>
      <c r="B183" s="107" t="s">
        <v>151</v>
      </c>
      <c r="C183" s="131" t="s">
        <v>195</v>
      </c>
      <c r="F183" s="145"/>
      <c r="G183" s="146"/>
      <c r="H183" s="147"/>
      <c r="I183" s="148"/>
      <c r="J183" s="150"/>
    </row>
    <row r="184" spans="1:10" x14ac:dyDescent="0.25">
      <c r="A184" s="108" t="s">
        <v>147</v>
      </c>
      <c r="B184" s="107" t="s">
        <v>152</v>
      </c>
      <c r="C184" s="131" t="s">
        <v>202</v>
      </c>
      <c r="F184" s="145"/>
      <c r="G184" s="146"/>
      <c r="H184" s="147"/>
      <c r="I184" s="148"/>
      <c r="J184" s="150"/>
    </row>
    <row r="185" spans="1:10" x14ac:dyDescent="0.25">
      <c r="A185" s="108" t="s">
        <v>147</v>
      </c>
      <c r="B185" s="107" t="s">
        <v>153</v>
      </c>
      <c r="C185" s="131" t="s">
        <v>209</v>
      </c>
      <c r="F185" s="145"/>
      <c r="G185" s="146"/>
      <c r="H185" s="147"/>
      <c r="I185" s="148"/>
      <c r="J185" s="150"/>
    </row>
    <row r="186" spans="1:10" x14ac:dyDescent="0.25">
      <c r="A186" s="108" t="s">
        <v>147</v>
      </c>
      <c r="B186" s="133" t="s">
        <v>154</v>
      </c>
      <c r="C186" s="125" t="s">
        <v>216</v>
      </c>
      <c r="F186" s="145"/>
      <c r="G186" s="156"/>
      <c r="H186" s="147"/>
      <c r="I186" s="148"/>
      <c r="J186" s="150"/>
    </row>
    <row r="187" spans="1:10" x14ac:dyDescent="0.25">
      <c r="A187" s="113" t="s">
        <v>155</v>
      </c>
      <c r="B187" s="133" t="s">
        <v>156</v>
      </c>
      <c r="C187" s="125" t="s">
        <v>174</v>
      </c>
      <c r="F187" s="145"/>
      <c r="G187" s="156"/>
      <c r="H187" s="147"/>
      <c r="I187" s="148"/>
      <c r="J187" s="150"/>
    </row>
    <row r="188" spans="1:10" x14ac:dyDescent="0.25">
      <c r="A188" s="113" t="s">
        <v>155</v>
      </c>
      <c r="B188" s="133" t="s">
        <v>157</v>
      </c>
      <c r="C188" s="125" t="s">
        <v>182</v>
      </c>
      <c r="F188" s="145"/>
      <c r="G188" s="156"/>
      <c r="H188" s="147"/>
      <c r="I188" s="148"/>
      <c r="J188" s="150"/>
    </row>
    <row r="189" spans="1:10" x14ac:dyDescent="0.25">
      <c r="F189" s="145"/>
      <c r="G189" s="156"/>
      <c r="H189" s="147"/>
      <c r="I189" s="148"/>
      <c r="J189" s="150"/>
    </row>
    <row r="190" spans="1:10" x14ac:dyDescent="0.25">
      <c r="F190" s="145"/>
      <c r="G190" s="156"/>
      <c r="H190" s="147"/>
      <c r="I190" s="148"/>
      <c r="J190" s="150"/>
    </row>
    <row r="191" spans="1:10" x14ac:dyDescent="0.25">
      <c r="F191" s="145"/>
      <c r="G191" s="156"/>
      <c r="H191" s="147"/>
      <c r="I191" s="148"/>
      <c r="J191" s="150"/>
    </row>
    <row r="192" spans="1:10" x14ac:dyDescent="0.25">
      <c r="A192" s="157" t="s">
        <v>229</v>
      </c>
      <c r="B192" s="157" t="s">
        <v>230</v>
      </c>
      <c r="F192" s="145"/>
      <c r="G192" s="156"/>
      <c r="H192" s="147"/>
      <c r="I192" s="148"/>
      <c r="J192" s="150"/>
    </row>
    <row r="193" spans="1:10" x14ac:dyDescent="0.25">
      <c r="A193" s="158" t="s">
        <v>231</v>
      </c>
      <c r="B193" s="157" t="s">
        <v>81</v>
      </c>
      <c r="F193" s="145"/>
      <c r="G193" s="156"/>
      <c r="H193" s="147"/>
      <c r="I193" s="148"/>
      <c r="J193" s="150"/>
    </row>
    <row r="194" spans="1:10" x14ac:dyDescent="0.25">
      <c r="A194" s="158" t="s">
        <v>232</v>
      </c>
      <c r="B194" s="157" t="s">
        <v>80</v>
      </c>
      <c r="F194" s="145"/>
      <c r="G194" s="156"/>
      <c r="H194" s="147"/>
      <c r="I194" s="148"/>
      <c r="J194" s="150"/>
    </row>
    <row r="195" spans="1:10" x14ac:dyDescent="0.25">
      <c r="A195" s="158" t="s">
        <v>233</v>
      </c>
      <c r="B195" s="157" t="s">
        <v>80</v>
      </c>
      <c r="F195" s="145"/>
      <c r="G195" s="156"/>
      <c r="H195" s="147"/>
      <c r="I195" s="148"/>
      <c r="J195" s="150"/>
    </row>
    <row r="196" spans="1:10" x14ac:dyDescent="0.25">
      <c r="A196" s="158" t="s">
        <v>234</v>
      </c>
      <c r="B196" s="157" t="s">
        <v>81</v>
      </c>
      <c r="F196" s="145"/>
      <c r="G196" s="156"/>
      <c r="H196" s="147"/>
      <c r="I196" s="148"/>
      <c r="J196" s="150"/>
    </row>
    <row r="197" spans="1:10" x14ac:dyDescent="0.25">
      <c r="A197" s="158" t="s">
        <v>235</v>
      </c>
      <c r="B197" s="157" t="s">
        <v>81</v>
      </c>
      <c r="F197" s="145"/>
      <c r="G197" s="156"/>
      <c r="H197" s="147"/>
      <c r="I197" s="148"/>
      <c r="J197" s="150"/>
    </row>
    <row r="198" spans="1:10" x14ac:dyDescent="0.25">
      <c r="A198" s="158" t="s">
        <v>236</v>
      </c>
      <c r="B198" s="157" t="s">
        <v>80</v>
      </c>
      <c r="F198" s="145"/>
      <c r="G198" s="146"/>
      <c r="H198" s="147"/>
      <c r="I198" s="148"/>
      <c r="J198" s="150"/>
    </row>
    <row r="199" spans="1:10" x14ac:dyDescent="0.25">
      <c r="A199" s="158" t="s">
        <v>237</v>
      </c>
      <c r="B199" s="157" t="s">
        <v>80</v>
      </c>
      <c r="F199" s="145"/>
      <c r="G199" s="146"/>
      <c r="H199" s="147"/>
      <c r="I199" s="148"/>
      <c r="J199" s="150"/>
    </row>
    <row r="200" spans="1:10" x14ac:dyDescent="0.25">
      <c r="A200" s="158" t="s">
        <v>238</v>
      </c>
      <c r="B200" s="157" t="s">
        <v>80</v>
      </c>
      <c r="F200" s="145"/>
      <c r="G200" s="146"/>
      <c r="H200" s="147"/>
      <c r="I200" s="148"/>
      <c r="J200" s="159"/>
    </row>
    <row r="201" spans="1:10" x14ac:dyDescent="0.25">
      <c r="A201" s="158" t="s">
        <v>239</v>
      </c>
      <c r="B201" s="157" t="s">
        <v>80</v>
      </c>
      <c r="F201" s="145"/>
      <c r="G201" s="146"/>
      <c r="H201" s="147"/>
      <c r="I201" s="148"/>
      <c r="J201" s="159"/>
    </row>
    <row r="202" spans="1:10" x14ac:dyDescent="0.25">
      <c r="A202" s="158" t="s">
        <v>240</v>
      </c>
      <c r="B202" s="157" t="s">
        <v>81</v>
      </c>
      <c r="F202" s="145"/>
      <c r="G202" s="146"/>
      <c r="H202" s="147"/>
      <c r="I202" s="148"/>
      <c r="J202" s="159"/>
    </row>
    <row r="203" spans="1:10" x14ac:dyDescent="0.25">
      <c r="A203" s="158" t="s">
        <v>241</v>
      </c>
      <c r="B203" s="157" t="s">
        <v>81</v>
      </c>
      <c r="F203" s="145"/>
      <c r="G203" s="146"/>
      <c r="H203" s="147"/>
      <c r="I203" s="148"/>
      <c r="J203" s="159"/>
    </row>
    <row r="204" spans="1:10" x14ac:dyDescent="0.25">
      <c r="A204" s="158" t="s">
        <v>242</v>
      </c>
      <c r="B204" s="157" t="s">
        <v>81</v>
      </c>
      <c r="F204" s="145"/>
      <c r="G204" s="146"/>
      <c r="H204" s="147"/>
      <c r="I204" s="148"/>
      <c r="J204" s="159"/>
    </row>
    <row r="205" spans="1:10" x14ac:dyDescent="0.25">
      <c r="A205" s="158" t="s">
        <v>243</v>
      </c>
      <c r="B205" s="157" t="s">
        <v>80</v>
      </c>
      <c r="F205" s="145"/>
      <c r="G205" s="146"/>
      <c r="H205" s="147"/>
      <c r="I205" s="148"/>
      <c r="J205" s="159"/>
    </row>
    <row r="206" spans="1:10" x14ac:dyDescent="0.25">
      <c r="A206" s="158" t="s">
        <v>244</v>
      </c>
      <c r="B206" s="157" t="s">
        <v>80</v>
      </c>
      <c r="F206" s="145"/>
      <c r="G206" s="146"/>
      <c r="H206" s="147"/>
      <c r="I206" s="148"/>
      <c r="J206" s="159"/>
    </row>
    <row r="207" spans="1:10" x14ac:dyDescent="0.25">
      <c r="A207" s="158" t="s">
        <v>245</v>
      </c>
      <c r="B207" s="157" t="s">
        <v>80</v>
      </c>
      <c r="F207" s="145"/>
      <c r="G207" s="146"/>
      <c r="H207" s="147"/>
      <c r="I207" s="148"/>
      <c r="J207" s="159"/>
    </row>
    <row r="208" spans="1:10" x14ac:dyDescent="0.25">
      <c r="A208" s="158" t="s">
        <v>246</v>
      </c>
      <c r="B208" s="157" t="s">
        <v>81</v>
      </c>
      <c r="F208" s="145"/>
      <c r="G208" s="146"/>
      <c r="H208" s="147"/>
      <c r="I208" s="148"/>
      <c r="J208" s="159"/>
    </row>
    <row r="209" spans="1:10" x14ac:dyDescent="0.25">
      <c r="A209" s="158" t="s">
        <v>247</v>
      </c>
      <c r="B209" s="157" t="s">
        <v>80</v>
      </c>
      <c r="F209" s="145"/>
      <c r="G209" s="146"/>
      <c r="H209" s="147"/>
      <c r="I209" s="148"/>
      <c r="J209" s="159"/>
    </row>
    <row r="210" spans="1:10" x14ac:dyDescent="0.25">
      <c r="A210" s="158" t="s">
        <v>248</v>
      </c>
      <c r="B210" s="157" t="s">
        <v>80</v>
      </c>
      <c r="F210" s="145"/>
      <c r="G210" s="146"/>
      <c r="H210" s="147"/>
      <c r="I210" s="148"/>
      <c r="J210" s="159"/>
    </row>
    <row r="211" spans="1:10" x14ac:dyDescent="0.25">
      <c r="A211" s="158" t="s">
        <v>249</v>
      </c>
      <c r="B211" s="157" t="s">
        <v>80</v>
      </c>
      <c r="F211" s="145"/>
      <c r="G211" s="146"/>
      <c r="H211" s="147"/>
      <c r="I211" s="148"/>
      <c r="J211" s="159"/>
    </row>
    <row r="212" spans="1:10" x14ac:dyDescent="0.25">
      <c r="A212" s="158" t="s">
        <v>250</v>
      </c>
      <c r="B212" s="157" t="s">
        <v>80</v>
      </c>
      <c r="F212" s="145"/>
      <c r="G212" s="146"/>
      <c r="H212" s="147"/>
      <c r="I212" s="148"/>
      <c r="J212" s="159"/>
    </row>
    <row r="213" spans="1:10" x14ac:dyDescent="0.25">
      <c r="A213" s="158" t="s">
        <v>251</v>
      </c>
      <c r="B213" s="157" t="s">
        <v>81</v>
      </c>
      <c r="F213" s="145"/>
      <c r="G213" s="146"/>
      <c r="H213" s="147"/>
      <c r="I213" s="148"/>
      <c r="J213" s="159"/>
    </row>
    <row r="214" spans="1:10" x14ac:dyDescent="0.25">
      <c r="A214" s="158" t="s">
        <v>252</v>
      </c>
      <c r="B214" s="157" t="s">
        <v>81</v>
      </c>
      <c r="F214" s="145"/>
      <c r="G214" s="146"/>
      <c r="H214" s="147"/>
      <c r="I214" s="148"/>
      <c r="J214" s="159"/>
    </row>
    <row r="215" spans="1:10" x14ac:dyDescent="0.25">
      <c r="A215" s="158" t="s">
        <v>253</v>
      </c>
      <c r="B215" s="157" t="s">
        <v>80</v>
      </c>
      <c r="F215" s="145"/>
      <c r="G215" s="146"/>
      <c r="H215" s="147"/>
      <c r="I215" s="148"/>
      <c r="J215" s="159"/>
    </row>
    <row r="216" spans="1:10" x14ac:dyDescent="0.25">
      <c r="A216" s="158" t="s">
        <v>254</v>
      </c>
      <c r="B216" s="157" t="s">
        <v>80</v>
      </c>
      <c r="F216" s="145"/>
      <c r="G216" s="146"/>
      <c r="H216" s="147"/>
      <c r="I216" s="148"/>
      <c r="J216" s="159"/>
    </row>
    <row r="217" spans="1:10" x14ac:dyDescent="0.25">
      <c r="A217" s="158" t="s">
        <v>255</v>
      </c>
      <c r="B217" s="157" t="s">
        <v>80</v>
      </c>
      <c r="F217" s="145"/>
      <c r="G217" s="146"/>
      <c r="H217" s="147"/>
      <c r="I217" s="148"/>
      <c r="J217" s="159"/>
    </row>
    <row r="218" spans="1:10" x14ac:dyDescent="0.25">
      <c r="A218" s="158" t="s">
        <v>256</v>
      </c>
      <c r="B218" s="157" t="s">
        <v>80</v>
      </c>
    </row>
    <row r="219" spans="1:10" x14ac:dyDescent="0.25">
      <c r="A219" s="158" t="s">
        <v>257</v>
      </c>
      <c r="B219" s="157" t="s">
        <v>80</v>
      </c>
    </row>
    <row r="220" spans="1:10" x14ac:dyDescent="0.25">
      <c r="A220" s="158" t="s">
        <v>258</v>
      </c>
      <c r="B220" s="157" t="s">
        <v>80</v>
      </c>
    </row>
    <row r="221" spans="1:10" x14ac:dyDescent="0.25">
      <c r="A221" s="158" t="s">
        <v>259</v>
      </c>
      <c r="B221" s="157" t="s">
        <v>80</v>
      </c>
    </row>
    <row r="222" spans="1:10" x14ac:dyDescent="0.25">
      <c r="A222" s="158" t="s">
        <v>260</v>
      </c>
      <c r="B222" s="157" t="s">
        <v>80</v>
      </c>
    </row>
    <row r="223" spans="1:10" x14ac:dyDescent="0.25">
      <c r="A223" s="158" t="s">
        <v>261</v>
      </c>
      <c r="B223" s="157" t="s">
        <v>80</v>
      </c>
    </row>
    <row r="224" spans="1:10" x14ac:dyDescent="0.25">
      <c r="A224" s="158" t="s">
        <v>262</v>
      </c>
      <c r="B224" s="157" t="s">
        <v>80</v>
      </c>
    </row>
    <row r="225" spans="1:2" x14ac:dyDescent="0.25">
      <c r="A225" s="158" t="s">
        <v>263</v>
      </c>
      <c r="B225" s="157" t="s">
        <v>81</v>
      </c>
    </row>
    <row r="226" spans="1:2" x14ac:dyDescent="0.25">
      <c r="A226" s="158" t="s">
        <v>264</v>
      </c>
      <c r="B226" s="157" t="s">
        <v>81</v>
      </c>
    </row>
    <row r="227" spans="1:2" x14ac:dyDescent="0.25">
      <c r="A227" s="158" t="s">
        <v>265</v>
      </c>
      <c r="B227" s="157" t="s">
        <v>81</v>
      </c>
    </row>
    <row r="228" spans="1:2" x14ac:dyDescent="0.25">
      <c r="A228" s="158" t="s">
        <v>266</v>
      </c>
      <c r="B228" s="157" t="s">
        <v>80</v>
      </c>
    </row>
    <row r="229" spans="1:2" x14ac:dyDescent="0.25">
      <c r="A229" s="158" t="s">
        <v>267</v>
      </c>
      <c r="B229" s="157" t="s">
        <v>81</v>
      </c>
    </row>
    <row r="230" spans="1:2" x14ac:dyDescent="0.25">
      <c r="A230" s="158" t="s">
        <v>268</v>
      </c>
      <c r="B230" s="157" t="s">
        <v>81</v>
      </c>
    </row>
    <row r="231" spans="1:2" x14ac:dyDescent="0.25">
      <c r="A231" s="158" t="s">
        <v>269</v>
      </c>
      <c r="B231" s="157" t="s">
        <v>81</v>
      </c>
    </row>
    <row r="232" spans="1:2" x14ac:dyDescent="0.25">
      <c r="A232" s="158" t="s">
        <v>270</v>
      </c>
      <c r="B232" s="157" t="s">
        <v>81</v>
      </c>
    </row>
    <row r="233" spans="1:2" x14ac:dyDescent="0.25">
      <c r="A233" s="158" t="s">
        <v>271</v>
      </c>
      <c r="B233" s="157" t="s">
        <v>81</v>
      </c>
    </row>
    <row r="234" spans="1:2" x14ac:dyDescent="0.25">
      <c r="A234" s="158" t="s">
        <v>272</v>
      </c>
      <c r="B234" s="157" t="s">
        <v>81</v>
      </c>
    </row>
    <row r="235" spans="1:2" x14ac:dyDescent="0.25">
      <c r="A235" s="158" t="s">
        <v>273</v>
      </c>
      <c r="B235" s="157" t="s">
        <v>80</v>
      </c>
    </row>
    <row r="236" spans="1:2" x14ac:dyDescent="0.25">
      <c r="A236" s="158" t="s">
        <v>274</v>
      </c>
      <c r="B236" s="157" t="s">
        <v>80</v>
      </c>
    </row>
    <row r="237" spans="1:2" x14ac:dyDescent="0.25">
      <c r="A237" s="158" t="s">
        <v>275</v>
      </c>
      <c r="B237" s="157" t="s">
        <v>80</v>
      </c>
    </row>
    <row r="238" spans="1:2" x14ac:dyDescent="0.25">
      <c r="A238" s="158" t="s">
        <v>276</v>
      </c>
      <c r="B238" s="157" t="s">
        <v>81</v>
      </c>
    </row>
    <row r="239" spans="1:2" x14ac:dyDescent="0.25">
      <c r="A239" s="158" t="s">
        <v>277</v>
      </c>
      <c r="B239" s="157" t="s">
        <v>81</v>
      </c>
    </row>
    <row r="240" spans="1:2" x14ac:dyDescent="0.25">
      <c r="A240" s="158" t="s">
        <v>278</v>
      </c>
      <c r="B240" s="157" t="s">
        <v>81</v>
      </c>
    </row>
    <row r="241" spans="1:2" x14ac:dyDescent="0.25">
      <c r="A241" s="158" t="s">
        <v>279</v>
      </c>
      <c r="B241" s="157" t="s">
        <v>80</v>
      </c>
    </row>
    <row r="242" spans="1:2" x14ac:dyDescent="0.25">
      <c r="A242" s="158" t="s">
        <v>280</v>
      </c>
      <c r="B242" s="157" t="s">
        <v>80</v>
      </c>
    </row>
    <row r="243" spans="1:2" x14ac:dyDescent="0.25">
      <c r="A243" s="158" t="s">
        <v>281</v>
      </c>
      <c r="B243" s="157" t="s">
        <v>81</v>
      </c>
    </row>
    <row r="244" spans="1:2" x14ac:dyDescent="0.25">
      <c r="A244" s="158" t="s">
        <v>282</v>
      </c>
      <c r="B244" s="157" t="s">
        <v>80</v>
      </c>
    </row>
    <row r="245" spans="1:2" x14ac:dyDescent="0.25">
      <c r="A245" s="158" t="s">
        <v>283</v>
      </c>
      <c r="B245" s="157" t="s">
        <v>80</v>
      </c>
    </row>
    <row r="246" spans="1:2" x14ac:dyDescent="0.25">
      <c r="A246" s="158" t="s">
        <v>284</v>
      </c>
      <c r="B246" s="157" t="s">
        <v>80</v>
      </c>
    </row>
    <row r="247" spans="1:2" x14ac:dyDescent="0.25">
      <c r="A247" s="158" t="s">
        <v>285</v>
      </c>
      <c r="B247" s="157" t="s">
        <v>80</v>
      </c>
    </row>
    <row r="248" spans="1:2" x14ac:dyDescent="0.25">
      <c r="A248" s="158" t="s">
        <v>286</v>
      </c>
      <c r="B248" s="157" t="s">
        <v>81</v>
      </c>
    </row>
    <row r="249" spans="1:2" x14ac:dyDescent="0.25">
      <c r="A249" s="158" t="s">
        <v>287</v>
      </c>
      <c r="B249" s="157" t="s">
        <v>81</v>
      </c>
    </row>
    <row r="250" spans="1:2" x14ac:dyDescent="0.25">
      <c r="A250" s="158" t="s">
        <v>288</v>
      </c>
      <c r="B250" s="157" t="s">
        <v>81</v>
      </c>
    </row>
    <row r="251" spans="1:2" x14ac:dyDescent="0.25">
      <c r="A251" s="158" t="s">
        <v>289</v>
      </c>
      <c r="B251" s="157" t="s">
        <v>80</v>
      </c>
    </row>
    <row r="252" spans="1:2" x14ac:dyDescent="0.25">
      <c r="A252" s="158" t="s">
        <v>290</v>
      </c>
      <c r="B252" s="157" t="s">
        <v>80</v>
      </c>
    </row>
    <row r="253" spans="1:2" x14ac:dyDescent="0.25">
      <c r="A253" s="158" t="s">
        <v>291</v>
      </c>
      <c r="B253" s="157" t="s">
        <v>80</v>
      </c>
    </row>
    <row r="254" spans="1:2" x14ac:dyDescent="0.25">
      <c r="A254" s="158" t="s">
        <v>292</v>
      </c>
      <c r="B254" s="157" t="s">
        <v>80</v>
      </c>
    </row>
    <row r="255" spans="1:2" x14ac:dyDescent="0.25">
      <c r="A255" s="158" t="s">
        <v>293</v>
      </c>
      <c r="B255" s="157" t="s">
        <v>80</v>
      </c>
    </row>
    <row r="256" spans="1:2" x14ac:dyDescent="0.25">
      <c r="A256" s="158" t="s">
        <v>294</v>
      </c>
      <c r="B256" s="157" t="s">
        <v>80</v>
      </c>
    </row>
    <row r="257" spans="1:2" x14ac:dyDescent="0.25">
      <c r="A257" s="158" t="s">
        <v>295</v>
      </c>
      <c r="B257" s="157" t="s">
        <v>80</v>
      </c>
    </row>
    <row r="258" spans="1:2" x14ac:dyDescent="0.25">
      <c r="A258" s="158" t="s">
        <v>296</v>
      </c>
      <c r="B258" s="157" t="s">
        <v>81</v>
      </c>
    </row>
    <row r="259" spans="1:2" x14ac:dyDescent="0.25">
      <c r="A259" s="158" t="s">
        <v>297</v>
      </c>
      <c r="B259" s="157" t="s">
        <v>81</v>
      </c>
    </row>
    <row r="260" spans="1:2" x14ac:dyDescent="0.25">
      <c r="A260" s="158" t="s">
        <v>298</v>
      </c>
      <c r="B260" s="157" t="s">
        <v>80</v>
      </c>
    </row>
    <row r="261" spans="1:2" x14ac:dyDescent="0.25">
      <c r="A261" s="158" t="s">
        <v>299</v>
      </c>
      <c r="B261" s="157" t="s">
        <v>80</v>
      </c>
    </row>
    <row r="262" spans="1:2" x14ac:dyDescent="0.25">
      <c r="A262" s="158" t="s">
        <v>300</v>
      </c>
      <c r="B262" s="157" t="s">
        <v>80</v>
      </c>
    </row>
    <row r="263" spans="1:2" x14ac:dyDescent="0.25">
      <c r="A263" s="158" t="s">
        <v>301</v>
      </c>
      <c r="B263" s="157" t="s">
        <v>80</v>
      </c>
    </row>
    <row r="264" spans="1:2" x14ac:dyDescent="0.25">
      <c r="A264" s="158" t="s">
        <v>302</v>
      </c>
      <c r="B264" s="157" t="s">
        <v>80</v>
      </c>
    </row>
    <row r="265" spans="1:2" x14ac:dyDescent="0.25">
      <c r="A265" s="158" t="s">
        <v>303</v>
      </c>
      <c r="B265" s="157" t="s">
        <v>80</v>
      </c>
    </row>
    <row r="266" spans="1:2" x14ac:dyDescent="0.25">
      <c r="A266" s="158" t="s">
        <v>304</v>
      </c>
      <c r="B266" s="157" t="s">
        <v>80</v>
      </c>
    </row>
    <row r="267" spans="1:2" x14ac:dyDescent="0.25">
      <c r="A267" s="158" t="s">
        <v>305</v>
      </c>
      <c r="B267" s="157" t="s">
        <v>80</v>
      </c>
    </row>
    <row r="268" spans="1:2" x14ac:dyDescent="0.25">
      <c r="A268" s="158" t="s">
        <v>306</v>
      </c>
      <c r="B268" s="157" t="s">
        <v>80</v>
      </c>
    </row>
    <row r="269" spans="1:2" x14ac:dyDescent="0.25">
      <c r="A269" s="158" t="s">
        <v>307</v>
      </c>
      <c r="B269" s="157" t="s">
        <v>80</v>
      </c>
    </row>
    <row r="270" spans="1:2" x14ac:dyDescent="0.25">
      <c r="A270" s="158" t="s">
        <v>308</v>
      </c>
      <c r="B270" s="157" t="s">
        <v>80</v>
      </c>
    </row>
    <row r="271" spans="1:2" x14ac:dyDescent="0.25">
      <c r="A271" s="158" t="s">
        <v>309</v>
      </c>
      <c r="B271" s="157" t="s">
        <v>80</v>
      </c>
    </row>
    <row r="272" spans="1:2" x14ac:dyDescent="0.25">
      <c r="A272" s="158" t="s">
        <v>310</v>
      </c>
      <c r="B272" s="157" t="s">
        <v>81</v>
      </c>
    </row>
    <row r="273" spans="1:12" x14ac:dyDescent="0.25">
      <c r="A273" s="158" t="s">
        <v>311</v>
      </c>
      <c r="B273" s="157" t="s">
        <v>81</v>
      </c>
    </row>
    <row r="274" spans="1:12" x14ac:dyDescent="0.25">
      <c r="A274" s="158" t="s">
        <v>312</v>
      </c>
      <c r="B274" s="157" t="s">
        <v>80</v>
      </c>
    </row>
    <row r="275" spans="1:12" x14ac:dyDescent="0.25">
      <c r="A275" s="158" t="s">
        <v>313</v>
      </c>
      <c r="B275" s="157" t="s">
        <v>81</v>
      </c>
    </row>
    <row r="276" spans="1:12" x14ac:dyDescent="0.25">
      <c r="A276" s="158" t="s">
        <v>314</v>
      </c>
      <c r="B276" s="157" t="s">
        <v>81</v>
      </c>
    </row>
    <row r="277" spans="1:12" x14ac:dyDescent="0.25">
      <c r="A277" s="157" t="s">
        <v>315</v>
      </c>
      <c r="B277" s="157" t="s">
        <v>81</v>
      </c>
    </row>
    <row r="278" spans="1:12" x14ac:dyDescent="0.25">
      <c r="A278" s="158" t="s">
        <v>316</v>
      </c>
      <c r="B278" s="157" t="s">
        <v>80</v>
      </c>
    </row>
    <row r="280" spans="1:12" x14ac:dyDescent="0.25">
      <c r="C280" s="160">
        <f>Hypothèses!A3</f>
        <v>2017</v>
      </c>
      <c r="D280" s="160">
        <f>C280+1</f>
        <v>2018</v>
      </c>
      <c r="E280" s="160">
        <f t="shared" ref="E280:K280" si="0">D280+1</f>
        <v>2019</v>
      </c>
      <c r="F280" s="160">
        <f t="shared" si="0"/>
        <v>2020</v>
      </c>
      <c r="G280" s="160">
        <f t="shared" si="0"/>
        <v>2021</v>
      </c>
      <c r="H280" s="160">
        <f t="shared" si="0"/>
        <v>2022</v>
      </c>
      <c r="I280" s="160">
        <f t="shared" si="0"/>
        <v>2023</v>
      </c>
      <c r="J280" s="160">
        <f t="shared" si="0"/>
        <v>2024</v>
      </c>
      <c r="K280" s="160">
        <f t="shared" si="0"/>
        <v>2025</v>
      </c>
      <c r="L280" s="160">
        <f>K280+1</f>
        <v>2026</v>
      </c>
    </row>
    <row r="281" spans="1:12" x14ac:dyDescent="0.25">
      <c r="B281" s="161" t="s">
        <v>317</v>
      </c>
      <c r="C281" s="162">
        <f>SUMPRODUCT(('[3]PU-revient VA'!$A$137:$A$198=Listes!$B$281)*('[3]PU-revient VA'!$D$136:$M$136=Listes!C$280)*('[3]PU-revient VA'!$B$137:$B$198=Hypothèses!$E$3)*('[3]PU-revient VA'!$D$137:$M$198))</f>
        <v>3464.8</v>
      </c>
      <c r="D281" s="162">
        <f>SUMPRODUCT(('[3]PU-revient VA'!$A$137:$A$198=Listes!$B$281)*('[3]PU-revient VA'!$D$136:$M$136=Listes!D$280)*('[3]PU-revient VA'!$B$137:$B$198=Hypothèses!$E$3)*('[3]PU-revient VA'!$D$137:$M$198))</f>
        <v>3855.1056026802376</v>
      </c>
      <c r="E281" s="162">
        <f>SUMPRODUCT(('[3]PU-revient VA'!$A$137:$A$198=Listes!$B$281)*('[3]PU-revient VA'!$D$136:$M$136=Listes!E$280)*('[3]PU-revient VA'!$B$137:$B$198=Hypothèses!$E$3)*('[3]PU-revient VA'!$D$137:$M$198))</f>
        <v>3855.1056026802376</v>
      </c>
      <c r="F281" s="162">
        <f>SUMPRODUCT(('[3]PU-revient VA'!$A$137:$A$198=Listes!$B$281)*('[3]PU-revient VA'!$D$136:$M$136=Listes!F$280)*('[3]PU-revient VA'!$B$137:$B$198=Hypothèses!$E$3)*('[3]PU-revient VA'!$D$137:$M$198))</f>
        <v>4922.6956875046644</v>
      </c>
      <c r="G281" s="162">
        <f>SUMPRODUCT(('[3]PU-revient VA'!$A$137:$A$198=Listes!$B$281)*('[3]PU-revient VA'!$D$136:$M$136=Listes!G$280)*('[3]PU-revient VA'!$B$137:$B$198=Hypothèses!$E$3)*('[3]PU-revient VA'!$D$137:$M$198))</f>
        <v>4922.6956875046644</v>
      </c>
      <c r="H281" s="162">
        <f>SUMPRODUCT(('[3]PU-revient VA'!$A$137:$A$198=Listes!$B$281)*('[3]PU-revient VA'!$D$136:$M$136=Listes!H$280)*('[3]PU-revient VA'!$B$137:$B$198=Hypothèses!$E$3)*('[3]PU-revient VA'!$D$137:$M$198))</f>
        <v>4922.6956875046644</v>
      </c>
      <c r="I281" s="162">
        <f>SUMPRODUCT(('[3]PU-revient VA'!$A$137:$A$198=Listes!$B$281)*('[3]PU-revient VA'!$D$136:$M$136=Listes!I$280)*('[3]PU-revient VA'!$B$137:$B$198=Hypothèses!$E$3)*('[3]PU-revient VA'!$D$137:$M$198))</f>
        <v>4922.6956875046644</v>
      </c>
      <c r="J281" s="162">
        <f>SUMPRODUCT(('[3]PU-revient VA'!$A$137:$A$198=Listes!$B$281)*('[3]PU-revient VA'!$D$136:$M$136=Listes!J$280)*('[3]PU-revient VA'!$B$137:$B$198=Hypothèses!$E$3)*('[3]PU-revient VA'!$D$137:$M$198))</f>
        <v>4922.6956875046644</v>
      </c>
      <c r="K281" s="162">
        <f>SUMPRODUCT(('[3]PU-revient VA'!$A$137:$A$198=Listes!$B$281)*('[3]PU-revient VA'!$D$136:$M$136=Listes!K$280)*('[3]PU-revient VA'!$B$137:$B$198=Hypothèses!$E$3)*('[3]PU-revient VA'!$D$137:$M$198))</f>
        <v>4922.6956875046644</v>
      </c>
      <c r="L281">
        <f>SUMPRODUCT(('[3]PU-revient VA'!$A$137:$A$198=Listes!$B$281)*('[3]PU-revient VA'!$D$136:$M$136=Listes!L$280)*('[3]PU-revient VA'!$B$137:$B$198=Hypothèses!$E$3)*('[3]PU-revient VA'!$D$137:$M$198))</f>
        <v>4922.6956875046644</v>
      </c>
    </row>
    <row r="282" spans="1:12" x14ac:dyDescent="0.25">
      <c r="B282" s="163" t="s">
        <v>318</v>
      </c>
      <c r="C282" s="162">
        <f>SUMPRODUCT(('[3]PU-revient VC'!$C$381:$C$566=Listes!$B282)*('[3]PU-revient VC'!$F$380:$O$380=Listes!C$280)*('[3]PU-revient VC'!$B$381:$B$566=Hypothèses!$E$3)*('[3]PU-revient VC'!$F$381:$O$566))</f>
        <v>0</v>
      </c>
      <c r="D282" s="162">
        <f>SUMPRODUCT(('[3]PU-revient VC'!$C$381:$C$566=Listes!$B282)*('[3]PU-revient VC'!$F$380:$O$380=Listes!D$280)*('[3]PU-revient VC'!$B$381:$B$566=Hypothèses!$E$3)*('[3]PU-revient VC'!$F$381:$O$566))</f>
        <v>0</v>
      </c>
      <c r="E282" s="162">
        <f>SUMPRODUCT(('[3]PU-revient VC'!$C$381:$C$566=Listes!$B282)*('[3]PU-revient VC'!$F$380:$O$380=Listes!E$280)*('[3]PU-revient VC'!$B$381:$B$566=Hypothèses!$E$3)*('[3]PU-revient VC'!$F$381:$O$566))</f>
        <v>0</v>
      </c>
      <c r="F282" s="162">
        <f>SUMPRODUCT(('[3]PU-revient VC'!$C$381:$C$566=Listes!$B282)*('[3]PU-revient VC'!$F$380:$O$380=Listes!F$280)*('[3]PU-revient VC'!$B$381:$B$566=Hypothèses!$E$3)*('[3]PU-revient VC'!$F$381:$O$566))</f>
        <v>0</v>
      </c>
      <c r="G282" s="162">
        <f>SUMPRODUCT(('[3]PU-revient VC'!$C$381:$C$566=Listes!$B282)*('[3]PU-revient VC'!$F$380:$O$380=Listes!G$280)*('[3]PU-revient VC'!$B$381:$B$566=Hypothèses!$E$3)*('[3]PU-revient VC'!$F$381:$O$566))</f>
        <v>0</v>
      </c>
      <c r="H282" s="162">
        <f>SUMPRODUCT(('[3]PU-revient VC'!$C$381:$C$566=Listes!$B282)*('[3]PU-revient VC'!$F$380:$O$380=Listes!H$280)*('[3]PU-revient VC'!$B$381:$B$566=Hypothèses!$E$3)*('[3]PU-revient VC'!$F$381:$O$566))</f>
        <v>0</v>
      </c>
      <c r="I282" s="162">
        <f>SUMPRODUCT(('[3]PU-revient VC'!$C$381:$C$566=Listes!$B282)*('[3]PU-revient VC'!$F$380:$O$380=Listes!I$280)*('[3]PU-revient VC'!$B$381:$B$566=Hypothèses!$E$3)*('[3]PU-revient VC'!$F$381:$O$566))</f>
        <v>0</v>
      </c>
      <c r="J282" s="162">
        <f>SUMPRODUCT(('[3]PU-revient VC'!$C$381:$C$566=Listes!$B282)*('[3]PU-revient VC'!$F$380:$O$380=Listes!J$280)*('[3]PU-revient VC'!$B$381:$B$566=Hypothèses!$E$3)*('[3]PU-revient VC'!$F$381:$O$566))</f>
        <v>0</v>
      </c>
      <c r="K282" s="162">
        <f>SUMPRODUCT(('[3]PU-revient VC'!$C$381:$C$566=Listes!$B282)*('[3]PU-revient VC'!$F$380:$O$380=Listes!K$280)*('[3]PU-revient VC'!$B$381:$B$566=Hypothèses!$E$3)*('[3]PU-revient VC'!$F$381:$O$566))</f>
        <v>0</v>
      </c>
      <c r="L282" s="162">
        <f>SUMPRODUCT(('[3]PU-revient VC'!$C$381:$C$566=Listes!$B282)*('[3]PU-revient VC'!$F$380:$O$380=Listes!L$280)*('[3]PU-revient VC'!$B$381:$B$566=Hypothèses!$E$3)*('[3]PU-revient VC'!$F$381:$O$566))</f>
        <v>0</v>
      </c>
    </row>
    <row r="283" spans="1:12" x14ac:dyDescent="0.25">
      <c r="B283" s="163" t="s">
        <v>319</v>
      </c>
      <c r="C283" s="162">
        <f>SUMPRODUCT(('[3]PU-revient VC'!$C$381:$C$566=Listes!$B283)*('[3]PU-revient VC'!$F$380:$O$380=Listes!C$280)*('[3]PU-revient VC'!$B$381:$B$566=Hypothèses!$E$3)*('[3]PU-revient VC'!$F$381:$O$566))</f>
        <v>35.37075173853102</v>
      </c>
      <c r="D283" s="162">
        <f>SUMPRODUCT(('[3]PU-revient VC'!$C$381:$C$566=Listes!$B283)*('[3]PU-revient VC'!$F$380:$O$380=Listes!D$280)*('[3]PU-revient VC'!$B$381:$B$566=Hypothèses!$E$3)*('[3]PU-revient VC'!$F$381:$O$566))</f>
        <v>34.67720758679512</v>
      </c>
      <c r="E283" s="162">
        <f>SUMPRODUCT(('[3]PU-revient VC'!$C$381:$C$566=Listes!$B283)*('[3]PU-revient VC'!$F$380:$O$380=Listes!E$280)*('[3]PU-revient VC'!$B$381:$B$566=Hypothèses!$E$3)*('[3]PU-revient VC'!$F$381:$O$566))</f>
        <v>33.997262339995217</v>
      </c>
      <c r="F283" s="162">
        <f>SUMPRODUCT(('[3]PU-revient VC'!$C$381:$C$566=Listes!$B283)*('[3]PU-revient VC'!$F$380:$O$380=Listes!F$280)*('[3]PU-revient VC'!$B$381:$B$566=Hypothèses!$E$3)*('[3]PU-revient VC'!$F$381:$O$566))</f>
        <v>33.33064935293649</v>
      </c>
      <c r="G283" s="162">
        <f>SUMPRODUCT(('[3]PU-revient VC'!$C$381:$C$566=Listes!$B283)*('[3]PU-revient VC'!$F$380:$O$380=Listes!G$280)*('[3]PU-revient VC'!$B$381:$B$566=Hypothèses!$E$3)*('[3]PU-revient VC'!$F$381:$O$566))</f>
        <v>32.677107208761264</v>
      </c>
      <c r="H283" s="162">
        <f>SUMPRODUCT(('[3]PU-revient VC'!$C$381:$C$566=Listes!$B283)*('[3]PU-revient VC'!$F$380:$O$380=Listes!H$280)*('[3]PU-revient VC'!$B$381:$B$566=Hypothèses!$E$3)*('[3]PU-revient VC'!$F$381:$O$566))</f>
        <v>32.036379616432612</v>
      </c>
      <c r="I283" s="162">
        <f>SUMPRODUCT(('[3]PU-revient VC'!$C$381:$C$566=Listes!$B283)*('[3]PU-revient VC'!$F$380:$O$380=Listes!I$280)*('[3]PU-revient VC'!$B$381:$B$566=Hypothèses!$E$3)*('[3]PU-revient VC'!$F$381:$O$566))</f>
        <v>31.408215310228044</v>
      </c>
      <c r="J283" s="162">
        <f>SUMPRODUCT(('[3]PU-revient VC'!$C$381:$C$566=Listes!$B283)*('[3]PU-revient VC'!$F$380:$O$380=Listes!J$280)*('[3]PU-revient VC'!$B$381:$B$566=Hypothèses!$E$3)*('[3]PU-revient VC'!$F$381:$O$566))</f>
        <v>30.792367951203968</v>
      </c>
      <c r="K283" s="162">
        <f>SUMPRODUCT(('[3]PU-revient VC'!$C$381:$C$566=Listes!$B283)*('[3]PU-revient VC'!$F$380:$O$380=Listes!K$280)*('[3]PU-revient VC'!$B$381:$B$566=Hypothèses!$E$3)*('[3]PU-revient VC'!$F$381:$O$566))</f>
        <v>30.188596030592127</v>
      </c>
      <c r="L283" s="162">
        <f>SUMPRODUCT(('[3]PU-revient VC'!$C$381:$C$566=Listes!$B283)*('[3]PU-revient VC'!$F$380:$O$380=Listes!L$280)*('[3]PU-revient VC'!$B$381:$B$566=Hypothèses!$E$3)*('[3]PU-revient VC'!$F$381:$O$566))</f>
        <v>29.596662775090319</v>
      </c>
    </row>
    <row r="285" spans="1:12" ht="30" x14ac:dyDescent="0.25">
      <c r="A285" s="164" t="s">
        <v>10</v>
      </c>
      <c r="B285" s="157">
        <v>5</v>
      </c>
    </row>
    <row r="286" spans="1:12" x14ac:dyDescent="0.25">
      <c r="A286" s="164" t="s">
        <v>74</v>
      </c>
      <c r="B286" s="157">
        <v>20</v>
      </c>
    </row>
    <row r="287" spans="1:12" x14ac:dyDescent="0.25">
      <c r="A287" s="164" t="s">
        <v>75</v>
      </c>
      <c r="B287" s="157">
        <v>20</v>
      </c>
    </row>
    <row r="288" spans="1:12" x14ac:dyDescent="0.25">
      <c r="A288" s="164"/>
      <c r="B288" s="157"/>
    </row>
    <row r="289" spans="1:2" x14ac:dyDescent="0.25">
      <c r="A289" s="164"/>
      <c r="B289" s="157"/>
    </row>
    <row r="290" spans="1:2" x14ac:dyDescent="0.25">
      <c r="A290" s="164"/>
      <c r="B290" s="157"/>
    </row>
    <row r="293" spans="1:2" x14ac:dyDescent="0.25">
      <c r="A293" s="164" t="s">
        <v>77</v>
      </c>
      <c r="B293" s="157">
        <v>20</v>
      </c>
    </row>
    <row r="294" spans="1:2" x14ac:dyDescent="0.25">
      <c r="A294" s="164" t="s">
        <v>78</v>
      </c>
      <c r="B294" s="157">
        <v>20</v>
      </c>
    </row>
    <row r="295" spans="1:2" x14ac:dyDescent="0.25">
      <c r="A295" s="164"/>
      <c r="B295" s="157"/>
    </row>
    <row r="296" spans="1:2" x14ac:dyDescent="0.25">
      <c r="A296" s="164"/>
      <c r="B296" s="157"/>
    </row>
  </sheetData>
  <mergeCells count="2">
    <mergeCell ref="B101:D101"/>
    <mergeCell ref="B114:B124"/>
  </mergeCells>
  <hyperlinks>
    <hyperlink ref="B127" r:id="rId1"/>
    <hyperlink ref="B128" r:id="rId2" display="HATE AUX PRIEURS (L')"/>
    <hyperlink ref="B130" r:id="rId3"/>
    <hyperlink ref="B132" r:id="rId4"/>
    <hyperlink ref="B135" r:id="rId5"/>
    <hyperlink ref="B134" r:id="rId6"/>
    <hyperlink ref="B133" r:id="rId7"/>
    <hyperlink ref="B129" r:id="rId8"/>
    <hyperlink ref="B131" r:id="rId9"/>
    <hyperlink ref="B141" r:id="rId10"/>
    <hyperlink ref="B137" r:id="rId11"/>
    <hyperlink ref="B140" r:id="rId12" display="NOUE MISERGENT (LA)"/>
    <hyperlink ref="B139" r:id="rId13" display="PANTIERE (LA)"/>
    <hyperlink ref="B136" r:id="rId14"/>
    <hyperlink ref="B145" r:id="rId15" display="BOIS DE GIRY (LE)"/>
    <hyperlink ref="B144" r:id="rId16"/>
    <hyperlink ref="B146" r:id="rId17" display="VENDUE (LA)"/>
    <hyperlink ref="B142" r:id="rId18"/>
    <hyperlink ref="B143" r:id="rId19"/>
    <hyperlink ref="B138" r:id="rId20"/>
    <hyperlink ref="B150" r:id="rId21"/>
    <hyperlink ref="B149" r:id="rId22"/>
    <hyperlink ref="B147" r:id="rId23"/>
    <hyperlink ref="B148" r:id="rId24"/>
    <hyperlink ref="B151" r:id="rId25"/>
    <hyperlink ref="B152" r:id="rId26" display="BROUDERIE (LA)"/>
    <hyperlink ref="B153" r:id="rId27"/>
    <hyperlink ref="B155" r:id="rId28"/>
    <hyperlink ref="B159" r:id="rId29"/>
    <hyperlink ref="B156" r:id="rId30"/>
    <hyperlink ref="B158" r:id="rId31"/>
    <hyperlink ref="B157" r:id="rId32" display="ROCHES (BOIS DE)"/>
    <hyperlink ref="B163" r:id="rId33"/>
    <hyperlink ref="B162" r:id="rId34" display="HOURIE (LA)"/>
    <hyperlink ref="B160" r:id="rId35"/>
    <hyperlink ref="B161" r:id="rId36"/>
    <hyperlink ref="B169" r:id="rId37"/>
    <hyperlink ref="B164" r:id="rId38"/>
    <hyperlink ref="B167" r:id="rId39"/>
    <hyperlink ref="B166" r:id="rId40"/>
    <hyperlink ref="B170" r:id="rId41"/>
    <hyperlink ref="B165" r:id="rId42"/>
    <hyperlink ref="B168" r:id="rId43"/>
    <hyperlink ref="B173" r:id="rId44" display="BONDUE (LA)"/>
    <hyperlink ref="B174" r:id="rId45"/>
    <hyperlink ref="B179" r:id="rId46"/>
    <hyperlink ref="B178" r:id="rId47"/>
    <hyperlink ref="B175" r:id="rId48"/>
    <hyperlink ref="B176" r:id="rId49"/>
    <hyperlink ref="B177" r:id="rId50"/>
    <hyperlink ref="B181" r:id="rId51"/>
    <hyperlink ref="B182" r:id="rId52"/>
    <hyperlink ref="B184" r:id="rId53"/>
    <hyperlink ref="B185" r:id="rId54" display="GRANDE PATURE (LA)"/>
    <hyperlink ref="B180" r:id="rId55" display="POROLLE (LA)"/>
    <hyperlink ref="B183" r:id="rId56"/>
  </hyperlinks>
  <pageMargins left="0.7" right="0.7" top="0.75" bottom="0.75" header="0.3" footer="0.3"/>
  <pageSetup paperSize="9" scale="79" orientation="landscape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Hypothèses</vt:lpstr>
      <vt:lpstr>Listes</vt:lpstr>
      <vt:lpstr>GF</vt:lpstr>
      <vt:lpstr>GF_BOIS_FRANCS</vt:lpstr>
      <vt:lpstr>GF_DES_DRYADES</vt:lpstr>
      <vt:lpstr>GF_DES_HELIADES</vt:lpstr>
      <vt:lpstr>GF_DES_MELIADES</vt:lpstr>
      <vt:lpstr>GF_DES_NYSIADES</vt:lpstr>
      <vt:lpstr>GF_FORESTATE</vt:lpstr>
      <vt:lpstr>GF_FORETS_DURABLES</vt:lpstr>
      <vt:lpstr>GF_OREADES</vt:lpstr>
      <vt:lpstr>Liste_N°_Forêt</vt:lpstr>
      <vt:lpstr>Liste_N°_GF</vt:lpstr>
      <vt:lpstr>Liste_Noms_Forêts</vt:lpstr>
      <vt:lpstr>Listes!Zone_d_impression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Jérême de Laromiguière</dc:creator>
  <cp:lastModifiedBy>roger mazurczak</cp:lastModifiedBy>
  <dcterms:created xsi:type="dcterms:W3CDTF">2017-04-10T10:31:30Z</dcterms:created>
  <dcterms:modified xsi:type="dcterms:W3CDTF">2017-04-13T17:19:36Z</dcterms:modified>
</cp:coreProperties>
</file>