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26E27243-B206-4A90-92CA-05AFBEFAACCF}" xr6:coauthVersionLast="37" xr6:coauthVersionMax="37" xr10:uidLastSave="{00000000-0000-0000-0000-000000000000}"/>
  <bookViews>
    <workbookView xWindow="0" yWindow="0" windowWidth="28185" windowHeight="8940" activeTab="6" xr2:uid="{00000000-000D-0000-FFFF-FFFF00000000}"/>
  </bookViews>
  <sheets>
    <sheet name="Synthese" sheetId="7" r:id="rId1"/>
    <sheet name="BJ2" sheetId="1" r:id="rId2"/>
    <sheet name="BJ3" sheetId="10" r:id="rId3"/>
    <sheet name="BJ4" sheetId="11" r:id="rId4"/>
    <sheet name="BJ5" sheetId="13" r:id="rId5"/>
    <sheet name="BJ6" sheetId="14" r:id="rId6"/>
    <sheet name="BJ7" sheetId="15" r:id="rId7"/>
    <sheet name="BJ8" sheetId="16" r:id="rId8"/>
    <sheet name="BJ9" sheetId="17" r:id="rId9"/>
    <sheet name="BJ10" sheetId="18" r:id="rId10"/>
    <sheet name="BJ11" sheetId="19" r:id="rId11"/>
    <sheet name="BJ12" sheetId="20" r:id="rId12"/>
    <sheet name="BJ13" sheetId="21" r:id="rId13"/>
    <sheet name="BJ14" sheetId="22" r:id="rId14"/>
    <sheet name="BJ15" sheetId="23" r:id="rId15"/>
    <sheet name="BJ16" sheetId="24" r:id="rId16"/>
    <sheet name="BDD" sheetId="5" r:id="rId17"/>
  </sheets>
  <definedNames>
    <definedName name="An">BDD!$B$1</definedName>
  </definedNames>
  <calcPr calcId="162913" concurrentCalc="0"/>
</workbook>
</file>

<file path=xl/calcChain.xml><?xml version="1.0" encoding="utf-8"?>
<calcChain xmlns="http://schemas.openxmlformats.org/spreadsheetml/2006/main">
  <c r="S39" i="24" l="1"/>
  <c r="M39" i="24"/>
  <c r="G39" i="24"/>
  <c r="G38" i="24"/>
  <c r="S39" i="23"/>
  <c r="M39" i="23"/>
  <c r="G39" i="23"/>
  <c r="G38" i="23"/>
  <c r="S39" i="22"/>
  <c r="M39" i="22"/>
  <c r="G39" i="22"/>
  <c r="G38" i="22"/>
  <c r="S39" i="21"/>
  <c r="M39" i="21"/>
  <c r="G39" i="21"/>
  <c r="G38" i="21"/>
  <c r="S39" i="20"/>
  <c r="M39" i="20"/>
  <c r="G39" i="20"/>
  <c r="G38" i="20"/>
  <c r="S39" i="19"/>
  <c r="M39" i="19"/>
  <c r="G39" i="19"/>
  <c r="G38" i="19"/>
  <c r="S39" i="18"/>
  <c r="M39" i="18"/>
  <c r="G39" i="18"/>
  <c r="G38" i="18"/>
  <c r="S39" i="17"/>
  <c r="M39" i="17"/>
  <c r="G39" i="17"/>
  <c r="G38" i="17"/>
  <c r="S39" i="16"/>
  <c r="M39" i="16"/>
  <c r="G39" i="16"/>
  <c r="G38" i="16"/>
  <c r="S39" i="15"/>
  <c r="M39" i="15"/>
  <c r="G39" i="15"/>
  <c r="G38" i="15"/>
  <c r="S39" i="14"/>
  <c r="M39" i="14"/>
  <c r="G39" i="14"/>
  <c r="G38" i="14"/>
  <c r="S39" i="13"/>
  <c r="M39" i="13"/>
  <c r="G39" i="13"/>
  <c r="G38" i="13"/>
  <c r="S39" i="11"/>
  <c r="M39" i="11"/>
  <c r="G39" i="11"/>
  <c r="G38" i="11"/>
  <c r="S39" i="1"/>
  <c r="M39" i="1"/>
  <c r="G39" i="1"/>
  <c r="G38" i="1"/>
  <c r="S39" i="10"/>
  <c r="M39" i="10"/>
  <c r="G39" i="10"/>
  <c r="G38" i="10"/>
  <c r="R41" i="24"/>
  <c r="O41" i="24"/>
  <c r="L41" i="24"/>
  <c r="I41" i="24"/>
  <c r="F41" i="24"/>
  <c r="C41" i="24"/>
  <c r="C42" i="24"/>
  <c r="B5" i="24"/>
  <c r="R41" i="23"/>
  <c r="O41" i="23"/>
  <c r="L41" i="23"/>
  <c r="I41" i="23"/>
  <c r="F41" i="23"/>
  <c r="C41" i="23"/>
  <c r="C42" i="23"/>
  <c r="B5" i="23"/>
  <c r="R41" i="22"/>
  <c r="O41" i="22"/>
  <c r="L41" i="22"/>
  <c r="I41" i="22"/>
  <c r="F41" i="22"/>
  <c r="C41" i="22"/>
  <c r="C42" i="22"/>
  <c r="B5" i="22"/>
  <c r="R41" i="21"/>
  <c r="O41" i="21"/>
  <c r="L41" i="21"/>
  <c r="I41" i="21"/>
  <c r="F41" i="21"/>
  <c r="C41" i="21"/>
  <c r="C42" i="21"/>
  <c r="B5" i="21"/>
  <c r="R41" i="20"/>
  <c r="O41" i="20"/>
  <c r="L41" i="20"/>
  <c r="I41" i="20"/>
  <c r="F41" i="20"/>
  <c r="C41" i="20"/>
  <c r="C42" i="20"/>
  <c r="B5" i="20"/>
  <c r="R41" i="19"/>
  <c r="O41" i="19"/>
  <c r="L41" i="19"/>
  <c r="I41" i="19"/>
  <c r="F41" i="19"/>
  <c r="C41" i="19"/>
  <c r="C42" i="19"/>
  <c r="B5" i="19"/>
  <c r="F42" i="21"/>
  <c r="I42" i="21"/>
  <c r="L42" i="21"/>
  <c r="O42" i="21"/>
  <c r="R42" i="21"/>
  <c r="F46" i="21"/>
  <c r="F42" i="19"/>
  <c r="I42" i="19"/>
  <c r="L42" i="19"/>
  <c r="O42" i="19"/>
  <c r="R42" i="19"/>
  <c r="F46" i="19"/>
  <c r="F42" i="24"/>
  <c r="I42" i="24"/>
  <c r="L42" i="24"/>
  <c r="O42" i="24"/>
  <c r="R42" i="24"/>
  <c r="F46" i="24"/>
  <c r="F42" i="22"/>
  <c r="I42" i="22"/>
  <c r="L42" i="22"/>
  <c r="O42" i="22"/>
  <c r="R42" i="22"/>
  <c r="F46" i="22"/>
  <c r="F42" i="23"/>
  <c r="I42" i="23"/>
  <c r="L42" i="23"/>
  <c r="O42" i="23"/>
  <c r="R42" i="23"/>
  <c r="F46" i="23"/>
  <c r="F42" i="20"/>
  <c r="I42" i="20"/>
  <c r="L42" i="20"/>
  <c r="O42" i="20"/>
  <c r="R42" i="20"/>
  <c r="F46" i="20"/>
  <c r="R41" i="18"/>
  <c r="O41" i="18"/>
  <c r="L41" i="18"/>
  <c r="I41" i="18"/>
  <c r="F41" i="18"/>
  <c r="C41" i="18"/>
  <c r="C42" i="18"/>
  <c r="B5" i="18"/>
  <c r="R41" i="17"/>
  <c r="O41" i="17"/>
  <c r="L41" i="17"/>
  <c r="I41" i="17"/>
  <c r="F41" i="17"/>
  <c r="C41" i="17"/>
  <c r="C42" i="17"/>
  <c r="B5" i="17"/>
  <c r="R41" i="16"/>
  <c r="O41" i="16"/>
  <c r="L41" i="16"/>
  <c r="I41" i="16"/>
  <c r="F41" i="16"/>
  <c r="C41" i="16"/>
  <c r="C42" i="16"/>
  <c r="B5" i="16"/>
  <c r="F42" i="16"/>
  <c r="I42" i="16"/>
  <c r="L42" i="16"/>
  <c r="O42" i="16"/>
  <c r="R42" i="16"/>
  <c r="F46" i="16"/>
  <c r="F42" i="18"/>
  <c r="I42" i="18"/>
  <c r="L42" i="18"/>
  <c r="O42" i="18"/>
  <c r="R42" i="18"/>
  <c r="F46" i="18"/>
  <c r="F42" i="17"/>
  <c r="I42" i="17"/>
  <c r="L42" i="17"/>
  <c r="O42" i="17"/>
  <c r="R42" i="17"/>
  <c r="F46" i="17"/>
  <c r="R41" i="15"/>
  <c r="O41" i="15"/>
  <c r="L41" i="15"/>
  <c r="I41" i="15"/>
  <c r="F41" i="15"/>
  <c r="C41" i="15"/>
  <c r="C42" i="15"/>
  <c r="B5" i="15"/>
  <c r="R41" i="14"/>
  <c r="O41" i="14"/>
  <c r="L41" i="14"/>
  <c r="I41" i="14"/>
  <c r="F41" i="14"/>
  <c r="C41" i="14"/>
  <c r="C42" i="14"/>
  <c r="B5" i="14"/>
  <c r="R41" i="13"/>
  <c r="O41" i="13"/>
  <c r="L41" i="13"/>
  <c r="I41" i="13"/>
  <c r="F41" i="13"/>
  <c r="C41" i="13"/>
  <c r="C42" i="13"/>
  <c r="B5" i="13"/>
  <c r="F42" i="14"/>
  <c r="I42" i="14"/>
  <c r="L42" i="14"/>
  <c r="O42" i="14"/>
  <c r="R42" i="14"/>
  <c r="F46" i="14"/>
  <c r="F42" i="15"/>
  <c r="I42" i="15"/>
  <c r="L42" i="15"/>
  <c r="O42" i="15"/>
  <c r="R42" i="15"/>
  <c r="F46" i="15"/>
  <c r="F42" i="13"/>
  <c r="I42" i="13"/>
  <c r="L42" i="13"/>
  <c r="O42" i="13"/>
  <c r="R42" i="13"/>
  <c r="F46" i="13"/>
  <c r="R41" i="11"/>
  <c r="O41" i="11"/>
  <c r="L41" i="11"/>
  <c r="I41" i="11"/>
  <c r="F41" i="11"/>
  <c r="C41" i="11"/>
  <c r="C42" i="11"/>
  <c r="B5" i="11"/>
  <c r="R41" i="10"/>
  <c r="O41" i="10"/>
  <c r="L41" i="10"/>
  <c r="I41" i="10"/>
  <c r="F41" i="10"/>
  <c r="C41" i="10"/>
  <c r="C42" i="10"/>
  <c r="B5" i="10"/>
  <c r="F42" i="11"/>
  <c r="I42" i="11"/>
  <c r="L42" i="11"/>
  <c r="O42" i="11"/>
  <c r="R42" i="11"/>
  <c r="F46" i="11"/>
  <c r="F42" i="10"/>
  <c r="I42" i="10"/>
  <c r="L42" i="10"/>
  <c r="O42" i="10"/>
  <c r="R42" i="10"/>
  <c r="F46" i="10"/>
  <c r="B5" i="1"/>
  <c r="R41" i="1"/>
  <c r="O41" i="1"/>
  <c r="L41" i="1"/>
  <c r="I41" i="1"/>
  <c r="F41" i="1"/>
  <c r="C41" i="1"/>
  <c r="C42" i="1"/>
  <c r="F42" i="1"/>
  <c r="I42" i="1"/>
  <c r="L42" i="1"/>
  <c r="O42" i="1"/>
  <c r="R42" i="1"/>
  <c r="F46" i="1"/>
  <c r="P36" i="11"/>
  <c r="S35" i="11"/>
  <c r="G12" i="17"/>
  <c r="D26" i="13"/>
  <c r="D11" i="15"/>
  <c r="G9" i="19"/>
  <c r="S9" i="17"/>
  <c r="P37" i="17"/>
  <c r="D23" i="19"/>
  <c r="S38" i="1"/>
  <c r="Q38" i="1"/>
  <c r="S30" i="1"/>
  <c r="D33" i="16"/>
  <c r="M14" i="17"/>
  <c r="D17" i="24"/>
  <c r="G13" i="1"/>
  <c r="G20" i="24"/>
  <c r="J22" i="21"/>
  <c r="D38" i="10"/>
  <c r="J23" i="22"/>
  <c r="S18" i="18"/>
  <c r="P35" i="18"/>
  <c r="M31" i="21"/>
  <c r="D10" i="21"/>
  <c r="M9" i="13"/>
  <c r="S28" i="24"/>
  <c r="M13" i="20"/>
  <c r="P25" i="21"/>
  <c r="D31" i="24"/>
  <c r="S21" i="21"/>
  <c r="J29" i="23"/>
  <c r="S14" i="1"/>
  <c r="S17" i="22"/>
  <c r="S29" i="14"/>
  <c r="M30" i="16"/>
  <c r="J35" i="15"/>
  <c r="J29" i="24"/>
  <c r="S33" i="23"/>
  <c r="S30" i="14"/>
  <c r="M27" i="15"/>
  <c r="S11" i="24"/>
  <c r="J16" i="21"/>
  <c r="D11" i="13"/>
  <c r="J27" i="17"/>
  <c r="J19" i="17"/>
  <c r="S26" i="23"/>
  <c r="G21" i="14"/>
  <c r="D38" i="23"/>
  <c r="S33" i="11"/>
  <c r="M21" i="16"/>
  <c r="K38" i="16"/>
  <c r="M38" i="16"/>
  <c r="D29" i="22"/>
  <c r="P25" i="22"/>
  <c r="G20" i="20"/>
  <c r="G19" i="19"/>
  <c r="G13" i="10"/>
  <c r="D13" i="21"/>
  <c r="G15" i="16"/>
  <c r="D10" i="11"/>
  <c r="S33" i="15"/>
  <c r="J17" i="24"/>
  <c r="J9" i="1"/>
  <c r="D34" i="13"/>
  <c r="P26" i="10"/>
  <c r="D35" i="23"/>
  <c r="D31" i="16"/>
  <c r="D30" i="14"/>
  <c r="G15" i="1"/>
  <c r="D28" i="24"/>
  <c r="S11" i="14"/>
  <c r="J26" i="14"/>
  <c r="S19" i="11"/>
  <c r="S30" i="16"/>
  <c r="M18" i="13"/>
  <c r="D39" i="11"/>
  <c r="B39" i="11"/>
  <c r="P34" i="13"/>
  <c r="S31" i="15"/>
  <c r="P37" i="19"/>
  <c r="P20" i="1"/>
  <c r="P17" i="13"/>
  <c r="P15" i="14"/>
  <c r="S11" i="11"/>
  <c r="J35" i="24"/>
  <c r="D18" i="22"/>
  <c r="P36" i="18"/>
  <c r="G13" i="18"/>
  <c r="P34" i="14"/>
  <c r="J21" i="21"/>
  <c r="M18" i="11"/>
  <c r="J15" i="10"/>
  <c r="J39" i="11"/>
  <c r="H39" i="11"/>
  <c r="S15" i="24"/>
  <c r="M25" i="14"/>
  <c r="P35" i="19"/>
  <c r="S20" i="16"/>
  <c r="D16" i="10"/>
  <c r="G14" i="20"/>
  <c r="G10" i="20"/>
  <c r="S33" i="16"/>
  <c r="J26" i="1"/>
  <c r="M33" i="23"/>
  <c r="D25" i="22"/>
  <c r="S10" i="10"/>
  <c r="D16" i="11"/>
  <c r="P35" i="13"/>
  <c r="P34" i="24"/>
  <c r="D22" i="14"/>
  <c r="S29" i="22"/>
  <c r="P22" i="14"/>
  <c r="J29" i="14"/>
  <c r="P25" i="15"/>
  <c r="D28" i="1"/>
  <c r="J26" i="10"/>
  <c r="M37" i="24"/>
  <c r="S17" i="16"/>
  <c r="G14" i="19"/>
  <c r="D21" i="20"/>
  <c r="D10" i="19"/>
  <c r="M18" i="22"/>
  <c r="M31" i="17"/>
  <c r="P20" i="17"/>
  <c r="D20" i="16"/>
  <c r="P24" i="20"/>
  <c r="J30" i="1"/>
  <c r="J32" i="19"/>
  <c r="S35" i="20"/>
  <c r="M34" i="21"/>
  <c r="M36" i="21"/>
  <c r="M14" i="20"/>
  <c r="S13" i="20"/>
  <c r="D35" i="1"/>
  <c r="S24" i="1"/>
  <c r="M37" i="1"/>
  <c r="G10" i="18"/>
  <c r="G17" i="14"/>
  <c r="M10" i="1"/>
  <c r="S28" i="10"/>
  <c r="D21" i="22"/>
  <c r="P17" i="24"/>
  <c r="J21" i="14"/>
  <c r="P23" i="17"/>
  <c r="M32" i="11"/>
  <c r="P20" i="15"/>
  <c r="D25" i="17"/>
  <c r="S13" i="1"/>
  <c r="S28" i="15"/>
  <c r="P10" i="23"/>
  <c r="J22" i="16"/>
  <c r="D24" i="11"/>
  <c r="D39" i="16"/>
  <c r="B39" i="16"/>
  <c r="D27" i="17"/>
  <c r="S33" i="10"/>
  <c r="M19" i="13"/>
  <c r="D14" i="21"/>
  <c r="G17" i="1"/>
  <c r="M17" i="20"/>
  <c r="J10" i="17"/>
  <c r="D15" i="11"/>
  <c r="D30" i="24"/>
  <c r="P36" i="13"/>
  <c r="D22" i="16"/>
  <c r="D28" i="23"/>
  <c r="S21" i="23"/>
  <c r="P16" i="17"/>
  <c r="J31" i="18"/>
  <c r="P24" i="13"/>
  <c r="P26" i="21"/>
  <c r="D9" i="20"/>
  <c r="S20" i="1"/>
  <c r="J24" i="14"/>
  <c r="P23" i="19"/>
  <c r="M37" i="23"/>
  <c r="J26" i="18"/>
  <c r="P17" i="18"/>
  <c r="J33" i="22"/>
  <c r="D35" i="11"/>
  <c r="G20" i="10"/>
  <c r="P15" i="24"/>
  <c r="J19" i="10"/>
  <c r="J17" i="1"/>
  <c r="M33" i="17"/>
  <c r="D38" i="24"/>
  <c r="G13" i="17"/>
  <c r="J31" i="15"/>
  <c r="S24" i="10"/>
  <c r="D24" i="23"/>
  <c r="J38" i="18"/>
  <c r="P32" i="10"/>
  <c r="D13" i="20"/>
  <c r="S29" i="1"/>
  <c r="D28" i="16"/>
  <c r="D32" i="24"/>
  <c r="P33" i="1"/>
  <c r="S32" i="23"/>
  <c r="J18" i="11"/>
  <c r="S18" i="16"/>
  <c r="M32" i="1"/>
  <c r="J9" i="17"/>
  <c r="S18" i="23"/>
  <c r="D9" i="13"/>
  <c r="D14" i="10"/>
  <c r="D14" i="19"/>
  <c r="S18" i="20"/>
  <c r="J23" i="16"/>
  <c r="S20" i="23"/>
  <c r="S17" i="10"/>
  <c r="M15" i="1"/>
  <c r="S11" i="15"/>
  <c r="P38" i="13"/>
  <c r="D17" i="22"/>
  <c r="J38" i="15"/>
  <c r="S34" i="22"/>
  <c r="D33" i="24"/>
  <c r="G19" i="24"/>
  <c r="D19" i="20"/>
  <c r="J32" i="10"/>
  <c r="M26" i="16"/>
  <c r="J12" i="17"/>
  <c r="D14" i="17"/>
  <c r="G18" i="19"/>
  <c r="G16" i="21"/>
  <c r="M34" i="15"/>
  <c r="S30" i="10"/>
  <c r="J14" i="17"/>
  <c r="S10" i="21"/>
  <c r="G16" i="1"/>
  <c r="M31" i="19"/>
  <c r="G20" i="14"/>
  <c r="J22" i="18"/>
  <c r="D22" i="21"/>
  <c r="P22" i="15"/>
  <c r="D27" i="1"/>
  <c r="D9" i="21"/>
  <c r="S25" i="21"/>
  <c r="D16" i="18"/>
  <c r="D16" i="17"/>
  <c r="J22" i="23"/>
  <c r="G12" i="10"/>
  <c r="M23" i="24"/>
  <c r="M30" i="15"/>
  <c r="D13" i="15"/>
  <c r="J36" i="16"/>
  <c r="P20" i="16"/>
  <c r="D29" i="17"/>
  <c r="J36" i="18"/>
  <c r="J13" i="17"/>
  <c r="P35" i="15"/>
  <c r="J22" i="17"/>
  <c r="S19" i="21"/>
  <c r="G10" i="13"/>
  <c r="P17" i="19"/>
  <c r="P22" i="13"/>
  <c r="J38" i="20"/>
  <c r="S29" i="13"/>
  <c r="G22" i="17"/>
  <c r="S15" i="15"/>
  <c r="P15" i="10"/>
  <c r="D39" i="13"/>
  <c r="B39" i="13"/>
  <c r="J33" i="14"/>
  <c r="D29" i="16"/>
  <c r="D18" i="24"/>
  <c r="J13" i="24"/>
  <c r="S14" i="21"/>
  <c r="P28" i="13"/>
  <c r="P33" i="23"/>
  <c r="P19" i="17"/>
  <c r="J10" i="14"/>
  <c r="G16" i="19"/>
  <c r="D21" i="21"/>
  <c r="G11" i="13"/>
  <c r="J22" i="14"/>
  <c r="J20" i="13"/>
  <c r="S36" i="14"/>
  <c r="M15" i="23"/>
  <c r="S18" i="1"/>
  <c r="P23" i="22"/>
  <c r="P28" i="10"/>
  <c r="S27" i="11"/>
  <c r="D14" i="16"/>
  <c r="S22" i="23"/>
  <c r="P29" i="15"/>
  <c r="M22" i="11"/>
  <c r="M30" i="21"/>
  <c r="P31" i="15"/>
  <c r="D24" i="15"/>
  <c r="S23" i="14"/>
  <c r="M16" i="16"/>
  <c r="S14" i="15"/>
  <c r="M19" i="20"/>
  <c r="S24" i="20"/>
  <c r="J18" i="21"/>
  <c r="S17" i="23"/>
  <c r="J19" i="23"/>
  <c r="S19" i="16"/>
  <c r="D18" i="17"/>
  <c r="G21" i="17"/>
  <c r="G17" i="17"/>
  <c r="G22" i="10"/>
  <c r="G14" i="10"/>
  <c r="M26" i="1"/>
  <c r="S30" i="20"/>
  <c r="P17" i="14"/>
  <c r="D20" i="21"/>
  <c r="D26" i="14"/>
  <c r="D32" i="18"/>
  <c r="G9" i="13"/>
  <c r="M18" i="15"/>
  <c r="B38" i="13"/>
  <c r="D38" i="13"/>
  <c r="M9" i="24"/>
  <c r="J25" i="17"/>
  <c r="D25" i="16"/>
  <c r="D20" i="14"/>
  <c r="J12" i="1"/>
  <c r="D16" i="20"/>
  <c r="S10" i="15"/>
  <c r="D30" i="1"/>
  <c r="G9" i="15"/>
  <c r="P31" i="21"/>
  <c r="P15" i="16"/>
  <c r="S31" i="20"/>
  <c r="J35" i="18"/>
  <c r="G10" i="23"/>
  <c r="S36" i="1"/>
  <c r="P38" i="14"/>
  <c r="D30" i="17"/>
  <c r="G13" i="22"/>
  <c r="J39" i="17"/>
  <c r="H39" i="17"/>
  <c r="D35" i="16"/>
  <c r="S11" i="23"/>
  <c r="G22" i="18"/>
  <c r="G27" i="14"/>
  <c r="G18" i="22"/>
  <c r="D30" i="21"/>
  <c r="S37" i="23"/>
  <c r="S35" i="19"/>
  <c r="S22" i="15"/>
  <c r="S34" i="18"/>
  <c r="D11" i="11"/>
  <c r="J34" i="16"/>
  <c r="J21" i="16"/>
  <c r="J26" i="17"/>
  <c r="D28" i="18"/>
  <c r="G14" i="17"/>
  <c r="D10" i="14"/>
  <c r="S31" i="16"/>
  <c r="G9" i="22"/>
  <c r="D12" i="17"/>
  <c r="G18" i="16"/>
  <c r="D25" i="21"/>
  <c r="P17" i="11"/>
  <c r="D29" i="15"/>
  <c r="G30" i="10"/>
  <c r="M33" i="13"/>
  <c r="G16" i="15"/>
  <c r="S37" i="20"/>
  <c r="J32" i="15"/>
  <c r="P33" i="17"/>
  <c r="J26" i="24"/>
  <c r="D17" i="21"/>
  <c r="G18" i="13"/>
  <c r="J32" i="14"/>
  <c r="S24" i="23"/>
  <c r="G25" i="24"/>
  <c r="D34" i="16"/>
  <c r="S19" i="10"/>
  <c r="J16" i="18"/>
  <c r="P29" i="13"/>
  <c r="J29" i="22"/>
  <c r="K37" i="1"/>
  <c r="K38" i="1"/>
  <c r="M38" i="1"/>
  <c r="P34" i="16"/>
  <c r="M12" i="19"/>
  <c r="G11" i="17"/>
  <c r="D25" i="24"/>
  <c r="D27" i="24"/>
  <c r="G16" i="10"/>
  <c r="D24" i="21"/>
  <c r="G14" i="16"/>
  <c r="S28" i="23"/>
  <c r="P10" i="17"/>
  <c r="M19" i="18"/>
  <c r="G28" i="24"/>
  <c r="G14" i="13"/>
  <c r="S26" i="19"/>
  <c r="B38" i="11"/>
  <c r="D38" i="11"/>
  <c r="S28" i="17"/>
  <c r="J32" i="17"/>
  <c r="P17" i="23"/>
  <c r="G12" i="1"/>
  <c r="D30" i="16"/>
  <c r="G14" i="11"/>
  <c r="D16" i="21"/>
  <c r="P33" i="11"/>
  <c r="G20" i="1"/>
  <c r="D38" i="1"/>
  <c r="S15" i="10"/>
  <c r="S21" i="14"/>
  <c r="G11" i="16"/>
  <c r="D34" i="23"/>
  <c r="P32" i="14"/>
  <c r="G11" i="15"/>
  <c r="S25" i="11"/>
  <c r="S19" i="23"/>
  <c r="G20" i="19"/>
  <c r="P20" i="20"/>
  <c r="S14" i="23"/>
  <c r="M31" i="22"/>
  <c r="J18" i="1"/>
  <c r="M35" i="23"/>
  <c r="D17" i="17"/>
  <c r="M22" i="13"/>
  <c r="G15" i="17"/>
  <c r="G19" i="18"/>
  <c r="D37" i="10"/>
  <c r="D37" i="1"/>
  <c r="D35" i="13"/>
  <c r="G21" i="18"/>
  <c r="D13" i="17"/>
  <c r="P10" i="11"/>
  <c r="G11" i="1"/>
  <c r="J26" i="11"/>
  <c r="G22" i="14"/>
  <c r="D10" i="13"/>
  <c r="M37" i="15"/>
  <c r="P9" i="16"/>
  <c r="G20" i="17"/>
  <c r="G23" i="10"/>
  <c r="D38" i="21"/>
  <c r="J27" i="11"/>
  <c r="P31" i="10"/>
  <c r="P23" i="10"/>
  <c r="J17" i="17"/>
  <c r="D26" i="19"/>
  <c r="D32" i="13"/>
  <c r="M35" i="20"/>
  <c r="D24" i="16"/>
  <c r="D22" i="17"/>
  <c r="S29" i="23"/>
  <c r="D24" i="14"/>
  <c r="P32" i="16"/>
  <c r="G18" i="14"/>
  <c r="M35" i="21"/>
  <c r="J29" i="11"/>
  <c r="J16" i="16"/>
  <c r="J30" i="22"/>
  <c r="S17" i="1"/>
  <c r="J30" i="20"/>
  <c r="J20" i="22"/>
  <c r="M34" i="22"/>
  <c r="G16" i="14"/>
  <c r="P33" i="16"/>
  <c r="P18" i="16"/>
  <c r="M11" i="24"/>
  <c r="P36" i="16"/>
  <c r="D25" i="13"/>
  <c r="J25" i="16"/>
  <c r="D33" i="17"/>
  <c r="M22" i="17"/>
  <c r="M19" i="16"/>
  <c r="G16" i="18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S35" i="1"/>
  <c r="S29" i="24"/>
  <c r="J37" i="16"/>
  <c r="G23" i="1"/>
  <c r="G19" i="1"/>
  <c r="S12" i="22"/>
  <c r="P37" i="11"/>
  <c r="G22" i="20"/>
  <c r="M23" i="1"/>
  <c r="D36" i="14"/>
  <c r="D35" i="15"/>
  <c r="J37" i="14"/>
  <c r="D36" i="17"/>
  <c r="P39" i="16"/>
  <c r="N39" i="16"/>
  <c r="J36" i="21"/>
  <c r="G9" i="16"/>
  <c r="P28" i="17"/>
  <c r="D16" i="14"/>
  <c r="J27" i="1"/>
  <c r="G22" i="19"/>
  <c r="G21" i="1"/>
  <c r="D26" i="17"/>
  <c r="J9" i="20"/>
  <c r="G21" i="15"/>
  <c r="S16" i="14"/>
  <c r="G20" i="16"/>
  <c r="M29" i="22"/>
  <c r="G22" i="15"/>
  <c r="G15" i="10"/>
  <c r="G17" i="13"/>
  <c r="G13" i="13"/>
  <c r="P16" i="1"/>
  <c r="P19" i="23"/>
  <c r="G14" i="21"/>
  <c r="J30" i="24"/>
  <c r="S21" i="10"/>
  <c r="G19" i="21"/>
  <c r="P19" i="11"/>
  <c r="D29" i="13"/>
  <c r="J23" i="11"/>
  <c r="M34" i="13"/>
  <c r="G23" i="17"/>
  <c r="G12" i="16"/>
  <c r="D38" i="18"/>
  <c r="G19" i="17"/>
  <c r="D23" i="24"/>
  <c r="P11" i="13"/>
  <c r="G11" i="18"/>
  <c r="G25" i="14"/>
  <c r="P33" i="10"/>
  <c r="D26" i="23"/>
  <c r="P14" i="24"/>
  <c r="G17" i="20"/>
  <c r="S37" i="13"/>
  <c r="D23" i="21"/>
  <c r="G9" i="17"/>
  <c r="S35" i="22"/>
  <c r="S37" i="11"/>
  <c r="M25" i="19"/>
  <c r="M22" i="19"/>
  <c r="D34" i="21"/>
  <c r="G13" i="16"/>
  <c r="D32" i="16"/>
  <c r="D16" i="16"/>
  <c r="D29" i="20"/>
  <c r="S36" i="20"/>
  <c r="M22" i="15"/>
  <c r="G24" i="15"/>
  <c r="J18" i="17"/>
  <c r="S30" i="15"/>
  <c r="B37" i="13"/>
  <c r="D37" i="13"/>
  <c r="G9" i="23"/>
  <c r="S36" i="10"/>
  <c r="D33" i="14"/>
  <c r="P22" i="22"/>
  <c r="J37" i="24"/>
  <c r="B34" i="13"/>
  <c r="B35" i="13"/>
  <c r="B36" i="13"/>
  <c r="D36" i="13"/>
  <c r="G23" i="24"/>
  <c r="S25" i="16"/>
  <c r="S23" i="1"/>
  <c r="P31" i="16"/>
  <c r="S19" i="14"/>
  <c r="P25" i="16"/>
  <c r="M34" i="24"/>
  <c r="P25" i="1"/>
  <c r="J33" i="18"/>
  <c r="J14" i="1"/>
  <c r="J25" i="13"/>
  <c r="S27" i="15"/>
  <c r="G10" i="22"/>
  <c r="G18" i="17"/>
  <c r="P26" i="17"/>
  <c r="D34" i="15"/>
  <c r="J19" i="1"/>
  <c r="B38" i="16"/>
  <c r="D38" i="16"/>
  <c r="S16" i="20"/>
  <c r="J33" i="17"/>
  <c r="J29" i="17"/>
  <c r="J28" i="15"/>
  <c r="M37" i="17"/>
  <c r="D32" i="15"/>
  <c r="S28" i="11"/>
  <c r="S36" i="22"/>
  <c r="J15" i="17"/>
  <c r="D27" i="15"/>
  <c r="G11" i="19"/>
  <c r="D20" i="17"/>
  <c r="G21" i="20"/>
  <c r="G25" i="1"/>
  <c r="P24" i="17"/>
  <c r="P11" i="21"/>
  <c r="D26" i="15"/>
  <c r="S12" i="14"/>
  <c r="D35" i="17"/>
  <c r="N38" i="16"/>
  <c r="P38" i="16"/>
  <c r="G16" i="17"/>
  <c r="M27" i="23"/>
  <c r="M34" i="20"/>
  <c r="J32" i="18"/>
  <c r="G11" i="14"/>
  <c r="J28" i="17"/>
  <c r="G27" i="10"/>
  <c r="G29" i="10"/>
  <c r="M33" i="22"/>
  <c r="M31" i="16"/>
  <c r="G18" i="15"/>
  <c r="J12" i="14"/>
  <c r="G19" i="10"/>
  <c r="D28" i="17"/>
  <c r="P21" i="16"/>
  <c r="J17" i="18"/>
  <c r="P12" i="17"/>
  <c r="G23" i="19"/>
  <c r="J13" i="13"/>
  <c r="G16" i="13"/>
  <c r="G19" i="13"/>
  <c r="J21" i="17"/>
  <c r="D17" i="20"/>
  <c r="J21" i="18"/>
  <c r="S34" i="23"/>
  <c r="S17" i="21"/>
  <c r="J37" i="18"/>
  <c r="G10" i="11"/>
  <c r="D33" i="19"/>
  <c r="P29" i="10"/>
  <c r="D39" i="17"/>
  <c r="B39" i="17"/>
  <c r="S9" i="14"/>
  <c r="H38" i="11"/>
  <c r="J38" i="11"/>
  <c r="G24" i="17"/>
  <c r="P16" i="24"/>
  <c r="P23" i="1"/>
  <c r="P19" i="1"/>
  <c r="D24" i="17"/>
  <c r="G26" i="17"/>
  <c r="G27" i="24"/>
  <c r="G25" i="18"/>
  <c r="D31" i="11"/>
  <c r="G15" i="13"/>
  <c r="S27" i="17"/>
  <c r="G20" i="18"/>
  <c r="J35" i="16"/>
  <c r="J28" i="18"/>
  <c r="P9" i="19"/>
  <c r="G24" i="21"/>
  <c r="J19" i="15"/>
  <c r="G23" i="20"/>
  <c r="G20" i="13"/>
  <c r="D33" i="1"/>
  <c r="S16" i="19"/>
  <c r="G10" i="16"/>
  <c r="P13" i="17"/>
  <c r="P30" i="16"/>
  <c r="S11" i="1"/>
  <c r="P36" i="14"/>
  <c r="G22" i="22"/>
  <c r="D31" i="21"/>
  <c r="G10" i="17"/>
  <c r="P31" i="14"/>
  <c r="P27" i="10"/>
  <c r="P24" i="14"/>
  <c r="M14" i="10"/>
  <c r="M35" i="16"/>
  <c r="G23" i="14"/>
  <c r="M33" i="19"/>
  <c r="S30" i="17"/>
  <c r="D14" i="24"/>
  <c r="G12" i="22"/>
  <c r="S21" i="24"/>
  <c r="P20" i="10"/>
  <c r="P19" i="21"/>
  <c r="G29" i="20"/>
  <c r="D33" i="11"/>
  <c r="G23" i="15"/>
  <c r="D21" i="11"/>
  <c r="M24" i="20"/>
  <c r="P23" i="24"/>
  <c r="M17" i="24"/>
  <c r="D17" i="11"/>
  <c r="G21" i="11"/>
  <c r="M18" i="24"/>
  <c r="G16" i="16"/>
  <c r="J24" i="17"/>
  <c r="S37" i="17"/>
  <c r="D28" i="21"/>
  <c r="P16" i="19"/>
  <c r="S23" i="10"/>
  <c r="P31" i="24"/>
  <c r="D32" i="11"/>
  <c r="G21" i="10"/>
  <c r="S29" i="17"/>
  <c r="D12" i="16"/>
  <c r="J28" i="10"/>
  <c r="G29" i="1"/>
  <c r="G14" i="23"/>
  <c r="G15" i="23"/>
  <c r="J17" i="11"/>
  <c r="D27" i="11"/>
  <c r="M17" i="14"/>
  <c r="S33" i="1"/>
  <c r="P38" i="10"/>
  <c r="S31" i="1"/>
  <c r="P33" i="14"/>
  <c r="S14" i="16"/>
  <c r="J30" i="15"/>
  <c r="D14" i="20"/>
  <c r="J19" i="14"/>
  <c r="P23" i="16"/>
  <c r="D21" i="16"/>
  <c r="G18" i="23"/>
  <c r="Q37" i="17"/>
  <c r="Q38" i="17"/>
  <c r="S38" i="17"/>
  <c r="J32" i="11"/>
  <c r="P20" i="21"/>
  <c r="G26" i="15"/>
  <c r="G25" i="21"/>
  <c r="G18" i="10"/>
  <c r="P24" i="18"/>
  <c r="M15" i="22"/>
  <c r="D27" i="19"/>
  <c r="D19" i="19"/>
  <c r="D11" i="21"/>
  <c r="D37" i="21"/>
  <c r="J35" i="17"/>
  <c r="J19" i="24"/>
  <c r="M36" i="19"/>
  <c r="J21" i="15"/>
  <c r="D26" i="21"/>
  <c r="D31" i="15"/>
  <c r="D37" i="17"/>
  <c r="S16" i="10"/>
  <c r="S30" i="18"/>
  <c r="J12" i="18"/>
  <c r="P32" i="22"/>
  <c r="S32" i="17"/>
  <c r="D36" i="15"/>
  <c r="S35" i="15"/>
  <c r="G16" i="24"/>
  <c r="G17" i="22"/>
  <c r="J31" i="21"/>
  <c r="G24" i="20"/>
  <c r="P29" i="16"/>
  <c r="G30" i="14"/>
  <c r="S26" i="17"/>
  <c r="G33" i="14"/>
  <c r="S34" i="14"/>
  <c r="P36" i="21"/>
  <c r="G21" i="13"/>
  <c r="G28" i="1"/>
  <c r="G26" i="19"/>
  <c r="G21" i="19"/>
  <c r="G13" i="23"/>
  <c r="G11" i="23"/>
  <c r="S32" i="24"/>
  <c r="M33" i="24"/>
  <c r="J18" i="16"/>
  <c r="G31" i="24"/>
  <c r="G30" i="17"/>
  <c r="G26" i="18"/>
  <c r="J31" i="11"/>
  <c r="P34" i="15"/>
  <c r="G27" i="18"/>
  <c r="G26" i="22"/>
  <c r="G17" i="15"/>
  <c r="S31" i="24"/>
  <c r="S36" i="24"/>
  <c r="P30" i="17"/>
  <c r="D19" i="21"/>
  <c r="G21" i="16"/>
  <c r="G21" i="22"/>
  <c r="J31" i="17"/>
  <c r="M36" i="11"/>
  <c r="G26" i="14"/>
  <c r="S9" i="20"/>
  <c r="G25" i="10"/>
  <c r="P12" i="22"/>
  <c r="J18" i="15"/>
  <c r="M29" i="13"/>
  <c r="J31" i="16"/>
  <c r="J30" i="16"/>
  <c r="D28" i="11"/>
  <c r="G15" i="22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S9" i="13"/>
  <c r="H38" i="17"/>
  <c r="J38" i="17"/>
  <c r="J36" i="22"/>
  <c r="D32" i="21"/>
  <c r="J36" i="1"/>
  <c r="B37" i="1"/>
  <c r="B38" i="1"/>
  <c r="B39" i="1"/>
  <c r="D39" i="1"/>
  <c r="Q35" i="1"/>
  <c r="Q36" i="1"/>
  <c r="Q37" i="1"/>
  <c r="S37" i="1"/>
  <c r="G24" i="19"/>
  <c r="G25" i="19"/>
  <c r="D33" i="21"/>
  <c r="J34" i="17"/>
  <c r="G22" i="13"/>
  <c r="P31" i="17"/>
  <c r="G26" i="1"/>
  <c r="S35" i="17"/>
  <c r="G17" i="10"/>
  <c r="M35" i="24"/>
  <c r="G27" i="17"/>
  <c r="S10" i="13"/>
  <c r="P13" i="23"/>
  <c r="G24" i="14"/>
  <c r="G25" i="15"/>
  <c r="S34" i="10"/>
  <c r="G32" i="14"/>
  <c r="M33" i="1"/>
  <c r="J23" i="17"/>
  <c r="M33" i="16"/>
  <c r="G27" i="1"/>
  <c r="G22" i="16"/>
  <c r="D33" i="15"/>
  <c r="G12" i="23"/>
  <c r="D9" i="24"/>
  <c r="P36" i="10"/>
  <c r="M33" i="15"/>
  <c r="G30" i="24"/>
  <c r="G31" i="17"/>
  <c r="M32" i="22"/>
  <c r="G28" i="14"/>
  <c r="M25" i="1"/>
  <c r="G29" i="18"/>
  <c r="G25" i="22"/>
  <c r="P36" i="22"/>
  <c r="G19" i="16"/>
  <c r="D23" i="17"/>
  <c r="G9" i="11"/>
  <c r="S24" i="17"/>
  <c r="M9" i="22"/>
  <c r="D23" i="11"/>
  <c r="G16" i="23"/>
  <c r="P12" i="13"/>
  <c r="P21" i="17"/>
  <c r="G30" i="20"/>
  <c r="P32" i="13"/>
  <c r="P11" i="19"/>
  <c r="D16" i="24"/>
  <c r="G16" i="22"/>
  <c r="G25" i="16"/>
  <c r="B35" i="17"/>
  <c r="B36" i="17"/>
  <c r="B37" i="17"/>
  <c r="B38" i="17"/>
  <c r="D38" i="17"/>
  <c r="J30" i="17"/>
  <c r="G29" i="17"/>
  <c r="P36" i="15"/>
  <c r="G30" i="19"/>
  <c r="G20" i="15"/>
  <c r="G30" i="22"/>
  <c r="G35" i="17"/>
  <c r="S13" i="11"/>
  <c r="S37" i="24"/>
  <c r="G34" i="20"/>
  <c r="G13" i="11"/>
  <c r="M15" i="13"/>
  <c r="G33" i="21"/>
  <c r="J10" i="18"/>
  <c r="P35" i="16"/>
  <c r="S33" i="17"/>
  <c r="S10" i="20"/>
  <c r="G24" i="10"/>
  <c r="D27" i="21"/>
  <c r="J36" i="14"/>
  <c r="G19" i="15"/>
  <c r="P37" i="23"/>
  <c r="P24" i="16"/>
  <c r="D30" i="13"/>
  <c r="J36" i="11"/>
  <c r="S32" i="10"/>
  <c r="M27" i="17"/>
  <c r="G29" i="19"/>
  <c r="D35" i="21"/>
  <c r="D23" i="16"/>
  <c r="G32" i="1"/>
  <c r="D29" i="21"/>
  <c r="D19" i="17"/>
  <c r="G25" i="23"/>
  <c r="G15" i="11"/>
  <c r="D10" i="17"/>
  <c r="P34" i="10"/>
  <c r="G24" i="11"/>
  <c r="G28" i="17"/>
  <c r="G17" i="11"/>
  <c r="G24" i="1"/>
  <c r="S19" i="24"/>
  <c r="P35" i="14"/>
  <c r="G34" i="10"/>
  <c r="G27" i="21"/>
  <c r="G16" i="11"/>
  <c r="G28" i="19"/>
  <c r="M24" i="1"/>
  <c r="G29" i="21"/>
  <c r="Q33" i="1"/>
  <c r="Q34" i="1"/>
  <c r="S34" i="1"/>
  <c r="D32" i="17"/>
  <c r="P11" i="24"/>
  <c r="G29" i="11"/>
  <c r="G31" i="23"/>
  <c r="G34" i="13"/>
  <c r="Q35" i="17"/>
  <c r="Q36" i="17"/>
  <c r="S36" i="17"/>
  <c r="D25" i="10"/>
  <c r="G18" i="1"/>
  <c r="G20" i="23"/>
  <c r="G24" i="22"/>
  <c r="S15" i="20"/>
  <c r="G27" i="19"/>
  <c r="M17" i="18"/>
  <c r="M24" i="19"/>
  <c r="G28" i="20"/>
  <c r="D38" i="15"/>
  <c r="G27" i="22"/>
  <c r="G25" i="17"/>
  <c r="G25" i="20"/>
  <c r="G26" i="21"/>
  <c r="D32" i="1"/>
  <c r="G32" i="22"/>
  <c r="M36" i="16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G26" i="10"/>
  <c r="P11" i="22"/>
  <c r="G34" i="22"/>
  <c r="G28" i="10"/>
  <c r="G26" i="11"/>
  <c r="J14" i="18"/>
  <c r="G31" i="10"/>
  <c r="P27" i="21"/>
  <c r="S10" i="1"/>
  <c r="G33" i="10"/>
  <c r="S13" i="23"/>
  <c r="G28" i="22"/>
  <c r="G35" i="23"/>
  <c r="G23" i="16"/>
  <c r="G35" i="20"/>
  <c r="G17" i="16"/>
  <c r="G22" i="1"/>
  <c r="G28" i="11"/>
  <c r="P32" i="21"/>
  <c r="G26" i="20"/>
  <c r="G31" i="18"/>
  <c r="Q32" i="17"/>
  <c r="Q33" i="17"/>
  <c r="Q34" i="17"/>
  <c r="S34" i="17"/>
  <c r="B37" i="11"/>
  <c r="D37" i="11"/>
  <c r="G21" i="23"/>
  <c r="G32" i="24"/>
  <c r="G28" i="15"/>
  <c r="E37" i="16"/>
  <c r="E36" i="16"/>
  <c r="G36" i="16"/>
  <c r="G19" i="11"/>
  <c r="G33" i="20"/>
  <c r="P36" i="19"/>
  <c r="G20" i="11"/>
  <c r="G23" i="18"/>
  <c r="N29" i="16"/>
  <c r="N30" i="16"/>
  <c r="N31" i="16"/>
  <c r="N32" i="16"/>
  <c r="N33" i="16"/>
  <c r="N34" i="16"/>
  <c r="N35" i="16"/>
  <c r="N36" i="16"/>
  <c r="N37" i="16"/>
  <c r="P37" i="16"/>
  <c r="G27" i="23"/>
  <c r="G23" i="11"/>
  <c r="D37" i="18"/>
  <c r="D21" i="17"/>
  <c r="G29" i="22"/>
  <c r="P27" i="15"/>
  <c r="G17" i="23"/>
  <c r="G28" i="21"/>
  <c r="D13" i="1"/>
  <c r="G31" i="22"/>
  <c r="S31" i="23"/>
  <c r="J32" i="22"/>
  <c r="S19" i="1"/>
  <c r="P38" i="21"/>
  <c r="G33" i="22"/>
  <c r="G22" i="23"/>
  <c r="G29" i="14"/>
  <c r="G25" i="11"/>
  <c r="G31" i="21"/>
  <c r="G11" i="22"/>
  <c r="G30" i="1"/>
  <c r="G32" i="10"/>
  <c r="G30" i="18"/>
  <c r="G27" i="11"/>
  <c r="G23" i="23"/>
  <c r="G35" i="14"/>
  <c r="M26" i="15"/>
  <c r="M36" i="15"/>
  <c r="S35" i="10"/>
  <c r="G23" i="13"/>
  <c r="G35" i="1"/>
  <c r="G32" i="23"/>
  <c r="G28" i="23"/>
  <c r="J36" i="17"/>
  <c r="G30" i="11"/>
  <c r="B37" i="16"/>
  <c r="D37" i="16"/>
  <c r="B28" i="16"/>
  <c r="B29" i="16"/>
  <c r="B30" i="16"/>
  <c r="B31" i="16"/>
  <c r="B32" i="16"/>
  <c r="B33" i="16"/>
  <c r="B34" i="16"/>
  <c r="B35" i="16"/>
  <c r="B36" i="16"/>
  <c r="D36" i="16"/>
  <c r="G31" i="20"/>
  <c r="M37" i="14"/>
  <c r="S17" i="24"/>
  <c r="D34" i="24"/>
  <c r="G31" i="1"/>
  <c r="G26" i="16"/>
  <c r="G28" i="16"/>
  <c r="P27" i="16"/>
  <c r="G32" i="20"/>
  <c r="G29" i="16"/>
  <c r="M34" i="1"/>
  <c r="G25" i="13"/>
  <c r="G23" i="22"/>
  <c r="G34" i="19"/>
  <c r="S19" i="13"/>
  <c r="G27" i="20"/>
  <c r="G29" i="13"/>
  <c r="G32" i="15"/>
  <c r="P13" i="10"/>
  <c r="G35" i="13"/>
  <c r="G24" i="23"/>
  <c r="G19" i="22"/>
  <c r="S28" i="19"/>
  <c r="G35" i="22"/>
  <c r="G11" i="11"/>
  <c r="G19" i="23"/>
  <c r="G12" i="11"/>
  <c r="P32" i="18"/>
  <c r="M19" i="14"/>
  <c r="G32" i="19"/>
  <c r="G32" i="16"/>
  <c r="G30" i="23"/>
  <c r="G33" i="24"/>
  <c r="P26" i="16"/>
  <c r="G27" i="13"/>
  <c r="G30" i="16"/>
  <c r="M31" i="20"/>
  <c r="G33" i="19"/>
  <c r="J29" i="19"/>
  <c r="G34" i="17"/>
  <c r="Q26" i="17"/>
  <c r="Q27" i="17"/>
  <c r="Q28" i="17"/>
  <c r="Q29" i="17"/>
  <c r="Q30" i="17"/>
  <c r="Q31" i="17"/>
  <c r="S31" i="17"/>
  <c r="E37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E35" i="20"/>
  <c r="E36" i="20"/>
  <c r="G36" i="20"/>
  <c r="E37" i="24"/>
  <c r="E36" i="24"/>
  <c r="G36" i="24"/>
  <c r="Q29" i="1"/>
  <c r="Q30" i="1"/>
  <c r="Q31" i="1"/>
  <c r="Q32" i="1"/>
  <c r="S32" i="1"/>
  <c r="G34" i="23"/>
  <c r="G27" i="16"/>
  <c r="G34" i="15"/>
  <c r="D38" i="19"/>
  <c r="Q24" i="17"/>
  <c r="Q25" i="17"/>
  <c r="S25" i="17"/>
  <c r="G28" i="18"/>
  <c r="D37" i="24"/>
  <c r="M34" i="19"/>
  <c r="G31" i="14"/>
  <c r="J38" i="16"/>
  <c r="G33" i="13"/>
  <c r="G33" i="1"/>
  <c r="G27" i="15"/>
  <c r="G31" i="11"/>
  <c r="G30" i="21"/>
  <c r="D9" i="16"/>
  <c r="G29" i="23"/>
  <c r="M29" i="24"/>
  <c r="G34" i="24"/>
  <c r="G36" i="19"/>
  <c r="E36" i="19"/>
  <c r="E37" i="19"/>
  <c r="J34" i="11"/>
  <c r="M31" i="15"/>
  <c r="G26" i="13"/>
  <c r="G28" i="13"/>
  <c r="D37" i="15"/>
  <c r="G34" i="14"/>
  <c r="G31" i="19"/>
  <c r="G31" i="16"/>
  <c r="G20" i="22"/>
  <c r="P18" i="11"/>
  <c r="G30" i="13"/>
  <c r="M33" i="11"/>
  <c r="G36" i="10"/>
  <c r="E36" i="10"/>
  <c r="E37" i="10"/>
  <c r="G32" i="11"/>
  <c r="G29" i="24"/>
  <c r="G31" i="15"/>
  <c r="G34" i="21"/>
  <c r="P10" i="14"/>
  <c r="G36" i="18"/>
  <c r="E36" i="18"/>
  <c r="E37" i="18"/>
  <c r="G32" i="18"/>
  <c r="N23" i="16"/>
  <c r="N24" i="16"/>
  <c r="N25" i="16"/>
  <c r="N26" i="16"/>
  <c r="N27" i="16"/>
  <c r="N28" i="16"/>
  <c r="P28" i="16"/>
  <c r="G36" i="1"/>
  <c r="E35" i="1"/>
  <c r="E36" i="1"/>
  <c r="E37" i="1"/>
  <c r="E27" i="24"/>
  <c r="E28" i="24"/>
  <c r="E29" i="24"/>
  <c r="E30" i="24"/>
  <c r="E31" i="24"/>
  <c r="E32" i="24"/>
  <c r="E33" i="24"/>
  <c r="E34" i="24"/>
  <c r="E35" i="24"/>
  <c r="G35" i="24"/>
  <c r="G22" i="11"/>
  <c r="J33" i="11"/>
  <c r="B32" i="17"/>
  <c r="B33" i="17"/>
  <c r="B34" i="17"/>
  <c r="D34" i="17"/>
  <c r="G33" i="15"/>
  <c r="G35" i="15"/>
  <c r="E37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G36" i="14"/>
  <c r="G33" i="18"/>
  <c r="G32" i="17"/>
  <c r="G33" i="11"/>
  <c r="G24" i="16"/>
  <c r="G35" i="11"/>
  <c r="E35" i="16"/>
  <c r="G35" i="16"/>
  <c r="M37" i="2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G35" i="10"/>
  <c r="G33" i="23"/>
  <c r="H21" i="17"/>
  <c r="H22" i="17"/>
  <c r="H23" i="17"/>
  <c r="H24" i="17"/>
  <c r="H25" i="17"/>
  <c r="H26" i="17"/>
  <c r="H27" i="17"/>
  <c r="H28" i="17"/>
  <c r="H29" i="17"/>
  <c r="H30" i="17"/>
  <c r="H31" i="17"/>
  <c r="H32" i="17"/>
  <c r="H33" i="17"/>
  <c r="H34" i="17"/>
  <c r="H35" i="17"/>
  <c r="H36" i="17"/>
  <c r="H37" i="17"/>
  <c r="J37" i="17"/>
  <c r="G33" i="17"/>
  <c r="G32" i="21"/>
  <c r="G33" i="16"/>
  <c r="G36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G32" i="13"/>
  <c r="E35" i="18"/>
  <c r="G35" i="18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G34" i="16"/>
  <c r="G31" i="13"/>
  <c r="G36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G35" i="21"/>
  <c r="G30" i="15"/>
  <c r="G34" i="11"/>
  <c r="E37" i="15"/>
  <c r="E30" i="15"/>
  <c r="E31" i="15"/>
  <c r="E32" i="15"/>
  <c r="E33" i="15"/>
  <c r="E34" i="15"/>
  <c r="E35" i="15"/>
  <c r="E36" i="15"/>
  <c r="G36" i="15"/>
  <c r="E37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G36" i="11"/>
  <c r="J16" i="17"/>
  <c r="E9" i="11"/>
  <c r="E10" i="11"/>
  <c r="E11" i="11"/>
  <c r="E12" i="11"/>
  <c r="E13" i="11"/>
  <c r="E14" i="11"/>
  <c r="E15" i="11"/>
  <c r="E16" i="11"/>
  <c r="E17" i="11"/>
  <c r="E18" i="11"/>
  <c r="G18" i="11"/>
  <c r="S25" i="14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G29" i="15"/>
  <c r="G36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G36" i="23"/>
  <c r="E27" i="23"/>
  <c r="E28" i="23"/>
  <c r="E29" i="23"/>
  <c r="E30" i="23"/>
  <c r="E31" i="23"/>
  <c r="E32" i="23"/>
  <c r="E33" i="23"/>
  <c r="E34" i="23"/>
  <c r="E35" i="23"/>
  <c r="E36" i="23"/>
  <c r="E37" i="23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G34" i="1"/>
  <c r="M27" i="16"/>
  <c r="E13" i="13"/>
  <c r="E14" i="13"/>
  <c r="E15" i="13"/>
  <c r="E16" i="13"/>
  <c r="E17" i="13"/>
  <c r="E18" i="13"/>
  <c r="E19" i="13"/>
  <c r="E20" i="13"/>
  <c r="E21" i="13"/>
  <c r="E22" i="13"/>
  <c r="E23" i="13"/>
  <c r="E24" i="13"/>
  <c r="G24" i="13"/>
  <c r="E37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E36" i="21"/>
  <c r="G36" i="21"/>
  <c r="B4" i="5"/>
  <c r="B8" i="5"/>
  <c r="B3" i="5"/>
  <c r="B7" i="5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G26" i="23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G35" i="19"/>
  <c r="E25" i="18"/>
  <c r="E26" i="18"/>
  <c r="E27" i="18"/>
  <c r="E28" i="18"/>
  <c r="E29" i="18"/>
  <c r="E30" i="18"/>
  <c r="E31" i="18"/>
  <c r="E32" i="18"/>
  <c r="E33" i="18"/>
  <c r="E34" i="18"/>
  <c r="G34" i="18"/>
  <c r="E16" i="14"/>
  <c r="E17" i="14"/>
  <c r="E18" i="14"/>
  <c r="E19" i="14"/>
  <c r="G19" i="14"/>
  <c r="H8" i="1"/>
  <c r="N8" i="20"/>
  <c r="N8" i="14"/>
  <c r="E8" i="18"/>
  <c r="E8" i="11"/>
  <c r="E8" i="21"/>
  <c r="J2" i="24"/>
  <c r="K8" i="24"/>
  <c r="B8" i="22"/>
  <c r="B2" i="5"/>
  <c r="Q8" i="18"/>
  <c r="K8" i="19"/>
  <c r="B11" i="5"/>
  <c r="B5" i="5"/>
  <c r="B8" i="19"/>
  <c r="Q8" i="23"/>
  <c r="E8" i="13"/>
  <c r="E8" i="10"/>
  <c r="N8" i="10"/>
  <c r="N8" i="17"/>
  <c r="B8" i="11"/>
  <c r="H8" i="14"/>
  <c r="J2" i="10"/>
  <c r="C200" i="7"/>
  <c r="H8" i="19"/>
  <c r="K8" i="18"/>
  <c r="B8" i="24"/>
  <c r="B8" i="1"/>
  <c r="B8" i="16"/>
  <c r="K8" i="15"/>
  <c r="K8" i="16"/>
  <c r="H8" i="18"/>
  <c r="Q8" i="24"/>
  <c r="H8" i="10"/>
  <c r="Q8" i="19"/>
  <c r="H8" i="11"/>
  <c r="N8" i="22"/>
  <c r="C300" i="7"/>
  <c r="J2" i="23"/>
  <c r="B8" i="17"/>
  <c r="N8" i="16"/>
  <c r="N8" i="15"/>
  <c r="N8" i="11"/>
  <c r="Q8" i="10"/>
  <c r="Q8" i="21"/>
  <c r="B8" i="15"/>
  <c r="K8" i="11"/>
  <c r="K8" i="22"/>
  <c r="B8" i="14"/>
  <c r="K8" i="17"/>
  <c r="B8" i="13"/>
  <c r="Q8" i="20"/>
  <c r="J2" i="19"/>
  <c r="E8" i="1"/>
  <c r="N8" i="23"/>
  <c r="B8" i="21"/>
  <c r="B9" i="5"/>
  <c r="J2" i="20"/>
  <c r="B8" i="18"/>
  <c r="K8" i="10"/>
  <c r="Q8" i="17"/>
  <c r="E8" i="16"/>
  <c r="J2" i="16"/>
  <c r="B8" i="10"/>
  <c r="C100" i="7"/>
  <c r="J2" i="22"/>
  <c r="K8" i="21"/>
  <c r="H8" i="22"/>
  <c r="Q8" i="1"/>
  <c r="Q8" i="22"/>
  <c r="H8" i="21"/>
  <c r="E8" i="20"/>
  <c r="Q8" i="11"/>
  <c r="Q8" i="13"/>
  <c r="B8" i="20"/>
  <c r="N8" i="19"/>
  <c r="H8" i="15"/>
  <c r="N8" i="24"/>
  <c r="K8" i="14"/>
  <c r="Q8" i="14"/>
  <c r="J2" i="21"/>
  <c r="J2" i="17"/>
  <c r="H8" i="16"/>
  <c r="J2" i="15"/>
  <c r="B8" i="23"/>
  <c r="J2" i="18"/>
  <c r="E8" i="19"/>
  <c r="N8" i="21"/>
  <c r="E8" i="24"/>
  <c r="H8" i="24"/>
  <c r="Q8" i="16"/>
  <c r="K8" i="1"/>
  <c r="E8" i="17"/>
  <c r="H8" i="13"/>
  <c r="E8" i="14"/>
  <c r="B6" i="5"/>
  <c r="C250" i="7"/>
  <c r="J2" i="11"/>
  <c r="K8" i="23"/>
  <c r="B12" i="5"/>
  <c r="N8" i="18"/>
  <c r="E8" i="23"/>
  <c r="H8" i="23"/>
  <c r="H8" i="17"/>
  <c r="H8" i="20"/>
  <c r="B13" i="5"/>
  <c r="Q8" i="15"/>
  <c r="J2" i="13"/>
  <c r="N8" i="1"/>
  <c r="J2" i="14"/>
  <c r="N8" i="13"/>
  <c r="E8" i="22"/>
  <c r="C50" i="7"/>
  <c r="C150" i="7"/>
  <c r="B10" i="5"/>
  <c r="K8" i="20"/>
  <c r="K8" i="13"/>
  <c r="E8" i="15"/>
  <c r="D25" i="14"/>
  <c r="P18" i="24"/>
  <c r="P10" i="10"/>
  <c r="M16" i="10"/>
  <c r="J24" i="23"/>
  <c r="P19" i="15"/>
  <c r="D15" i="18"/>
  <c r="J17" i="22"/>
  <c r="S22" i="13"/>
  <c r="G18" i="18"/>
  <c r="M35" i="11"/>
  <c r="J19" i="22"/>
  <c r="M19" i="15"/>
  <c r="J22" i="24"/>
  <c r="P14" i="1"/>
  <c r="S16" i="24"/>
  <c r="D23" i="18"/>
  <c r="M32" i="19"/>
  <c r="S20" i="22"/>
  <c r="M14" i="22"/>
  <c r="P14" i="16"/>
  <c r="S17" i="11"/>
  <c r="J27" i="22"/>
  <c r="S21" i="17"/>
  <c r="M16" i="18"/>
  <c r="P32" i="11"/>
  <c r="P37" i="22"/>
  <c r="P29" i="19"/>
  <c r="M31" i="11"/>
  <c r="S31" i="18"/>
  <c r="P29" i="18"/>
  <c r="D13" i="11"/>
  <c r="J19" i="19"/>
  <c r="P19" i="14"/>
  <c r="J16" i="19"/>
  <c r="S30" i="11"/>
  <c r="D13" i="13"/>
  <c r="M23" i="10"/>
  <c r="J27" i="20"/>
  <c r="S22" i="1"/>
  <c r="J14" i="11"/>
  <c r="J22" i="11"/>
  <c r="J28" i="14"/>
  <c r="S31" i="10"/>
  <c r="D12" i="20"/>
  <c r="D13" i="14"/>
  <c r="D17" i="14"/>
  <c r="K38" i="21"/>
  <c r="M38" i="21"/>
  <c r="S22" i="16"/>
  <c r="G10" i="15"/>
  <c r="J14" i="22"/>
  <c r="J24" i="20"/>
  <c r="D23" i="1"/>
  <c r="D22" i="1"/>
  <c r="D18" i="1"/>
  <c r="D30" i="20"/>
  <c r="D20" i="1"/>
  <c r="S26" i="21"/>
  <c r="B39" i="20"/>
  <c r="D39" i="20"/>
  <c r="P18" i="23"/>
  <c r="D29" i="10"/>
  <c r="D19" i="11"/>
  <c r="M30" i="19"/>
  <c r="J29" i="20"/>
  <c r="M20" i="14"/>
  <c r="S25" i="22"/>
  <c r="N39" i="18"/>
  <c r="P39" i="18"/>
  <c r="J37" i="21"/>
  <c r="S15" i="19"/>
  <c r="M17" i="19"/>
  <c r="M34" i="11"/>
  <c r="D11" i="18"/>
  <c r="S37" i="18"/>
  <c r="S10" i="18"/>
  <c r="S27" i="18"/>
  <c r="P18" i="14"/>
  <c r="J20" i="1"/>
  <c r="S22" i="11"/>
  <c r="G13" i="21"/>
  <c r="G17" i="21"/>
  <c r="G21" i="21"/>
  <c r="P11" i="18"/>
  <c r="M19" i="23"/>
  <c r="D13" i="24"/>
  <c r="M37" i="10"/>
  <c r="D26" i="18"/>
  <c r="P26" i="19"/>
  <c r="J32" i="24"/>
  <c r="S9" i="22"/>
  <c r="M15" i="18"/>
  <c r="S22" i="20"/>
  <c r="J34" i="20"/>
  <c r="J31" i="22"/>
  <c r="J22" i="19"/>
  <c r="J26" i="19"/>
  <c r="J17" i="19"/>
  <c r="D32" i="23"/>
  <c r="P12" i="16"/>
  <c r="S30" i="13"/>
  <c r="M10" i="20"/>
  <c r="D13" i="23"/>
  <c r="M13" i="18"/>
  <c r="P30" i="19"/>
  <c r="P34" i="19"/>
  <c r="P38" i="19"/>
  <c r="J33" i="13"/>
  <c r="J20" i="19"/>
  <c r="J12" i="24"/>
  <c r="J9" i="24"/>
  <c r="P10" i="1"/>
  <c r="P19" i="19"/>
  <c r="J9" i="13"/>
  <c r="S28" i="16"/>
  <c r="P34" i="18"/>
  <c r="J27" i="10"/>
  <c r="P38" i="20"/>
  <c r="K38" i="19"/>
  <c r="M38" i="19"/>
  <c r="J10" i="22"/>
  <c r="P27" i="24"/>
  <c r="D15" i="15"/>
  <c r="B31" i="15"/>
  <c r="B32" i="15"/>
  <c r="B33" i="15"/>
  <c r="B34" i="15"/>
  <c r="B35" i="15"/>
  <c r="B36" i="15"/>
  <c r="B37" i="15"/>
  <c r="B38" i="15"/>
  <c r="B39" i="15"/>
  <c r="D39" i="15"/>
  <c r="S14" i="10"/>
  <c r="S18" i="10"/>
  <c r="S26" i="10"/>
  <c r="Q38" i="10"/>
  <c r="S38" i="10"/>
  <c r="P37" i="13"/>
  <c r="P19" i="18"/>
  <c r="D14" i="22"/>
  <c r="M9" i="21"/>
  <c r="M13" i="11"/>
  <c r="J15" i="15"/>
  <c r="G22" i="24"/>
  <c r="E25" i="24"/>
  <c r="E26" i="24"/>
  <c r="G26" i="24"/>
  <c r="J17" i="20"/>
  <c r="P27" i="11"/>
  <c r="J11" i="1"/>
  <c r="J19" i="20"/>
  <c r="D37" i="20"/>
  <c r="S32" i="20"/>
  <c r="D19" i="14"/>
  <c r="D20" i="23"/>
  <c r="J18" i="13"/>
  <c r="G11" i="21"/>
  <c r="M29" i="18"/>
  <c r="S27" i="22"/>
  <c r="D18" i="23"/>
  <c r="D29" i="23"/>
  <c r="D19" i="16"/>
  <c r="M29" i="15"/>
  <c r="M23" i="18"/>
  <c r="J31" i="10"/>
  <c r="S27" i="19"/>
  <c r="S30" i="24"/>
  <c r="J30" i="19"/>
  <c r="S12" i="23"/>
  <c r="J16" i="22"/>
  <c r="D24" i="1"/>
  <c r="P10" i="21"/>
  <c r="B29" i="15"/>
  <c r="B30" i="15"/>
  <c r="D30" i="15"/>
  <c r="P9" i="14"/>
  <c r="J12" i="20"/>
  <c r="J37" i="10"/>
  <c r="P23" i="18"/>
  <c r="S20" i="19"/>
  <c r="M20" i="13"/>
  <c r="H36" i="11"/>
  <c r="H37" i="11"/>
  <c r="J37" i="11"/>
  <c r="M19" i="10"/>
  <c r="P21" i="13"/>
  <c r="J32" i="13"/>
  <c r="K37" i="23"/>
  <c r="K38" i="23"/>
  <c r="M38" i="23"/>
  <c r="S29" i="18"/>
  <c r="M17" i="1"/>
  <c r="P14" i="15"/>
  <c r="S24" i="16"/>
  <c r="P16" i="21"/>
  <c r="E11" i="10"/>
  <c r="G11" i="10"/>
  <c r="S23" i="24"/>
  <c r="P22" i="20"/>
  <c r="P33" i="20"/>
  <c r="J28" i="13"/>
  <c r="J37" i="20"/>
  <c r="P26" i="18"/>
  <c r="M14" i="1"/>
  <c r="S20" i="24"/>
  <c r="D30" i="23"/>
  <c r="S26" i="20"/>
  <c r="S24" i="21"/>
  <c r="J16" i="13"/>
  <c r="S13" i="22"/>
  <c r="P38" i="24"/>
  <c r="S23" i="22"/>
  <c r="J11" i="16"/>
  <c r="N34" i="19"/>
  <c r="N35" i="19"/>
  <c r="N36" i="19"/>
  <c r="N37" i="19"/>
  <c r="N38" i="19"/>
  <c r="N39" i="19"/>
  <c r="P39" i="19"/>
  <c r="J22" i="20"/>
  <c r="S11" i="13"/>
  <c r="J15" i="13"/>
  <c r="J29" i="21"/>
  <c r="J37" i="22"/>
  <c r="J35" i="13"/>
  <c r="P15" i="17"/>
  <c r="S31" i="19"/>
  <c r="J14" i="21"/>
  <c r="D28" i="20"/>
  <c r="J21" i="23"/>
  <c r="G15" i="18"/>
  <c r="P10" i="18"/>
  <c r="J38" i="19"/>
  <c r="S16" i="1"/>
  <c r="P25" i="19"/>
  <c r="J12" i="11"/>
  <c r="S9" i="23"/>
  <c r="P31" i="22"/>
  <c r="P29" i="11"/>
  <c r="M24" i="10"/>
  <c r="M22" i="21"/>
  <c r="C281" i="7"/>
  <c r="C280" i="7"/>
  <c r="C279" i="7"/>
  <c r="C278" i="7"/>
  <c r="C277" i="7"/>
  <c r="C276" i="7"/>
  <c r="C275" i="7"/>
  <c r="C274" i="7"/>
  <c r="C273" i="7"/>
  <c r="C272" i="7"/>
  <c r="C271" i="7"/>
  <c r="C270" i="7"/>
  <c r="C269" i="7"/>
  <c r="C268" i="7"/>
  <c r="C267" i="7"/>
  <c r="C266" i="7"/>
  <c r="C265" i="7"/>
  <c r="C264" i="7"/>
  <c r="C263" i="7"/>
  <c r="C262" i="7"/>
  <c r="C261" i="7"/>
  <c r="C260" i="7"/>
  <c r="C259" i="7"/>
  <c r="C258" i="7"/>
  <c r="C257" i="7"/>
  <c r="C256" i="7"/>
  <c r="C255" i="7"/>
  <c r="C254" i="7"/>
  <c r="C253" i="7"/>
  <c r="C252" i="7"/>
  <c r="C251" i="7"/>
  <c r="J31" i="13"/>
  <c r="P35" i="20"/>
  <c r="M21" i="24"/>
  <c r="J34" i="22"/>
  <c r="J25" i="20"/>
  <c r="J25" i="19"/>
  <c r="P13" i="13"/>
  <c r="S16" i="18"/>
  <c r="J29" i="13"/>
  <c r="J21" i="24"/>
  <c r="M25" i="11"/>
  <c r="P23" i="14"/>
  <c r="J14" i="14"/>
  <c r="J15" i="20"/>
  <c r="S14" i="17"/>
  <c r="P34" i="17"/>
  <c r="M16" i="23"/>
  <c r="P36" i="20"/>
  <c r="P32" i="15"/>
  <c r="P14" i="22"/>
  <c r="H34" i="16"/>
  <c r="H35" i="16"/>
  <c r="H36" i="16"/>
  <c r="H37" i="16"/>
  <c r="H38" i="16"/>
  <c r="H39" i="16"/>
  <c r="J39" i="16"/>
  <c r="M32" i="13"/>
  <c r="P9" i="13"/>
  <c r="M37" i="18"/>
  <c r="J9" i="14"/>
  <c r="S9" i="24"/>
  <c r="D31" i="20"/>
  <c r="M11" i="22"/>
  <c r="P18" i="15"/>
  <c r="S17" i="20"/>
  <c r="S12" i="15"/>
  <c r="G12" i="18"/>
  <c r="S32" i="21"/>
  <c r="S11" i="19"/>
  <c r="J10" i="19"/>
  <c r="S22" i="21"/>
  <c r="D10" i="23"/>
  <c r="M31" i="1"/>
  <c r="D15" i="23"/>
  <c r="Q37" i="18"/>
  <c r="Q38" i="18"/>
  <c r="S38" i="18"/>
  <c r="M25" i="16"/>
  <c r="P28" i="14"/>
  <c r="P11" i="11"/>
  <c r="G18" i="21"/>
  <c r="S19" i="20"/>
  <c r="P15" i="1"/>
  <c r="J38" i="10"/>
  <c r="D10" i="20"/>
  <c r="P9" i="15"/>
  <c r="D34" i="22"/>
  <c r="J10" i="1"/>
  <c r="S35" i="18"/>
  <c r="J15" i="23"/>
  <c r="S33" i="21"/>
  <c r="M26" i="17"/>
  <c r="D14" i="11"/>
  <c r="J18" i="24"/>
  <c r="M26" i="13"/>
  <c r="J13" i="21"/>
  <c r="M12" i="23"/>
  <c r="S24" i="14"/>
  <c r="P37" i="1"/>
  <c r="M11" i="19"/>
  <c r="Q36" i="24"/>
  <c r="Q37" i="24"/>
  <c r="Q38" i="24"/>
  <c r="S38" i="24"/>
  <c r="N39" i="23"/>
  <c r="P39" i="23"/>
  <c r="J21" i="19"/>
  <c r="M16" i="11"/>
  <c r="S23" i="15"/>
  <c r="P9" i="18"/>
  <c r="J36" i="23"/>
  <c r="J15" i="19"/>
  <c r="P30" i="18"/>
  <c r="M24" i="24"/>
  <c r="S28" i="21"/>
  <c r="M31" i="24"/>
  <c r="S28" i="20"/>
  <c r="S12" i="21"/>
  <c r="H39" i="23"/>
  <c r="J39" i="23"/>
  <c r="J27" i="23"/>
  <c r="D28" i="22"/>
  <c r="J24" i="22"/>
  <c r="P14" i="19"/>
  <c r="J15" i="22"/>
  <c r="P34" i="23"/>
  <c r="S31" i="13"/>
  <c r="P29" i="24"/>
  <c r="J13" i="22"/>
  <c r="J22" i="15"/>
  <c r="P35" i="21"/>
  <c r="S13" i="19"/>
  <c r="S13" i="15"/>
  <c r="J23" i="1"/>
  <c r="P37" i="18"/>
  <c r="S32" i="18"/>
  <c r="S32" i="14"/>
  <c r="M16" i="15"/>
  <c r="M29" i="23"/>
  <c r="J26" i="13"/>
  <c r="S19" i="22"/>
  <c r="S25" i="18"/>
  <c r="P15" i="11"/>
  <c r="J16" i="11"/>
  <c r="M9" i="18"/>
  <c r="S12" i="11"/>
  <c r="M20" i="1"/>
  <c r="M26" i="20"/>
  <c r="P12" i="24"/>
  <c r="D19" i="10"/>
  <c r="M12" i="18"/>
  <c r="J18" i="10"/>
  <c r="D31" i="19"/>
  <c r="S26" i="11"/>
  <c r="J25" i="22"/>
  <c r="J28" i="19"/>
  <c r="M36" i="10"/>
  <c r="M18" i="18"/>
  <c r="D22" i="15"/>
  <c r="M13" i="22"/>
  <c r="M16" i="24"/>
  <c r="M17" i="13"/>
  <c r="S28" i="18"/>
  <c r="J13" i="15"/>
  <c r="P27" i="18"/>
  <c r="P39" i="22"/>
  <c r="N39" i="22"/>
  <c r="D9" i="23"/>
  <c r="P10" i="22"/>
  <c r="D24" i="10"/>
  <c r="S17" i="13"/>
  <c r="M9" i="14"/>
  <c r="P24" i="22"/>
  <c r="D28" i="10"/>
  <c r="P13" i="1"/>
  <c r="P10" i="16"/>
  <c r="M33" i="20"/>
  <c r="E10" i="10"/>
  <c r="G10" i="10"/>
  <c r="J21" i="13"/>
  <c r="S10" i="24"/>
  <c r="M14" i="14"/>
  <c r="D35" i="19"/>
  <c r="G11" i="24"/>
  <c r="G17" i="24"/>
  <c r="S12" i="18"/>
  <c r="P24" i="24"/>
  <c r="M26" i="11"/>
  <c r="J17" i="15"/>
  <c r="D14" i="15"/>
  <c r="P34" i="11"/>
  <c r="P25" i="18"/>
  <c r="M20" i="19"/>
  <c r="K36" i="15"/>
  <c r="K37" i="15"/>
  <c r="K38" i="15"/>
  <c r="M38" i="15"/>
  <c r="P9" i="24"/>
  <c r="S13" i="18"/>
  <c r="M10" i="15"/>
  <c r="S18" i="17"/>
  <c r="M27" i="24"/>
  <c r="M22" i="22"/>
  <c r="M21" i="17"/>
  <c r="S9" i="21"/>
  <c r="J23" i="10"/>
  <c r="J11" i="20"/>
  <c r="M23" i="11"/>
  <c r="P18" i="1"/>
  <c r="S20" i="13"/>
  <c r="K37" i="20"/>
  <c r="K38" i="20"/>
  <c r="M38" i="20"/>
  <c r="P18" i="19"/>
  <c r="J14" i="13"/>
  <c r="G21" i="24"/>
  <c r="P15" i="18"/>
  <c r="D26" i="10"/>
  <c r="P30" i="20"/>
  <c r="S10" i="16"/>
  <c r="M16" i="21"/>
  <c r="D20" i="22"/>
  <c r="M13" i="15"/>
  <c r="M33" i="14"/>
  <c r="D18" i="20"/>
  <c r="D34" i="20"/>
  <c r="P17" i="15"/>
  <c r="P15" i="15"/>
  <c r="S34" i="15"/>
  <c r="D21" i="19"/>
  <c r="J25" i="10"/>
  <c r="P12" i="15"/>
  <c r="G15" i="24"/>
  <c r="J30" i="13"/>
  <c r="J24" i="13"/>
  <c r="M10" i="10"/>
  <c r="M14" i="24"/>
  <c r="P11" i="14"/>
  <c r="P21" i="24"/>
  <c r="G12" i="24"/>
  <c r="S29" i="15"/>
  <c r="P36" i="23"/>
  <c r="P9" i="22"/>
  <c r="P12" i="20"/>
  <c r="J33" i="20"/>
  <c r="P32" i="23"/>
  <c r="P22" i="23"/>
  <c r="P26" i="24"/>
  <c r="M24" i="23"/>
  <c r="M12" i="20"/>
  <c r="M21" i="19"/>
  <c r="S21" i="18"/>
  <c r="P20" i="23"/>
  <c r="M17" i="15"/>
  <c r="M31" i="14"/>
  <c r="J37" i="23"/>
  <c r="G13" i="24"/>
  <c r="S37" i="14"/>
  <c r="J27" i="24"/>
  <c r="S13" i="14"/>
  <c r="M14" i="23"/>
  <c r="S13" i="21"/>
  <c r="D36" i="22"/>
  <c r="P36" i="1"/>
  <c r="D29" i="11"/>
  <c r="K38" i="22"/>
  <c r="M38" i="22"/>
  <c r="M17" i="17"/>
  <c r="S19" i="19"/>
  <c r="S36" i="21"/>
  <c r="P16" i="14"/>
  <c r="M21" i="21"/>
  <c r="S20" i="18"/>
  <c r="M11" i="10"/>
  <c r="M34" i="14"/>
  <c r="M13" i="13"/>
  <c r="J38" i="24"/>
  <c r="P23" i="23"/>
  <c r="P23" i="11"/>
  <c r="M31" i="10"/>
  <c r="M25" i="13"/>
  <c r="M22" i="20"/>
  <c r="P32" i="19"/>
  <c r="S16" i="22"/>
  <c r="S20" i="21"/>
  <c r="D20" i="20"/>
  <c r="J16" i="15"/>
  <c r="M30" i="13"/>
  <c r="M34" i="10"/>
  <c r="J29" i="10"/>
  <c r="S30" i="22"/>
  <c r="J18" i="22"/>
  <c r="J18" i="20"/>
  <c r="E19" i="24"/>
  <c r="E20" i="24"/>
  <c r="E21" i="24"/>
  <c r="E22" i="24"/>
  <c r="E23" i="24"/>
  <c r="E24" i="24"/>
  <c r="G24" i="24"/>
  <c r="P11" i="16"/>
  <c r="P26" i="11"/>
  <c r="M9" i="1"/>
  <c r="S15" i="22"/>
  <c r="D36" i="19"/>
  <c r="M11" i="13"/>
  <c r="S28" i="13"/>
  <c r="S12" i="16"/>
  <c r="D10" i="24"/>
  <c r="S36" i="11"/>
  <c r="S32" i="13"/>
  <c r="P29" i="17"/>
  <c r="S36" i="23"/>
  <c r="P35" i="11"/>
  <c r="N38" i="20"/>
  <c r="N39" i="20"/>
  <c r="P39" i="20"/>
  <c r="M21" i="22"/>
  <c r="D32" i="10"/>
  <c r="D30" i="10"/>
  <c r="J9" i="19"/>
  <c r="S29" i="20"/>
  <c r="S33" i="20"/>
  <c r="M29" i="17"/>
  <c r="M20" i="24"/>
  <c r="J32" i="23"/>
  <c r="M13" i="24"/>
  <c r="J26" i="20"/>
  <c r="M18" i="14"/>
  <c r="D10" i="18"/>
  <c r="M29" i="1"/>
  <c r="D9" i="10"/>
  <c r="J26" i="22"/>
  <c r="D30" i="18"/>
  <c r="P22" i="18"/>
  <c r="P26" i="1"/>
  <c r="P27" i="23"/>
  <c r="J17" i="21"/>
  <c r="J24" i="24"/>
  <c r="P31" i="20"/>
  <c r="J16" i="10"/>
  <c r="M11" i="21"/>
  <c r="M9" i="11"/>
  <c r="P27" i="1"/>
  <c r="D12" i="10"/>
  <c r="Q38" i="19"/>
  <c r="S38" i="19"/>
  <c r="D36" i="20"/>
  <c r="M17" i="22"/>
  <c r="M17" i="23"/>
  <c r="M20" i="23"/>
  <c r="J10" i="21"/>
  <c r="P16" i="13"/>
  <c r="J11" i="19"/>
  <c r="J12" i="13"/>
  <c r="D20" i="19"/>
  <c r="D10" i="1"/>
  <c r="P18" i="13"/>
  <c r="M26" i="24"/>
  <c r="P18" i="20"/>
  <c r="G9" i="24"/>
  <c r="Q38" i="15"/>
  <c r="S38" i="15"/>
  <c r="P26" i="20"/>
  <c r="M26" i="19"/>
  <c r="S15" i="21"/>
  <c r="P31" i="1"/>
  <c r="M10" i="23"/>
  <c r="M23" i="14"/>
  <c r="J20" i="10"/>
  <c r="J24" i="10"/>
  <c r="P27" i="13"/>
  <c r="D20" i="10"/>
  <c r="J31" i="20"/>
  <c r="S33" i="18"/>
  <c r="P24" i="23"/>
  <c r="K36" i="10"/>
  <c r="K37" i="10"/>
  <c r="K38" i="10"/>
  <c r="M38" i="10"/>
  <c r="M20" i="11"/>
  <c r="J13" i="10"/>
  <c r="J10" i="20"/>
  <c r="J10" i="10"/>
  <c r="M9" i="20"/>
  <c r="P20" i="11"/>
  <c r="M9" i="19"/>
  <c r="S14" i="18"/>
  <c r="D9" i="22"/>
  <c r="J13" i="20"/>
  <c r="P25" i="13"/>
  <c r="M17" i="16"/>
  <c r="S38" i="22"/>
  <c r="Q38" i="22"/>
  <c r="J23" i="20"/>
  <c r="M12" i="22"/>
  <c r="K34" i="10"/>
  <c r="K35" i="10"/>
  <c r="M35" i="10"/>
  <c r="M27" i="20"/>
  <c r="M9" i="17"/>
  <c r="P14" i="21"/>
  <c r="M30" i="14"/>
  <c r="K37" i="14"/>
  <c r="K38" i="14"/>
  <c r="M38" i="14"/>
  <c r="D33" i="18"/>
  <c r="P33" i="22"/>
  <c r="P28" i="22"/>
  <c r="S24" i="11"/>
  <c r="S15" i="11"/>
  <c r="S23" i="11"/>
  <c r="P13" i="18"/>
  <c r="S20" i="17"/>
  <c r="S11" i="17"/>
  <c r="M25" i="22"/>
  <c r="P29" i="23"/>
  <c r="J20" i="21"/>
  <c r="M36" i="13"/>
  <c r="Q34" i="22"/>
  <c r="Q35" i="22"/>
  <c r="Q36" i="22"/>
  <c r="Q37" i="22"/>
  <c r="S37" i="22"/>
  <c r="M18" i="10"/>
  <c r="D18" i="10"/>
  <c r="D22" i="10"/>
  <c r="D11" i="1"/>
  <c r="M15" i="14"/>
  <c r="M26" i="22"/>
  <c r="M35" i="17"/>
  <c r="S29" i="21"/>
  <c r="S13" i="13"/>
  <c r="P28" i="21"/>
  <c r="S33" i="14"/>
  <c r="P14" i="23"/>
  <c r="M16" i="20"/>
  <c r="M21" i="13"/>
  <c r="P10" i="15"/>
  <c r="M13" i="21"/>
  <c r="D20" i="18"/>
  <c r="M22" i="23"/>
  <c r="M27" i="11"/>
  <c r="S18" i="22"/>
  <c r="J23" i="13"/>
  <c r="J19" i="21"/>
  <c r="M12" i="24"/>
  <c r="D12" i="19"/>
  <c r="M27" i="21"/>
  <c r="S30" i="21"/>
  <c r="P28" i="19"/>
  <c r="D31" i="10"/>
  <c r="P20" i="14"/>
  <c r="M22" i="18"/>
  <c r="P16" i="18"/>
  <c r="G10" i="21"/>
  <c r="M11" i="18"/>
  <c r="J10" i="24"/>
  <c r="P37" i="24"/>
  <c r="P32" i="17"/>
  <c r="S14" i="20"/>
  <c r="M19" i="24"/>
  <c r="Q33" i="22"/>
  <c r="S33" i="22"/>
  <c r="S13" i="10"/>
  <c r="J17" i="23"/>
  <c r="P11" i="17"/>
  <c r="M25" i="10"/>
  <c r="D13" i="18"/>
  <c r="P14" i="18"/>
  <c r="M11" i="20"/>
  <c r="J17" i="10"/>
  <c r="M25" i="18"/>
  <c r="P20" i="24"/>
  <c r="J34" i="24"/>
  <c r="D32" i="20"/>
  <c r="M19" i="11"/>
  <c r="S10" i="14"/>
  <c r="J33" i="23"/>
  <c r="J14" i="24"/>
  <c r="M32" i="20"/>
  <c r="S21" i="13"/>
  <c r="M15" i="11"/>
  <c r="S24" i="13"/>
  <c r="P21" i="11"/>
  <c r="J33" i="24"/>
  <c r="M20" i="10"/>
  <c r="P10" i="19"/>
  <c r="P14" i="13"/>
  <c r="J11" i="15"/>
  <c r="J21" i="22"/>
  <c r="P30" i="1"/>
  <c r="M25" i="24"/>
  <c r="M15" i="16"/>
  <c r="N35" i="20"/>
  <c r="N36" i="20"/>
  <c r="N37" i="20"/>
  <c r="P37" i="20"/>
  <c r="P32" i="20"/>
  <c r="J36" i="10"/>
  <c r="M15" i="21"/>
  <c r="S12" i="17"/>
  <c r="S15" i="14"/>
  <c r="S34" i="16"/>
  <c r="J22" i="10"/>
  <c r="P21" i="1"/>
  <c r="P24" i="11"/>
  <c r="M22" i="24"/>
  <c r="S16" i="11"/>
  <c r="J15" i="21"/>
  <c r="P34" i="1"/>
  <c r="P9" i="1"/>
  <c r="P35" i="24"/>
  <c r="D16" i="19"/>
  <c r="S17" i="18"/>
  <c r="M10" i="22"/>
  <c r="G10" i="24"/>
  <c r="G14" i="24"/>
  <c r="E9" i="24"/>
  <c r="E10" i="24"/>
  <c r="E11" i="24"/>
  <c r="E12" i="24"/>
  <c r="E13" i="24"/>
  <c r="E14" i="24"/>
  <c r="E15" i="24"/>
  <c r="E16" i="24"/>
  <c r="E17" i="24"/>
  <c r="E18" i="24"/>
  <c r="G18" i="24"/>
  <c r="P21" i="22"/>
  <c r="J21" i="10"/>
  <c r="M23" i="19"/>
  <c r="S14" i="22"/>
  <c r="M10" i="19"/>
  <c r="M16" i="14"/>
  <c r="J33" i="10"/>
  <c r="M30" i="18"/>
  <c r="J28" i="24"/>
  <c r="M19" i="19"/>
  <c r="J12" i="22"/>
  <c r="N37" i="24"/>
  <c r="N38" i="24"/>
  <c r="N39" i="24"/>
  <c r="P39" i="24"/>
  <c r="M24" i="15"/>
  <c r="P19" i="20"/>
  <c r="P27" i="20"/>
  <c r="S35" i="21"/>
  <c r="P25" i="23"/>
  <c r="S27" i="21"/>
  <c r="S15" i="18"/>
  <c r="S11" i="18"/>
  <c r="J30" i="23"/>
  <c r="J26" i="23"/>
  <c r="M19" i="17"/>
  <c r="D10" i="10"/>
  <c r="M24" i="11"/>
  <c r="D28" i="19"/>
  <c r="J28" i="20"/>
  <c r="J32" i="20"/>
  <c r="P30" i="24"/>
  <c r="M25" i="20"/>
  <c r="K38" i="11"/>
  <c r="M38" i="11"/>
  <c r="M10" i="14"/>
  <c r="J27" i="21"/>
  <c r="H39" i="21"/>
  <c r="J39" i="21"/>
  <c r="Q38" i="21"/>
  <c r="S38" i="21"/>
  <c r="M20" i="20"/>
  <c r="J20" i="24"/>
  <c r="S19" i="15"/>
  <c r="S16" i="17"/>
  <c r="M14" i="21"/>
  <c r="M37" i="13"/>
  <c r="S35" i="14"/>
  <c r="D15" i="22"/>
  <c r="M14" i="13"/>
  <c r="J11" i="21"/>
  <c r="H38" i="19"/>
  <c r="H39" i="19"/>
  <c r="J39" i="19"/>
  <c r="D17" i="23"/>
  <c r="P10" i="13"/>
  <c r="H39" i="13"/>
  <c r="J39" i="13"/>
  <c r="M23" i="23"/>
  <c r="D21" i="15"/>
  <c r="M32" i="14"/>
  <c r="M19" i="1"/>
  <c r="M32" i="10"/>
  <c r="P35" i="23"/>
  <c r="D15" i="19"/>
  <c r="H36" i="10"/>
  <c r="H37" i="10"/>
  <c r="H38" i="10"/>
  <c r="H39" i="10"/>
  <c r="J39" i="10"/>
  <c r="J10" i="13"/>
  <c r="D12" i="22"/>
  <c r="S27" i="14"/>
  <c r="M34" i="18"/>
  <c r="M16" i="1"/>
  <c r="D9" i="19"/>
  <c r="P14" i="11"/>
  <c r="D18" i="18"/>
  <c r="M21" i="11"/>
  <c r="S9" i="18"/>
  <c r="M32" i="24"/>
  <c r="D17" i="19"/>
  <c r="D10" i="22"/>
  <c r="M10" i="17"/>
  <c r="M26" i="14"/>
  <c r="J33" i="21"/>
  <c r="P29" i="1"/>
  <c r="P13" i="24"/>
  <c r="S11" i="20"/>
  <c r="P20" i="18"/>
  <c r="M16" i="19"/>
  <c r="P16" i="11"/>
  <c r="S23" i="21"/>
  <c r="K37" i="17"/>
  <c r="K38" i="17"/>
  <c r="M38" i="17"/>
  <c r="S10" i="22"/>
  <c r="P30" i="13"/>
  <c r="P33" i="24"/>
  <c r="M14" i="18"/>
  <c r="J18" i="23"/>
  <c r="M18" i="17"/>
  <c r="M11" i="23"/>
  <c r="M15" i="10"/>
  <c r="S16" i="21"/>
  <c r="M12" i="13"/>
  <c r="M23" i="13"/>
  <c r="P18" i="22"/>
  <c r="M13" i="19"/>
  <c r="M29" i="14"/>
  <c r="P32" i="24"/>
  <c r="S11" i="16"/>
  <c r="S23" i="16"/>
  <c r="S35" i="16"/>
  <c r="P12" i="21"/>
  <c r="J21" i="20"/>
  <c r="P12" i="18"/>
  <c r="P13" i="11"/>
  <c r="P15" i="21"/>
  <c r="P23" i="21"/>
  <c r="N38" i="21"/>
  <c r="N39" i="21"/>
  <c r="P39" i="21"/>
  <c r="D15" i="10"/>
  <c r="D11" i="10"/>
  <c r="P23" i="15"/>
  <c r="P11" i="15"/>
  <c r="N39" i="15"/>
  <c r="P39" i="15"/>
  <c r="M21" i="20"/>
  <c r="M29" i="20"/>
  <c r="P9" i="20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8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1" i="7"/>
  <c r="S14" i="13"/>
  <c r="S18" i="13"/>
  <c r="S34" i="13"/>
  <c r="Q37" i="13"/>
  <c r="Q38" i="13"/>
  <c r="S38" i="13"/>
  <c r="M11" i="14"/>
  <c r="M14" i="11"/>
  <c r="M10" i="11"/>
  <c r="M30" i="11"/>
  <c r="D11" i="23"/>
  <c r="B38" i="23"/>
  <c r="B39" i="23"/>
  <c r="D39" i="23"/>
  <c r="P28" i="1"/>
  <c r="P32" i="1"/>
  <c r="D12" i="18"/>
  <c r="M13" i="1"/>
  <c r="Q36" i="23"/>
  <c r="Q37" i="23"/>
  <c r="Q38" i="23"/>
  <c r="S38" i="23"/>
  <c r="M15" i="19"/>
  <c r="D37" i="19"/>
  <c r="S22" i="22"/>
  <c r="J31" i="24"/>
  <c r="H37" i="24"/>
  <c r="H38" i="24"/>
  <c r="H39" i="24"/>
  <c r="J39" i="24"/>
  <c r="P31" i="13"/>
  <c r="J30" i="10"/>
  <c r="S16" i="16"/>
  <c r="M33" i="18"/>
  <c r="D16" i="22"/>
  <c r="P35" i="17"/>
  <c r="M29" i="11"/>
  <c r="P9" i="23"/>
  <c r="J22" i="13"/>
  <c r="P18" i="21"/>
  <c r="P19" i="24"/>
  <c r="Q35" i="11"/>
  <c r="Q36" i="11"/>
  <c r="Q37" i="11"/>
  <c r="Q38" i="11"/>
  <c r="S38" i="11"/>
  <c r="P10" i="20"/>
  <c r="P11" i="1"/>
  <c r="P13" i="15"/>
  <c r="D18" i="19"/>
  <c r="M32" i="17"/>
  <c r="J15" i="1"/>
  <c r="M32" i="23"/>
  <c r="S16" i="15"/>
  <c r="K36" i="13"/>
  <c r="K37" i="13"/>
  <c r="K38" i="13"/>
  <c r="M38" i="13"/>
  <c r="D27" i="22"/>
  <c r="D23" i="22"/>
  <c r="J16" i="20"/>
  <c r="S33" i="13"/>
  <c r="M36" i="18"/>
  <c r="J12" i="23"/>
  <c r="J16" i="23"/>
  <c r="P17" i="20"/>
  <c r="J26" i="21"/>
  <c r="M12" i="14"/>
  <c r="M15" i="24"/>
  <c r="P24" i="21"/>
  <c r="P23" i="13"/>
  <c r="P19" i="13"/>
  <c r="P28" i="15"/>
  <c r="S18" i="14"/>
  <c r="S14" i="14"/>
  <c r="S26" i="14"/>
  <c r="Q32" i="14"/>
  <c r="Q33" i="14"/>
  <c r="Q34" i="14"/>
  <c r="Q35" i="14"/>
  <c r="Q36" i="14"/>
  <c r="Q37" i="14"/>
  <c r="Q38" i="14"/>
  <c r="S38" i="14"/>
  <c r="M18" i="20"/>
  <c r="M35" i="18"/>
  <c r="S15" i="13"/>
  <c r="S27" i="13"/>
  <c r="M11" i="11"/>
  <c r="D16" i="23"/>
  <c r="P17" i="1"/>
  <c r="D25" i="18"/>
  <c r="M18" i="1"/>
  <c r="M13" i="10"/>
  <c r="D22" i="19"/>
  <c r="S31" i="22"/>
  <c r="M20" i="21"/>
  <c r="P12" i="11"/>
  <c r="P28" i="11"/>
  <c r="M13" i="17"/>
  <c r="M32" i="18"/>
  <c r="P38" i="11"/>
  <c r="M12" i="11"/>
  <c r="M16" i="17"/>
  <c r="S10" i="17"/>
  <c r="D14" i="23"/>
  <c r="M17" i="10"/>
  <c r="P28" i="20"/>
  <c r="S16" i="13"/>
  <c r="Q36" i="13"/>
  <c r="S36" i="13"/>
  <c r="S12" i="13"/>
  <c r="D14" i="18"/>
  <c r="N34" i="13"/>
  <c r="N35" i="13"/>
  <c r="N36" i="13"/>
  <c r="N37" i="13"/>
  <c r="N38" i="13"/>
  <c r="N39" i="13"/>
  <c r="P39" i="13"/>
  <c r="J20" i="20"/>
  <c r="K36" i="1"/>
  <c r="M36" i="1"/>
  <c r="D22" i="18"/>
  <c r="J9" i="23"/>
  <c r="M30" i="24"/>
  <c r="K37" i="24"/>
  <c r="K38" i="24"/>
  <c r="M38" i="24"/>
  <c r="S9" i="16"/>
  <c r="M30" i="10"/>
  <c r="P21" i="21"/>
  <c r="P29" i="21"/>
  <c r="P15" i="19"/>
  <c r="J27" i="13"/>
  <c r="M12" i="10"/>
  <c r="M21" i="1"/>
  <c r="B35" i="19"/>
  <c r="B36" i="19"/>
  <c r="B37" i="19"/>
  <c r="B38" i="19"/>
  <c r="B39" i="19"/>
  <c r="D39" i="19"/>
  <c r="M26" i="18"/>
  <c r="S24" i="22"/>
  <c r="M11" i="17"/>
  <c r="S25" i="13"/>
  <c r="J14" i="10"/>
  <c r="P21" i="23"/>
  <c r="J14" i="23"/>
  <c r="N36" i="22"/>
  <c r="N37" i="22"/>
  <c r="N38" i="22"/>
  <c r="P38" i="22"/>
  <c r="K32" i="18"/>
  <c r="K33" i="18"/>
  <c r="K34" i="18"/>
  <c r="K35" i="18"/>
  <c r="K36" i="18"/>
  <c r="K37" i="18"/>
  <c r="K38" i="18"/>
  <c r="M38" i="18"/>
  <c r="M17" i="11"/>
  <c r="N39" i="1"/>
  <c r="P39" i="1"/>
  <c r="B37" i="18"/>
  <c r="B38" i="18"/>
  <c r="B39" i="18"/>
  <c r="D39" i="18"/>
  <c r="M12" i="1"/>
  <c r="D11" i="22"/>
  <c r="P29" i="20"/>
  <c r="S21" i="22"/>
  <c r="S31" i="21"/>
  <c r="P11" i="20"/>
  <c r="D27" i="18"/>
  <c r="M19" i="22"/>
  <c r="N32" i="11"/>
  <c r="N33" i="11"/>
  <c r="N34" i="11"/>
  <c r="N35" i="11"/>
  <c r="N36" i="11"/>
  <c r="N37" i="11"/>
  <c r="N38" i="11"/>
  <c r="N39" i="11"/>
  <c r="P39" i="11"/>
  <c r="Q38" i="16"/>
  <c r="S38" i="16"/>
  <c r="M22" i="14"/>
  <c r="S11" i="21"/>
  <c r="N39" i="17"/>
  <c r="P39" i="17"/>
  <c r="P26" i="15"/>
  <c r="J24" i="19"/>
  <c r="D12" i="23"/>
  <c r="G22" i="21"/>
  <c r="J15" i="24"/>
  <c r="S26" i="1"/>
  <c r="N37" i="17"/>
  <c r="N38" i="17"/>
  <c r="P38" i="17"/>
  <c r="P19" i="10"/>
  <c r="N31" i="11"/>
  <c r="P31" i="11"/>
  <c r="D10" i="16"/>
  <c r="J31" i="1"/>
  <c r="S25" i="23"/>
  <c r="M35" i="14"/>
  <c r="Q35" i="20"/>
  <c r="Q36" i="20"/>
  <c r="Q37" i="20"/>
  <c r="Q38" i="20"/>
  <c r="S38" i="20"/>
  <c r="J28" i="1"/>
  <c r="J24" i="16"/>
  <c r="D9" i="14"/>
  <c r="B27" i="16"/>
  <c r="D27" i="16"/>
  <c r="S25" i="1"/>
  <c r="M27" i="22"/>
  <c r="P13" i="22"/>
  <c r="J22" i="22"/>
  <c r="J30" i="18"/>
  <c r="D24" i="24"/>
  <c r="D22" i="23"/>
  <c r="J26" i="16"/>
  <c r="S21" i="19"/>
  <c r="M21" i="18"/>
  <c r="P30" i="10"/>
  <c r="D35" i="24"/>
  <c r="E18" i="18"/>
  <c r="E19" i="18"/>
  <c r="E20" i="18"/>
  <c r="E21" i="18"/>
  <c r="E22" i="18"/>
  <c r="E23" i="18"/>
  <c r="E24" i="18"/>
  <c r="G24" i="18"/>
  <c r="Q28" i="1"/>
  <c r="S28" i="1"/>
  <c r="D27" i="13"/>
  <c r="D17" i="15"/>
  <c r="P30" i="15"/>
  <c r="G10" i="1"/>
  <c r="Q31" i="23"/>
  <c r="Q32" i="23"/>
  <c r="Q33" i="23"/>
  <c r="Q34" i="23"/>
  <c r="Q35" i="23"/>
  <c r="S35" i="23"/>
  <c r="D25" i="11"/>
  <c r="E9" i="22"/>
  <c r="E10" i="22"/>
  <c r="E11" i="22"/>
  <c r="E12" i="22"/>
  <c r="E13" i="22"/>
  <c r="E14" i="22"/>
  <c r="G14" i="22"/>
  <c r="Q30" i="10"/>
  <c r="Q31" i="10"/>
  <c r="Q32" i="10"/>
  <c r="Q33" i="10"/>
  <c r="Q34" i="10"/>
  <c r="Q35" i="10"/>
  <c r="Q36" i="10"/>
  <c r="Q37" i="10"/>
  <c r="S37" i="10"/>
  <c r="M27" i="14"/>
  <c r="S13" i="17"/>
  <c r="J25" i="24"/>
  <c r="D11" i="17"/>
  <c r="M9" i="16"/>
  <c r="B37" i="24"/>
  <c r="B38" i="24"/>
  <c r="B39" i="24"/>
  <c r="D39" i="24"/>
  <c r="E9" i="13"/>
  <c r="E10" i="13"/>
  <c r="E11" i="13"/>
  <c r="E12" i="13"/>
  <c r="G12" i="13"/>
  <c r="S18" i="19"/>
  <c r="D14" i="13"/>
  <c r="D26" i="11"/>
  <c r="E10" i="1"/>
  <c r="E11" i="1"/>
  <c r="E12" i="1"/>
  <c r="E13" i="1"/>
  <c r="E14" i="1"/>
  <c r="G14" i="1"/>
  <c r="J29" i="18"/>
  <c r="H12" i="17"/>
  <c r="H13" i="17"/>
  <c r="H14" i="17"/>
  <c r="H15" i="17"/>
  <c r="H16" i="17"/>
  <c r="H17" i="17"/>
  <c r="H18" i="17"/>
  <c r="H19" i="17"/>
  <c r="H20" i="17"/>
  <c r="J20" i="17"/>
  <c r="D13" i="16"/>
  <c r="D19" i="13"/>
  <c r="S9" i="19"/>
  <c r="M30" i="1"/>
  <c r="N20" i="16"/>
  <c r="N21" i="16"/>
  <c r="N22" i="16"/>
  <c r="P22" i="16"/>
  <c r="K37" i="22"/>
  <c r="M37" i="22"/>
  <c r="D36" i="23"/>
  <c r="K28" i="1"/>
  <c r="K29" i="1"/>
  <c r="K30" i="1"/>
  <c r="K31" i="1"/>
  <c r="K32" i="1"/>
  <c r="K33" i="1"/>
  <c r="K34" i="1"/>
  <c r="K35" i="1"/>
  <c r="M35" i="1"/>
  <c r="D31" i="23"/>
  <c r="M35" i="22"/>
  <c r="D11" i="16"/>
  <c r="K30" i="10"/>
  <c r="K31" i="10"/>
  <c r="K32" i="10"/>
  <c r="K33" i="10"/>
  <c r="M33" i="10"/>
  <c r="D23" i="23"/>
  <c r="P21" i="10"/>
  <c r="D15" i="21"/>
  <c r="S21" i="15"/>
  <c r="G12" i="15"/>
  <c r="G13" i="15"/>
  <c r="H36" i="23"/>
  <c r="H37" i="23"/>
  <c r="H38" i="23"/>
  <c r="J38" i="23"/>
  <c r="Q28" i="10"/>
  <c r="Q29" i="10"/>
  <c r="S29" i="10"/>
  <c r="D33" i="20"/>
  <c r="D22" i="24"/>
  <c r="J18" i="19"/>
  <c r="J9" i="10"/>
  <c r="P33" i="21"/>
  <c r="J38" i="1"/>
  <c r="J23" i="19"/>
  <c r="D18" i="16"/>
  <c r="D21" i="13"/>
  <c r="D24" i="22"/>
  <c r="M25" i="15"/>
  <c r="D15" i="14"/>
  <c r="J27" i="15"/>
  <c r="J19" i="13"/>
  <c r="J13" i="23"/>
  <c r="S23" i="23"/>
  <c r="D39" i="22"/>
  <c r="B39" i="22"/>
  <c r="S15" i="17"/>
  <c r="J35" i="22"/>
  <c r="J11" i="10"/>
  <c r="D21" i="10"/>
  <c r="M18" i="19"/>
  <c r="P21" i="20"/>
  <c r="D9" i="17"/>
  <c r="D24" i="13"/>
  <c r="M16" i="13"/>
  <c r="D34" i="1"/>
  <c r="N32" i="23"/>
  <c r="N33" i="23"/>
  <c r="N34" i="23"/>
  <c r="N35" i="23"/>
  <c r="N36" i="23"/>
  <c r="N37" i="23"/>
  <c r="N38" i="23"/>
  <c r="P38" i="23"/>
  <c r="P16" i="10"/>
  <c r="P24" i="1"/>
  <c r="S28" i="22"/>
  <c r="P27" i="17"/>
  <c r="E15" i="14"/>
  <c r="G15" i="14"/>
  <c r="J11" i="24"/>
  <c r="J28" i="23"/>
  <c r="D23" i="13"/>
  <c r="S32" i="16"/>
  <c r="J30" i="14"/>
  <c r="J34" i="1"/>
  <c r="P16" i="15"/>
  <c r="J11" i="18"/>
  <c r="B32" i="13"/>
  <c r="B33" i="13"/>
  <c r="D33" i="13"/>
  <c r="D9" i="1"/>
  <c r="M23" i="15"/>
  <c r="D35" i="14"/>
  <c r="J10" i="23"/>
  <c r="S26" i="15"/>
  <c r="J35" i="14"/>
  <c r="E21" i="21"/>
  <c r="E22" i="21"/>
  <c r="E23" i="21"/>
  <c r="G23" i="21"/>
  <c r="D18" i="15"/>
  <c r="J18" i="18"/>
  <c r="D12" i="21"/>
  <c r="D24" i="18"/>
  <c r="M34" i="16"/>
  <c r="P15" i="20"/>
  <c r="G14" i="15"/>
  <c r="P15" i="23"/>
  <c r="J23" i="21"/>
  <c r="J23" i="14"/>
  <c r="S25" i="15"/>
  <c r="D22" i="22"/>
  <c r="M30" i="23"/>
  <c r="D33" i="23"/>
  <c r="S34" i="19"/>
  <c r="D29" i="24"/>
  <c r="K36" i="19"/>
  <c r="K37" i="19"/>
  <c r="M37" i="19"/>
  <c r="D31" i="14"/>
  <c r="P33" i="15"/>
  <c r="J28" i="11"/>
  <c r="J33" i="1"/>
  <c r="D18" i="21"/>
  <c r="B36" i="18"/>
  <c r="D36" i="18"/>
  <c r="P21" i="19"/>
  <c r="D27" i="23"/>
  <c r="N35" i="21"/>
  <c r="N36" i="21"/>
  <c r="N37" i="21"/>
  <c r="P37" i="21"/>
  <c r="S25" i="19"/>
  <c r="S10" i="19"/>
  <c r="D36" i="10"/>
  <c r="D38" i="14"/>
  <c r="B33" i="19"/>
  <c r="B34" i="19"/>
  <c r="D34" i="19"/>
  <c r="Q22" i="1"/>
  <c r="Q23" i="1"/>
  <c r="Q24" i="1"/>
  <c r="Q25" i="1"/>
  <c r="Q26" i="1"/>
  <c r="Q27" i="1"/>
  <c r="S27" i="1"/>
  <c r="D29" i="14"/>
  <c r="J24" i="18"/>
  <c r="D26" i="1"/>
  <c r="D30" i="22"/>
  <c r="Q23" i="17"/>
  <c r="S23" i="17"/>
  <c r="M20" i="15"/>
  <c r="D19" i="22"/>
  <c r="P14" i="17"/>
  <c r="D31" i="18"/>
  <c r="H24" i="24"/>
  <c r="H25" i="24"/>
  <c r="H26" i="24"/>
  <c r="H27" i="24"/>
  <c r="H28" i="24"/>
  <c r="H29" i="24"/>
  <c r="H30" i="24"/>
  <c r="H31" i="24"/>
  <c r="H32" i="24"/>
  <c r="H33" i="24"/>
  <c r="H34" i="24"/>
  <c r="H35" i="24"/>
  <c r="H36" i="24"/>
  <c r="J36" i="24"/>
  <c r="D34" i="14"/>
  <c r="D16" i="1"/>
  <c r="S20" i="11"/>
  <c r="P22" i="11"/>
  <c r="M30" i="17"/>
  <c r="Q37" i="16"/>
  <c r="S37" i="16"/>
  <c r="P13" i="14"/>
  <c r="P25" i="11"/>
  <c r="P9" i="17"/>
  <c r="D13" i="10"/>
  <c r="D24" i="20"/>
  <c r="J14" i="19"/>
  <c r="S26" i="13"/>
  <c r="D20" i="13"/>
  <c r="D28" i="13"/>
  <c r="S36" i="15"/>
  <c r="M32" i="16"/>
  <c r="P16" i="20"/>
  <c r="D34" i="10"/>
  <c r="M12" i="16"/>
  <c r="S27" i="16"/>
  <c r="Q20" i="17"/>
  <c r="Q21" i="17"/>
  <c r="Q22" i="17"/>
  <c r="S22" i="17"/>
  <c r="M9" i="10"/>
  <c r="S15" i="1"/>
  <c r="S9" i="11"/>
  <c r="J22" i="1"/>
  <c r="P31" i="19"/>
  <c r="N18" i="16"/>
  <c r="N19" i="16"/>
  <c r="P19" i="16"/>
  <c r="M23" i="16"/>
  <c r="D15" i="17"/>
  <c r="J23" i="18"/>
  <c r="B18" i="16"/>
  <c r="B19" i="16"/>
  <c r="B20" i="16"/>
  <c r="B21" i="16"/>
  <c r="B22" i="16"/>
  <c r="B23" i="16"/>
  <c r="B24" i="16"/>
  <c r="B25" i="16"/>
  <c r="B26" i="16"/>
  <c r="D26" i="16"/>
  <c r="J35" i="19"/>
  <c r="S15" i="16"/>
  <c r="D32" i="14"/>
  <c r="M10" i="21"/>
  <c r="J15" i="11"/>
  <c r="E9" i="15"/>
  <c r="E10" i="15"/>
  <c r="E11" i="15"/>
  <c r="E12" i="15"/>
  <c r="E13" i="15"/>
  <c r="E14" i="15"/>
  <c r="E15" i="15"/>
  <c r="G15" i="15"/>
  <c r="J31" i="14"/>
  <c r="N27" i="13"/>
  <c r="N28" i="13"/>
  <c r="N29" i="13"/>
  <c r="N30" i="13"/>
  <c r="N31" i="13"/>
  <c r="N32" i="13"/>
  <c r="N33" i="13"/>
  <c r="P33" i="13"/>
  <c r="S17" i="19"/>
  <c r="M29" i="21"/>
  <c r="M24" i="17"/>
  <c r="K35" i="23"/>
  <c r="K36" i="23"/>
  <c r="M36" i="23"/>
  <c r="J13" i="18"/>
  <c r="M24" i="13"/>
  <c r="J33" i="15"/>
  <c r="P16" i="16"/>
  <c r="J34" i="18"/>
  <c r="B26" i="15"/>
  <c r="B27" i="15"/>
  <c r="B28" i="15"/>
  <c r="D28" i="15"/>
  <c r="J24" i="21"/>
  <c r="P25" i="10"/>
  <c r="P37" i="10"/>
  <c r="M33" i="21"/>
  <c r="S25" i="20"/>
  <c r="N26" i="17"/>
  <c r="N27" i="17"/>
  <c r="N28" i="17"/>
  <c r="N29" i="17"/>
  <c r="N30" i="17"/>
  <c r="N31" i="17"/>
  <c r="N32" i="17"/>
  <c r="N33" i="17"/>
  <c r="N34" i="17"/>
  <c r="N35" i="17"/>
  <c r="N36" i="17"/>
  <c r="P36" i="17"/>
  <c r="J14" i="16"/>
  <c r="N23" i="17"/>
  <c r="N24" i="17"/>
  <c r="N25" i="17"/>
  <c r="P25" i="17"/>
  <c r="J34" i="21"/>
  <c r="S24" i="15"/>
  <c r="G12" i="14"/>
  <c r="P29" i="22"/>
  <c r="J25" i="1"/>
  <c r="D24" i="19"/>
  <c r="J27" i="18"/>
  <c r="M11" i="15"/>
  <c r="G16" i="20"/>
  <c r="G9" i="14"/>
  <c r="M15" i="17"/>
  <c r="S27" i="24"/>
  <c r="B24" i="15"/>
  <c r="B25" i="15"/>
  <c r="D25" i="15"/>
  <c r="M18" i="23"/>
  <c r="D12" i="14"/>
  <c r="B26" i="23"/>
  <c r="B27" i="23"/>
  <c r="B28" i="23"/>
  <c r="B29" i="23"/>
  <c r="B30" i="23"/>
  <c r="B31" i="23"/>
  <c r="B32" i="23"/>
  <c r="B33" i="23"/>
  <c r="B34" i="23"/>
  <c r="B35" i="23"/>
  <c r="B36" i="23"/>
  <c r="B37" i="23"/>
  <c r="D37" i="23"/>
  <c r="D21" i="18"/>
  <c r="S21" i="16"/>
  <c r="M20" i="22"/>
  <c r="J15" i="18"/>
  <c r="J19" i="18"/>
  <c r="S30" i="19"/>
  <c r="M27" i="13"/>
  <c r="J15" i="14"/>
  <c r="Q37" i="19"/>
  <c r="S37" i="19"/>
  <c r="P18" i="10"/>
  <c r="D22" i="13"/>
  <c r="J13" i="1"/>
  <c r="S27" i="20"/>
  <c r="M14" i="19"/>
  <c r="P28" i="18"/>
  <c r="P27" i="22"/>
  <c r="N35" i="22"/>
  <c r="P35" i="22"/>
  <c r="J29" i="16"/>
  <c r="D25" i="19"/>
  <c r="P28" i="23"/>
  <c r="M32" i="21"/>
  <c r="M24" i="14"/>
  <c r="J13" i="14"/>
  <c r="P17" i="17"/>
  <c r="D36" i="21"/>
  <c r="J28" i="16"/>
  <c r="D15" i="16"/>
  <c r="P33" i="18"/>
  <c r="G18" i="20"/>
  <c r="J24" i="15"/>
  <c r="D19" i="24"/>
  <c r="D26" i="20"/>
  <c r="D26" i="22"/>
  <c r="D19" i="15"/>
  <c r="S16" i="23"/>
  <c r="M10" i="13"/>
  <c r="S22" i="19"/>
  <c r="S9" i="1"/>
  <c r="S20" i="20"/>
  <c r="P11" i="23"/>
  <c r="P9" i="11"/>
  <c r="D21" i="14"/>
  <c r="P29" i="14"/>
  <c r="D9" i="15"/>
  <c r="S34" i="24"/>
  <c r="S13" i="16"/>
  <c r="J11" i="22"/>
  <c r="P16" i="23"/>
  <c r="J32" i="16"/>
  <c r="J23" i="23"/>
  <c r="K28" i="10"/>
  <c r="K29" i="10"/>
  <c r="M29" i="10"/>
  <c r="P14" i="10"/>
  <c r="M14" i="16"/>
  <c r="E9" i="10"/>
  <c r="G9" i="10"/>
  <c r="J24" i="1"/>
  <c r="M32" i="15"/>
  <c r="D12" i="11"/>
  <c r="D34" i="18"/>
  <c r="J35" i="21"/>
  <c r="J35" i="1"/>
  <c r="J11" i="13"/>
  <c r="E9" i="1"/>
  <c r="G9" i="1"/>
  <c r="J10" i="16"/>
  <c r="J19" i="11"/>
  <c r="D26" i="24"/>
  <c r="P25" i="24"/>
  <c r="E16" i="19"/>
  <c r="E17" i="19"/>
  <c r="G17" i="19"/>
  <c r="J32" i="1"/>
  <c r="Q34" i="19"/>
  <c r="Q35" i="19"/>
  <c r="Q36" i="19"/>
  <c r="S36" i="19"/>
  <c r="M23" i="21"/>
  <c r="D12" i="13"/>
  <c r="P12" i="23"/>
  <c r="J21" i="11"/>
  <c r="M23" i="22"/>
  <c r="J18" i="14"/>
  <c r="P28" i="24"/>
  <c r="M31" i="13"/>
  <c r="S24" i="18"/>
  <c r="N31" i="21"/>
  <c r="N32" i="21"/>
  <c r="N33" i="21"/>
  <c r="N34" i="21"/>
  <c r="P34" i="21"/>
  <c r="D37" i="14"/>
  <c r="S21" i="11"/>
  <c r="J29" i="1"/>
  <c r="M10" i="24"/>
  <c r="M23" i="17"/>
  <c r="P27" i="14"/>
  <c r="S23" i="20"/>
  <c r="N23" i="24"/>
  <c r="N24" i="24"/>
  <c r="N25" i="24"/>
  <c r="N26" i="24"/>
  <c r="N27" i="24"/>
  <c r="N28" i="24"/>
  <c r="N29" i="24"/>
  <c r="N30" i="24"/>
  <c r="N31" i="24"/>
  <c r="N32" i="24"/>
  <c r="N33" i="24"/>
  <c r="N34" i="24"/>
  <c r="N35" i="24"/>
  <c r="N36" i="24"/>
  <c r="P36" i="24"/>
  <c r="S22" i="18"/>
  <c r="S11" i="22"/>
  <c r="J11" i="11"/>
  <c r="G13" i="20"/>
  <c r="S33" i="24"/>
  <c r="H26" i="18"/>
  <c r="H27" i="18"/>
  <c r="H28" i="18"/>
  <c r="H29" i="18"/>
  <c r="H30" i="18"/>
  <c r="H31" i="18"/>
  <c r="H32" i="18"/>
  <c r="H33" i="18"/>
  <c r="H34" i="18"/>
  <c r="H35" i="18"/>
  <c r="H36" i="18"/>
  <c r="H37" i="18"/>
  <c r="H38" i="18"/>
  <c r="H39" i="18"/>
  <c r="J39" i="18"/>
  <c r="S15" i="23"/>
  <c r="D20" i="24"/>
  <c r="B22" i="23"/>
  <c r="B23" i="23"/>
  <c r="B24" i="23"/>
  <c r="B25" i="23"/>
  <c r="D25" i="23"/>
  <c r="M13" i="14"/>
  <c r="S10" i="23"/>
  <c r="S12" i="19"/>
  <c r="B35" i="11"/>
  <c r="B36" i="11"/>
  <c r="D36" i="11"/>
  <c r="B9" i="16"/>
  <c r="B10" i="16"/>
  <c r="B11" i="16"/>
  <c r="B12" i="16"/>
  <c r="B13" i="16"/>
  <c r="B14" i="16"/>
  <c r="B15" i="16"/>
  <c r="B16" i="16"/>
  <c r="B17" i="16"/>
  <c r="D17" i="16"/>
  <c r="J34" i="15"/>
  <c r="P21" i="15"/>
  <c r="E14" i="14"/>
  <c r="G14" i="14"/>
  <c r="E11" i="14"/>
  <c r="E12" i="14"/>
  <c r="E13" i="14"/>
  <c r="G13" i="14"/>
  <c r="M22" i="1"/>
  <c r="K30" i="16"/>
  <c r="K31" i="16"/>
  <c r="K32" i="16"/>
  <c r="K33" i="16"/>
  <c r="K34" i="16"/>
  <c r="K35" i="16"/>
  <c r="K36" i="16"/>
  <c r="K37" i="16"/>
  <c r="M37" i="16"/>
  <c r="P14" i="20"/>
  <c r="M12" i="17"/>
  <c r="S26" i="18"/>
  <c r="P13" i="19"/>
  <c r="J12" i="10"/>
  <c r="M25" i="21"/>
  <c r="B20" i="23"/>
  <c r="B21" i="23"/>
  <c r="D21" i="23"/>
  <c r="S14" i="19"/>
  <c r="P26" i="22"/>
  <c r="G15" i="20"/>
  <c r="N19" i="17"/>
  <c r="N20" i="17"/>
  <c r="N21" i="17"/>
  <c r="N22" i="17"/>
  <c r="P22" i="17"/>
  <c r="Q30" i="16"/>
  <c r="Q31" i="16"/>
  <c r="Q32" i="16"/>
  <c r="Q33" i="16"/>
  <c r="Q34" i="16"/>
  <c r="Q35" i="16"/>
  <c r="Q36" i="16"/>
  <c r="S36" i="16"/>
  <c r="J20" i="18"/>
  <c r="M30" i="22"/>
  <c r="P25" i="20"/>
  <c r="M10" i="16"/>
  <c r="D17" i="13"/>
  <c r="D30" i="11"/>
  <c r="N31" i="23"/>
  <c r="P31" i="23"/>
  <c r="D10" i="15"/>
  <c r="S17" i="15"/>
  <c r="J34" i="13"/>
  <c r="H28" i="16"/>
  <c r="H29" i="16"/>
  <c r="H30" i="16"/>
  <c r="H31" i="16"/>
  <c r="H32" i="16"/>
  <c r="H33" i="16"/>
  <c r="J33" i="16"/>
  <c r="J36" i="15"/>
  <c r="J9" i="15"/>
  <c r="M19" i="21"/>
  <c r="N24" i="20"/>
  <c r="N25" i="20"/>
  <c r="N26" i="20"/>
  <c r="N27" i="20"/>
  <c r="N28" i="20"/>
  <c r="N29" i="20"/>
  <c r="N30" i="20"/>
  <c r="N31" i="20"/>
  <c r="N32" i="20"/>
  <c r="N33" i="20"/>
  <c r="N34" i="20"/>
  <c r="P34" i="20"/>
  <c r="S24" i="19"/>
  <c r="G9" i="21"/>
  <c r="J14" i="20"/>
  <c r="G12" i="19"/>
  <c r="M34" i="17"/>
  <c r="P30" i="22"/>
  <c r="S14" i="24"/>
  <c r="J10" i="15"/>
  <c r="P24" i="10"/>
  <c r="J34" i="14"/>
  <c r="H33" i="21"/>
  <c r="H34" i="21"/>
  <c r="H35" i="21"/>
  <c r="H36" i="21"/>
  <c r="H37" i="21"/>
  <c r="H38" i="21"/>
  <c r="J38" i="21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M36" i="14"/>
  <c r="D25" i="1"/>
  <c r="K32" i="23"/>
  <c r="K33" i="23"/>
  <c r="K34" i="23"/>
  <c r="M34" i="23"/>
  <c r="Q22" i="20"/>
  <c r="Q23" i="20"/>
  <c r="Q24" i="20"/>
  <c r="Q25" i="20"/>
  <c r="Q26" i="20"/>
  <c r="Q27" i="20"/>
  <c r="Q28" i="20"/>
  <c r="Q29" i="20"/>
  <c r="Q30" i="20"/>
  <c r="Q31" i="20"/>
  <c r="Q32" i="20"/>
  <c r="Q33" i="20"/>
  <c r="Q34" i="20"/>
  <c r="S34" i="20"/>
  <c r="D35" i="20"/>
  <c r="J17" i="13"/>
  <c r="J28" i="21"/>
  <c r="P35" i="10"/>
  <c r="H9" i="17"/>
  <c r="H10" i="17"/>
  <c r="H11" i="17"/>
  <c r="J11" i="17"/>
  <c r="P12" i="19"/>
  <c r="D30" i="19"/>
  <c r="D9" i="11"/>
  <c r="J36" i="13"/>
  <c r="P13" i="16"/>
  <c r="P30" i="14"/>
  <c r="P37" i="14"/>
  <c r="S17" i="17"/>
  <c r="H31" i="11"/>
  <c r="H32" i="11"/>
  <c r="H33" i="11"/>
  <c r="H34" i="11"/>
  <c r="H35" i="11"/>
  <c r="J35" i="11"/>
  <c r="D11" i="20"/>
  <c r="G12" i="21"/>
  <c r="Q33" i="19"/>
  <c r="S33" i="19"/>
  <c r="H21" i="16"/>
  <c r="H22" i="16"/>
  <c r="H23" i="16"/>
  <c r="H24" i="16"/>
  <c r="H25" i="16"/>
  <c r="H26" i="16"/>
  <c r="H27" i="16"/>
  <c r="J27" i="16"/>
  <c r="S22" i="10"/>
  <c r="P16" i="22"/>
  <c r="N9" i="17"/>
  <c r="N10" i="17"/>
  <c r="N11" i="17"/>
  <c r="N12" i="17"/>
  <c r="N13" i="17"/>
  <c r="N14" i="17"/>
  <c r="N15" i="17"/>
  <c r="N16" i="17"/>
  <c r="N17" i="17"/>
  <c r="N18" i="17"/>
  <c r="P18" i="17"/>
  <c r="P19" i="22"/>
  <c r="D29" i="1"/>
  <c r="M24" i="16"/>
  <c r="G12" i="20"/>
  <c r="D23" i="10"/>
  <c r="J25" i="21"/>
  <c r="J13" i="16"/>
  <c r="H35" i="10"/>
  <c r="J35" i="10"/>
  <c r="H31" i="21"/>
  <c r="H32" i="21"/>
  <c r="J32" i="21"/>
  <c r="P24" i="15"/>
  <c r="D21" i="1"/>
  <c r="J38" i="14"/>
  <c r="M27" i="18"/>
  <c r="Q33" i="15"/>
  <c r="Q34" i="15"/>
  <c r="Q35" i="15"/>
  <c r="Q36" i="15"/>
  <c r="Q37" i="15"/>
  <c r="S37" i="15"/>
  <c r="D29" i="19"/>
  <c r="S26" i="24"/>
  <c r="B22" i="24"/>
  <c r="B23" i="24"/>
  <c r="B24" i="24"/>
  <c r="B25" i="24"/>
  <c r="B26" i="24"/>
  <c r="B27" i="24"/>
  <c r="B28" i="24"/>
  <c r="B29" i="24"/>
  <c r="B30" i="24"/>
  <c r="B31" i="24"/>
  <c r="B32" i="24"/>
  <c r="B33" i="24"/>
  <c r="B34" i="24"/>
  <c r="B35" i="24"/>
  <c r="B36" i="24"/>
  <c r="D36" i="24"/>
  <c r="K27" i="23"/>
  <c r="K28" i="23"/>
  <c r="K29" i="23"/>
  <c r="K30" i="23"/>
  <c r="K31" i="23"/>
  <c r="M31" i="23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D32" i="19"/>
  <c r="D15" i="20"/>
  <c r="M25" i="17"/>
  <c r="G13" i="19"/>
  <c r="P11" i="10"/>
  <c r="Q30" i="19"/>
  <c r="Q31" i="19"/>
  <c r="Q32" i="19"/>
  <c r="S32" i="19"/>
  <c r="Q28" i="23"/>
  <c r="Q29" i="23"/>
  <c r="Q30" i="23"/>
  <c r="S30" i="23"/>
  <c r="D17" i="1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D31" i="13"/>
  <c r="S18" i="24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P34" i="22"/>
  <c r="J27" i="19"/>
  <c r="E12" i="20"/>
  <c r="E13" i="20"/>
  <c r="E14" i="20"/>
  <c r="E15" i="20"/>
  <c r="E16" i="20"/>
  <c r="E17" i="20"/>
  <c r="E18" i="20"/>
  <c r="E19" i="20"/>
  <c r="G19" i="20"/>
  <c r="S13" i="24"/>
  <c r="S9" i="15"/>
  <c r="S23" i="19"/>
  <c r="D15" i="1"/>
  <c r="J13" i="19"/>
  <c r="J11" i="23"/>
  <c r="M27" i="19"/>
  <c r="J13" i="11"/>
  <c r="P15" i="13"/>
  <c r="M26" i="10"/>
  <c r="E10" i="20"/>
  <c r="E11" i="20"/>
  <c r="G11" i="20"/>
  <c r="K30" i="19"/>
  <c r="K31" i="19"/>
  <c r="K32" i="19"/>
  <c r="K33" i="19"/>
  <c r="K34" i="19"/>
  <c r="K35" i="19"/>
  <c r="M35" i="19"/>
  <c r="S28" i="14"/>
  <c r="B9" i="23"/>
  <c r="B10" i="23"/>
  <c r="B11" i="23"/>
  <c r="B12" i="23"/>
  <c r="B13" i="23"/>
  <c r="B14" i="23"/>
  <c r="B15" i="23"/>
  <c r="B16" i="23"/>
  <c r="B17" i="23"/>
  <c r="B18" i="23"/>
  <c r="B19" i="23"/>
  <c r="D19" i="23"/>
  <c r="D23" i="14"/>
  <c r="J9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M36" i="22"/>
  <c r="J12" i="16"/>
  <c r="K26" i="23"/>
  <c r="M26" i="23"/>
  <c r="P26" i="23"/>
  <c r="P18" i="18"/>
  <c r="K9" i="13"/>
  <c r="K10" i="13"/>
  <c r="K11" i="13"/>
  <c r="K12" i="13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M35" i="13"/>
  <c r="B16" i="24"/>
  <c r="B17" i="24"/>
  <c r="B18" i="24"/>
  <c r="B19" i="24"/>
  <c r="B20" i="24"/>
  <c r="B21" i="24"/>
  <c r="D21" i="24"/>
  <c r="M22" i="10"/>
  <c r="P22" i="10"/>
  <c r="Q13" i="20"/>
  <c r="Q14" i="20"/>
  <c r="Q15" i="20"/>
  <c r="Q16" i="20"/>
  <c r="Q17" i="20"/>
  <c r="Q18" i="20"/>
  <c r="Q19" i="20"/>
  <c r="Q20" i="20"/>
  <c r="Q21" i="20"/>
  <c r="S21" i="20"/>
  <c r="Q9" i="19"/>
  <c r="Q10" i="19"/>
  <c r="Q11" i="19"/>
  <c r="Q12" i="19"/>
  <c r="Q13" i="19"/>
  <c r="Q14" i="19"/>
  <c r="Q15" i="19"/>
  <c r="Q16" i="19"/>
  <c r="Q17" i="19"/>
  <c r="Q18" i="19"/>
  <c r="Q19" i="19"/>
  <c r="Q20" i="19"/>
  <c r="Q21" i="19"/>
  <c r="Q22" i="19"/>
  <c r="Q23" i="19"/>
  <c r="Q24" i="19"/>
  <c r="Q25" i="19"/>
  <c r="Q26" i="19"/>
  <c r="Q27" i="19"/>
  <c r="Q28" i="19"/>
  <c r="Q29" i="19"/>
  <c r="S29" i="19"/>
  <c r="D29" i="18"/>
  <c r="B9" i="21"/>
  <c r="B10" i="21"/>
  <c r="B11" i="21"/>
  <c r="B12" i="21"/>
  <c r="B13" i="21"/>
  <c r="B14" i="21"/>
  <c r="B15" i="21"/>
  <c r="B16" i="21"/>
  <c r="B17" i="21"/>
  <c r="B18" i="21"/>
  <c r="B19" i="21"/>
  <c r="B20" i="21"/>
  <c r="B21" i="21"/>
  <c r="B22" i="21"/>
  <c r="B23" i="21"/>
  <c r="B24" i="21"/>
  <c r="B25" i="21"/>
  <c r="B26" i="21"/>
  <c r="B27" i="21"/>
  <c r="B28" i="21"/>
  <c r="B29" i="21"/>
  <c r="B30" i="21"/>
  <c r="B31" i="21"/>
  <c r="B32" i="21"/>
  <c r="B33" i="21"/>
  <c r="B34" i="21"/>
  <c r="B35" i="21"/>
  <c r="B36" i="21"/>
  <c r="B37" i="21"/>
  <c r="B38" i="21"/>
  <c r="B39" i="21"/>
  <c r="D39" i="21"/>
  <c r="N21" i="13"/>
  <c r="N22" i="13"/>
  <c r="N23" i="13"/>
  <c r="N24" i="13"/>
  <c r="N25" i="13"/>
  <c r="N26" i="13"/>
  <c r="P26" i="13"/>
  <c r="P24" i="19"/>
  <c r="P17" i="21"/>
  <c r="E9" i="14"/>
  <c r="E10" i="14"/>
  <c r="G10" i="14"/>
  <c r="D11" i="24"/>
  <c r="Q26" i="10"/>
  <c r="Q27" i="10"/>
  <c r="S27" i="10"/>
  <c r="H10" i="18"/>
  <c r="H11" i="18"/>
  <c r="H12" i="18"/>
  <c r="H13" i="18"/>
  <c r="H14" i="18"/>
  <c r="H15" i="18"/>
  <c r="H16" i="18"/>
  <c r="H17" i="18"/>
  <c r="H18" i="18"/>
  <c r="H19" i="18"/>
  <c r="H20" i="18"/>
  <c r="H21" i="18"/>
  <c r="H22" i="18"/>
  <c r="H23" i="18"/>
  <c r="H24" i="18"/>
  <c r="H25" i="18"/>
  <c r="J25" i="18"/>
  <c r="P22" i="21"/>
  <c r="M16" i="22"/>
  <c r="M15" i="20"/>
  <c r="K9" i="24"/>
  <c r="K10" i="24"/>
  <c r="K11" i="24"/>
  <c r="K12" i="24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M36" i="24"/>
  <c r="J24" i="11"/>
  <c r="M9" i="15"/>
  <c r="D12" i="1"/>
  <c r="B17" i="13"/>
  <c r="B18" i="13"/>
  <c r="D18" i="13"/>
  <c r="D23" i="20"/>
  <c r="J37" i="15"/>
  <c r="S31" i="11"/>
  <c r="D22" i="11"/>
  <c r="S11" i="10"/>
  <c r="S20" i="10"/>
  <c r="B16" i="13"/>
  <c r="D16" i="13"/>
  <c r="P12" i="14"/>
  <c r="S12" i="24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27" i="11"/>
  <c r="N28" i="11"/>
  <c r="N29" i="11"/>
  <c r="N30" i="11"/>
  <c r="P30" i="11"/>
  <c r="N9" i="23"/>
  <c r="N10" i="23"/>
  <c r="N11" i="23"/>
  <c r="N12" i="23"/>
  <c r="N13" i="23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P30" i="23"/>
  <c r="N38" i="15"/>
  <c r="P38" i="15"/>
  <c r="N9" i="15"/>
  <c r="N10" i="15"/>
  <c r="N11" i="15"/>
  <c r="N12" i="15"/>
  <c r="N13" i="15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N34" i="15"/>
  <c r="N35" i="15"/>
  <c r="N36" i="15"/>
  <c r="N37" i="15"/>
  <c r="P37" i="15"/>
  <c r="M21" i="23"/>
  <c r="J27" i="14"/>
  <c r="K23" i="16"/>
  <c r="K24" i="16"/>
  <c r="K25" i="16"/>
  <c r="K26" i="16"/>
  <c r="K27" i="16"/>
  <c r="K28" i="16"/>
  <c r="K29" i="16"/>
  <c r="M29" i="16"/>
  <c r="D25" i="20"/>
  <c r="M11" i="1"/>
  <c r="S34" i="21"/>
  <c r="J37" i="1"/>
  <c r="D18" i="14"/>
  <c r="H9" i="18"/>
  <c r="J9" i="18"/>
  <c r="M12" i="15"/>
  <c r="Q9" i="23"/>
  <c r="Q10" i="23"/>
  <c r="Q11" i="23"/>
  <c r="Q12" i="23"/>
  <c r="Q13" i="23"/>
  <c r="Q14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S27" i="23"/>
  <c r="S17" i="14"/>
  <c r="E15" i="18"/>
  <c r="E16" i="18"/>
  <c r="E17" i="18"/>
  <c r="G17" i="18"/>
  <c r="B13" i="24"/>
  <c r="B14" i="24"/>
  <c r="B15" i="24"/>
  <c r="D15" i="24"/>
  <c r="D31" i="1"/>
  <c r="S14" i="11"/>
  <c r="Q26" i="24"/>
  <c r="Q27" i="24"/>
  <c r="Q28" i="24"/>
  <c r="Q29" i="24"/>
  <c r="Q30" i="24"/>
  <c r="Q31" i="24"/>
  <c r="Q32" i="24"/>
  <c r="Q33" i="24"/>
  <c r="Q34" i="24"/>
  <c r="Q35" i="24"/>
  <c r="S35" i="24"/>
  <c r="P14" i="14"/>
  <c r="B9" i="13"/>
  <c r="B10" i="13"/>
  <c r="B11" i="13"/>
  <c r="B12" i="13"/>
  <c r="B13" i="13"/>
  <c r="B14" i="13"/>
  <c r="B15" i="13"/>
  <c r="D15" i="13"/>
  <c r="P12" i="10"/>
  <c r="M18" i="21"/>
  <c r="Q27" i="22"/>
  <c r="Q28" i="22"/>
  <c r="Q29" i="22"/>
  <c r="Q30" i="22"/>
  <c r="Q31" i="22"/>
  <c r="Q32" i="22"/>
  <c r="S32" i="22"/>
  <c r="S18" i="21"/>
  <c r="N36" i="1"/>
  <c r="N37" i="1"/>
  <c r="N38" i="1"/>
  <c r="P38" i="1"/>
  <c r="Q9" i="22"/>
  <c r="Q10" i="22"/>
  <c r="Q11" i="22"/>
  <c r="Q12" i="22"/>
  <c r="Q13" i="22"/>
  <c r="Q14" i="22"/>
  <c r="Q15" i="22"/>
  <c r="Q16" i="22"/>
  <c r="Q17" i="22"/>
  <c r="Q18" i="22"/>
  <c r="Q19" i="22"/>
  <c r="Q20" i="22"/>
  <c r="Q21" i="22"/>
  <c r="Q22" i="22"/>
  <c r="Q23" i="22"/>
  <c r="Q24" i="22"/>
  <c r="Q25" i="22"/>
  <c r="Q26" i="22"/>
  <c r="S26" i="22"/>
  <c r="J25" i="23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D31" i="17"/>
  <c r="N9" i="13"/>
  <c r="N10" i="13"/>
  <c r="N11" i="13"/>
  <c r="N12" i="13"/>
  <c r="N13" i="13"/>
  <c r="N14" i="13"/>
  <c r="N15" i="13"/>
  <c r="N16" i="13"/>
  <c r="N17" i="13"/>
  <c r="N18" i="13"/>
  <c r="N19" i="13"/>
  <c r="N20" i="13"/>
  <c r="P20" i="13"/>
  <c r="S26" i="16"/>
  <c r="J19" i="16"/>
  <c r="M26" i="21"/>
  <c r="J38" i="22"/>
  <c r="M24" i="18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J39" i="1"/>
  <c r="B21" i="15"/>
  <c r="B22" i="15"/>
  <c r="B23" i="15"/>
  <c r="D23" i="15"/>
  <c r="B9" i="24"/>
  <c r="B10" i="24"/>
  <c r="B11" i="24"/>
  <c r="B12" i="24"/>
  <c r="D12" i="24"/>
  <c r="J9" i="16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J39" i="14"/>
  <c r="B29" i="14"/>
  <c r="B30" i="14"/>
  <c r="B31" i="14"/>
  <c r="B32" i="14"/>
  <c r="B33" i="14"/>
  <c r="B34" i="14"/>
  <c r="B35" i="14"/>
  <c r="B36" i="14"/>
  <c r="B37" i="14"/>
  <c r="B38" i="14"/>
  <c r="B39" i="14"/>
  <c r="D39" i="14"/>
  <c r="P17" i="22"/>
  <c r="S24" i="24"/>
  <c r="H26" i="11"/>
  <c r="H27" i="11"/>
  <c r="H28" i="11"/>
  <c r="H29" i="11"/>
  <c r="H30" i="11"/>
  <c r="J30" i="11"/>
  <c r="D27" i="14"/>
  <c r="H38" i="13"/>
  <c r="J38" i="13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M27" i="1"/>
  <c r="M20" i="17"/>
  <c r="S22" i="14"/>
  <c r="J15" i="16"/>
  <c r="D33" i="22"/>
  <c r="H30" i="15"/>
  <c r="H31" i="15"/>
  <c r="H32" i="15"/>
  <c r="H33" i="15"/>
  <c r="H34" i="15"/>
  <c r="H35" i="15"/>
  <c r="H36" i="15"/>
  <c r="H37" i="15"/>
  <c r="H38" i="15"/>
  <c r="H39" i="15"/>
  <c r="J39" i="15"/>
  <c r="N14" i="20"/>
  <c r="N15" i="20"/>
  <c r="N16" i="20"/>
  <c r="N17" i="20"/>
  <c r="N18" i="20"/>
  <c r="N19" i="20"/>
  <c r="N20" i="20"/>
  <c r="N21" i="20"/>
  <c r="N22" i="20"/>
  <c r="N23" i="20"/>
  <c r="P23" i="20"/>
  <c r="J12" i="15"/>
  <c r="N28" i="19"/>
  <c r="N29" i="19"/>
  <c r="N30" i="19"/>
  <c r="N31" i="19"/>
  <c r="N32" i="19"/>
  <c r="N33" i="19"/>
  <c r="P33" i="19"/>
  <c r="Q33" i="11"/>
  <c r="Q34" i="11"/>
  <c r="S34" i="11"/>
  <c r="S12" i="1"/>
  <c r="N9" i="16"/>
  <c r="N10" i="16"/>
  <c r="N11" i="16"/>
  <c r="N12" i="16"/>
  <c r="N13" i="16"/>
  <c r="N14" i="16"/>
  <c r="N15" i="16"/>
  <c r="N16" i="16"/>
  <c r="N17" i="16"/>
  <c r="P17" i="16"/>
  <c r="P13" i="21"/>
  <c r="J23" i="15"/>
  <c r="H35" i="23"/>
  <c r="J35" i="23"/>
  <c r="D14" i="14"/>
  <c r="D19" i="18"/>
  <c r="K21" i="18"/>
  <c r="K22" i="18"/>
  <c r="K23" i="18"/>
  <c r="K24" i="18"/>
  <c r="K25" i="18"/>
  <c r="K26" i="18"/>
  <c r="K27" i="18"/>
  <c r="K28" i="18"/>
  <c r="K29" i="18"/>
  <c r="K30" i="18"/>
  <c r="K31" i="18"/>
  <c r="M31" i="18"/>
  <c r="M13" i="16"/>
  <c r="S10" i="11"/>
  <c r="D9" i="18"/>
  <c r="G9" i="18"/>
  <c r="D27" i="10"/>
  <c r="M11" i="16"/>
  <c r="Q24" i="13"/>
  <c r="Q25" i="13"/>
  <c r="Q26" i="13"/>
  <c r="Q27" i="13"/>
  <c r="Q28" i="13"/>
  <c r="Q29" i="13"/>
  <c r="Q30" i="13"/>
  <c r="Q31" i="13"/>
  <c r="Q32" i="13"/>
  <c r="Q33" i="13"/>
  <c r="Q34" i="13"/>
  <c r="Q35" i="13"/>
  <c r="S35" i="13"/>
  <c r="E9" i="20"/>
  <c r="G9" i="20"/>
  <c r="J17" i="14"/>
  <c r="K31" i="20"/>
  <c r="K32" i="20"/>
  <c r="K33" i="20"/>
  <c r="K34" i="20"/>
  <c r="K35" i="20"/>
  <c r="K36" i="20"/>
  <c r="M36" i="20"/>
  <c r="J25" i="15"/>
  <c r="D31" i="22"/>
  <c r="K11" i="18"/>
  <c r="K12" i="18"/>
  <c r="K13" i="18"/>
  <c r="K14" i="18"/>
  <c r="K15" i="18"/>
  <c r="K16" i="18"/>
  <c r="K17" i="18"/>
  <c r="K18" i="18"/>
  <c r="K19" i="18"/>
  <c r="K20" i="18"/>
  <c r="M20" i="18"/>
  <c r="H37" i="20"/>
  <c r="H38" i="20"/>
  <c r="H39" i="20"/>
  <c r="J39" i="20"/>
  <c r="P20" i="19"/>
  <c r="D11" i="19"/>
  <c r="B38" i="22"/>
  <c r="D38" i="22"/>
  <c r="M24" i="21"/>
  <c r="Q9" i="17"/>
  <c r="Q10" i="17"/>
  <c r="Q11" i="17"/>
  <c r="Q12" i="17"/>
  <c r="Q13" i="17"/>
  <c r="Q14" i="17"/>
  <c r="Q15" i="17"/>
  <c r="Q16" i="17"/>
  <c r="Q17" i="17"/>
  <c r="Q18" i="17"/>
  <c r="Q19" i="17"/>
  <c r="S19" i="17"/>
  <c r="P15" i="22"/>
  <c r="J9" i="11"/>
  <c r="Q13" i="10"/>
  <c r="Q14" i="10"/>
  <c r="Q15" i="10"/>
  <c r="Q16" i="10"/>
  <c r="Q17" i="10"/>
  <c r="Q18" i="10"/>
  <c r="Q19" i="10"/>
  <c r="Q20" i="10"/>
  <c r="Q21" i="10"/>
  <c r="Q22" i="10"/>
  <c r="Q23" i="10"/>
  <c r="Q24" i="10"/>
  <c r="Q25" i="10"/>
  <c r="S25" i="10"/>
  <c r="Q23" i="24"/>
  <c r="Q24" i="24"/>
  <c r="Q25" i="24"/>
  <c r="S25" i="24"/>
  <c r="H32" i="23"/>
  <c r="H33" i="23"/>
  <c r="H34" i="23"/>
  <c r="J34" i="23"/>
  <c r="K21" i="16"/>
  <c r="K22" i="16"/>
  <c r="M22" i="16"/>
  <c r="K9" i="17"/>
  <c r="K10" i="17"/>
  <c r="K11" i="17"/>
  <c r="K12" i="17"/>
  <c r="K13" i="17"/>
  <c r="K14" i="17"/>
  <c r="K15" i="17"/>
  <c r="K16" i="17"/>
  <c r="K17" i="17"/>
  <c r="K18" i="17"/>
  <c r="K19" i="17"/>
  <c r="K20" i="17"/>
  <c r="K21" i="17"/>
  <c r="K22" i="17"/>
  <c r="K23" i="17"/>
  <c r="K24" i="17"/>
  <c r="K25" i="17"/>
  <c r="K26" i="17"/>
  <c r="K27" i="17"/>
  <c r="K28" i="17"/>
  <c r="K29" i="17"/>
  <c r="K30" i="17"/>
  <c r="K31" i="17"/>
  <c r="K32" i="17"/>
  <c r="K33" i="17"/>
  <c r="K34" i="17"/>
  <c r="K35" i="17"/>
  <c r="K36" i="17"/>
  <c r="M36" i="17"/>
  <c r="J26" i="15"/>
  <c r="Q10" i="10"/>
  <c r="Q11" i="10"/>
  <c r="Q12" i="10"/>
  <c r="S12" i="10"/>
  <c r="M13" i="23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M29" i="19"/>
  <c r="N23" i="19"/>
  <c r="N24" i="19"/>
  <c r="N25" i="19"/>
  <c r="N26" i="19"/>
  <c r="N27" i="19"/>
  <c r="P27" i="19"/>
  <c r="J12" i="21"/>
  <c r="J11" i="14"/>
  <c r="K22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M35" i="15"/>
  <c r="P17" i="10"/>
  <c r="D17" i="10"/>
  <c r="H17" i="1"/>
  <c r="H18" i="1"/>
  <c r="H19" i="1"/>
  <c r="H20" i="1"/>
  <c r="H21" i="1"/>
  <c r="J21" i="1"/>
  <c r="E16" i="21"/>
  <c r="E17" i="21"/>
  <c r="E18" i="21"/>
  <c r="E19" i="21"/>
  <c r="E20" i="21"/>
  <c r="G20" i="21"/>
  <c r="G10" i="19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D28" i="14"/>
  <c r="P9" i="10"/>
  <c r="Q9" i="16"/>
  <c r="Q10" i="16"/>
  <c r="Q11" i="16"/>
  <c r="Q12" i="16"/>
  <c r="Q13" i="16"/>
  <c r="Q14" i="16"/>
  <c r="Q15" i="16"/>
  <c r="Q16" i="16"/>
  <c r="Q17" i="16"/>
  <c r="Q18" i="16"/>
  <c r="Q19" i="16"/>
  <c r="Q20" i="16"/>
  <c r="Q21" i="16"/>
  <c r="Q22" i="16"/>
  <c r="Q23" i="16"/>
  <c r="Q24" i="16"/>
  <c r="Q25" i="16"/>
  <c r="Q26" i="16"/>
  <c r="Q27" i="16"/>
  <c r="Q28" i="16"/>
  <c r="Q29" i="16"/>
  <c r="S29" i="16"/>
  <c r="D27" i="20"/>
  <c r="J9" i="2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M37" i="11"/>
  <c r="H21" i="23"/>
  <c r="H22" i="23"/>
  <c r="H23" i="23"/>
  <c r="H24" i="23"/>
  <c r="H25" i="23"/>
  <c r="H26" i="23"/>
  <c r="H27" i="23"/>
  <c r="H28" i="23"/>
  <c r="H29" i="23"/>
  <c r="H30" i="23"/>
  <c r="H31" i="23"/>
  <c r="J31" i="23"/>
  <c r="S20" i="14"/>
  <c r="E9" i="21"/>
  <c r="E10" i="21"/>
  <c r="E11" i="21"/>
  <c r="E12" i="21"/>
  <c r="E13" i="21"/>
  <c r="E14" i="21"/>
  <c r="E15" i="21"/>
  <c r="G15" i="21"/>
  <c r="M23" i="20"/>
  <c r="J20" i="14"/>
  <c r="J28" i="22"/>
  <c r="B36" i="22"/>
  <c r="B37" i="22"/>
  <c r="D37" i="22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P35" i="1"/>
  <c r="P21" i="18"/>
  <c r="J20" i="11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J37" i="13"/>
  <c r="N13" i="1"/>
  <c r="N14" i="1"/>
  <c r="N15" i="1"/>
  <c r="N16" i="1"/>
  <c r="N17" i="1"/>
  <c r="N18" i="1"/>
  <c r="N19" i="1"/>
  <c r="N20" i="1"/>
  <c r="N21" i="1"/>
  <c r="N22" i="1"/>
  <c r="P22" i="1"/>
  <c r="K10" i="23"/>
  <c r="K11" i="23"/>
  <c r="K12" i="23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M25" i="23"/>
  <c r="H36" i="20"/>
  <c r="J36" i="20"/>
  <c r="D17" i="18"/>
  <c r="H21" i="15"/>
  <c r="H22" i="15"/>
  <c r="H23" i="15"/>
  <c r="H24" i="15"/>
  <c r="H25" i="15"/>
  <c r="H26" i="15"/>
  <c r="H27" i="15"/>
  <c r="H28" i="15"/>
  <c r="H29" i="15"/>
  <c r="J29" i="15"/>
  <c r="M12" i="21"/>
  <c r="C230" i="7"/>
  <c r="C229" i="7"/>
  <c r="C228" i="7"/>
  <c r="C227" i="7"/>
  <c r="C226" i="7"/>
  <c r="C225" i="7"/>
  <c r="C224" i="7"/>
  <c r="C223" i="7"/>
  <c r="C222" i="7"/>
  <c r="C221" i="7"/>
  <c r="C220" i="7"/>
  <c r="C219" i="7"/>
  <c r="C218" i="7"/>
  <c r="C217" i="7"/>
  <c r="C216" i="7"/>
  <c r="C215" i="7"/>
  <c r="C214" i="7"/>
  <c r="C213" i="7"/>
  <c r="C212" i="7"/>
  <c r="C211" i="7"/>
  <c r="C210" i="7"/>
  <c r="C209" i="7"/>
  <c r="C208" i="7"/>
  <c r="C207" i="7"/>
  <c r="C206" i="7"/>
  <c r="C205" i="7"/>
  <c r="C204" i="7"/>
  <c r="C203" i="7"/>
  <c r="C202" i="7"/>
  <c r="C201" i="7"/>
  <c r="S29" i="11"/>
  <c r="M18" i="16"/>
  <c r="H9" i="22"/>
  <c r="H10" i="22"/>
  <c r="H11" i="22"/>
  <c r="H12" i="22"/>
  <c r="H13" i="22"/>
  <c r="H14" i="22"/>
  <c r="H15" i="22"/>
  <c r="H16" i="22"/>
  <c r="H17" i="22"/>
  <c r="H18" i="22"/>
  <c r="H19" i="22"/>
  <c r="H20" i="22"/>
  <c r="H21" i="22"/>
  <c r="H22" i="22"/>
  <c r="H23" i="22"/>
  <c r="H24" i="22"/>
  <c r="H25" i="22"/>
  <c r="H26" i="22"/>
  <c r="H27" i="22"/>
  <c r="H28" i="22"/>
  <c r="H29" i="22"/>
  <c r="H30" i="22"/>
  <c r="H31" i="22"/>
  <c r="H32" i="22"/>
  <c r="H33" i="22"/>
  <c r="H34" i="22"/>
  <c r="H35" i="22"/>
  <c r="H36" i="22"/>
  <c r="H37" i="22"/>
  <c r="H38" i="22"/>
  <c r="H39" i="22"/>
  <c r="J39" i="22"/>
  <c r="M17" i="21"/>
  <c r="J36" i="19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J34" i="10"/>
  <c r="H15" i="15"/>
  <c r="H16" i="15"/>
  <c r="H17" i="15"/>
  <c r="H18" i="15"/>
  <c r="H19" i="15"/>
  <c r="H20" i="15"/>
  <c r="J20" i="15"/>
  <c r="P10" i="24"/>
  <c r="N9" i="1"/>
  <c r="N10" i="1"/>
  <c r="N11" i="1"/>
  <c r="N12" i="1"/>
  <c r="P12" i="1"/>
  <c r="Q21" i="15"/>
  <c r="Q22" i="15"/>
  <c r="Q23" i="15"/>
  <c r="Q24" i="15"/>
  <c r="Q25" i="15"/>
  <c r="Q26" i="15"/>
  <c r="Q27" i="15"/>
  <c r="Q28" i="15"/>
  <c r="Q29" i="15"/>
  <c r="Q30" i="15"/>
  <c r="Q31" i="15"/>
  <c r="Q32" i="15"/>
  <c r="S32" i="15"/>
  <c r="P26" i="14"/>
  <c r="J12" i="19"/>
  <c r="N9" i="24"/>
  <c r="N10" i="24"/>
  <c r="N11" i="24"/>
  <c r="N12" i="24"/>
  <c r="N13" i="24"/>
  <c r="N14" i="24"/>
  <c r="N15" i="24"/>
  <c r="N16" i="24"/>
  <c r="N17" i="24"/>
  <c r="N18" i="24"/>
  <c r="N19" i="24"/>
  <c r="N20" i="24"/>
  <c r="N21" i="24"/>
  <c r="N22" i="24"/>
  <c r="P22" i="24"/>
  <c r="P31" i="18"/>
  <c r="Q19" i="15"/>
  <c r="Q20" i="15"/>
  <c r="S20" i="15"/>
  <c r="D18" i="1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S21" i="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J25" i="11"/>
  <c r="Q9" i="13"/>
  <c r="Q10" i="13"/>
  <c r="Q11" i="13"/>
  <c r="Q12" i="13"/>
  <c r="Q13" i="13"/>
  <c r="Q14" i="13"/>
  <c r="Q15" i="13"/>
  <c r="Q16" i="13"/>
  <c r="Q17" i="13"/>
  <c r="Q18" i="13"/>
  <c r="Q19" i="13"/>
  <c r="Q20" i="13"/>
  <c r="Q21" i="13"/>
  <c r="Q22" i="13"/>
  <c r="Q23" i="13"/>
  <c r="S23" i="13"/>
  <c r="K9" i="22"/>
  <c r="K10" i="22"/>
  <c r="K11" i="22"/>
  <c r="K12" i="22"/>
  <c r="K13" i="22"/>
  <c r="K14" i="22"/>
  <c r="K15" i="22"/>
  <c r="K16" i="22"/>
  <c r="K17" i="22"/>
  <c r="K18" i="22"/>
  <c r="K19" i="22"/>
  <c r="K20" i="22"/>
  <c r="K21" i="22"/>
  <c r="K22" i="22"/>
  <c r="K23" i="22"/>
  <c r="K24" i="22"/>
  <c r="M24" i="22"/>
  <c r="K9" i="21"/>
  <c r="K10" i="21"/>
  <c r="K11" i="21"/>
  <c r="K12" i="21"/>
  <c r="K13" i="21"/>
  <c r="K14" i="21"/>
  <c r="K15" i="21"/>
  <c r="K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M37" i="21"/>
  <c r="J33" i="19"/>
  <c r="H35" i="19"/>
  <c r="H36" i="19"/>
  <c r="H37" i="19"/>
  <c r="J37" i="19"/>
  <c r="D16" i="15"/>
  <c r="J17" i="16"/>
  <c r="M14" i="15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D36" i="1"/>
  <c r="K9" i="14"/>
  <c r="K10" i="14"/>
  <c r="K11" i="14"/>
  <c r="K12" i="14"/>
  <c r="K13" i="14"/>
  <c r="K14" i="14"/>
  <c r="K15" i="14"/>
  <c r="K16" i="14"/>
  <c r="K17" i="14"/>
  <c r="K18" i="14"/>
  <c r="K19" i="14"/>
  <c r="K20" i="14"/>
  <c r="K21" i="14"/>
  <c r="M21" i="14"/>
  <c r="J16" i="14"/>
  <c r="Q9" i="14"/>
  <c r="Q10" i="14"/>
  <c r="Q11" i="14"/>
  <c r="Q12" i="14"/>
  <c r="Q13" i="14"/>
  <c r="Q14" i="14"/>
  <c r="Q15" i="14"/>
  <c r="Q16" i="14"/>
  <c r="Q17" i="14"/>
  <c r="Q18" i="14"/>
  <c r="Q19" i="14"/>
  <c r="Q20" i="14"/>
  <c r="Q21" i="14"/>
  <c r="Q22" i="14"/>
  <c r="Q23" i="14"/>
  <c r="Q24" i="14"/>
  <c r="Q25" i="14"/>
  <c r="Q26" i="14"/>
  <c r="Q27" i="14"/>
  <c r="Q28" i="14"/>
  <c r="Q29" i="14"/>
  <c r="Q30" i="14"/>
  <c r="Q31" i="14"/>
  <c r="S31" i="14"/>
  <c r="B15" i="1"/>
  <c r="B16" i="1"/>
  <c r="B17" i="1"/>
  <c r="B18" i="1"/>
  <c r="B19" i="1"/>
  <c r="D19" i="1"/>
  <c r="B13" i="15"/>
  <c r="B14" i="15"/>
  <c r="B15" i="15"/>
  <c r="B16" i="15"/>
  <c r="B17" i="15"/>
  <c r="B18" i="15"/>
  <c r="B19" i="15"/>
  <c r="B20" i="15"/>
  <c r="D20" i="15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D38" i="20"/>
  <c r="K9" i="16"/>
  <c r="K10" i="16"/>
  <c r="K11" i="16"/>
  <c r="K12" i="16"/>
  <c r="K13" i="16"/>
  <c r="K14" i="16"/>
  <c r="K15" i="16"/>
  <c r="K16" i="16"/>
  <c r="K17" i="16"/>
  <c r="K18" i="16"/>
  <c r="K19" i="16"/>
  <c r="K20" i="16"/>
  <c r="M20" i="16"/>
  <c r="Q9" i="21"/>
  <c r="Q10" i="21"/>
  <c r="Q11" i="21"/>
  <c r="Q12" i="21"/>
  <c r="Q13" i="21"/>
  <c r="Q14" i="21"/>
  <c r="Q15" i="21"/>
  <c r="Q16" i="21"/>
  <c r="Q17" i="21"/>
  <c r="Q18" i="21"/>
  <c r="Q19" i="21"/>
  <c r="Q20" i="21"/>
  <c r="Q21" i="21"/>
  <c r="Q22" i="21"/>
  <c r="Q23" i="21"/>
  <c r="Q24" i="21"/>
  <c r="Q25" i="21"/>
  <c r="Q26" i="21"/>
  <c r="Q27" i="21"/>
  <c r="Q28" i="21"/>
  <c r="Q29" i="21"/>
  <c r="Q30" i="21"/>
  <c r="Q31" i="21"/>
  <c r="Q32" i="21"/>
  <c r="Q33" i="21"/>
  <c r="Q34" i="21"/>
  <c r="Q35" i="21"/>
  <c r="Q36" i="21"/>
  <c r="Q37" i="21"/>
  <c r="S37" i="21"/>
  <c r="J31" i="19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D34" i="11"/>
  <c r="E9" i="18"/>
  <c r="E10" i="18"/>
  <c r="E11" i="18"/>
  <c r="E12" i="18"/>
  <c r="E13" i="18"/>
  <c r="E14" i="18"/>
  <c r="G14" i="18"/>
  <c r="S23" i="18"/>
  <c r="B9" i="1"/>
  <c r="B10" i="1"/>
  <c r="B11" i="1"/>
  <c r="B12" i="1"/>
  <c r="B13" i="1"/>
  <c r="B14" i="1"/>
  <c r="D14" i="1"/>
  <c r="K16" i="15"/>
  <c r="K17" i="15"/>
  <c r="K18" i="15"/>
  <c r="K19" i="15"/>
  <c r="K20" i="15"/>
  <c r="K21" i="15"/>
  <c r="M21" i="15"/>
  <c r="B9" i="19"/>
  <c r="B10" i="19"/>
  <c r="B11" i="19"/>
  <c r="B12" i="19"/>
  <c r="B13" i="19"/>
  <c r="D13" i="19"/>
  <c r="K9" i="18"/>
  <c r="K10" i="18"/>
  <c r="M10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34" i="18"/>
  <c r="N35" i="18"/>
  <c r="N36" i="18"/>
  <c r="N37" i="18"/>
  <c r="N38" i="18"/>
  <c r="P38" i="18"/>
  <c r="N26" i="14"/>
  <c r="N27" i="14"/>
  <c r="N28" i="14"/>
  <c r="N29" i="14"/>
  <c r="N30" i="14"/>
  <c r="N31" i="14"/>
  <c r="N32" i="14"/>
  <c r="N33" i="14"/>
  <c r="N34" i="14"/>
  <c r="N35" i="14"/>
  <c r="N36" i="14"/>
  <c r="N37" i="14"/>
  <c r="N38" i="14"/>
  <c r="N39" i="14"/>
  <c r="P39" i="14"/>
  <c r="B9" i="14"/>
  <c r="B10" i="14"/>
  <c r="B11" i="14"/>
  <c r="D11" i="14"/>
  <c r="D35" i="10"/>
  <c r="B34" i="10"/>
  <c r="B35" i="10"/>
  <c r="B36" i="10"/>
  <c r="B37" i="10"/>
  <c r="B38" i="10"/>
  <c r="B39" i="10"/>
  <c r="D39" i="10"/>
  <c r="K9" i="20"/>
  <c r="K10" i="20"/>
  <c r="K11" i="20"/>
  <c r="K12" i="20"/>
  <c r="K13" i="20"/>
  <c r="K14" i="20"/>
  <c r="K15" i="20"/>
  <c r="K16" i="20"/>
  <c r="K17" i="20"/>
  <c r="K18" i="20"/>
  <c r="K19" i="20"/>
  <c r="K20" i="20"/>
  <c r="K21" i="20"/>
  <c r="K22" i="20"/>
  <c r="K23" i="20"/>
  <c r="K24" i="20"/>
  <c r="K25" i="20"/>
  <c r="K26" i="20"/>
  <c r="K27" i="20"/>
  <c r="K28" i="20"/>
  <c r="K29" i="20"/>
  <c r="K30" i="20"/>
  <c r="M30" i="20"/>
  <c r="Q19" i="11"/>
  <c r="Q20" i="11"/>
  <c r="Q21" i="11"/>
  <c r="Q22" i="11"/>
  <c r="Q23" i="11"/>
  <c r="Q24" i="11"/>
  <c r="Q25" i="11"/>
  <c r="Q26" i="11"/>
  <c r="Q27" i="11"/>
  <c r="Q28" i="11"/>
  <c r="Q29" i="11"/>
  <c r="Q30" i="11"/>
  <c r="Q31" i="11"/>
  <c r="Q32" i="11"/>
  <c r="S32" i="11"/>
  <c r="Q20" i="18"/>
  <c r="Q21" i="18"/>
  <c r="Q22" i="18"/>
  <c r="Q23" i="18"/>
  <c r="Q24" i="18"/>
  <c r="Q25" i="18"/>
  <c r="Q26" i="18"/>
  <c r="Q27" i="18"/>
  <c r="Q28" i="18"/>
  <c r="Q29" i="18"/>
  <c r="Q30" i="18"/>
  <c r="Q31" i="18"/>
  <c r="Q32" i="18"/>
  <c r="Q33" i="18"/>
  <c r="Q34" i="18"/>
  <c r="Q35" i="18"/>
  <c r="Q36" i="18"/>
  <c r="S36" i="18"/>
  <c r="N9" i="20"/>
  <c r="N10" i="20"/>
  <c r="N11" i="20"/>
  <c r="N12" i="20"/>
  <c r="N13" i="20"/>
  <c r="P13" i="20"/>
  <c r="H9" i="15"/>
  <c r="H10" i="15"/>
  <c r="H11" i="15"/>
  <c r="H12" i="15"/>
  <c r="H13" i="15"/>
  <c r="H14" i="15"/>
  <c r="J14" i="15"/>
  <c r="P21" i="14"/>
  <c r="N9" i="14"/>
  <c r="N10" i="14"/>
  <c r="N1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P25" i="14"/>
  <c r="K9" i="23"/>
  <c r="M9" i="23"/>
  <c r="Q9" i="15"/>
  <c r="Q10" i="15"/>
  <c r="Q11" i="15"/>
  <c r="Q12" i="15"/>
  <c r="Q13" i="15"/>
  <c r="Q14" i="15"/>
  <c r="Q15" i="15"/>
  <c r="Q16" i="15"/>
  <c r="Q17" i="15"/>
  <c r="Q18" i="15"/>
  <c r="S18" i="15"/>
  <c r="Q9" i="10"/>
  <c r="S9" i="10"/>
  <c r="K9" i="15"/>
  <c r="K10" i="15"/>
  <c r="K11" i="15"/>
  <c r="K12" i="15"/>
  <c r="K13" i="15"/>
  <c r="K14" i="15"/>
  <c r="K15" i="15"/>
  <c r="M15" i="15"/>
  <c r="H9" i="20"/>
  <c r="H10" i="20"/>
  <c r="H11" i="20"/>
  <c r="H12" i="20"/>
  <c r="H13" i="20"/>
  <c r="H14" i="20"/>
  <c r="H15" i="20"/>
  <c r="H16" i="20"/>
  <c r="H17" i="20"/>
  <c r="H18" i="20"/>
  <c r="H19" i="20"/>
  <c r="H20" i="20"/>
  <c r="H21" i="20"/>
  <c r="H22" i="20"/>
  <c r="H23" i="20"/>
  <c r="H24" i="20"/>
  <c r="H25" i="20"/>
  <c r="H26" i="20"/>
  <c r="H27" i="20"/>
  <c r="H28" i="20"/>
  <c r="H29" i="20"/>
  <c r="H30" i="20"/>
  <c r="H31" i="20"/>
  <c r="H32" i="20"/>
  <c r="H33" i="20"/>
  <c r="H34" i="20"/>
  <c r="H35" i="20"/>
  <c r="J35" i="20"/>
  <c r="D13" i="22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D22" i="20"/>
  <c r="B33" i="22"/>
  <c r="B34" i="22"/>
  <c r="B35" i="22"/>
  <c r="D35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D32" i="22"/>
  <c r="N9" i="19"/>
  <c r="N10" i="19"/>
  <c r="N11" i="19"/>
  <c r="N12" i="19"/>
  <c r="N13" i="19"/>
  <c r="N14" i="19"/>
  <c r="N15" i="19"/>
  <c r="N16" i="19"/>
  <c r="N17" i="19"/>
  <c r="N18" i="19"/>
  <c r="N19" i="19"/>
  <c r="N20" i="19"/>
  <c r="N21" i="19"/>
  <c r="N22" i="19"/>
  <c r="P22" i="19"/>
  <c r="Q9" i="11"/>
  <c r="Q10" i="11"/>
  <c r="Q11" i="11"/>
  <c r="Q12" i="11"/>
  <c r="Q13" i="11"/>
  <c r="Q14" i="11"/>
  <c r="Q15" i="11"/>
  <c r="Q16" i="11"/>
  <c r="Q17" i="11"/>
  <c r="Q18" i="11"/>
  <c r="S18" i="11"/>
  <c r="N10" i="21"/>
  <c r="N11" i="21"/>
  <c r="N12" i="21"/>
  <c r="N13" i="21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P30" i="21"/>
  <c r="H9" i="16"/>
  <c r="H10" i="16"/>
  <c r="H11" i="16"/>
  <c r="H12" i="16"/>
  <c r="H13" i="16"/>
  <c r="H14" i="16"/>
  <c r="H15" i="16"/>
  <c r="H16" i="16"/>
  <c r="H17" i="16"/>
  <c r="H18" i="16"/>
  <c r="H19" i="16"/>
  <c r="H20" i="16"/>
  <c r="J20" i="16"/>
  <c r="J16" i="24"/>
  <c r="Q9" i="20"/>
  <c r="Q10" i="20"/>
  <c r="Q11" i="20"/>
  <c r="Q12" i="20"/>
  <c r="S12" i="20"/>
  <c r="B9" i="11"/>
  <c r="B10" i="11"/>
  <c r="B11" i="11"/>
  <c r="B12" i="11"/>
  <c r="B13" i="11"/>
  <c r="B14" i="11"/>
  <c r="B15" i="11"/>
  <c r="B16" i="11"/>
  <c r="B17" i="11"/>
  <c r="B18" i="11"/>
  <c r="B19" i="11"/>
  <c r="B20" i="11"/>
  <c r="D20" i="11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D33" i="10"/>
  <c r="E9" i="19"/>
  <c r="E10" i="19"/>
  <c r="E11" i="19"/>
  <c r="E12" i="19"/>
  <c r="E13" i="19"/>
  <c r="E14" i="19"/>
  <c r="E15" i="19"/>
  <c r="G15" i="19"/>
  <c r="H9" i="24"/>
  <c r="H10" i="24"/>
  <c r="H11" i="24"/>
  <c r="H12" i="24"/>
  <c r="H13" i="24"/>
  <c r="H14" i="24"/>
  <c r="H15" i="24"/>
  <c r="H16" i="24"/>
  <c r="H17" i="24"/>
  <c r="H18" i="24"/>
  <c r="H19" i="24"/>
  <c r="H20" i="24"/>
  <c r="H21" i="24"/>
  <c r="H22" i="24"/>
  <c r="H23" i="24"/>
  <c r="J23" i="24"/>
  <c r="K22" i="10"/>
  <c r="K23" i="10"/>
  <c r="K24" i="10"/>
  <c r="K25" i="10"/>
  <c r="K26" i="10"/>
  <c r="K27" i="10"/>
  <c r="M27" i="10"/>
  <c r="H9" i="23"/>
  <c r="H10" i="23"/>
  <c r="H11" i="23"/>
  <c r="H12" i="23"/>
  <c r="H13" i="23"/>
  <c r="H14" i="23"/>
  <c r="H15" i="23"/>
  <c r="H16" i="23"/>
  <c r="H17" i="23"/>
  <c r="H18" i="23"/>
  <c r="H19" i="23"/>
  <c r="H20" i="23"/>
  <c r="J20" i="23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M21" i="10"/>
  <c r="B9" i="15"/>
  <c r="B10" i="15"/>
  <c r="B11" i="15"/>
  <c r="B12" i="15"/>
  <c r="D12" i="15"/>
  <c r="H9" i="11"/>
  <c r="H10" i="11"/>
  <c r="J10" i="11"/>
  <c r="Q9" i="18"/>
  <c r="Q10" i="18"/>
  <c r="Q11" i="18"/>
  <c r="Q12" i="18"/>
  <c r="Q13" i="18"/>
  <c r="Q14" i="18"/>
  <c r="Q15" i="18"/>
  <c r="Q16" i="18"/>
  <c r="Q17" i="18"/>
  <c r="Q18" i="18"/>
  <c r="Q19" i="18"/>
  <c r="S19" i="18"/>
  <c r="H9" i="21"/>
  <c r="H10" i="21"/>
  <c r="H11" i="21"/>
  <c r="H12" i="21"/>
  <c r="H13" i="21"/>
  <c r="H14" i="21"/>
  <c r="H15" i="21"/>
  <c r="H16" i="21"/>
  <c r="H17" i="21"/>
  <c r="H18" i="21"/>
  <c r="H19" i="21"/>
  <c r="H20" i="21"/>
  <c r="H21" i="21"/>
  <c r="H22" i="21"/>
  <c r="H23" i="21"/>
  <c r="H24" i="21"/>
  <c r="H25" i="21"/>
  <c r="H26" i="21"/>
  <c r="H27" i="21"/>
  <c r="H28" i="21"/>
  <c r="H29" i="21"/>
  <c r="H30" i="21"/>
  <c r="J30" i="21"/>
  <c r="N9" i="21"/>
  <c r="P9" i="21"/>
  <c r="N9" i="10"/>
  <c r="N10" i="10"/>
  <c r="N11" i="10"/>
  <c r="N12" i="10"/>
  <c r="N13" i="10"/>
  <c r="N14" i="10"/>
  <c r="N15" i="10"/>
  <c r="N16" i="10"/>
  <c r="N17" i="10"/>
  <c r="N18" i="10"/>
  <c r="N19" i="10"/>
  <c r="N20" i="10"/>
  <c r="N21" i="10"/>
  <c r="N22" i="10"/>
  <c r="N23" i="10"/>
  <c r="N24" i="10"/>
  <c r="N25" i="10"/>
  <c r="N26" i="10"/>
  <c r="N27" i="10"/>
  <c r="N28" i="10"/>
  <c r="N29" i="10"/>
  <c r="N30" i="10"/>
  <c r="N31" i="10"/>
  <c r="N32" i="10"/>
  <c r="N33" i="10"/>
  <c r="N34" i="10"/>
  <c r="N35" i="10"/>
  <c r="N36" i="10"/>
  <c r="N37" i="10"/>
  <c r="N38" i="10"/>
  <c r="N39" i="10"/>
  <c r="P39" i="10"/>
  <c r="Q9" i="24"/>
  <c r="Q10" i="24"/>
  <c r="Q11" i="24"/>
  <c r="Q12" i="24"/>
  <c r="Q13" i="24"/>
  <c r="Q14" i="24"/>
  <c r="Q15" i="24"/>
  <c r="Q16" i="24"/>
  <c r="Q17" i="24"/>
  <c r="Q18" i="24"/>
  <c r="Q19" i="24"/>
  <c r="Q20" i="24"/>
  <c r="Q21" i="24"/>
  <c r="Q22" i="24"/>
  <c r="S22" i="24"/>
  <c r="N9" i="22"/>
  <c r="N10" i="22"/>
  <c r="N11" i="22"/>
  <c r="N12" i="22"/>
  <c r="N13" i="22"/>
  <c r="N14" i="22"/>
  <c r="N15" i="22"/>
  <c r="N16" i="22"/>
  <c r="N17" i="22"/>
  <c r="N18" i="22"/>
  <c r="N19" i="22"/>
  <c r="N20" i="22"/>
  <c r="P20" i="22"/>
  <c r="H9" i="1"/>
  <c r="H10" i="1"/>
  <c r="H11" i="1"/>
  <c r="H12" i="1"/>
  <c r="H13" i="1"/>
  <c r="H14" i="1"/>
  <c r="H15" i="1"/>
  <c r="H16" i="1"/>
  <c r="J16" i="1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J25" i="14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D35" i="18"/>
  <c r="B1" i="5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J34" i="19"/>
</calcChain>
</file>

<file path=xl/sharedStrings.xml><?xml version="1.0" encoding="utf-8"?>
<sst xmlns="http://schemas.openxmlformats.org/spreadsheetml/2006/main" count="259" uniqueCount="56">
  <si>
    <t>CUMUL</t>
  </si>
  <si>
    <t xml:space="preserve">Plan de travail de l'année </t>
  </si>
  <si>
    <t>Ascension</t>
  </si>
  <si>
    <t>Couleurs</t>
  </si>
  <si>
    <t>Vendredi à dimanche</t>
  </si>
  <si>
    <t>Fériés</t>
  </si>
  <si>
    <t xml:space="preserve">Aucune couleur </t>
  </si>
  <si>
    <t>Quota d'heures</t>
  </si>
  <si>
    <t>Reste à faire</t>
  </si>
  <si>
    <t>C.E.T.</t>
  </si>
  <si>
    <t>CP</t>
  </si>
  <si>
    <t>RTT</t>
  </si>
  <si>
    <t>Hmois</t>
  </si>
  <si>
    <t>Ancienneté / Age</t>
  </si>
  <si>
    <t>BJ2</t>
  </si>
  <si>
    <t>Paternité</t>
  </si>
  <si>
    <t>note : une semaine se note jj/mm/aa avec jj étant le lundi de la semaine en question</t>
  </si>
  <si>
    <t>si tu veux afficher la semaines = ANNEE(tadate)&amp;" - "&amp;NOSEMAINEISO(tadate)</t>
  </si>
  <si>
    <t>car Excel comprend jj/mm/aa mais ne comprend pas un simple numéro dans une cellule.</t>
  </si>
  <si>
    <t>Il faut que je regarde cette formule après fin dévelop ce fichier</t>
  </si>
  <si>
    <t>BJ3</t>
  </si>
  <si>
    <t>BJ4</t>
  </si>
  <si>
    <t>BJ5</t>
  </si>
  <si>
    <t>BJ6</t>
  </si>
  <si>
    <t>Reste à Faire</t>
  </si>
  <si>
    <t>BJ7</t>
  </si>
  <si>
    <t>BJ8</t>
  </si>
  <si>
    <t>BJ9</t>
  </si>
  <si>
    <t>BJ10</t>
  </si>
  <si>
    <t>BJ11</t>
  </si>
  <si>
    <t>BJ12</t>
  </si>
  <si>
    <t>BJ13</t>
  </si>
  <si>
    <t>BJ14</t>
  </si>
  <si>
    <t>BJ15</t>
  </si>
  <si>
    <t>BJ16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</si>
  <si>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</si>
  <si>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</si>
  <si>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</si>
  <si>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</si>
  <si>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</si>
  <si>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</si>
  <si>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</si>
  <si>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</si>
  <si>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</si>
  <si>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</si>
  <si>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</si>
  <si>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</si>
  <si>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Pâques</t>
  </si>
  <si>
    <t>Feriés</t>
  </si>
  <si>
    <t>Lundi</t>
  </si>
  <si>
    <t>Dimanche</t>
  </si>
  <si>
    <t>Mardi</t>
  </si>
  <si>
    <t>Jeudi</t>
  </si>
  <si>
    <t>Pentecote</t>
  </si>
  <si>
    <t>Samedi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</si>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</sst>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"/>
    <numFmt numFmtId="165" formatCode="[$-F800]dddd\,\ mmmm\ dd\,\ yyyy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9"/>
      <color theme="1"/>
      <name val="Calibri"/>
      <family val="2"/>
      <scheme val="minor"/>
    </font>
    <font>
      <sz val="10"/>
      <color rgb="FF0000FF"/>
      <name val="Arial Unicode MS"/>
      <family val="2"/>
    </font>
    <font>
      <b/>
      <sz val="12"/>
      <name val="Calibri"/>
      <family val="2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BDDC24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B3FF"/>
        <bgColor indexed="64"/>
      </patternFill>
    </fill>
    <fill>
      <patternFill patternType="solid">
        <fgColor theme="0" tint="-0.499984740745262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7" fillId="0" borderId="0" xfId="0" applyFont="1" applyFill="1" applyAlignment="1">
      <alignment horizontal="center" vertical="center"/>
    </xf>
    <xf numFmtId="0" fontId="5" fillId="0" borderId="1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2" fontId="6" fillId="7" borderId="4" xfId="0" applyNumberFormat="1" applyFont="1" applyFill="1" applyBorder="1" applyAlignment="1">
      <alignment horizontal="center" vertical="center"/>
    </xf>
    <xf numFmtId="164" fontId="8" fillId="7" borderId="4" xfId="0" applyNumberFormat="1" applyFont="1" applyFill="1" applyBorder="1" applyAlignment="1">
      <alignment horizontal="center" vertical="center"/>
    </xf>
    <xf numFmtId="164" fontId="8" fillId="7" borderId="3" xfId="0" applyNumberFormat="1" applyFont="1" applyFill="1" applyBorder="1" applyAlignment="1">
      <alignment horizontal="center" vertical="center"/>
    </xf>
    <xf numFmtId="0" fontId="0" fillId="0" borderId="12" xfId="0" applyFill="1" applyBorder="1"/>
    <xf numFmtId="0" fontId="0" fillId="0" borderId="13" xfId="0" applyBorder="1"/>
    <xf numFmtId="0" fontId="0" fillId="0" borderId="14" xfId="0" applyBorder="1"/>
    <xf numFmtId="0" fontId="0" fillId="6" borderId="15" xfId="0" applyFill="1" applyBorder="1"/>
    <xf numFmtId="0" fontId="0" fillId="0" borderId="16" xfId="0" applyBorder="1"/>
    <xf numFmtId="164" fontId="8" fillId="8" borderId="3" xfId="0" applyNumberFormat="1" applyFont="1" applyFill="1" applyBorder="1" applyAlignment="1">
      <alignment horizontal="center" vertical="center"/>
    </xf>
    <xf numFmtId="2" fontId="6" fillId="8" borderId="3" xfId="0" applyNumberFormat="1" applyFont="1" applyFill="1" applyBorder="1" applyAlignment="1">
      <alignment horizontal="center" vertical="center"/>
    </xf>
    <xf numFmtId="164" fontId="8" fillId="8" borderId="4" xfId="0" applyNumberFormat="1" applyFont="1" applyFill="1" applyBorder="1" applyAlignment="1">
      <alignment horizontal="center" vertical="center"/>
    </xf>
    <xf numFmtId="2" fontId="6" fillId="8" borderId="4" xfId="0" applyNumberFormat="1" applyFont="1" applyFill="1" applyBorder="1" applyAlignment="1">
      <alignment horizontal="center" vertical="center"/>
    </xf>
    <xf numFmtId="164" fontId="3" fillId="8" borderId="5" xfId="0" applyNumberFormat="1" applyFont="1" applyFill="1" applyBorder="1" applyAlignment="1">
      <alignment horizontal="center" vertical="center"/>
    </xf>
    <xf numFmtId="2" fontId="6" fillId="8" borderId="5" xfId="0" applyNumberFormat="1" applyFont="1" applyFill="1" applyBorder="1" applyAlignment="1">
      <alignment horizontal="center" vertical="center"/>
    </xf>
    <xf numFmtId="164" fontId="8" fillId="8" borderId="5" xfId="0" applyNumberFormat="1" applyFont="1" applyFill="1" applyBorder="1" applyAlignment="1">
      <alignment horizontal="center" vertical="center"/>
    </xf>
    <xf numFmtId="164" fontId="8" fillId="6" borderId="4" xfId="0" applyNumberFormat="1" applyFont="1" applyFill="1" applyBorder="1" applyAlignment="1">
      <alignment horizontal="center" vertical="center"/>
    </xf>
    <xf numFmtId="2" fontId="6" fillId="6" borderId="4" xfId="0" applyNumberFormat="1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Continuous" vertical="center"/>
    </xf>
    <xf numFmtId="0" fontId="1" fillId="9" borderId="0" xfId="0" applyFont="1" applyFill="1" applyAlignment="1">
      <alignment horizontal="centerContinuous"/>
    </xf>
    <xf numFmtId="0" fontId="10" fillId="0" borderId="0" xfId="0" applyFont="1"/>
    <xf numFmtId="0" fontId="1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2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7" borderId="17" xfId="0" applyFill="1" applyBorder="1"/>
    <xf numFmtId="0" fontId="0" fillId="0" borderId="0" xfId="0" applyFill="1" applyBorder="1"/>
    <xf numFmtId="14" fontId="6" fillId="5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textRotation="255"/>
    </xf>
    <xf numFmtId="0" fontId="0" fillId="0" borderId="0" xfId="0" applyAlignment="1">
      <alignment horizontal="center" textRotation="255"/>
    </xf>
    <xf numFmtId="0" fontId="1" fillId="0" borderId="0" xfId="0" applyFont="1" applyFill="1" applyBorder="1" applyAlignment="1">
      <alignment horizontal="center" textRotation="255"/>
    </xf>
    <xf numFmtId="0" fontId="0" fillId="0" borderId="0" xfId="0" applyFill="1"/>
    <xf numFmtId="2" fontId="6" fillId="7" borderId="3" xfId="0" applyNumberFormat="1" applyFont="1" applyFill="1" applyBorder="1" applyAlignment="1">
      <alignment horizontal="center" vertical="center"/>
    </xf>
    <xf numFmtId="14" fontId="15" fillId="5" borderId="4" xfId="0" applyNumberFormat="1" applyFont="1" applyFill="1" applyBorder="1" applyAlignment="1">
      <alignment horizontal="center"/>
    </xf>
    <xf numFmtId="14" fontId="15" fillId="5" borderId="5" xfId="0" applyNumberFormat="1" applyFont="1" applyFill="1" applyBorder="1" applyAlignment="1">
      <alignment horizontal="center"/>
    </xf>
    <xf numFmtId="0" fontId="16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0" fontId="0" fillId="8" borderId="0" xfId="0" applyFill="1"/>
    <xf numFmtId="165" fontId="0" fillId="8" borderId="0" xfId="0" applyNumberFormat="1" applyFill="1"/>
    <xf numFmtId="0" fontId="0" fillId="0" borderId="0" xfId="0" applyFill="1" applyBorder="1" applyAlignment="1">
      <alignment horizontal="center"/>
    </xf>
    <xf numFmtId="2" fontId="1" fillId="11" borderId="0" xfId="0" applyNumberFormat="1" applyFont="1" applyFill="1" applyBorder="1" applyAlignment="1">
      <alignment horizontal="center" vertical="center"/>
    </xf>
    <xf numFmtId="2" fontId="2" fillId="11" borderId="0" xfId="0" applyNumberFormat="1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center" vertical="center"/>
    </xf>
    <xf numFmtId="0" fontId="14" fillId="0" borderId="0" xfId="0" applyFont="1" applyFill="1" applyAlignment="1">
      <alignment vertical="center"/>
    </xf>
    <xf numFmtId="164" fontId="8" fillId="0" borderId="18" xfId="0" applyNumberFormat="1" applyFont="1" applyFill="1" applyBorder="1" applyAlignment="1">
      <alignment horizontal="center" vertical="center"/>
    </xf>
    <xf numFmtId="2" fontId="6" fillId="0" borderId="18" xfId="0" applyNumberFormat="1" applyFont="1" applyFill="1" applyBorder="1" applyAlignment="1">
      <alignment horizontal="center" vertical="center"/>
    </xf>
    <xf numFmtId="14" fontId="6" fillId="0" borderId="18" xfId="0" applyNumberFormat="1" applyFont="1" applyFill="1" applyBorder="1" applyAlignment="1">
      <alignment horizontal="center"/>
    </xf>
    <xf numFmtId="2" fontId="19" fillId="8" borderId="4" xfId="0" applyNumberFormat="1" applyFont="1" applyFill="1" applyBorder="1" applyAlignment="1">
      <alignment horizontal="center" vertical="center"/>
    </xf>
    <xf numFmtId="2" fontId="19" fillId="6" borderId="4" xfId="0" applyNumberFormat="1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left" vertical="center"/>
    </xf>
    <xf numFmtId="2" fontId="1" fillId="0" borderId="26" xfId="0" applyNumberFormat="1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2" fontId="1" fillId="0" borderId="27" xfId="0" applyNumberFormat="1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vertical="center"/>
    </xf>
    <xf numFmtId="2" fontId="2" fillId="2" borderId="29" xfId="0" applyNumberFormat="1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1" fillId="0" borderId="0" xfId="0" applyFont="1" applyFill="1" applyBorder="1" applyAlignment="1"/>
    <xf numFmtId="0" fontId="0" fillId="0" borderId="31" xfId="0" applyBorder="1"/>
    <xf numFmtId="164" fontId="8" fillId="6" borderId="3" xfId="0" applyNumberFormat="1" applyFont="1" applyFill="1" applyBorder="1" applyAlignment="1">
      <alignment horizontal="center" vertical="center"/>
    </xf>
    <xf numFmtId="2" fontId="6" fillId="6" borderId="3" xfId="0" applyNumberFormat="1" applyFont="1" applyFill="1" applyBorder="1" applyAlignment="1">
      <alignment horizontal="center" vertical="center"/>
    </xf>
    <xf numFmtId="0" fontId="0" fillId="8" borderId="4" xfId="0" applyFill="1" applyBorder="1"/>
    <xf numFmtId="164" fontId="8" fillId="6" borderId="5" xfId="0" applyNumberFormat="1" applyFont="1" applyFill="1" applyBorder="1" applyAlignment="1">
      <alignment horizontal="center" vertical="center"/>
    </xf>
    <xf numFmtId="2" fontId="6" fillId="6" borderId="5" xfId="0" applyNumberFormat="1" applyFont="1" applyFill="1" applyBorder="1" applyAlignment="1">
      <alignment horizontal="center" vertical="center"/>
    </xf>
    <xf numFmtId="2" fontId="19" fillId="7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2" fontId="1" fillId="4" borderId="0" xfId="0" applyNumberFormat="1" applyFont="1" applyFill="1" applyBorder="1" applyAlignment="1">
      <alignment horizontal="right"/>
    </xf>
    <xf numFmtId="2" fontId="1" fillId="0" borderId="0" xfId="0" applyNumberFormat="1" applyFont="1" applyFill="1" applyBorder="1" applyAlignment="1">
      <alignment horizontal="right"/>
    </xf>
    <xf numFmtId="0" fontId="0" fillId="0" borderId="0" xfId="0" applyAlignment="1">
      <alignment horizontal="right"/>
    </xf>
    <xf numFmtId="0" fontId="1" fillId="10" borderId="33" xfId="0" applyFont="1" applyFill="1" applyBorder="1" applyAlignment="1">
      <alignment textRotation="255"/>
    </xf>
    <xf numFmtId="0" fontId="1" fillId="0" borderId="33" xfId="0" applyFont="1" applyFill="1" applyBorder="1" applyAlignment="1">
      <alignment textRotation="255"/>
    </xf>
    <xf numFmtId="164" fontId="8" fillId="7" borderId="5" xfId="0" applyNumberFormat="1" applyFont="1" applyFill="1" applyBorder="1" applyAlignment="1">
      <alignment horizontal="center" vertical="center"/>
    </xf>
    <xf numFmtId="2" fontId="6" fillId="7" borderId="5" xfId="0" applyNumberFormat="1" applyFont="1" applyFill="1" applyBorder="1" applyAlignment="1">
      <alignment horizontal="center" vertical="center"/>
    </xf>
    <xf numFmtId="14" fontId="22" fillId="0" borderId="0" xfId="0" applyNumberFormat="1" applyFont="1" applyAlignment="1">
      <alignment horizontal="right"/>
    </xf>
    <xf numFmtId="14" fontId="22" fillId="0" borderId="0" xfId="0" applyNumberFormat="1" applyFont="1" applyBorder="1" applyAlignment="1">
      <alignment horizontal="right"/>
    </xf>
    <xf numFmtId="14" fontId="0" fillId="8" borderId="0" xfId="0" applyNumberFormat="1" applyFill="1" applyAlignment="1">
      <alignment horizontal="right"/>
    </xf>
    <xf numFmtId="14" fontId="0" fillId="0" borderId="0" xfId="0" applyNumberFormat="1" applyAlignment="1">
      <alignment horizontal="right"/>
    </xf>
    <xf numFmtId="164" fontId="3" fillId="7" borderId="5" xfId="0" applyNumberFormat="1" applyFont="1" applyFill="1" applyBorder="1" applyAlignment="1">
      <alignment horizontal="center" vertical="center"/>
    </xf>
    <xf numFmtId="0" fontId="0" fillId="7" borderId="4" xfId="0" applyFill="1" applyBorder="1"/>
    <xf numFmtId="165" fontId="0" fillId="0" borderId="0" xfId="0" applyNumberFormat="1"/>
    <xf numFmtId="0" fontId="20" fillId="5" borderId="0" xfId="0" applyFont="1" applyFill="1" applyBorder="1" applyAlignment="1">
      <alignment horizontal="center" vertical="center"/>
    </xf>
    <xf numFmtId="0" fontId="20" fillId="5" borderId="3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1" fillId="0" borderId="0" xfId="0" applyFont="1" applyFill="1" applyAlignment="1">
      <alignment horizontal="right" vertical="center"/>
    </xf>
    <xf numFmtId="0" fontId="17" fillId="14" borderId="20" xfId="0" applyFont="1" applyFill="1" applyBorder="1" applyAlignment="1">
      <alignment horizontal="left" vertical="center"/>
    </xf>
    <xf numFmtId="2" fontId="9" fillId="0" borderId="20" xfId="0" applyNumberFormat="1" applyFont="1" applyFill="1" applyBorder="1" applyAlignment="1">
      <alignment horizontal="center" vertical="center"/>
    </xf>
    <xf numFmtId="0" fontId="12" fillId="15" borderId="20" xfId="0" applyFont="1" applyFill="1" applyBorder="1" applyAlignment="1">
      <alignment horizontal="left" vertical="center"/>
    </xf>
    <xf numFmtId="2" fontId="13" fillId="0" borderId="19" xfId="0" applyNumberFormat="1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left" vertical="center"/>
    </xf>
    <xf numFmtId="0" fontId="12" fillId="0" borderId="20" xfId="0" applyFont="1" applyFill="1" applyBorder="1" applyAlignment="1">
      <alignment horizontal="left" vertical="center"/>
    </xf>
    <xf numFmtId="0" fontId="12" fillId="0" borderId="22" xfId="0" applyFont="1" applyFill="1" applyBorder="1" applyAlignment="1">
      <alignment horizontal="left" vertical="center"/>
    </xf>
    <xf numFmtId="0" fontId="12" fillId="0" borderId="23" xfId="0" applyFont="1" applyFill="1" applyBorder="1" applyAlignment="1">
      <alignment horizontal="left" vertical="center"/>
    </xf>
    <xf numFmtId="0" fontId="12" fillId="0" borderId="24" xfId="0" applyFont="1" applyFill="1" applyBorder="1" applyAlignment="1">
      <alignment horizontal="left" vertical="center"/>
    </xf>
    <xf numFmtId="0" fontId="13" fillId="5" borderId="1" xfId="0" quotePrefix="1" applyFont="1" applyFill="1" applyBorder="1" applyAlignment="1">
      <alignment horizontal="center" vertical="center"/>
    </xf>
    <xf numFmtId="0" fontId="13" fillId="5" borderId="2" xfId="0" quotePrefix="1" applyFont="1" applyFill="1" applyBorder="1" applyAlignment="1">
      <alignment horizontal="center" vertical="center"/>
    </xf>
    <xf numFmtId="0" fontId="13" fillId="5" borderId="8" xfId="0" quotePrefix="1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13" fillId="0" borderId="0" xfId="0" applyFont="1" applyAlignment="1">
      <alignment horizontal="left"/>
    </xf>
    <xf numFmtId="0" fontId="18" fillId="0" borderId="0" xfId="0" applyFont="1" applyAlignment="1">
      <alignment horizontal="center"/>
    </xf>
    <xf numFmtId="0" fontId="11" fillId="0" borderId="0" xfId="0" applyFont="1" applyFill="1" applyAlignment="1">
      <alignment horizontal="left" vertical="center"/>
    </xf>
    <xf numFmtId="2" fontId="9" fillId="0" borderId="21" xfId="0" applyNumberFormat="1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left" vertical="center"/>
    </xf>
    <xf numFmtId="0" fontId="12" fillId="13" borderId="21" xfId="0" applyFont="1" applyFill="1" applyBorder="1" applyAlignment="1">
      <alignment horizontal="left" vertical="center"/>
    </xf>
    <xf numFmtId="0" fontId="1" fillId="1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B3FF"/>
      <color rgb="FFFF99FF"/>
      <color rgb="FFBDDC24"/>
      <color rgb="FFFF6600"/>
      <color rgb="FF9999FF"/>
      <color rgb="FFFFFFCC"/>
      <color rgb="FF99FF99"/>
      <color rgb="FFFF8585"/>
      <color rgb="FF0000FF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J$2" max="2025" min="2018" page="10" val="2018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67236</xdr:colOff>
      <xdr:row>1</xdr:row>
      <xdr:rowOff>33618</xdr:rowOff>
    </xdr:from>
    <xdr:to>
      <xdr:col>8</xdr:col>
      <xdr:colOff>638737</xdr:colOff>
      <xdr:row>1</xdr:row>
      <xdr:rowOff>347383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0839B8F-DB73-4F89-9269-CD2C29045804}"/>
            </a:ext>
          </a:extLst>
        </xdr:cNvPr>
        <xdr:cNvSpPr txBox="1"/>
      </xdr:nvSpPr>
      <xdr:spPr>
        <a:xfrm>
          <a:off x="1658471" y="280147"/>
          <a:ext cx="4269442" cy="3137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On change de mois en </a:t>
          </a:r>
          <a:r>
            <a:rPr lang="fr-FR" sz="1100" b="1">
              <a:solidFill>
                <a:srgbClr val="FF0000"/>
              </a:solidFill>
            </a:rPr>
            <a:t>cliquant</a:t>
          </a:r>
          <a:r>
            <a:rPr lang="fr-FR" sz="1100">
              <a:solidFill>
                <a:srgbClr val="FF0000"/>
              </a:solidFill>
            </a:rPr>
            <a:t> ligne 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409575</xdr:colOff>
          <xdr:row>1</xdr:row>
          <xdr:rowOff>0</xdr:rowOff>
        </xdr:from>
        <xdr:to>
          <xdr:col>9</xdr:col>
          <xdr:colOff>76200</xdr:colOff>
          <xdr:row>3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5" name="Image 4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1" y="201706"/>
          <a:ext cx="1075765" cy="73439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3" name="Image 2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3" name="Image 2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22413</xdr:colOff>
      <xdr:row>1</xdr:row>
      <xdr:rowOff>11206</xdr:rowOff>
    </xdr:from>
    <xdr:to>
      <xdr:col>14</xdr:col>
      <xdr:colOff>268942</xdr:colOff>
      <xdr:row>4</xdr:row>
      <xdr:rowOff>129278</xdr:rowOff>
    </xdr:to>
    <xdr:pic macro="[0]!Pallet_couleur">
      <xdr:nvPicPr>
        <xdr:cNvPr id="2" name="Image 1" descr="Résultat de recherche d'images pour &quot;image palette de couleur&quot;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338" y="201706"/>
          <a:ext cx="1075204" cy="73719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R331"/>
  <sheetViews>
    <sheetView zoomScale="85" zoomScaleNormal="85" workbookViewId="0">
      <pane ySplit="49" topLeftCell="A72" activePane="bottomLeft" state="frozen"/>
      <selection pane="bottomLeft" activeCell="F72" sqref="F72"/>
    </sheetView>
  </sheetViews>
  <sheetFormatPr baseColWidth="10" defaultRowHeight="15"/>
  <cols>
    <col min="1" max="1" width="2.85546875" style="6" customWidth="1"/>
    <col min="2" max="2" width="8.85546875" style="6" customWidth="1"/>
    <col min="3" max="3" width="12.140625" style="6" customWidth="1"/>
    <col min="4" max="18" width="11.140625" style="6" customWidth="1"/>
    <col min="19" max="16384" width="11.42578125" style="6"/>
  </cols>
  <sheetData>
    <row r="1" spans="1:18" ht="19.5" customHeight="1">
      <c r="D1" s="78" t="s">
        <v>35</v>
      </c>
      <c r="E1" s="78" t="s">
        <v>36</v>
      </c>
      <c r="F1" s="78" t="s">
        <v>37</v>
      </c>
      <c r="G1" s="78" t="s">
        <v>38</v>
      </c>
      <c r="H1" s="78" t="s">
        <v>39</v>
      </c>
      <c r="I1" s="78" t="s">
        <v>40</v>
      </c>
      <c r="J1" s="123" t="s">
        <v>41</v>
      </c>
      <c r="K1" s="123" t="s">
        <v>42</v>
      </c>
      <c r="L1" s="123" t="s">
        <v>43</v>
      </c>
      <c r="M1" s="123" t="s">
        <v>44</v>
      </c>
      <c r="N1" s="123" t="s">
        <v>45</v>
      </c>
      <c r="O1" s="123" t="s">
        <v>46</v>
      </c>
    </row>
    <row r="2" spans="1:18" ht="108.75" customHeight="1">
      <c r="A2" s="36"/>
      <c r="B2" s="36"/>
      <c r="D2" s="83" t="s">
        <v>14</v>
      </c>
      <c r="E2" s="84" t="s">
        <v>20</v>
      </c>
      <c r="F2" s="83" t="s">
        <v>21</v>
      </c>
      <c r="G2" s="84" t="s">
        <v>22</v>
      </c>
      <c r="H2" s="83" t="s">
        <v>23</v>
      </c>
      <c r="I2" s="84" t="s">
        <v>25</v>
      </c>
      <c r="J2" s="83" t="s">
        <v>26</v>
      </c>
      <c r="K2" s="84" t="s">
        <v>27</v>
      </c>
      <c r="L2" s="83" t="s">
        <v>28</v>
      </c>
      <c r="M2" s="84" t="s">
        <v>29</v>
      </c>
      <c r="N2" s="83" t="s">
        <v>30</v>
      </c>
      <c r="O2" s="84" t="s">
        <v>31</v>
      </c>
      <c r="P2" s="83" t="s">
        <v>32</v>
      </c>
      <c r="Q2" s="84" t="s">
        <v>33</v>
      </c>
      <c r="R2" s="83" t="s">
        <v>34</v>
      </c>
    </row>
    <row r="3" spans="1:18" s="82" customFormat="1" ht="15" customHeight="1">
      <c r="A3" s="79"/>
      <c r="B3" s="97" t="s">
        <v>7</v>
      </c>
      <c r="C3" s="97"/>
      <c r="D3" s="80">
        <v>1600</v>
      </c>
      <c r="E3" s="81">
        <v>1600</v>
      </c>
      <c r="F3" s="80">
        <v>1600</v>
      </c>
      <c r="G3" s="81">
        <v>1600</v>
      </c>
      <c r="H3" s="80">
        <v>1600</v>
      </c>
      <c r="I3" s="81">
        <v>1600</v>
      </c>
      <c r="J3" s="80">
        <v>1600</v>
      </c>
      <c r="K3" s="81">
        <v>1600</v>
      </c>
      <c r="L3" s="80">
        <v>1600</v>
      </c>
      <c r="M3" s="81">
        <v>1600</v>
      </c>
      <c r="N3" s="80">
        <v>1600</v>
      </c>
      <c r="O3" s="81">
        <v>1600</v>
      </c>
      <c r="P3" s="80">
        <v>1600</v>
      </c>
      <c r="Q3" s="81">
        <v>1600</v>
      </c>
      <c r="R3" s="80">
        <v>1600</v>
      </c>
    </row>
    <row r="4" spans="1:18" s="82" customFormat="1" ht="15" customHeight="1">
      <c r="A4" s="79"/>
      <c r="B4" s="97" t="s">
        <v>24</v>
      </c>
      <c r="C4" s="97"/>
      <c r="D4" s="80">
        <v>1600</v>
      </c>
      <c r="E4" s="81">
        <v>1600</v>
      </c>
      <c r="F4" s="80">
        <v>1600</v>
      </c>
      <c r="G4" s="81">
        <v>1600</v>
      </c>
      <c r="H4" s="80">
        <v>1600</v>
      </c>
      <c r="I4" s="81">
        <v>1600</v>
      </c>
      <c r="J4" s="80">
        <v>1600</v>
      </c>
      <c r="K4" s="81">
        <v>1600</v>
      </c>
      <c r="L4" s="80">
        <v>1600</v>
      </c>
      <c r="M4" s="81">
        <v>1600</v>
      </c>
      <c r="N4" s="80">
        <v>1600</v>
      </c>
      <c r="O4" s="81">
        <v>1600</v>
      </c>
      <c r="P4" s="80">
        <v>1600</v>
      </c>
      <c r="Q4" s="81">
        <v>1600</v>
      </c>
      <c r="R4" s="80">
        <v>1600</v>
      </c>
    </row>
    <row r="5" spans="1:18" ht="15" hidden="1" customHeight="1">
      <c r="A5" s="36"/>
      <c r="B5" s="96"/>
      <c r="C5" s="96"/>
      <c r="D5" s="69">
        <v>1442.5</v>
      </c>
      <c r="E5" s="69">
        <v>1600</v>
      </c>
      <c r="F5" s="66">
        <v>1600</v>
      </c>
      <c r="G5" s="66">
        <v>1600</v>
      </c>
      <c r="H5" s="66">
        <v>1600</v>
      </c>
      <c r="I5" s="66">
        <v>1600</v>
      </c>
      <c r="J5" s="66">
        <v>1600</v>
      </c>
      <c r="K5" s="66">
        <v>1600</v>
      </c>
      <c r="L5" s="66">
        <v>1600</v>
      </c>
      <c r="M5" s="66">
        <v>1600</v>
      </c>
      <c r="N5" s="66">
        <v>1600</v>
      </c>
      <c r="O5" s="67">
        <v>1600</v>
      </c>
      <c r="P5" s="68">
        <v>1600</v>
      </c>
      <c r="Q5" s="68">
        <v>1580</v>
      </c>
      <c r="R5" s="68">
        <v>1600</v>
      </c>
    </row>
    <row r="6" spans="1:18" ht="6.75" hidden="1" customHeight="1">
      <c r="A6" s="68"/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</row>
    <row r="7" spans="1:18" ht="6.75" hidden="1" customHeight="1">
      <c r="A7" s="68"/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</row>
    <row r="8" spans="1:18" ht="6.75" hidden="1" customHeight="1">
      <c r="A8" s="68"/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</row>
    <row r="9" spans="1:18" ht="6.75" hidden="1" customHeight="1">
      <c r="A9" s="68"/>
      <c r="B9" s="68"/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</row>
    <row r="10" spans="1:18" ht="6.75" hidden="1" customHeight="1">
      <c r="A10" s="68"/>
      <c r="B10" s="68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</row>
    <row r="11" spans="1:18" ht="6.75" hidden="1" customHeight="1">
      <c r="A11" s="68"/>
      <c r="B11" s="68"/>
      <c r="C11" s="68"/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</row>
    <row r="12" spans="1:18" ht="6.75" hidden="1" customHeight="1">
      <c r="A12" s="68"/>
      <c r="B12" s="68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</row>
    <row r="13" spans="1:18" ht="6.75" hidden="1" customHeight="1">
      <c r="A13" s="68"/>
      <c r="B13" s="68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</row>
    <row r="14" spans="1:18" ht="6.75" hidden="1" customHeight="1">
      <c r="A14" s="68"/>
      <c r="B14" s="68"/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</row>
    <row r="15" spans="1:18" ht="6.75" hidden="1" customHeight="1">
      <c r="A15" s="68"/>
      <c r="B15" s="68"/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</row>
    <row r="16" spans="1:18" ht="6.75" hidden="1" customHeight="1">
      <c r="A16" s="68"/>
      <c r="B16" s="68"/>
      <c r="C16" s="68"/>
      <c r="D16" s="68">
        <v>1600</v>
      </c>
      <c r="E16" s="68">
        <v>1600</v>
      </c>
      <c r="F16" s="68">
        <v>1600</v>
      </c>
      <c r="G16" s="68">
        <v>1600</v>
      </c>
      <c r="H16" s="68">
        <v>1600</v>
      </c>
      <c r="I16" s="68">
        <v>1600</v>
      </c>
      <c r="J16" s="68">
        <v>1600</v>
      </c>
      <c r="K16" s="68">
        <v>1600</v>
      </c>
      <c r="L16" s="68">
        <v>1600</v>
      </c>
      <c r="M16" s="68">
        <v>1600</v>
      </c>
      <c r="N16" s="68">
        <v>1600</v>
      </c>
      <c r="O16" s="68">
        <v>1600</v>
      </c>
      <c r="P16" s="68">
        <v>1600</v>
      </c>
      <c r="Q16" s="68">
        <v>1600</v>
      </c>
      <c r="R16" s="68">
        <v>1600</v>
      </c>
    </row>
    <row r="17" spans="1:18" ht="6.75" hidden="1" customHeight="1">
      <c r="A17" s="68"/>
      <c r="B17" s="68"/>
      <c r="C17" s="68"/>
      <c r="D17" s="68">
        <v>1600</v>
      </c>
      <c r="E17" s="68">
        <v>1600</v>
      </c>
      <c r="F17" s="68">
        <v>1600</v>
      </c>
      <c r="G17" s="68">
        <v>1600</v>
      </c>
      <c r="H17" s="68">
        <v>1600</v>
      </c>
      <c r="I17" s="68">
        <v>1600</v>
      </c>
      <c r="J17" s="68">
        <v>1600</v>
      </c>
      <c r="K17" s="68">
        <v>1600</v>
      </c>
      <c r="L17" s="68">
        <v>1600</v>
      </c>
      <c r="M17" s="68">
        <v>1600</v>
      </c>
      <c r="N17" s="68">
        <v>1600</v>
      </c>
      <c r="O17" s="68">
        <v>1600</v>
      </c>
      <c r="P17" s="68">
        <v>1600</v>
      </c>
      <c r="Q17" s="68">
        <v>1600</v>
      </c>
      <c r="R17" s="68">
        <v>1600</v>
      </c>
    </row>
    <row r="18" spans="1:18" ht="15" hidden="1" customHeight="1">
      <c r="A18" s="36"/>
      <c r="B18" s="77"/>
      <c r="C18" s="77"/>
      <c r="D18" s="69"/>
      <c r="E18" s="69"/>
      <c r="F18" s="66"/>
      <c r="G18" s="66"/>
      <c r="H18" s="66"/>
      <c r="I18" s="66"/>
      <c r="J18" s="66"/>
      <c r="K18" s="66"/>
      <c r="L18" s="66"/>
      <c r="M18" s="66"/>
      <c r="N18" s="66"/>
      <c r="O18" s="67"/>
      <c r="P18" s="68"/>
      <c r="Q18" s="68"/>
      <c r="R18" s="68"/>
    </row>
    <row r="19" spans="1:18" ht="15" hidden="1" customHeight="1">
      <c r="A19" s="36"/>
      <c r="B19" s="77"/>
      <c r="C19" s="77"/>
      <c r="D19" s="69"/>
      <c r="E19" s="69"/>
      <c r="F19" s="66"/>
      <c r="G19" s="66"/>
      <c r="H19" s="66"/>
      <c r="I19" s="66"/>
      <c r="J19" s="66"/>
      <c r="K19" s="66"/>
      <c r="L19" s="66"/>
      <c r="M19" s="66"/>
      <c r="N19" s="66"/>
      <c r="O19" s="67"/>
      <c r="P19" s="68"/>
      <c r="Q19" s="68"/>
      <c r="R19" s="68"/>
    </row>
    <row r="20" spans="1:18" ht="15" hidden="1" customHeight="1">
      <c r="A20" s="36"/>
      <c r="B20" s="77"/>
      <c r="C20" s="77"/>
      <c r="D20" s="69"/>
      <c r="E20" s="69"/>
      <c r="F20" s="66"/>
      <c r="G20" s="66"/>
      <c r="H20" s="66"/>
      <c r="I20" s="66"/>
      <c r="J20" s="66"/>
      <c r="K20" s="66"/>
      <c r="L20" s="66"/>
      <c r="M20" s="66"/>
      <c r="N20" s="66"/>
      <c r="O20" s="67"/>
      <c r="P20" s="68"/>
      <c r="Q20" s="68"/>
      <c r="R20" s="68"/>
    </row>
    <row r="21" spans="1:18" ht="15" hidden="1" customHeight="1">
      <c r="A21" s="36"/>
      <c r="B21" s="77"/>
      <c r="C21" s="77"/>
      <c r="D21" s="69"/>
      <c r="E21" s="69"/>
      <c r="F21" s="66"/>
      <c r="G21" s="66"/>
      <c r="H21" s="66"/>
      <c r="I21" s="66"/>
      <c r="J21" s="66"/>
      <c r="K21" s="66"/>
      <c r="L21" s="66"/>
      <c r="M21" s="66"/>
      <c r="N21" s="66"/>
      <c r="O21" s="67"/>
      <c r="P21" s="68"/>
      <c r="Q21" s="68"/>
      <c r="R21" s="68"/>
    </row>
    <row r="22" spans="1:18" ht="15" hidden="1" customHeight="1">
      <c r="A22" s="36"/>
      <c r="B22" s="77"/>
      <c r="C22" s="77"/>
      <c r="D22" s="69"/>
      <c r="E22" s="69"/>
      <c r="F22" s="66"/>
      <c r="G22" s="66"/>
      <c r="H22" s="66"/>
      <c r="I22" s="66"/>
      <c r="J22" s="66"/>
      <c r="K22" s="66"/>
      <c r="L22" s="66"/>
      <c r="M22" s="66"/>
      <c r="N22" s="66"/>
      <c r="O22" s="67"/>
      <c r="P22" s="68"/>
      <c r="Q22" s="68"/>
      <c r="R22" s="68"/>
    </row>
    <row r="23" spans="1:18" ht="15" hidden="1" customHeight="1">
      <c r="A23" s="36"/>
      <c r="B23" s="77"/>
      <c r="C23" s="77"/>
      <c r="D23" s="69"/>
      <c r="E23" s="69"/>
      <c r="F23" s="66"/>
      <c r="G23" s="66"/>
      <c r="H23" s="66"/>
      <c r="I23" s="66"/>
      <c r="J23" s="66"/>
      <c r="K23" s="66"/>
      <c r="L23" s="66"/>
      <c r="M23" s="66"/>
      <c r="N23" s="66"/>
      <c r="O23" s="67"/>
      <c r="P23" s="68"/>
      <c r="Q23" s="68"/>
      <c r="R23" s="68"/>
    </row>
    <row r="24" spans="1:18" ht="15" hidden="1" customHeight="1">
      <c r="A24" s="36"/>
      <c r="B24" s="77"/>
      <c r="C24" s="77"/>
      <c r="D24" s="69"/>
      <c r="E24" s="69"/>
      <c r="F24" s="66"/>
      <c r="G24" s="66"/>
      <c r="H24" s="66"/>
      <c r="I24" s="66"/>
      <c r="J24" s="66"/>
      <c r="K24" s="66"/>
      <c r="L24" s="66"/>
      <c r="M24" s="66"/>
      <c r="N24" s="66"/>
      <c r="O24" s="67"/>
      <c r="P24" s="68"/>
      <c r="Q24" s="68"/>
      <c r="R24" s="68"/>
    </row>
    <row r="25" spans="1:18" ht="15" hidden="1" customHeight="1">
      <c r="A25" s="36"/>
      <c r="B25" s="77"/>
      <c r="C25" s="77"/>
      <c r="D25" s="69"/>
      <c r="E25" s="69"/>
      <c r="F25" s="66"/>
      <c r="G25" s="66"/>
      <c r="H25" s="66"/>
      <c r="I25" s="66"/>
      <c r="J25" s="66"/>
      <c r="K25" s="66"/>
      <c r="L25" s="66"/>
      <c r="M25" s="66"/>
      <c r="N25" s="66"/>
      <c r="O25" s="67"/>
      <c r="P25" s="68"/>
      <c r="Q25" s="68"/>
      <c r="R25" s="68"/>
    </row>
    <row r="26" spans="1:18" ht="15" hidden="1" customHeight="1">
      <c r="A26" s="36"/>
      <c r="B26" s="77"/>
      <c r="C26" s="77"/>
      <c r="D26" s="69"/>
      <c r="E26" s="69"/>
      <c r="F26" s="66"/>
      <c r="G26" s="66"/>
      <c r="H26" s="66"/>
      <c r="I26" s="66"/>
      <c r="J26" s="66"/>
      <c r="K26" s="66"/>
      <c r="L26" s="66"/>
      <c r="M26" s="66"/>
      <c r="N26" s="66"/>
      <c r="O26" s="67"/>
      <c r="P26" s="68"/>
      <c r="Q26" s="68"/>
      <c r="R26" s="68"/>
    </row>
    <row r="27" spans="1:18" ht="15" hidden="1" customHeight="1">
      <c r="A27" s="36"/>
      <c r="B27" s="96"/>
      <c r="C27" s="96"/>
      <c r="D27" s="69"/>
      <c r="E27" s="69"/>
      <c r="F27" s="66"/>
      <c r="G27" s="66"/>
      <c r="H27" s="66"/>
      <c r="I27" s="66"/>
      <c r="J27" s="66"/>
      <c r="K27" s="66"/>
      <c r="L27" s="66"/>
      <c r="M27" s="66"/>
      <c r="N27" s="66"/>
      <c r="O27" s="67"/>
      <c r="P27" s="68"/>
      <c r="Q27" s="68"/>
      <c r="R27" s="68"/>
    </row>
    <row r="28" spans="1:18" ht="15" hidden="1" customHeight="1">
      <c r="A28" s="36"/>
      <c r="B28" s="77"/>
      <c r="C28" s="77"/>
      <c r="D28" s="69"/>
      <c r="E28" s="69"/>
      <c r="F28" s="66"/>
      <c r="G28" s="66"/>
      <c r="H28" s="66"/>
      <c r="I28" s="66"/>
      <c r="J28" s="66"/>
      <c r="K28" s="66"/>
      <c r="L28" s="66"/>
      <c r="M28" s="66"/>
      <c r="N28" s="66"/>
      <c r="O28" s="67"/>
      <c r="P28" s="68"/>
      <c r="Q28" s="68"/>
      <c r="R28" s="68"/>
    </row>
    <row r="29" spans="1:18" ht="15" hidden="1" customHeight="1">
      <c r="A29" s="36"/>
      <c r="B29" s="77"/>
      <c r="C29" s="77"/>
      <c r="D29" s="69"/>
      <c r="E29" s="69"/>
      <c r="F29" s="66"/>
      <c r="G29" s="66"/>
      <c r="H29" s="66"/>
      <c r="I29" s="66"/>
      <c r="J29" s="66"/>
      <c r="K29" s="66"/>
      <c r="L29" s="66"/>
      <c r="M29" s="66"/>
      <c r="N29" s="66"/>
      <c r="O29" s="67"/>
      <c r="P29" s="68"/>
      <c r="Q29" s="68"/>
      <c r="R29" s="68"/>
    </row>
    <row r="30" spans="1:18" ht="15" hidden="1" customHeight="1">
      <c r="A30" s="36"/>
      <c r="B30" s="77"/>
      <c r="C30" s="77"/>
      <c r="D30" s="69"/>
      <c r="E30" s="69"/>
      <c r="F30" s="66"/>
      <c r="G30" s="66"/>
      <c r="H30" s="66"/>
      <c r="I30" s="66"/>
      <c r="J30" s="66"/>
      <c r="K30" s="66"/>
      <c r="L30" s="66"/>
      <c r="M30" s="66"/>
      <c r="N30" s="66"/>
      <c r="O30" s="67"/>
      <c r="P30" s="68"/>
      <c r="Q30" s="68"/>
      <c r="R30" s="68"/>
    </row>
    <row r="31" spans="1:18" ht="15" hidden="1" customHeight="1">
      <c r="A31" s="36"/>
      <c r="B31" s="77"/>
      <c r="C31" s="77"/>
      <c r="D31" s="69"/>
      <c r="E31" s="69"/>
      <c r="F31" s="66"/>
      <c r="G31" s="66"/>
      <c r="H31" s="66"/>
      <c r="I31" s="66"/>
      <c r="J31" s="66"/>
      <c r="K31" s="66"/>
      <c r="L31" s="66"/>
      <c r="M31" s="66"/>
      <c r="N31" s="66"/>
      <c r="O31" s="67"/>
      <c r="P31" s="68"/>
      <c r="Q31" s="68"/>
      <c r="R31" s="68"/>
    </row>
    <row r="32" spans="1:18" ht="15" hidden="1" customHeight="1">
      <c r="A32" s="36"/>
      <c r="B32" s="77"/>
      <c r="C32" s="77"/>
      <c r="D32" s="69"/>
      <c r="E32" s="69"/>
      <c r="F32" s="66"/>
      <c r="G32" s="66"/>
      <c r="H32" s="66"/>
      <c r="I32" s="66"/>
      <c r="J32" s="66"/>
      <c r="K32" s="66"/>
      <c r="L32" s="66"/>
      <c r="M32" s="66"/>
      <c r="N32" s="66"/>
      <c r="O32" s="67"/>
      <c r="P32" s="68"/>
      <c r="Q32" s="68"/>
      <c r="R32" s="68"/>
    </row>
    <row r="33" spans="1:18" ht="15" hidden="1" customHeight="1">
      <c r="A33" s="36"/>
      <c r="B33" s="77"/>
      <c r="C33" s="77"/>
      <c r="D33" s="69"/>
      <c r="E33" s="69"/>
      <c r="F33" s="66"/>
      <c r="G33" s="66"/>
      <c r="H33" s="66"/>
      <c r="I33" s="66"/>
      <c r="J33" s="66"/>
      <c r="K33" s="66"/>
      <c r="L33" s="66"/>
      <c r="M33" s="66"/>
      <c r="N33" s="66"/>
      <c r="O33" s="67"/>
      <c r="P33" s="68"/>
      <c r="Q33" s="68"/>
      <c r="R33" s="68"/>
    </row>
    <row r="34" spans="1:18" ht="15" hidden="1" customHeight="1">
      <c r="A34" s="36"/>
      <c r="B34" s="77"/>
      <c r="C34" s="77"/>
      <c r="D34" s="69"/>
      <c r="E34" s="69"/>
      <c r="F34" s="66"/>
      <c r="G34" s="66"/>
      <c r="H34" s="66"/>
      <c r="I34" s="66"/>
      <c r="J34" s="66"/>
      <c r="K34" s="66"/>
      <c r="L34" s="66"/>
      <c r="M34" s="66"/>
      <c r="N34" s="66"/>
      <c r="O34" s="67"/>
      <c r="P34" s="68"/>
      <c r="Q34" s="68"/>
      <c r="R34" s="68"/>
    </row>
    <row r="35" spans="1:18" ht="15" hidden="1" customHeight="1">
      <c r="A35" s="36"/>
      <c r="B35" s="77"/>
      <c r="C35" s="77"/>
      <c r="D35" s="69"/>
      <c r="E35" s="69"/>
      <c r="F35" s="66"/>
      <c r="G35" s="66"/>
      <c r="H35" s="66"/>
      <c r="I35" s="66"/>
      <c r="J35" s="66"/>
      <c r="K35" s="66"/>
      <c r="L35" s="66"/>
      <c r="M35" s="66"/>
      <c r="N35" s="66"/>
      <c r="O35" s="67"/>
      <c r="P35" s="68"/>
      <c r="Q35" s="68"/>
      <c r="R35" s="68"/>
    </row>
    <row r="36" spans="1:18" ht="15" hidden="1" customHeight="1">
      <c r="A36" s="36"/>
      <c r="B36" s="77"/>
      <c r="C36" s="77"/>
      <c r="D36" s="69"/>
      <c r="E36" s="69"/>
      <c r="F36" s="66"/>
      <c r="G36" s="66"/>
      <c r="H36" s="66"/>
      <c r="I36" s="66"/>
      <c r="J36" s="66"/>
      <c r="K36" s="66"/>
      <c r="L36" s="66"/>
      <c r="M36" s="66"/>
      <c r="N36" s="66"/>
      <c r="O36" s="67"/>
      <c r="P36" s="68"/>
      <c r="Q36" s="68"/>
      <c r="R36" s="68"/>
    </row>
    <row r="37" spans="1:18" ht="15" hidden="1" customHeight="1">
      <c r="A37" s="36"/>
      <c r="B37" s="77"/>
      <c r="C37" s="77"/>
      <c r="D37" s="69"/>
      <c r="E37" s="69"/>
      <c r="F37" s="66"/>
      <c r="G37" s="66"/>
      <c r="H37" s="66"/>
      <c r="I37" s="66"/>
      <c r="J37" s="66"/>
      <c r="K37" s="66"/>
      <c r="L37" s="66"/>
      <c r="M37" s="66"/>
      <c r="N37" s="66"/>
      <c r="O37" s="67"/>
      <c r="P37" s="68"/>
      <c r="Q37" s="68"/>
      <c r="R37" s="68"/>
    </row>
    <row r="38" spans="1:18" ht="15" hidden="1" customHeight="1">
      <c r="A38" s="36"/>
      <c r="B38" s="77"/>
      <c r="C38" s="77"/>
      <c r="D38" s="69"/>
      <c r="E38" s="69"/>
      <c r="F38" s="66"/>
      <c r="G38" s="66"/>
      <c r="H38" s="66"/>
      <c r="I38" s="66"/>
      <c r="J38" s="66"/>
      <c r="K38" s="66"/>
      <c r="L38" s="66"/>
      <c r="M38" s="66"/>
      <c r="N38" s="66"/>
      <c r="O38" s="67"/>
      <c r="P38" s="68"/>
      <c r="Q38" s="68"/>
      <c r="R38" s="68"/>
    </row>
    <row r="39" spans="1:18" ht="15" hidden="1" customHeight="1">
      <c r="A39" s="36"/>
      <c r="B39" s="77"/>
      <c r="C39" s="77"/>
      <c r="D39" s="69"/>
      <c r="E39" s="69"/>
      <c r="F39" s="66"/>
      <c r="G39" s="66"/>
      <c r="H39" s="66"/>
      <c r="I39" s="66"/>
      <c r="J39" s="66"/>
      <c r="K39" s="66"/>
      <c r="L39" s="66"/>
      <c r="M39" s="66"/>
      <c r="N39" s="66"/>
      <c r="O39" s="67"/>
      <c r="P39" s="68"/>
      <c r="Q39" s="68"/>
      <c r="R39" s="68"/>
    </row>
    <row r="40" spans="1:18" ht="15" hidden="1" customHeight="1">
      <c r="A40" s="36"/>
      <c r="B40" s="77"/>
      <c r="C40" s="77"/>
      <c r="D40" s="69"/>
      <c r="E40" s="69"/>
      <c r="F40" s="66"/>
      <c r="G40" s="66"/>
      <c r="H40" s="66"/>
      <c r="I40" s="66"/>
      <c r="J40" s="66"/>
      <c r="K40" s="66"/>
      <c r="L40" s="66"/>
      <c r="M40" s="66"/>
      <c r="N40" s="66"/>
      <c r="O40" s="67"/>
      <c r="P40" s="68"/>
      <c r="Q40" s="68"/>
      <c r="R40" s="68"/>
    </row>
    <row r="41" spans="1:18" ht="15" hidden="1" customHeight="1">
      <c r="A41" s="36"/>
      <c r="B41" s="77"/>
      <c r="C41" s="77"/>
      <c r="D41" s="69"/>
      <c r="E41" s="69"/>
      <c r="F41" s="66"/>
      <c r="G41" s="66"/>
      <c r="H41" s="66"/>
      <c r="I41" s="66"/>
      <c r="J41" s="66"/>
      <c r="K41" s="66"/>
      <c r="L41" s="66"/>
      <c r="M41" s="66"/>
      <c r="N41" s="66"/>
      <c r="O41" s="67"/>
      <c r="P41" s="68"/>
      <c r="Q41" s="68"/>
      <c r="R41" s="68"/>
    </row>
    <row r="42" spans="1:18" ht="15" hidden="1" customHeight="1">
      <c r="A42" s="36"/>
      <c r="B42" s="77"/>
      <c r="C42" s="77"/>
      <c r="D42" s="69"/>
      <c r="E42" s="69"/>
      <c r="F42" s="66"/>
      <c r="G42" s="66"/>
      <c r="H42" s="66"/>
      <c r="I42" s="66"/>
      <c r="J42" s="66"/>
      <c r="K42" s="66"/>
      <c r="L42" s="66"/>
      <c r="M42" s="66"/>
      <c r="N42" s="66"/>
      <c r="O42" s="67"/>
      <c r="P42" s="68"/>
      <c r="Q42" s="68"/>
      <c r="R42" s="68"/>
    </row>
    <row r="43" spans="1:18" ht="15" hidden="1" customHeight="1">
      <c r="A43" s="36"/>
      <c r="B43" s="77"/>
      <c r="C43" s="77"/>
      <c r="D43" s="69"/>
      <c r="E43" s="69"/>
      <c r="F43" s="66"/>
      <c r="G43" s="66"/>
      <c r="H43" s="66"/>
      <c r="I43" s="66"/>
      <c r="J43" s="66"/>
      <c r="K43" s="66"/>
      <c r="L43" s="66"/>
      <c r="M43" s="66"/>
      <c r="N43" s="66"/>
      <c r="O43" s="67"/>
      <c r="P43" s="68"/>
      <c r="Q43" s="68"/>
      <c r="R43" s="68"/>
    </row>
    <row r="44" spans="1:18" ht="15" hidden="1" customHeight="1">
      <c r="A44" s="36"/>
      <c r="B44" s="77"/>
      <c r="C44" s="77"/>
      <c r="D44" s="69"/>
      <c r="E44" s="69"/>
      <c r="F44" s="66"/>
      <c r="G44" s="66"/>
      <c r="H44" s="66"/>
      <c r="I44" s="66"/>
      <c r="J44" s="66"/>
      <c r="K44" s="66"/>
      <c r="L44" s="66"/>
      <c r="M44" s="66"/>
      <c r="N44" s="66"/>
      <c r="O44" s="67"/>
      <c r="P44" s="68"/>
      <c r="Q44" s="68"/>
      <c r="R44" s="68"/>
    </row>
    <row r="45" spans="1:18" ht="15" hidden="1" customHeight="1">
      <c r="A45" s="36"/>
      <c r="B45" s="77"/>
      <c r="C45" s="77"/>
      <c r="D45" s="69"/>
      <c r="E45" s="69"/>
      <c r="F45" s="66"/>
      <c r="G45" s="66"/>
      <c r="H45" s="66"/>
      <c r="I45" s="66"/>
      <c r="J45" s="66"/>
      <c r="K45" s="66"/>
      <c r="L45" s="66"/>
      <c r="M45" s="66"/>
      <c r="N45" s="66"/>
      <c r="O45" s="67"/>
      <c r="P45" s="68"/>
      <c r="Q45" s="68"/>
      <c r="R45" s="68"/>
    </row>
    <row r="46" spans="1:18" ht="15" hidden="1" customHeight="1">
      <c r="A46" s="36"/>
      <c r="B46" s="77"/>
      <c r="C46" s="77"/>
      <c r="D46" s="69"/>
      <c r="E46" s="69"/>
      <c r="F46" s="66"/>
      <c r="G46" s="66"/>
      <c r="H46" s="66"/>
      <c r="I46" s="66"/>
      <c r="J46" s="66"/>
      <c r="K46" s="66"/>
      <c r="L46" s="66"/>
      <c r="M46" s="66"/>
      <c r="N46" s="66"/>
      <c r="O46" s="67"/>
      <c r="P46" s="68"/>
      <c r="Q46" s="68"/>
      <c r="R46" s="68"/>
    </row>
    <row r="47" spans="1:18" ht="15" hidden="1" customHeight="1">
      <c r="A47" s="36"/>
      <c r="B47" s="36"/>
      <c r="D47" s="39"/>
      <c r="E47" s="37"/>
      <c r="F47" s="38"/>
      <c r="G47" s="38"/>
    </row>
    <row r="48" spans="1:18" ht="15" hidden="1" customHeight="1">
      <c r="A48" s="36"/>
      <c r="B48" s="36"/>
      <c r="D48" s="39"/>
      <c r="E48" s="37"/>
      <c r="F48" s="38"/>
      <c r="G48" s="38"/>
    </row>
    <row r="49" spans="1:18" ht="15" hidden="1" customHeight="1">
      <c r="A49" s="36"/>
      <c r="B49" s="36"/>
      <c r="D49" s="39"/>
      <c r="E49" s="37"/>
      <c r="F49" s="38"/>
      <c r="G49" s="38"/>
    </row>
    <row r="50" spans="1:18" ht="24.75" customHeight="1">
      <c r="A50" s="36"/>
      <c r="C50" s="95" t="str">
        <f ca="1">"JANVIER"&amp;" "&amp;An</f>
        <v>JANVIER 2018</v>
      </c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</row>
    <row r="51" spans="1:18" ht="15" customHeight="1">
      <c r="C51" s="10">
        <f ca="1">DATE(An,1,1)</f>
        <v>43101</v>
      </c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</row>
    <row r="52" spans="1:18" ht="15" customHeight="1">
      <c r="C52" s="18">
        <f ca="1">C51+1</f>
        <v>43102</v>
      </c>
      <c r="D52" s="8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</row>
    <row r="53" spans="1:18" ht="15" customHeight="1">
      <c r="C53" s="18">
        <f ca="1">C52+1</f>
        <v>43103</v>
      </c>
      <c r="D53" s="8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</row>
    <row r="54" spans="1:18" ht="15" customHeight="1">
      <c r="C54" s="18">
        <f t="shared" ref="C54:C81" ca="1" si="0">C53+1</f>
        <v>43104</v>
      </c>
      <c r="D54" s="8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</row>
    <row r="55" spans="1:18" ht="15" customHeight="1">
      <c r="C55" s="23">
        <f t="shared" ca="1" si="0"/>
        <v>43105</v>
      </c>
      <c r="D55" s="19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</row>
    <row r="56" spans="1:18" ht="15" customHeight="1">
      <c r="C56" s="23">
        <f t="shared" ca="1" si="0"/>
        <v>43106</v>
      </c>
      <c r="D56" s="19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</row>
    <row r="57" spans="1:18" ht="15" customHeight="1">
      <c r="C57" s="23">
        <f ca="1">C56+1</f>
        <v>43107</v>
      </c>
      <c r="D57" s="19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</row>
    <row r="58" spans="1:18" ht="15" customHeight="1">
      <c r="C58" s="18">
        <f t="shared" ca="1" si="0"/>
        <v>43108</v>
      </c>
      <c r="D58" s="8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</row>
    <row r="59" spans="1:18" ht="15" customHeight="1">
      <c r="C59" s="18">
        <f t="shared" ca="1" si="0"/>
        <v>43109</v>
      </c>
      <c r="D59" s="8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</row>
    <row r="60" spans="1:18" ht="15" customHeight="1">
      <c r="C60" s="18">
        <f t="shared" ca="1" si="0"/>
        <v>43110</v>
      </c>
      <c r="D60" s="8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</row>
    <row r="61" spans="1:18" ht="15" customHeight="1">
      <c r="C61" s="18">
        <f t="shared" ca="1" si="0"/>
        <v>43111</v>
      </c>
      <c r="D61" s="8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</row>
    <row r="62" spans="1:18" ht="15" customHeight="1">
      <c r="C62" s="23">
        <f t="shared" ca="1" si="0"/>
        <v>43112</v>
      </c>
      <c r="D62" s="19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</row>
    <row r="63" spans="1:18" ht="15" customHeight="1">
      <c r="C63" s="23">
        <f t="shared" ca="1" si="0"/>
        <v>43113</v>
      </c>
      <c r="D63" s="56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/>
    </row>
    <row r="64" spans="1:18" ht="15" customHeight="1">
      <c r="C64" s="23">
        <f t="shared" ca="1" si="0"/>
        <v>43114</v>
      </c>
      <c r="D64" s="19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</row>
    <row r="65" spans="3:18" ht="15" customHeight="1">
      <c r="C65" s="18">
        <f t="shared" ca="1" si="0"/>
        <v>43115</v>
      </c>
      <c r="D65" s="8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</row>
    <row r="66" spans="3:18" ht="15" customHeight="1">
      <c r="C66" s="18">
        <f t="shared" ca="1" si="0"/>
        <v>43116</v>
      </c>
      <c r="D66" s="8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</row>
    <row r="67" spans="3:18" ht="15" customHeight="1">
      <c r="C67" s="18">
        <f t="shared" ca="1" si="0"/>
        <v>43117</v>
      </c>
      <c r="D67" s="8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</row>
    <row r="68" spans="3:18" ht="15" customHeight="1">
      <c r="C68" s="18">
        <f t="shared" ca="1" si="0"/>
        <v>43118</v>
      </c>
      <c r="D68" s="8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</row>
    <row r="69" spans="3:18" ht="15" customHeight="1">
      <c r="C69" s="23">
        <f t="shared" ca="1" si="0"/>
        <v>43119</v>
      </c>
      <c r="D69" s="19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</row>
    <row r="70" spans="3:18" ht="15" customHeight="1">
      <c r="C70" s="23">
        <f t="shared" ca="1" si="0"/>
        <v>43120</v>
      </c>
      <c r="D70" s="19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</row>
    <row r="71" spans="3:18" ht="15" customHeight="1">
      <c r="C71" s="23">
        <f t="shared" ca="1" si="0"/>
        <v>43121</v>
      </c>
      <c r="D71" s="56"/>
      <c r="E71" s="57"/>
      <c r="F71" s="57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/>
    </row>
    <row r="72" spans="3:18" ht="15" customHeight="1">
      <c r="C72" s="18">
        <f t="shared" ca="1" si="0"/>
        <v>43122</v>
      </c>
      <c r="D72" s="76"/>
      <c r="E72" s="56"/>
      <c r="F72" s="56"/>
      <c r="G72" s="56"/>
      <c r="H72" s="56"/>
      <c r="I72" s="56"/>
      <c r="J72" s="56"/>
      <c r="K72" s="56"/>
      <c r="L72" s="56"/>
      <c r="M72" s="56"/>
      <c r="N72" s="56"/>
      <c r="O72" s="56"/>
      <c r="P72" s="56"/>
      <c r="Q72" s="56"/>
      <c r="R72" s="56"/>
    </row>
    <row r="73" spans="3:18" ht="15" customHeight="1">
      <c r="C73" s="18">
        <f t="shared" ca="1" si="0"/>
        <v>43123</v>
      </c>
      <c r="D73" s="8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56"/>
      <c r="P73" s="56"/>
      <c r="Q73" s="56"/>
      <c r="R73" s="56"/>
    </row>
    <row r="74" spans="3:18" ht="15" customHeight="1">
      <c r="C74" s="18">
        <f t="shared" ca="1" si="0"/>
        <v>43124</v>
      </c>
      <c r="D74" s="7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56"/>
      <c r="P74" s="56"/>
      <c r="Q74" s="56"/>
      <c r="R74" s="56"/>
    </row>
    <row r="75" spans="3:18" ht="15" customHeight="1">
      <c r="C75" s="18">
        <f t="shared" ca="1" si="0"/>
        <v>43125</v>
      </c>
      <c r="D75" s="8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56"/>
      <c r="P75" s="56"/>
      <c r="Q75" s="56"/>
      <c r="R75" s="56"/>
    </row>
    <row r="76" spans="3:18" ht="15" customHeight="1">
      <c r="C76" s="23">
        <f t="shared" ca="1" si="0"/>
        <v>43126</v>
      </c>
      <c r="D76" s="56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Q76" s="57"/>
      <c r="R76" s="57"/>
    </row>
    <row r="77" spans="3:18" ht="15" customHeight="1">
      <c r="C77" s="23">
        <f t="shared" ca="1" si="0"/>
        <v>43127</v>
      </c>
      <c r="D77" s="56"/>
      <c r="E77" s="57"/>
      <c r="F77" s="57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/>
    </row>
    <row r="78" spans="3:18" ht="15" customHeight="1">
      <c r="C78" s="23">
        <f t="shared" ca="1" si="0"/>
        <v>43128</v>
      </c>
      <c r="D78" s="56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  <c r="R78" s="57"/>
    </row>
    <row r="79" spans="3:18" ht="15" customHeight="1">
      <c r="C79" s="18">
        <f t="shared" ca="1" si="0"/>
        <v>43129</v>
      </c>
      <c r="D79" s="8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</row>
    <row r="80" spans="3:18" ht="15" customHeight="1">
      <c r="C80" s="18">
        <f t="shared" ca="1" si="0"/>
        <v>43130</v>
      </c>
      <c r="D80" s="8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</row>
    <row r="81" spans="1:18" ht="15" customHeight="1">
      <c r="C81" s="22">
        <f t="shared" ca="1" si="0"/>
        <v>43131</v>
      </c>
      <c r="D81" s="86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</row>
    <row r="82" spans="1:18" ht="20.100000000000001" hidden="1" customHeight="1">
      <c r="A82" s="36"/>
      <c r="B82" s="77"/>
      <c r="C82" s="77"/>
      <c r="D82" s="69"/>
      <c r="E82" s="69"/>
      <c r="F82" s="66"/>
      <c r="G82" s="66"/>
      <c r="H82" s="66"/>
      <c r="I82" s="66"/>
      <c r="J82" s="66"/>
      <c r="K82" s="66"/>
      <c r="L82" s="66"/>
      <c r="M82" s="66"/>
      <c r="N82" s="66"/>
      <c r="O82" s="67"/>
      <c r="P82" s="68"/>
      <c r="Q82" s="68"/>
      <c r="R82" s="68"/>
    </row>
    <row r="83" spans="1:18" ht="20.100000000000001" hidden="1" customHeight="1">
      <c r="A83" s="36"/>
      <c r="B83" s="77"/>
      <c r="C83" s="77"/>
      <c r="D83" s="69"/>
      <c r="E83" s="69"/>
      <c r="F83" s="66"/>
      <c r="G83" s="66"/>
      <c r="H83" s="66"/>
      <c r="I83" s="66"/>
      <c r="J83" s="66"/>
      <c r="K83" s="66"/>
      <c r="L83" s="66"/>
      <c r="M83" s="66"/>
      <c r="N83" s="66"/>
      <c r="O83" s="67"/>
      <c r="P83" s="68"/>
      <c r="Q83" s="68"/>
      <c r="R83" s="68"/>
    </row>
    <row r="84" spans="1:18" ht="20.100000000000001" hidden="1" customHeight="1">
      <c r="A84" s="36"/>
      <c r="B84" s="77"/>
      <c r="C84" s="77"/>
      <c r="D84" s="69"/>
      <c r="E84" s="69"/>
      <c r="F84" s="66"/>
      <c r="G84" s="66"/>
      <c r="H84" s="66"/>
      <c r="I84" s="66"/>
      <c r="J84" s="66"/>
      <c r="K84" s="66"/>
      <c r="L84" s="66"/>
      <c r="M84" s="66"/>
      <c r="N84" s="66"/>
      <c r="O84" s="67"/>
      <c r="P84" s="68"/>
      <c r="Q84" s="68"/>
      <c r="R84" s="68"/>
    </row>
    <row r="85" spans="1:18" ht="20.100000000000001" hidden="1" customHeight="1">
      <c r="A85" s="36"/>
      <c r="B85" s="77"/>
      <c r="C85" s="77"/>
      <c r="D85" s="69"/>
      <c r="E85" s="69"/>
      <c r="F85" s="66"/>
      <c r="G85" s="66"/>
      <c r="H85" s="66"/>
      <c r="I85" s="66"/>
      <c r="J85" s="66"/>
      <c r="K85" s="66"/>
      <c r="L85" s="66"/>
      <c r="M85" s="66"/>
      <c r="N85" s="66"/>
      <c r="O85" s="67"/>
      <c r="P85" s="68"/>
      <c r="Q85" s="68"/>
      <c r="R85" s="68"/>
    </row>
    <row r="86" spans="1:18" ht="20.100000000000001" hidden="1" customHeight="1">
      <c r="A86" s="36"/>
      <c r="B86" s="77"/>
      <c r="C86" s="77"/>
      <c r="D86" s="69"/>
      <c r="E86" s="69"/>
      <c r="F86" s="66"/>
      <c r="G86" s="66"/>
      <c r="H86" s="66"/>
      <c r="I86" s="66"/>
      <c r="J86" s="66"/>
      <c r="K86" s="66"/>
      <c r="L86" s="66"/>
      <c r="M86" s="66"/>
      <c r="N86" s="66"/>
      <c r="O86" s="67"/>
      <c r="P86" s="68"/>
      <c r="Q86" s="68"/>
      <c r="R86" s="68"/>
    </row>
    <row r="87" spans="1:18" ht="20.100000000000001" hidden="1" customHeight="1">
      <c r="A87" s="36"/>
      <c r="B87" s="77"/>
      <c r="C87" s="77"/>
      <c r="D87" s="69"/>
      <c r="E87" s="69"/>
      <c r="F87" s="66"/>
      <c r="G87" s="66"/>
      <c r="H87" s="66"/>
      <c r="I87" s="66"/>
      <c r="J87" s="66"/>
      <c r="K87" s="66"/>
      <c r="L87" s="66"/>
      <c r="M87" s="66"/>
      <c r="N87" s="66"/>
      <c r="O87" s="67"/>
      <c r="P87" s="68"/>
      <c r="Q87" s="68"/>
      <c r="R87" s="68"/>
    </row>
    <row r="88" spans="1:18" ht="20.100000000000001" hidden="1" customHeight="1">
      <c r="A88" s="36"/>
      <c r="B88" s="77"/>
      <c r="C88" s="77"/>
      <c r="D88" s="69"/>
      <c r="E88" s="69"/>
      <c r="F88" s="66"/>
      <c r="G88" s="66"/>
      <c r="H88" s="66"/>
      <c r="I88" s="66"/>
      <c r="J88" s="66"/>
      <c r="K88" s="66"/>
      <c r="L88" s="66"/>
      <c r="M88" s="66"/>
      <c r="N88" s="66"/>
      <c r="O88" s="67"/>
      <c r="P88" s="68"/>
      <c r="Q88" s="68"/>
      <c r="R88" s="68"/>
    </row>
    <row r="89" spans="1:18" ht="20.100000000000001" hidden="1" customHeight="1">
      <c r="A89" s="36"/>
      <c r="B89" s="77"/>
      <c r="C89" s="77"/>
      <c r="D89" s="69"/>
      <c r="E89" s="69"/>
      <c r="F89" s="66"/>
      <c r="G89" s="66"/>
      <c r="H89" s="66"/>
      <c r="I89" s="66"/>
      <c r="J89" s="66"/>
      <c r="K89" s="66"/>
      <c r="L89" s="66"/>
      <c r="M89" s="66"/>
      <c r="N89" s="66"/>
      <c r="O89" s="67"/>
      <c r="P89" s="68"/>
      <c r="Q89" s="68"/>
      <c r="R89" s="68"/>
    </row>
    <row r="90" spans="1:18" ht="20.100000000000001" hidden="1" customHeight="1">
      <c r="A90" s="36"/>
      <c r="B90" s="96"/>
      <c r="C90" s="96"/>
      <c r="D90" s="69"/>
      <c r="E90" s="69"/>
      <c r="F90" s="66"/>
      <c r="G90" s="66"/>
      <c r="H90" s="66"/>
      <c r="I90" s="66"/>
      <c r="J90" s="66"/>
      <c r="K90" s="66"/>
      <c r="L90" s="66"/>
      <c r="M90" s="66"/>
      <c r="N90" s="66"/>
      <c r="O90" s="67"/>
      <c r="P90" s="68"/>
      <c r="Q90" s="68"/>
      <c r="R90" s="68"/>
    </row>
    <row r="91" spans="1:18" ht="20.100000000000001" hidden="1" customHeight="1">
      <c r="A91" s="36"/>
      <c r="B91" s="77"/>
      <c r="C91" s="77"/>
      <c r="D91" s="69"/>
      <c r="E91" s="69"/>
      <c r="F91" s="66"/>
      <c r="G91" s="66"/>
      <c r="H91" s="66"/>
      <c r="I91" s="66"/>
      <c r="J91" s="66"/>
      <c r="K91" s="66"/>
      <c r="L91" s="66"/>
      <c r="M91" s="66"/>
      <c r="N91" s="66"/>
      <c r="O91" s="67"/>
      <c r="P91" s="68"/>
      <c r="Q91" s="68"/>
      <c r="R91" s="68"/>
    </row>
    <row r="92" spans="1:18" ht="20.100000000000001" hidden="1" customHeight="1">
      <c r="A92" s="36"/>
      <c r="B92" s="77"/>
      <c r="C92" s="77"/>
      <c r="D92" s="69"/>
      <c r="E92" s="69"/>
      <c r="F92" s="66"/>
      <c r="G92" s="66"/>
      <c r="H92" s="66"/>
      <c r="I92" s="66"/>
      <c r="J92" s="66"/>
      <c r="K92" s="66"/>
      <c r="L92" s="66"/>
      <c r="M92" s="66"/>
      <c r="N92" s="66"/>
      <c r="O92" s="67"/>
      <c r="P92" s="68"/>
      <c r="Q92" s="68"/>
      <c r="R92" s="68"/>
    </row>
    <row r="93" spans="1:18" ht="20.100000000000001" hidden="1" customHeight="1">
      <c r="A93" s="36"/>
      <c r="B93" s="77"/>
      <c r="C93" s="77"/>
      <c r="D93" s="69"/>
      <c r="E93" s="69"/>
      <c r="F93" s="66"/>
      <c r="G93" s="66"/>
      <c r="H93" s="66"/>
      <c r="I93" s="66"/>
      <c r="J93" s="66"/>
      <c r="K93" s="66"/>
      <c r="L93" s="66"/>
      <c r="M93" s="66"/>
      <c r="N93" s="66"/>
      <c r="O93" s="67"/>
      <c r="P93" s="68"/>
      <c r="Q93" s="68"/>
      <c r="R93" s="68"/>
    </row>
    <row r="94" spans="1:18" ht="20.100000000000001" hidden="1" customHeight="1">
      <c r="A94" s="36"/>
      <c r="B94" s="77"/>
      <c r="C94" s="77"/>
      <c r="D94" s="69"/>
      <c r="E94" s="69"/>
      <c r="F94" s="66"/>
      <c r="G94" s="66"/>
      <c r="H94" s="66"/>
      <c r="I94" s="66"/>
      <c r="J94" s="66"/>
      <c r="K94" s="66"/>
      <c r="L94" s="66"/>
      <c r="M94" s="66"/>
      <c r="N94" s="66"/>
      <c r="O94" s="67"/>
      <c r="P94" s="68"/>
      <c r="Q94" s="68"/>
      <c r="R94" s="68"/>
    </row>
    <row r="95" spans="1:18" ht="20.100000000000001" hidden="1" customHeight="1">
      <c r="A95" s="36"/>
      <c r="B95" s="77"/>
      <c r="C95" s="77"/>
      <c r="D95" s="69"/>
      <c r="E95" s="69"/>
      <c r="F95" s="66"/>
      <c r="G95" s="66"/>
      <c r="H95" s="66"/>
      <c r="I95" s="66"/>
      <c r="J95" s="66"/>
      <c r="K95" s="66"/>
      <c r="L95" s="66"/>
      <c r="M95" s="66"/>
      <c r="N95" s="66"/>
      <c r="O95" s="67"/>
      <c r="P95" s="68"/>
      <c r="Q95" s="68"/>
      <c r="R95" s="68"/>
    </row>
    <row r="96" spans="1:18" ht="20.100000000000001" hidden="1" customHeight="1">
      <c r="A96" s="36"/>
      <c r="B96" s="77"/>
      <c r="C96" s="77"/>
      <c r="D96" s="69"/>
      <c r="E96" s="69"/>
      <c r="F96" s="66"/>
      <c r="G96" s="66"/>
      <c r="H96" s="66"/>
      <c r="I96" s="66"/>
      <c r="J96" s="66"/>
      <c r="K96" s="66"/>
      <c r="L96" s="66"/>
      <c r="M96" s="66"/>
      <c r="N96" s="66"/>
      <c r="O96" s="67"/>
      <c r="P96" s="68"/>
      <c r="Q96" s="68"/>
      <c r="R96" s="68"/>
    </row>
    <row r="97" spans="1:18" ht="20.100000000000001" hidden="1" customHeight="1">
      <c r="A97" s="36"/>
      <c r="B97" s="77"/>
      <c r="C97" s="77"/>
      <c r="D97" s="69"/>
      <c r="E97" s="69"/>
      <c r="F97" s="66"/>
      <c r="G97" s="66"/>
      <c r="H97" s="66"/>
      <c r="I97" s="66"/>
      <c r="J97" s="66"/>
      <c r="K97" s="66"/>
      <c r="L97" s="66"/>
      <c r="M97" s="66"/>
      <c r="N97" s="66"/>
      <c r="O97" s="67"/>
      <c r="P97" s="68"/>
      <c r="Q97" s="68"/>
      <c r="R97" s="68"/>
    </row>
    <row r="98" spans="1:18" ht="20.100000000000001" hidden="1" customHeight="1">
      <c r="A98" s="36"/>
      <c r="B98" s="77"/>
      <c r="C98" s="77"/>
      <c r="D98" s="69"/>
      <c r="E98" s="69"/>
      <c r="F98" s="66"/>
      <c r="G98" s="66"/>
      <c r="H98" s="66"/>
      <c r="I98" s="66"/>
      <c r="J98" s="66"/>
      <c r="K98" s="66"/>
      <c r="L98" s="66"/>
      <c r="M98" s="66"/>
      <c r="N98" s="66"/>
      <c r="O98" s="67"/>
      <c r="P98" s="68"/>
      <c r="Q98" s="68"/>
      <c r="R98" s="68"/>
    </row>
    <row r="99" spans="1:18" ht="20.100000000000001" hidden="1" customHeight="1">
      <c r="A99" s="36"/>
      <c r="B99" s="77"/>
      <c r="C99" s="77"/>
      <c r="D99" s="69"/>
      <c r="E99" s="69"/>
      <c r="F99" s="66"/>
      <c r="G99" s="66"/>
      <c r="H99" s="66"/>
      <c r="I99" s="66"/>
      <c r="J99" s="66"/>
      <c r="K99" s="66"/>
      <c r="L99" s="66"/>
      <c r="M99" s="66"/>
      <c r="N99" s="66"/>
      <c r="O99" s="67"/>
      <c r="P99" s="68"/>
      <c r="Q99" s="68"/>
      <c r="R99" s="68"/>
    </row>
    <row r="100" spans="1:18" ht="24.75" customHeight="1">
      <c r="A100" s="36"/>
      <c r="C100" s="94" t="str">
        <f ca="1">"FEVRIER"&amp;" "&amp;An</f>
        <v>FEVRIER 2018</v>
      </c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4"/>
      <c r="P100" s="94"/>
      <c r="Q100" s="94"/>
      <c r="R100" s="94"/>
    </row>
    <row r="101" spans="1:18" ht="15" customHeight="1">
      <c r="C101" s="16">
        <f ca="1">DATE(An,2,1)</f>
        <v>43132</v>
      </c>
      <c r="D101" s="41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</row>
    <row r="102" spans="1:18" ht="15" customHeight="1">
      <c r="C102" s="23">
        <f ca="1">IF(C101="","",IF(C101=EOMONTH(C101,0),"",C101+1))</f>
        <v>43133</v>
      </c>
      <c r="D102" s="19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</row>
    <row r="103" spans="1:18" ht="15" customHeight="1">
      <c r="C103" s="23">
        <f t="shared" ref="C103:C128" ca="1" si="1">IF(C102="","",IF(C102=EOMONTH(C102,0),"",C102+1))</f>
        <v>43134</v>
      </c>
      <c r="D103" s="19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</row>
    <row r="104" spans="1:18" ht="15" customHeight="1">
      <c r="C104" s="23">
        <f t="shared" ca="1" si="1"/>
        <v>43135</v>
      </c>
      <c r="D104" s="19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</row>
    <row r="105" spans="1:18" ht="15" customHeight="1">
      <c r="C105" s="18">
        <f t="shared" ca="1" si="1"/>
        <v>43136</v>
      </c>
      <c r="D105" s="8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</row>
    <row r="106" spans="1:18" ht="15" customHeight="1">
      <c r="C106" s="18">
        <f t="shared" ca="1" si="1"/>
        <v>43137</v>
      </c>
      <c r="D106" s="8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</row>
    <row r="107" spans="1:18" ht="15" customHeight="1">
      <c r="C107" s="18">
        <f t="shared" ca="1" si="1"/>
        <v>43138</v>
      </c>
      <c r="D107" s="8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</row>
    <row r="108" spans="1:18" ht="15" customHeight="1">
      <c r="C108" s="18">
        <f t="shared" ca="1" si="1"/>
        <v>43139</v>
      </c>
      <c r="D108" s="8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</row>
    <row r="109" spans="1:18" ht="15" customHeight="1">
      <c r="C109" s="23">
        <f t="shared" ca="1" si="1"/>
        <v>43140</v>
      </c>
      <c r="D109" s="19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</row>
    <row r="110" spans="1:18" ht="15" customHeight="1">
      <c r="C110" s="23">
        <f t="shared" ca="1" si="1"/>
        <v>43141</v>
      </c>
      <c r="D110" s="19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</row>
    <row r="111" spans="1:18" ht="15" customHeight="1">
      <c r="C111" s="23">
        <f t="shared" ca="1" si="1"/>
        <v>43142</v>
      </c>
      <c r="D111" s="56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</row>
    <row r="112" spans="1:18" ht="15" customHeight="1">
      <c r="C112" s="18">
        <f t="shared" ca="1" si="1"/>
        <v>43143</v>
      </c>
      <c r="D112" s="7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Q112" s="56"/>
      <c r="R112" s="56"/>
    </row>
    <row r="113" spans="3:18" ht="15" customHeight="1">
      <c r="C113" s="18">
        <f t="shared" ca="1" si="1"/>
        <v>43144</v>
      </c>
      <c r="D113" s="7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Q113" s="56"/>
      <c r="R113" s="56"/>
    </row>
    <row r="114" spans="3:18" ht="15" customHeight="1">
      <c r="C114" s="18">
        <f t="shared" ca="1" si="1"/>
        <v>43145</v>
      </c>
      <c r="D114" s="7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Q114" s="56"/>
      <c r="R114" s="56"/>
    </row>
    <row r="115" spans="3:18" ht="15" customHeight="1">
      <c r="C115" s="18">
        <f t="shared" ca="1" si="1"/>
        <v>43146</v>
      </c>
      <c r="D115" s="8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</row>
    <row r="116" spans="3:18" ht="15" customHeight="1">
      <c r="C116" s="23">
        <f t="shared" ca="1" si="1"/>
        <v>43147</v>
      </c>
      <c r="D116" s="19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</row>
    <row r="117" spans="3:18" ht="15" customHeight="1">
      <c r="C117" s="23">
        <f t="shared" ca="1" si="1"/>
        <v>43148</v>
      </c>
      <c r="D117" s="56"/>
      <c r="E117" s="57"/>
      <c r="F117" s="57"/>
      <c r="G117" s="57"/>
      <c r="H117" s="57"/>
      <c r="I117" s="57"/>
      <c r="J117" s="57"/>
      <c r="K117" s="57"/>
      <c r="L117" s="57"/>
      <c r="M117" s="57"/>
      <c r="N117" s="57"/>
      <c r="O117" s="57"/>
      <c r="P117" s="57"/>
      <c r="Q117" s="57"/>
      <c r="R117" s="57"/>
    </row>
    <row r="118" spans="3:18" ht="15" customHeight="1">
      <c r="C118" s="23">
        <f t="shared" ca="1" si="1"/>
        <v>43149</v>
      </c>
      <c r="D118" s="19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</row>
    <row r="119" spans="3:18" ht="15" customHeight="1">
      <c r="C119" s="18">
        <f t="shared" ca="1" si="1"/>
        <v>43150</v>
      </c>
      <c r="D119" s="8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</row>
    <row r="120" spans="3:18" ht="15" customHeight="1">
      <c r="C120" s="18">
        <f t="shared" ca="1" si="1"/>
        <v>43151</v>
      </c>
      <c r="D120" s="8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</row>
    <row r="121" spans="3:18" ht="15" customHeight="1">
      <c r="C121" s="18">
        <f t="shared" ca="1" si="1"/>
        <v>43152</v>
      </c>
      <c r="D121" s="8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>
        <v>20</v>
      </c>
      <c r="R121" s="19">
        <v>20</v>
      </c>
    </row>
    <row r="122" spans="3:18" ht="15" customHeight="1">
      <c r="C122" s="18">
        <f t="shared" ca="1" si="1"/>
        <v>43153</v>
      </c>
      <c r="D122" s="8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</row>
    <row r="123" spans="3:18" ht="15" customHeight="1">
      <c r="C123" s="23">
        <f t="shared" ca="1" si="1"/>
        <v>43154</v>
      </c>
      <c r="D123" s="56"/>
      <c r="E123" s="57"/>
      <c r="F123" s="57"/>
      <c r="G123" s="57"/>
      <c r="H123" s="57"/>
      <c r="I123" s="57"/>
      <c r="J123" s="57"/>
      <c r="K123" s="57"/>
      <c r="L123" s="57"/>
      <c r="M123" s="57"/>
      <c r="N123" s="57"/>
      <c r="O123" s="57"/>
      <c r="P123" s="57"/>
      <c r="Q123" s="57"/>
      <c r="R123" s="57"/>
    </row>
    <row r="124" spans="3:18" ht="15" customHeight="1">
      <c r="C124" s="23">
        <f t="shared" ca="1" si="1"/>
        <v>43155</v>
      </c>
      <c r="D124" s="19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</row>
    <row r="125" spans="3:18" ht="15" customHeight="1">
      <c r="C125" s="23">
        <f t="shared" ca="1" si="1"/>
        <v>43156</v>
      </c>
      <c r="D125" s="19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</row>
    <row r="126" spans="3:18" ht="15" customHeight="1">
      <c r="C126" s="18">
        <f t="shared" ca="1" si="1"/>
        <v>43157</v>
      </c>
      <c r="D126" s="7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Q126" s="56"/>
      <c r="R126" s="56"/>
    </row>
    <row r="127" spans="3:18" ht="15" customHeight="1">
      <c r="C127" s="18">
        <f t="shared" ca="1" si="1"/>
        <v>43158</v>
      </c>
      <c r="D127" s="8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</row>
    <row r="128" spans="3:18" ht="15" customHeight="1">
      <c r="C128" s="18">
        <f t="shared" ca="1" si="1"/>
        <v>43159</v>
      </c>
      <c r="D128" s="8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</row>
    <row r="129" spans="1:18">
      <c r="C129" s="18" t="str">
        <f ca="1">IF(C128="","",IF(C128=EOMONTH(C128,0),"",C128+1))</f>
        <v/>
      </c>
      <c r="D129" s="8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</row>
    <row r="130" spans="1:18">
      <c r="C130" s="18"/>
      <c r="D130" s="8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</row>
    <row r="131" spans="1:18">
      <c r="C131" s="20"/>
      <c r="D131" s="86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</row>
    <row r="132" spans="1:18" ht="20.100000000000001" hidden="1" customHeight="1">
      <c r="A132" s="36"/>
      <c r="B132" s="77"/>
      <c r="C132" s="77"/>
      <c r="D132" s="69"/>
      <c r="E132" s="69"/>
      <c r="F132" s="66"/>
      <c r="G132" s="66"/>
      <c r="H132" s="66"/>
      <c r="I132" s="66"/>
      <c r="J132" s="66"/>
      <c r="K132" s="66"/>
      <c r="L132" s="66"/>
      <c r="M132" s="66"/>
      <c r="N132" s="66"/>
      <c r="O132" s="67"/>
      <c r="P132" s="68"/>
      <c r="Q132" s="68"/>
      <c r="R132" s="68"/>
    </row>
    <row r="133" spans="1:18" ht="20.100000000000001" hidden="1" customHeight="1">
      <c r="A133" s="36"/>
      <c r="B133" s="77"/>
      <c r="C133" s="77"/>
      <c r="D133" s="69"/>
      <c r="E133" s="69"/>
      <c r="F133" s="66"/>
      <c r="G133" s="66"/>
      <c r="H133" s="66"/>
      <c r="I133" s="66"/>
      <c r="J133" s="66"/>
      <c r="K133" s="66"/>
      <c r="L133" s="66"/>
      <c r="M133" s="66"/>
      <c r="N133" s="66"/>
      <c r="O133" s="67"/>
      <c r="P133" s="68"/>
      <c r="Q133" s="68"/>
      <c r="R133" s="68"/>
    </row>
    <row r="134" spans="1:18" ht="20.100000000000001" hidden="1" customHeight="1">
      <c r="A134" s="36"/>
      <c r="B134" s="77"/>
      <c r="C134" s="77"/>
      <c r="D134" s="69"/>
      <c r="E134" s="69"/>
      <c r="F134" s="66"/>
      <c r="G134" s="66"/>
      <c r="H134" s="66"/>
      <c r="I134" s="66"/>
      <c r="J134" s="66"/>
      <c r="K134" s="66"/>
      <c r="L134" s="66"/>
      <c r="M134" s="66"/>
      <c r="N134" s="66"/>
      <c r="O134" s="67"/>
      <c r="P134" s="68"/>
      <c r="Q134" s="68"/>
      <c r="R134" s="68"/>
    </row>
    <row r="135" spans="1:18" ht="20.100000000000001" hidden="1" customHeight="1">
      <c r="A135" s="36"/>
      <c r="B135" s="77"/>
      <c r="C135" s="77"/>
      <c r="D135" s="69"/>
      <c r="E135" s="69"/>
      <c r="F135" s="66"/>
      <c r="G135" s="66"/>
      <c r="H135" s="66"/>
      <c r="I135" s="66"/>
      <c r="J135" s="66"/>
      <c r="K135" s="66"/>
      <c r="L135" s="66"/>
      <c r="M135" s="66"/>
      <c r="N135" s="66"/>
      <c r="O135" s="67"/>
      <c r="P135" s="68"/>
      <c r="Q135" s="68"/>
      <c r="R135" s="68"/>
    </row>
    <row r="136" spans="1:18" ht="20.100000000000001" hidden="1" customHeight="1">
      <c r="A136" s="36"/>
      <c r="B136" s="77"/>
      <c r="C136" s="77"/>
      <c r="D136" s="69"/>
      <c r="E136" s="69"/>
      <c r="F136" s="66"/>
      <c r="G136" s="66"/>
      <c r="H136" s="66"/>
      <c r="I136" s="66"/>
      <c r="J136" s="66"/>
      <c r="K136" s="66"/>
      <c r="L136" s="66"/>
      <c r="M136" s="66"/>
      <c r="N136" s="66"/>
      <c r="O136" s="67"/>
      <c r="P136" s="68"/>
      <c r="Q136" s="68"/>
      <c r="R136" s="68"/>
    </row>
    <row r="137" spans="1:18" ht="20.100000000000001" hidden="1" customHeight="1">
      <c r="A137" s="36"/>
      <c r="B137" s="77"/>
      <c r="C137" s="77"/>
      <c r="D137" s="69"/>
      <c r="E137" s="69"/>
      <c r="F137" s="66"/>
      <c r="G137" s="66"/>
      <c r="H137" s="66"/>
      <c r="I137" s="66"/>
      <c r="J137" s="66"/>
      <c r="K137" s="66"/>
      <c r="L137" s="66"/>
      <c r="M137" s="66"/>
      <c r="N137" s="66"/>
      <c r="O137" s="67"/>
      <c r="P137" s="68"/>
      <c r="Q137" s="68"/>
      <c r="R137" s="68"/>
    </row>
    <row r="138" spans="1:18" ht="20.100000000000001" hidden="1" customHeight="1">
      <c r="A138" s="36"/>
      <c r="B138" s="77"/>
      <c r="C138" s="77"/>
      <c r="D138" s="69"/>
      <c r="E138" s="69"/>
      <c r="F138" s="66"/>
      <c r="G138" s="66"/>
      <c r="H138" s="66"/>
      <c r="I138" s="66"/>
      <c r="J138" s="66"/>
      <c r="K138" s="66"/>
      <c r="L138" s="66"/>
      <c r="M138" s="66"/>
      <c r="N138" s="66"/>
      <c r="O138" s="67"/>
      <c r="P138" s="68"/>
      <c r="Q138" s="68"/>
      <c r="R138" s="68"/>
    </row>
    <row r="139" spans="1:18" ht="20.100000000000001" hidden="1" customHeight="1">
      <c r="A139" s="36"/>
      <c r="B139" s="77"/>
      <c r="C139" s="77"/>
      <c r="D139" s="69"/>
      <c r="E139" s="69"/>
      <c r="F139" s="66"/>
      <c r="G139" s="66"/>
      <c r="H139" s="66"/>
      <c r="I139" s="66"/>
      <c r="J139" s="66"/>
      <c r="K139" s="66"/>
      <c r="L139" s="66"/>
      <c r="M139" s="66"/>
      <c r="N139" s="66"/>
      <c r="O139" s="67"/>
      <c r="P139" s="68"/>
      <c r="Q139" s="68"/>
      <c r="R139" s="68"/>
    </row>
    <row r="140" spans="1:18" ht="20.100000000000001" hidden="1" customHeight="1">
      <c r="A140" s="36"/>
      <c r="B140" s="96"/>
      <c r="C140" s="96"/>
      <c r="D140" s="69"/>
      <c r="E140" s="69"/>
      <c r="F140" s="66"/>
      <c r="G140" s="66"/>
      <c r="H140" s="66"/>
      <c r="I140" s="66"/>
      <c r="J140" s="66"/>
      <c r="K140" s="66"/>
      <c r="L140" s="66"/>
      <c r="M140" s="66"/>
      <c r="N140" s="66"/>
      <c r="O140" s="67"/>
      <c r="P140" s="68"/>
      <c r="Q140" s="68"/>
      <c r="R140" s="68"/>
    </row>
    <row r="141" spans="1:18" ht="20.100000000000001" hidden="1" customHeight="1">
      <c r="A141" s="36"/>
      <c r="B141" s="77"/>
      <c r="C141" s="77"/>
      <c r="D141" s="69"/>
      <c r="E141" s="69"/>
      <c r="F141" s="66"/>
      <c r="G141" s="66"/>
      <c r="H141" s="66"/>
      <c r="I141" s="66"/>
      <c r="J141" s="66"/>
      <c r="K141" s="66"/>
      <c r="L141" s="66"/>
      <c r="M141" s="66"/>
      <c r="N141" s="66"/>
      <c r="O141" s="67"/>
      <c r="P141" s="68"/>
      <c r="Q141" s="68"/>
      <c r="R141" s="68"/>
    </row>
    <row r="142" spans="1:18" ht="20.100000000000001" hidden="1" customHeight="1">
      <c r="A142" s="36"/>
      <c r="B142" s="77"/>
      <c r="C142" s="77"/>
      <c r="D142" s="69"/>
      <c r="E142" s="69"/>
      <c r="F142" s="66"/>
      <c r="G142" s="66"/>
      <c r="H142" s="66"/>
      <c r="I142" s="66"/>
      <c r="J142" s="66"/>
      <c r="K142" s="66"/>
      <c r="L142" s="66"/>
      <c r="M142" s="66"/>
      <c r="N142" s="66"/>
      <c r="O142" s="67"/>
      <c r="P142" s="68"/>
      <c r="Q142" s="68"/>
      <c r="R142" s="68"/>
    </row>
    <row r="143" spans="1:18" ht="20.100000000000001" hidden="1" customHeight="1">
      <c r="A143" s="36"/>
      <c r="B143" s="77"/>
      <c r="C143" s="77"/>
      <c r="D143" s="69"/>
      <c r="E143" s="69"/>
      <c r="F143" s="66"/>
      <c r="G143" s="66"/>
      <c r="H143" s="66"/>
      <c r="I143" s="66"/>
      <c r="J143" s="66"/>
      <c r="K143" s="66"/>
      <c r="L143" s="66"/>
      <c r="M143" s="66"/>
      <c r="N143" s="66"/>
      <c r="O143" s="67"/>
      <c r="P143" s="68"/>
      <c r="Q143" s="68"/>
      <c r="R143" s="68"/>
    </row>
    <row r="144" spans="1:18" ht="20.100000000000001" hidden="1" customHeight="1">
      <c r="A144" s="36"/>
      <c r="B144" s="77"/>
      <c r="C144" s="77"/>
      <c r="D144" s="69"/>
      <c r="E144" s="69"/>
      <c r="F144" s="66"/>
      <c r="G144" s="66"/>
      <c r="H144" s="66"/>
      <c r="I144" s="66"/>
      <c r="J144" s="66"/>
      <c r="K144" s="66"/>
      <c r="L144" s="66"/>
      <c r="M144" s="66"/>
      <c r="N144" s="66"/>
      <c r="O144" s="67"/>
      <c r="P144" s="68"/>
      <c r="Q144" s="68"/>
      <c r="R144" s="68"/>
    </row>
    <row r="145" spans="1:18" ht="20.100000000000001" hidden="1" customHeight="1">
      <c r="A145" s="36"/>
      <c r="B145" s="77"/>
      <c r="C145" s="77"/>
      <c r="D145" s="69"/>
      <c r="E145" s="69"/>
      <c r="F145" s="66"/>
      <c r="G145" s="66"/>
      <c r="H145" s="66"/>
      <c r="I145" s="66"/>
      <c r="J145" s="66"/>
      <c r="K145" s="66"/>
      <c r="L145" s="66"/>
      <c r="M145" s="66"/>
      <c r="N145" s="66"/>
      <c r="O145" s="67"/>
      <c r="P145" s="68"/>
      <c r="Q145" s="68"/>
      <c r="R145" s="68"/>
    </row>
    <row r="146" spans="1:18" ht="20.100000000000001" hidden="1" customHeight="1">
      <c r="A146" s="36"/>
      <c r="B146" s="77"/>
      <c r="C146" s="77"/>
      <c r="D146" s="69"/>
      <c r="E146" s="69"/>
      <c r="F146" s="66"/>
      <c r="G146" s="66"/>
      <c r="H146" s="66"/>
      <c r="I146" s="66"/>
      <c r="J146" s="66"/>
      <c r="K146" s="66"/>
      <c r="L146" s="66"/>
      <c r="M146" s="66"/>
      <c r="N146" s="66"/>
      <c r="O146" s="67"/>
      <c r="P146" s="68"/>
      <c r="Q146" s="68"/>
      <c r="R146" s="68"/>
    </row>
    <row r="147" spans="1:18" ht="20.100000000000001" hidden="1" customHeight="1">
      <c r="A147" s="36"/>
      <c r="B147" s="77"/>
      <c r="C147" s="77"/>
      <c r="D147" s="69"/>
      <c r="E147" s="69"/>
      <c r="F147" s="66"/>
      <c r="G147" s="66"/>
      <c r="H147" s="66"/>
      <c r="I147" s="66"/>
      <c r="J147" s="66"/>
      <c r="K147" s="66"/>
      <c r="L147" s="66"/>
      <c r="M147" s="66"/>
      <c r="N147" s="66"/>
      <c r="O147" s="67"/>
      <c r="P147" s="68"/>
      <c r="Q147" s="68"/>
      <c r="R147" s="68"/>
    </row>
    <row r="148" spans="1:18" ht="20.100000000000001" hidden="1" customHeight="1">
      <c r="A148" s="36"/>
      <c r="B148" s="77"/>
      <c r="C148" s="77"/>
      <c r="D148" s="69"/>
      <c r="E148" s="69"/>
      <c r="F148" s="66"/>
      <c r="G148" s="66"/>
      <c r="H148" s="66"/>
      <c r="I148" s="66"/>
      <c r="J148" s="66"/>
      <c r="K148" s="66"/>
      <c r="L148" s="66"/>
      <c r="M148" s="66"/>
      <c r="N148" s="66"/>
      <c r="O148" s="67"/>
      <c r="P148" s="68"/>
      <c r="Q148" s="68"/>
      <c r="R148" s="68"/>
    </row>
    <row r="149" spans="1:18" ht="20.100000000000001" hidden="1" customHeight="1">
      <c r="A149" s="36"/>
      <c r="B149" s="77"/>
      <c r="C149" s="77"/>
      <c r="D149" s="69"/>
      <c r="E149" s="69"/>
      <c r="F149" s="66"/>
      <c r="G149" s="66"/>
      <c r="H149" s="66"/>
      <c r="I149" s="66"/>
      <c r="J149" s="66"/>
      <c r="K149" s="66"/>
      <c r="L149" s="66"/>
      <c r="M149" s="66"/>
      <c r="N149" s="66"/>
      <c r="O149" s="67"/>
      <c r="P149" s="68"/>
      <c r="Q149" s="68"/>
      <c r="R149" s="68"/>
    </row>
    <row r="150" spans="1:18" ht="24.75" customHeight="1">
      <c r="A150" s="36"/>
      <c r="C150" s="95" t="str">
        <f ca="1">"MARS"&amp;" "&amp;An</f>
        <v>MARS 2018</v>
      </c>
      <c r="D150" s="95"/>
      <c r="E150" s="95"/>
      <c r="F150" s="95"/>
      <c r="G150" s="95"/>
      <c r="H150" s="95"/>
      <c r="I150" s="95"/>
      <c r="J150" s="95"/>
      <c r="K150" s="95"/>
      <c r="L150" s="95"/>
      <c r="M150" s="95"/>
      <c r="N150" s="95"/>
      <c r="O150" s="95"/>
      <c r="P150" s="95"/>
      <c r="Q150" s="95"/>
      <c r="R150" s="95"/>
    </row>
    <row r="151" spans="1:18">
      <c r="C151" s="16">
        <f ca="1">DATE(An,3,1)</f>
        <v>43160</v>
      </c>
      <c r="D151" s="41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</row>
    <row r="152" spans="1:18">
      <c r="C152" s="23">
        <f t="shared" ref="C152:C181" ca="1" si="2">C151+1</f>
        <v>43161</v>
      </c>
      <c r="D152" s="19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</row>
    <row r="153" spans="1:18" ht="15.75">
      <c r="C153" s="23">
        <f t="shared" ca="1" si="2"/>
        <v>43162</v>
      </c>
      <c r="D153" s="56"/>
      <c r="E153" s="57"/>
      <c r="F153" s="57"/>
      <c r="G153" s="57"/>
      <c r="H153" s="57"/>
      <c r="I153" s="57"/>
      <c r="J153" s="57"/>
      <c r="K153" s="57"/>
      <c r="L153" s="57"/>
      <c r="M153" s="57"/>
      <c r="N153" s="57"/>
      <c r="O153" s="57"/>
      <c r="P153" s="57"/>
      <c r="Q153" s="57"/>
      <c r="R153" s="57"/>
    </row>
    <row r="154" spans="1:18">
      <c r="C154" s="23">
        <f t="shared" ca="1" si="2"/>
        <v>43163</v>
      </c>
      <c r="D154" s="19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</row>
    <row r="155" spans="1:18">
      <c r="C155" s="18">
        <f t="shared" ca="1" si="2"/>
        <v>43164</v>
      </c>
      <c r="D155" s="8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</row>
    <row r="156" spans="1:18">
      <c r="C156" s="18">
        <f t="shared" ca="1" si="2"/>
        <v>43165</v>
      </c>
      <c r="D156" s="8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</row>
    <row r="157" spans="1:18">
      <c r="C157" s="18">
        <f t="shared" ca="1" si="2"/>
        <v>43166</v>
      </c>
      <c r="D157" s="8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</row>
    <row r="158" spans="1:18">
      <c r="C158" s="18">
        <f t="shared" ca="1" si="2"/>
        <v>43167</v>
      </c>
      <c r="D158" s="8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</row>
    <row r="159" spans="1:18">
      <c r="C159" s="23">
        <f t="shared" ca="1" si="2"/>
        <v>43168</v>
      </c>
      <c r="D159" s="19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</row>
    <row r="160" spans="1:18">
      <c r="C160" s="23">
        <f t="shared" ca="1" si="2"/>
        <v>43169</v>
      </c>
      <c r="D160" s="19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</row>
    <row r="161" spans="3:18">
      <c r="C161" s="23">
        <f t="shared" ca="1" si="2"/>
        <v>43170</v>
      </c>
      <c r="D161" s="19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</row>
    <row r="162" spans="3:18">
      <c r="C162" s="18">
        <f t="shared" ca="1" si="2"/>
        <v>43171</v>
      </c>
      <c r="D162" s="8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</row>
    <row r="163" spans="3:18">
      <c r="C163" s="18">
        <f t="shared" ca="1" si="2"/>
        <v>43172</v>
      </c>
      <c r="D163" s="8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</row>
    <row r="164" spans="3:18">
      <c r="C164" s="18">
        <f t="shared" ca="1" si="2"/>
        <v>43173</v>
      </c>
      <c r="D164" s="8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</row>
    <row r="165" spans="3:18">
      <c r="C165" s="18">
        <f t="shared" ca="1" si="2"/>
        <v>43174</v>
      </c>
      <c r="D165" s="8"/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</row>
    <row r="166" spans="3:18" ht="15.75">
      <c r="C166" s="23">
        <f t="shared" ca="1" si="2"/>
        <v>43175</v>
      </c>
      <c r="D166" s="56"/>
      <c r="E166" s="57"/>
      <c r="F166" s="57"/>
      <c r="G166" s="57"/>
      <c r="H166" s="57"/>
      <c r="I166" s="57"/>
      <c r="J166" s="57"/>
      <c r="K166" s="57"/>
      <c r="L166" s="57"/>
      <c r="M166" s="57"/>
      <c r="N166" s="57"/>
      <c r="O166" s="57"/>
      <c r="P166" s="57"/>
      <c r="Q166" s="57"/>
      <c r="R166" s="57"/>
    </row>
    <row r="167" spans="3:18">
      <c r="C167" s="23">
        <f t="shared" ca="1" si="2"/>
        <v>43176</v>
      </c>
      <c r="D167" s="19"/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</row>
    <row r="168" spans="3:18">
      <c r="C168" s="23">
        <f t="shared" ca="1" si="2"/>
        <v>43177</v>
      </c>
      <c r="D168" s="19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</row>
    <row r="169" spans="3:18">
      <c r="C169" s="18">
        <f t="shared" ca="1" si="2"/>
        <v>43178</v>
      </c>
      <c r="D169" s="8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</row>
    <row r="170" spans="3:18">
      <c r="C170" s="18">
        <f t="shared" ca="1" si="2"/>
        <v>43179</v>
      </c>
      <c r="D170" s="8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</row>
    <row r="171" spans="3:18">
      <c r="C171" s="18">
        <f t="shared" ca="1" si="2"/>
        <v>43180</v>
      </c>
      <c r="D171" s="8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</row>
    <row r="172" spans="3:18">
      <c r="C172" s="18">
        <f t="shared" ca="1" si="2"/>
        <v>43181</v>
      </c>
      <c r="D172" s="8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</row>
    <row r="173" spans="3:18" ht="15.75">
      <c r="C173" s="23">
        <f t="shared" ca="1" si="2"/>
        <v>43182</v>
      </c>
      <c r="D173" s="56"/>
      <c r="E173" s="57"/>
      <c r="F173" s="57"/>
      <c r="G173" s="57"/>
      <c r="H173" s="57"/>
      <c r="I173" s="57"/>
      <c r="J173" s="57"/>
      <c r="K173" s="57"/>
      <c r="L173" s="57"/>
      <c r="M173" s="57"/>
      <c r="N173" s="57"/>
      <c r="O173" s="57"/>
      <c r="P173" s="57"/>
      <c r="Q173" s="57"/>
      <c r="R173" s="57"/>
    </row>
    <row r="174" spans="3:18">
      <c r="C174" s="23">
        <f t="shared" ca="1" si="2"/>
        <v>43183</v>
      </c>
      <c r="D174" s="19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</row>
    <row r="175" spans="3:18">
      <c r="C175" s="23">
        <f t="shared" ca="1" si="2"/>
        <v>43184</v>
      </c>
      <c r="D175" s="19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</row>
    <row r="176" spans="3:18">
      <c r="C176" s="18">
        <f t="shared" ca="1" si="2"/>
        <v>43185</v>
      </c>
      <c r="D176" s="8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</row>
    <row r="177" spans="1:18">
      <c r="C177" s="18">
        <f t="shared" ca="1" si="2"/>
        <v>43186</v>
      </c>
      <c r="D177" s="8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</row>
    <row r="178" spans="1:18">
      <c r="C178" s="18">
        <f t="shared" ca="1" si="2"/>
        <v>43187</v>
      </c>
      <c r="D178" s="8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</row>
    <row r="179" spans="1:18">
      <c r="C179" s="18">
        <f t="shared" ca="1" si="2"/>
        <v>43188</v>
      </c>
      <c r="D179" s="8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</row>
    <row r="180" spans="1:18">
      <c r="C180" s="23">
        <f t="shared" ca="1" si="2"/>
        <v>43189</v>
      </c>
      <c r="D180" s="19"/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24"/>
    </row>
    <row r="181" spans="1:18">
      <c r="C181" s="74">
        <f t="shared" ca="1" si="2"/>
        <v>43190</v>
      </c>
      <c r="D181" s="21"/>
      <c r="E181" s="75"/>
      <c r="F181" s="75"/>
      <c r="G181" s="75"/>
      <c r="H181" s="75"/>
      <c r="I181" s="75"/>
      <c r="J181" s="75"/>
      <c r="K181" s="75"/>
      <c r="L181" s="75"/>
      <c r="M181" s="75"/>
      <c r="N181" s="75"/>
      <c r="O181" s="75"/>
      <c r="P181" s="75"/>
      <c r="Q181" s="75"/>
      <c r="R181" s="75"/>
    </row>
    <row r="182" spans="1:18" ht="20.100000000000001" hidden="1" customHeight="1">
      <c r="A182" s="36"/>
      <c r="B182" s="77"/>
      <c r="C182" s="77"/>
      <c r="D182" s="69"/>
      <c r="E182" s="69"/>
      <c r="F182" s="66"/>
      <c r="G182" s="66"/>
      <c r="H182" s="66"/>
      <c r="I182" s="66"/>
      <c r="J182" s="66"/>
      <c r="K182" s="66"/>
      <c r="L182" s="66"/>
      <c r="M182" s="66"/>
      <c r="N182" s="66"/>
      <c r="O182" s="67"/>
      <c r="P182" s="68"/>
      <c r="Q182" s="68"/>
      <c r="R182" s="68"/>
    </row>
    <row r="183" spans="1:18" ht="20.100000000000001" hidden="1" customHeight="1">
      <c r="A183" s="36"/>
      <c r="B183" s="77"/>
      <c r="C183" s="77"/>
      <c r="D183" s="69"/>
      <c r="E183" s="69"/>
      <c r="F183" s="66"/>
      <c r="G183" s="66"/>
      <c r="H183" s="66"/>
      <c r="I183" s="66"/>
      <c r="J183" s="66"/>
      <c r="K183" s="66"/>
      <c r="L183" s="66"/>
      <c r="M183" s="66"/>
      <c r="N183" s="66"/>
      <c r="O183" s="67"/>
      <c r="P183" s="68"/>
      <c r="Q183" s="68"/>
      <c r="R183" s="68"/>
    </row>
    <row r="184" spans="1:18" ht="20.100000000000001" hidden="1" customHeight="1">
      <c r="A184" s="36"/>
      <c r="B184" s="77"/>
      <c r="C184" s="77"/>
      <c r="D184" s="69"/>
      <c r="E184" s="69"/>
      <c r="F184" s="66"/>
      <c r="G184" s="66"/>
      <c r="H184" s="66"/>
      <c r="I184" s="66"/>
      <c r="J184" s="66"/>
      <c r="K184" s="66"/>
      <c r="L184" s="66"/>
      <c r="M184" s="66"/>
      <c r="N184" s="66"/>
      <c r="O184" s="67"/>
      <c r="P184" s="68"/>
      <c r="Q184" s="68"/>
      <c r="R184" s="68"/>
    </row>
    <row r="185" spans="1:18" ht="20.100000000000001" hidden="1" customHeight="1">
      <c r="A185" s="36"/>
      <c r="B185" s="77"/>
      <c r="C185" s="77"/>
      <c r="D185" s="69"/>
      <c r="E185" s="69"/>
      <c r="F185" s="66"/>
      <c r="G185" s="66"/>
      <c r="H185" s="66"/>
      <c r="I185" s="66"/>
      <c r="J185" s="66"/>
      <c r="K185" s="66"/>
      <c r="L185" s="66"/>
      <c r="M185" s="66"/>
      <c r="N185" s="66"/>
      <c r="O185" s="67"/>
      <c r="P185" s="68"/>
      <c r="Q185" s="68"/>
      <c r="R185" s="68"/>
    </row>
    <row r="186" spans="1:18" ht="20.100000000000001" hidden="1" customHeight="1">
      <c r="A186" s="36"/>
      <c r="B186" s="77"/>
      <c r="C186" s="77"/>
      <c r="D186" s="69"/>
      <c r="E186" s="69"/>
      <c r="F186" s="66"/>
      <c r="G186" s="66"/>
      <c r="H186" s="66"/>
      <c r="I186" s="66"/>
      <c r="J186" s="66"/>
      <c r="K186" s="66"/>
      <c r="L186" s="66"/>
      <c r="M186" s="66"/>
      <c r="N186" s="66"/>
      <c r="O186" s="67"/>
      <c r="P186" s="68"/>
      <c r="Q186" s="68"/>
      <c r="R186" s="68"/>
    </row>
    <row r="187" spans="1:18" ht="20.100000000000001" hidden="1" customHeight="1">
      <c r="A187" s="36"/>
      <c r="B187" s="77"/>
      <c r="C187" s="77"/>
      <c r="D187" s="69"/>
      <c r="E187" s="69"/>
      <c r="F187" s="66"/>
      <c r="G187" s="66"/>
      <c r="H187" s="66"/>
      <c r="I187" s="66"/>
      <c r="J187" s="66"/>
      <c r="K187" s="66"/>
      <c r="L187" s="66"/>
      <c r="M187" s="66"/>
      <c r="N187" s="66"/>
      <c r="O187" s="67"/>
      <c r="P187" s="68"/>
      <c r="Q187" s="68"/>
      <c r="R187" s="68"/>
    </row>
    <row r="188" spans="1:18" ht="20.100000000000001" hidden="1" customHeight="1">
      <c r="A188" s="36"/>
      <c r="B188" s="77"/>
      <c r="C188" s="77"/>
      <c r="D188" s="69"/>
      <c r="E188" s="69"/>
      <c r="F188" s="66"/>
      <c r="G188" s="66"/>
      <c r="H188" s="66"/>
      <c r="I188" s="66"/>
      <c r="J188" s="66"/>
      <c r="K188" s="66"/>
      <c r="L188" s="66"/>
      <c r="M188" s="66"/>
      <c r="N188" s="66"/>
      <c r="O188" s="67"/>
      <c r="P188" s="68"/>
      <c r="Q188" s="68"/>
      <c r="R188" s="68"/>
    </row>
    <row r="189" spans="1:18" ht="20.100000000000001" hidden="1" customHeight="1">
      <c r="A189" s="36"/>
      <c r="B189" s="77"/>
      <c r="C189" s="77"/>
      <c r="D189" s="69"/>
      <c r="E189" s="69"/>
      <c r="F189" s="66"/>
      <c r="G189" s="66"/>
      <c r="H189" s="66"/>
      <c r="I189" s="66"/>
      <c r="J189" s="66"/>
      <c r="K189" s="66"/>
      <c r="L189" s="66"/>
      <c r="M189" s="66"/>
      <c r="N189" s="66"/>
      <c r="O189" s="67"/>
      <c r="P189" s="68"/>
      <c r="Q189" s="68"/>
      <c r="R189" s="68"/>
    </row>
    <row r="190" spans="1:18" ht="20.100000000000001" hidden="1" customHeight="1">
      <c r="A190" s="36"/>
      <c r="B190" s="96"/>
      <c r="C190" s="96"/>
      <c r="D190" s="69"/>
      <c r="E190" s="69"/>
      <c r="F190" s="66"/>
      <c r="G190" s="66"/>
      <c r="H190" s="66"/>
      <c r="I190" s="66"/>
      <c r="J190" s="66"/>
      <c r="K190" s="66"/>
      <c r="L190" s="66"/>
      <c r="M190" s="66"/>
      <c r="N190" s="66"/>
      <c r="O190" s="67"/>
      <c r="P190" s="68"/>
      <c r="Q190" s="68"/>
      <c r="R190" s="68"/>
    </row>
    <row r="191" spans="1:18" ht="20.100000000000001" hidden="1" customHeight="1">
      <c r="A191" s="36"/>
      <c r="B191" s="77"/>
      <c r="C191" s="77"/>
      <c r="D191" s="69"/>
      <c r="E191" s="69"/>
      <c r="F191" s="66"/>
      <c r="G191" s="66"/>
      <c r="H191" s="66"/>
      <c r="I191" s="66"/>
      <c r="J191" s="66"/>
      <c r="K191" s="66"/>
      <c r="L191" s="66"/>
      <c r="M191" s="66"/>
      <c r="N191" s="66"/>
      <c r="O191" s="67"/>
      <c r="P191" s="68"/>
      <c r="Q191" s="68"/>
      <c r="R191" s="68"/>
    </row>
    <row r="192" spans="1:18" ht="20.100000000000001" hidden="1" customHeight="1">
      <c r="A192" s="36"/>
      <c r="B192" s="77"/>
      <c r="C192" s="77"/>
      <c r="D192" s="69"/>
      <c r="E192" s="69"/>
      <c r="F192" s="66"/>
      <c r="G192" s="66"/>
      <c r="H192" s="66"/>
      <c r="I192" s="66"/>
      <c r="J192" s="66"/>
      <c r="K192" s="66"/>
      <c r="L192" s="66"/>
      <c r="M192" s="66"/>
      <c r="N192" s="66"/>
      <c r="O192" s="67"/>
      <c r="P192" s="68"/>
      <c r="Q192" s="68"/>
      <c r="R192" s="68"/>
    </row>
    <row r="193" spans="1:18" ht="20.100000000000001" hidden="1" customHeight="1">
      <c r="A193" s="36"/>
      <c r="B193" s="77"/>
      <c r="C193" s="77"/>
      <c r="D193" s="69"/>
      <c r="E193" s="69"/>
      <c r="F193" s="66"/>
      <c r="G193" s="66"/>
      <c r="H193" s="66"/>
      <c r="I193" s="66"/>
      <c r="J193" s="66"/>
      <c r="K193" s="66"/>
      <c r="L193" s="66"/>
      <c r="M193" s="66"/>
      <c r="N193" s="66"/>
      <c r="O193" s="67"/>
      <c r="P193" s="68"/>
      <c r="Q193" s="68"/>
      <c r="R193" s="68"/>
    </row>
    <row r="194" spans="1:18" ht="20.100000000000001" hidden="1" customHeight="1">
      <c r="A194" s="36"/>
      <c r="B194" s="77"/>
      <c r="C194" s="77"/>
      <c r="D194" s="69"/>
      <c r="E194" s="69"/>
      <c r="F194" s="66"/>
      <c r="G194" s="66"/>
      <c r="H194" s="66"/>
      <c r="I194" s="66"/>
      <c r="J194" s="66"/>
      <c r="K194" s="66"/>
      <c r="L194" s="66"/>
      <c r="M194" s="66"/>
      <c r="N194" s="66"/>
      <c r="O194" s="67"/>
      <c r="P194" s="68"/>
      <c r="Q194" s="68"/>
      <c r="R194" s="68"/>
    </row>
    <row r="195" spans="1:18" ht="20.100000000000001" hidden="1" customHeight="1">
      <c r="A195" s="36"/>
      <c r="B195" s="77"/>
      <c r="C195" s="77"/>
      <c r="D195" s="69"/>
      <c r="E195" s="69"/>
      <c r="F195" s="66"/>
      <c r="G195" s="66"/>
      <c r="H195" s="66"/>
      <c r="I195" s="66"/>
      <c r="J195" s="66"/>
      <c r="K195" s="66"/>
      <c r="L195" s="66"/>
      <c r="M195" s="66"/>
      <c r="N195" s="66"/>
      <c r="O195" s="67"/>
      <c r="P195" s="68"/>
      <c r="Q195" s="68"/>
      <c r="R195" s="68"/>
    </row>
    <row r="196" spans="1:18" ht="20.100000000000001" hidden="1" customHeight="1">
      <c r="A196" s="36"/>
      <c r="B196" s="77"/>
      <c r="C196" s="77"/>
      <c r="D196" s="69"/>
      <c r="E196" s="69"/>
      <c r="F196" s="66"/>
      <c r="G196" s="66"/>
      <c r="H196" s="66"/>
      <c r="I196" s="66"/>
      <c r="J196" s="66"/>
      <c r="K196" s="66"/>
      <c r="L196" s="66"/>
      <c r="M196" s="66"/>
      <c r="N196" s="66"/>
      <c r="O196" s="67"/>
      <c r="P196" s="68"/>
      <c r="Q196" s="68"/>
      <c r="R196" s="68"/>
    </row>
    <row r="197" spans="1:18" ht="20.100000000000001" hidden="1" customHeight="1">
      <c r="A197" s="36"/>
      <c r="B197" s="77"/>
      <c r="C197" s="77"/>
      <c r="D197" s="69"/>
      <c r="E197" s="69"/>
      <c r="F197" s="66"/>
      <c r="G197" s="66"/>
      <c r="H197" s="66"/>
      <c r="I197" s="66"/>
      <c r="J197" s="66"/>
      <c r="K197" s="66"/>
      <c r="L197" s="66"/>
      <c r="M197" s="66"/>
      <c r="N197" s="66"/>
      <c r="O197" s="67"/>
      <c r="P197" s="68"/>
      <c r="Q197" s="68"/>
      <c r="R197" s="68"/>
    </row>
    <row r="198" spans="1:18" ht="20.100000000000001" hidden="1" customHeight="1">
      <c r="A198" s="36"/>
      <c r="B198" s="77"/>
      <c r="C198" s="77"/>
      <c r="D198" s="69"/>
      <c r="E198" s="69"/>
      <c r="F198" s="66"/>
      <c r="G198" s="66"/>
      <c r="H198" s="66"/>
      <c r="I198" s="66"/>
      <c r="J198" s="66"/>
      <c r="K198" s="66"/>
      <c r="L198" s="66"/>
      <c r="M198" s="66"/>
      <c r="N198" s="66"/>
      <c r="O198" s="67"/>
      <c r="P198" s="68"/>
      <c r="Q198" s="68"/>
      <c r="R198" s="68"/>
    </row>
    <row r="199" spans="1:18" ht="20.100000000000001" hidden="1" customHeight="1">
      <c r="A199" s="36"/>
      <c r="B199" s="77"/>
      <c r="C199" s="77"/>
      <c r="D199" s="69"/>
      <c r="E199" s="69"/>
      <c r="F199" s="66"/>
      <c r="G199" s="66"/>
      <c r="H199" s="66"/>
      <c r="I199" s="66"/>
      <c r="J199" s="66"/>
      <c r="K199" s="66"/>
      <c r="L199" s="66"/>
      <c r="M199" s="66"/>
      <c r="N199" s="66"/>
      <c r="O199" s="67"/>
      <c r="P199" s="68"/>
      <c r="Q199" s="68"/>
      <c r="R199" s="68"/>
    </row>
    <row r="200" spans="1:18" ht="26.25">
      <c r="C200" s="94" t="str">
        <f ca="1">"AVRIL"&amp;" "&amp;An</f>
        <v>AVRIL 2018</v>
      </c>
      <c r="D200" s="94"/>
      <c r="E200" s="94"/>
      <c r="F200" s="94"/>
      <c r="G200" s="94"/>
      <c r="H200" s="94"/>
      <c r="I200" s="94"/>
      <c r="J200" s="94"/>
      <c r="K200" s="94"/>
      <c r="L200" s="94"/>
      <c r="M200" s="94"/>
      <c r="N200" s="94"/>
      <c r="O200" s="94"/>
      <c r="P200" s="94"/>
      <c r="Q200" s="94"/>
      <c r="R200" s="94"/>
    </row>
    <row r="201" spans="1:18">
      <c r="C201" s="10">
        <f ca="1">DATE(An,4,1)</f>
        <v>43191</v>
      </c>
      <c r="D201" s="17"/>
      <c r="E201" s="41"/>
      <c r="F201" s="41"/>
      <c r="G201" s="41"/>
      <c r="H201" s="41"/>
      <c r="I201" s="41"/>
      <c r="J201" s="41"/>
      <c r="K201" s="41"/>
      <c r="L201" s="41"/>
      <c r="M201" s="41"/>
      <c r="N201" s="41"/>
      <c r="O201" s="41"/>
      <c r="P201" s="41"/>
      <c r="Q201" s="41"/>
      <c r="R201" s="41"/>
    </row>
    <row r="202" spans="1:18" ht="15.75">
      <c r="C202" s="9">
        <f t="shared" ref="C202:C230" ca="1" si="3">C201+1</f>
        <v>43192</v>
      </c>
      <c r="D202" s="76"/>
      <c r="E202" s="76"/>
      <c r="F202" s="76"/>
      <c r="G202" s="76"/>
      <c r="H202" s="76"/>
      <c r="I202" s="76"/>
      <c r="J202" s="76"/>
      <c r="K202" s="76"/>
      <c r="L202" s="76"/>
      <c r="M202" s="76"/>
      <c r="N202" s="76"/>
      <c r="O202" s="76"/>
      <c r="P202" s="76"/>
      <c r="Q202" s="76"/>
      <c r="R202" s="76"/>
    </row>
    <row r="203" spans="1:18" ht="15.75">
      <c r="C203" s="18">
        <f t="shared" ca="1" si="3"/>
        <v>43193</v>
      </c>
      <c r="D203" s="76"/>
      <c r="E203" s="56"/>
      <c r="F203" s="56"/>
      <c r="G203" s="56"/>
      <c r="H203" s="56"/>
      <c r="I203" s="56"/>
      <c r="J203" s="56"/>
      <c r="K203" s="56"/>
      <c r="L203" s="56"/>
      <c r="M203" s="56"/>
      <c r="N203" s="56"/>
      <c r="O203" s="56"/>
      <c r="P203" s="56"/>
      <c r="Q203" s="56"/>
      <c r="R203" s="56"/>
    </row>
    <row r="204" spans="1:18">
      <c r="C204" s="18">
        <f t="shared" ca="1" si="3"/>
        <v>43194</v>
      </c>
      <c r="D204" s="92"/>
      <c r="E204" s="73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</row>
    <row r="205" spans="1:18">
      <c r="C205" s="18">
        <f t="shared" ca="1" si="3"/>
        <v>43195</v>
      </c>
      <c r="D205" s="8"/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</row>
    <row r="206" spans="1:18">
      <c r="C206" s="23">
        <f t="shared" ca="1" si="3"/>
        <v>43196</v>
      </c>
      <c r="D206" s="19"/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4"/>
      <c r="P206" s="24"/>
      <c r="Q206" s="24"/>
      <c r="R206" s="24"/>
    </row>
    <row r="207" spans="1:18">
      <c r="C207" s="23">
        <f t="shared" ca="1" si="3"/>
        <v>43197</v>
      </c>
      <c r="D207" s="19"/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4"/>
      <c r="P207" s="24"/>
      <c r="Q207" s="24"/>
      <c r="R207" s="24"/>
    </row>
    <row r="208" spans="1:18">
      <c r="C208" s="23">
        <f t="shared" ca="1" si="3"/>
        <v>43198</v>
      </c>
      <c r="D208" s="19"/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4"/>
      <c r="P208" s="24"/>
      <c r="Q208" s="24"/>
      <c r="R208" s="24"/>
    </row>
    <row r="209" spans="3:18" ht="15.75">
      <c r="C209" s="18">
        <f t="shared" ca="1" si="3"/>
        <v>43199</v>
      </c>
      <c r="D209" s="76"/>
      <c r="E209" s="56"/>
      <c r="F209" s="56"/>
      <c r="G209" s="56"/>
      <c r="H209" s="56"/>
      <c r="I209" s="56"/>
      <c r="J209" s="56"/>
      <c r="K209" s="56"/>
      <c r="L209" s="56"/>
      <c r="M209" s="56"/>
      <c r="N209" s="56"/>
      <c r="O209" s="56"/>
      <c r="P209" s="56"/>
      <c r="Q209" s="56"/>
      <c r="R209" s="56"/>
    </row>
    <row r="210" spans="3:18" ht="15.75">
      <c r="C210" s="18">
        <f t="shared" ca="1" si="3"/>
        <v>43200</v>
      </c>
      <c r="D210" s="76"/>
      <c r="E210" s="56"/>
      <c r="F210" s="56"/>
      <c r="G210" s="56"/>
      <c r="H210" s="56"/>
      <c r="I210" s="56"/>
      <c r="J210" s="56"/>
      <c r="K210" s="56"/>
      <c r="L210" s="56"/>
      <c r="M210" s="56"/>
      <c r="N210" s="56"/>
      <c r="O210" s="56"/>
      <c r="P210" s="56"/>
      <c r="Q210" s="56"/>
      <c r="R210" s="56"/>
    </row>
    <row r="211" spans="3:18">
      <c r="C211" s="18">
        <f t="shared" ca="1" si="3"/>
        <v>43201</v>
      </c>
      <c r="D211" s="8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</row>
    <row r="212" spans="3:18">
      <c r="C212" s="18">
        <f t="shared" ca="1" si="3"/>
        <v>43202</v>
      </c>
      <c r="D212" s="8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</row>
    <row r="213" spans="3:18" ht="15.75">
      <c r="C213" s="23">
        <f t="shared" ca="1" si="3"/>
        <v>43203</v>
      </c>
      <c r="D213" s="56"/>
      <c r="E213" s="57"/>
      <c r="F213" s="57"/>
      <c r="G213" s="57"/>
      <c r="H213" s="57"/>
      <c r="I213" s="57"/>
      <c r="J213" s="57"/>
      <c r="K213" s="57"/>
      <c r="L213" s="57"/>
      <c r="M213" s="57"/>
      <c r="N213" s="57"/>
      <c r="O213" s="57"/>
      <c r="P213" s="57"/>
      <c r="Q213" s="57"/>
      <c r="R213" s="57"/>
    </row>
    <row r="214" spans="3:18">
      <c r="C214" s="23">
        <f t="shared" ca="1" si="3"/>
        <v>43204</v>
      </c>
      <c r="D214" s="19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</row>
    <row r="215" spans="3:18">
      <c r="C215" s="23">
        <f t="shared" ca="1" si="3"/>
        <v>43205</v>
      </c>
      <c r="D215" s="19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</row>
    <row r="216" spans="3:18" ht="15.75">
      <c r="C216" s="18">
        <f t="shared" ca="1" si="3"/>
        <v>43206</v>
      </c>
      <c r="D216" s="76"/>
      <c r="E216" s="56"/>
      <c r="F216" s="56"/>
      <c r="G216" s="56"/>
      <c r="H216" s="56"/>
      <c r="I216" s="56"/>
      <c r="J216" s="56"/>
      <c r="K216" s="56"/>
      <c r="L216" s="56"/>
      <c r="M216" s="56"/>
      <c r="N216" s="56"/>
      <c r="O216" s="56"/>
      <c r="P216" s="56"/>
      <c r="Q216" s="56"/>
      <c r="R216" s="56"/>
    </row>
    <row r="217" spans="3:18">
      <c r="C217" s="18">
        <f t="shared" ca="1" si="3"/>
        <v>43207</v>
      </c>
      <c r="D217" s="8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</row>
    <row r="218" spans="3:18">
      <c r="C218" s="18">
        <f t="shared" ca="1" si="3"/>
        <v>43208</v>
      </c>
      <c r="D218" s="8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</row>
    <row r="219" spans="3:18">
      <c r="C219" s="18">
        <f t="shared" ca="1" si="3"/>
        <v>43209</v>
      </c>
      <c r="D219" s="8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</row>
    <row r="220" spans="3:18">
      <c r="C220" s="23">
        <f t="shared" ca="1" si="3"/>
        <v>43210</v>
      </c>
      <c r="D220" s="19"/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4"/>
      <c r="P220" s="24"/>
      <c r="Q220" s="24"/>
      <c r="R220" s="24"/>
    </row>
    <row r="221" spans="3:18" ht="15.75">
      <c r="C221" s="23">
        <f t="shared" ca="1" si="3"/>
        <v>43211</v>
      </c>
      <c r="D221" s="56"/>
      <c r="E221" s="57"/>
      <c r="F221" s="57"/>
      <c r="G221" s="57"/>
      <c r="H221" s="57"/>
      <c r="I221" s="57"/>
      <c r="J221" s="57"/>
      <c r="K221" s="57"/>
      <c r="L221" s="57"/>
      <c r="M221" s="57"/>
      <c r="N221" s="57"/>
      <c r="O221" s="57"/>
      <c r="P221" s="57"/>
      <c r="Q221" s="57"/>
      <c r="R221" s="57"/>
    </row>
    <row r="222" spans="3:18">
      <c r="C222" s="23">
        <f t="shared" ca="1" si="3"/>
        <v>43212</v>
      </c>
      <c r="D222" s="19"/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24"/>
    </row>
    <row r="223" spans="3:18">
      <c r="C223" s="18">
        <f t="shared" ca="1" si="3"/>
        <v>43213</v>
      </c>
      <c r="D223" s="8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</row>
    <row r="224" spans="3:18" ht="15.75">
      <c r="C224" s="18">
        <f t="shared" ca="1" si="3"/>
        <v>43214</v>
      </c>
      <c r="D224" s="76"/>
      <c r="E224" s="56"/>
      <c r="F224" s="56"/>
      <c r="G224" s="56"/>
      <c r="H224" s="56"/>
      <c r="I224" s="56"/>
      <c r="J224" s="56"/>
      <c r="K224" s="56"/>
      <c r="L224" s="56"/>
      <c r="M224" s="56"/>
      <c r="N224" s="56"/>
      <c r="O224" s="56"/>
      <c r="P224" s="56"/>
      <c r="Q224" s="56"/>
      <c r="R224" s="56"/>
    </row>
    <row r="225" spans="1:18">
      <c r="C225" s="18">
        <f t="shared" ca="1" si="3"/>
        <v>43215</v>
      </c>
      <c r="D225" s="8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</row>
    <row r="226" spans="1:18">
      <c r="C226" s="18">
        <f t="shared" ca="1" si="3"/>
        <v>43216</v>
      </c>
      <c r="D226" s="8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</row>
    <row r="227" spans="1:18">
      <c r="C227" s="23">
        <f t="shared" ca="1" si="3"/>
        <v>43217</v>
      </c>
      <c r="D227" s="19"/>
      <c r="E227" s="24"/>
      <c r="F227" s="24"/>
      <c r="G227" s="24"/>
      <c r="H227" s="24"/>
      <c r="I227" s="24"/>
      <c r="J227" s="24"/>
      <c r="K227" s="24"/>
      <c r="L227" s="24"/>
      <c r="M227" s="24"/>
      <c r="N227" s="24"/>
      <c r="O227" s="24"/>
      <c r="P227" s="24"/>
      <c r="Q227" s="24"/>
      <c r="R227" s="24"/>
    </row>
    <row r="228" spans="1:18" ht="15.75">
      <c r="C228" s="23">
        <f ca="1">C227+1</f>
        <v>43218</v>
      </c>
      <c r="D228" s="56"/>
      <c r="E228" s="57"/>
      <c r="F228" s="57"/>
      <c r="G228" s="57"/>
      <c r="H228" s="57"/>
      <c r="I228" s="57"/>
      <c r="J228" s="57"/>
      <c r="K228" s="57"/>
      <c r="L228" s="57"/>
      <c r="M228" s="57"/>
      <c r="N228" s="57"/>
      <c r="O228" s="57"/>
      <c r="P228" s="57"/>
      <c r="Q228" s="57"/>
      <c r="R228" s="57"/>
    </row>
    <row r="229" spans="1:18">
      <c r="C229" s="23">
        <f t="shared" ca="1" si="3"/>
        <v>43219</v>
      </c>
      <c r="D229" s="19"/>
      <c r="E229" s="24"/>
      <c r="F229" s="24"/>
      <c r="G229" s="24"/>
      <c r="H229" s="24"/>
      <c r="I229" s="24"/>
      <c r="J229" s="24"/>
      <c r="K229" s="24"/>
      <c r="L229" s="24"/>
      <c r="M229" s="24"/>
      <c r="N229" s="24"/>
      <c r="O229" s="24"/>
      <c r="P229" s="24"/>
      <c r="Q229" s="24"/>
      <c r="R229" s="24"/>
    </row>
    <row r="230" spans="1:18" ht="15.75">
      <c r="C230" s="18">
        <f t="shared" ca="1" si="3"/>
        <v>43220</v>
      </c>
      <c r="D230" s="76"/>
      <c r="E230" s="56"/>
      <c r="F230" s="56"/>
      <c r="G230" s="56"/>
      <c r="H230" s="56"/>
      <c r="I230" s="56"/>
      <c r="J230" s="56"/>
      <c r="K230" s="56"/>
      <c r="L230" s="56"/>
      <c r="M230" s="56"/>
      <c r="N230" s="56"/>
      <c r="O230" s="56"/>
      <c r="P230" s="56"/>
      <c r="Q230" s="56"/>
      <c r="R230" s="56"/>
    </row>
    <row r="231" spans="1:18">
      <c r="C231" s="22"/>
      <c r="D231" s="86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</row>
    <row r="232" spans="1:18" ht="20.100000000000001" hidden="1" customHeight="1">
      <c r="A232" s="36"/>
      <c r="B232" s="77"/>
      <c r="C232" s="77"/>
      <c r="D232" s="69"/>
      <c r="E232" s="69"/>
      <c r="F232" s="66"/>
      <c r="G232" s="66"/>
      <c r="H232" s="66"/>
      <c r="I232" s="66"/>
      <c r="J232" s="66"/>
      <c r="K232" s="66"/>
      <c r="L232" s="66"/>
      <c r="M232" s="66"/>
      <c r="N232" s="66"/>
      <c r="O232" s="67"/>
      <c r="P232" s="68"/>
      <c r="Q232" s="68"/>
      <c r="R232" s="68"/>
    </row>
    <row r="233" spans="1:18" ht="20.100000000000001" hidden="1" customHeight="1">
      <c r="A233" s="36"/>
      <c r="B233" s="77"/>
      <c r="C233" s="77"/>
      <c r="D233" s="69"/>
      <c r="E233" s="69"/>
      <c r="F233" s="66"/>
      <c r="G233" s="66"/>
      <c r="H233" s="66"/>
      <c r="I233" s="66"/>
      <c r="J233" s="66"/>
      <c r="K233" s="66"/>
      <c r="L233" s="66"/>
      <c r="M233" s="66"/>
      <c r="N233" s="66"/>
      <c r="O233" s="67"/>
      <c r="P233" s="68"/>
      <c r="Q233" s="68"/>
      <c r="R233" s="68"/>
    </row>
    <row r="234" spans="1:18" ht="20.100000000000001" hidden="1" customHeight="1">
      <c r="A234" s="36"/>
      <c r="B234" s="77"/>
      <c r="C234" s="77"/>
      <c r="D234" s="69"/>
      <c r="E234" s="69"/>
      <c r="F234" s="66"/>
      <c r="G234" s="66"/>
      <c r="H234" s="66"/>
      <c r="I234" s="66"/>
      <c r="J234" s="66"/>
      <c r="K234" s="66"/>
      <c r="L234" s="66"/>
      <c r="M234" s="66"/>
      <c r="N234" s="66"/>
      <c r="O234" s="67"/>
      <c r="P234" s="68"/>
      <c r="Q234" s="68"/>
      <c r="R234" s="68"/>
    </row>
    <row r="235" spans="1:18" ht="20.100000000000001" hidden="1" customHeight="1">
      <c r="A235" s="36"/>
      <c r="B235" s="77"/>
      <c r="C235" s="77"/>
      <c r="D235" s="69"/>
      <c r="E235" s="69"/>
      <c r="F235" s="66"/>
      <c r="G235" s="66"/>
      <c r="H235" s="66"/>
      <c r="I235" s="66"/>
      <c r="J235" s="66"/>
      <c r="K235" s="66"/>
      <c r="L235" s="66"/>
      <c r="M235" s="66"/>
      <c r="N235" s="66"/>
      <c r="O235" s="67"/>
      <c r="P235" s="68"/>
      <c r="Q235" s="68"/>
      <c r="R235" s="68"/>
    </row>
    <row r="236" spans="1:18" ht="20.100000000000001" hidden="1" customHeight="1">
      <c r="A236" s="36"/>
      <c r="B236" s="77"/>
      <c r="C236" s="77"/>
      <c r="D236" s="69"/>
      <c r="E236" s="69"/>
      <c r="F236" s="66"/>
      <c r="G236" s="66"/>
      <c r="H236" s="66"/>
      <c r="I236" s="66"/>
      <c r="J236" s="66"/>
      <c r="K236" s="66"/>
      <c r="L236" s="66"/>
      <c r="M236" s="66"/>
      <c r="N236" s="66"/>
      <c r="O236" s="67"/>
      <c r="P236" s="68"/>
      <c r="Q236" s="68"/>
      <c r="R236" s="68"/>
    </row>
    <row r="237" spans="1:18" ht="20.100000000000001" hidden="1" customHeight="1">
      <c r="A237" s="36"/>
      <c r="B237" s="77"/>
      <c r="C237" s="77"/>
      <c r="D237" s="69"/>
      <c r="E237" s="69"/>
      <c r="F237" s="66"/>
      <c r="G237" s="66"/>
      <c r="H237" s="66"/>
      <c r="I237" s="66"/>
      <c r="J237" s="66"/>
      <c r="K237" s="66"/>
      <c r="L237" s="66"/>
      <c r="M237" s="66"/>
      <c r="N237" s="66"/>
      <c r="O237" s="67"/>
      <c r="P237" s="68"/>
      <c r="Q237" s="68"/>
      <c r="R237" s="68"/>
    </row>
    <row r="238" spans="1:18" ht="20.100000000000001" hidden="1" customHeight="1">
      <c r="A238" s="36"/>
      <c r="B238" s="77"/>
      <c r="C238" s="77"/>
      <c r="D238" s="69"/>
      <c r="E238" s="69"/>
      <c r="F238" s="66"/>
      <c r="G238" s="66"/>
      <c r="H238" s="66"/>
      <c r="I238" s="66"/>
      <c r="J238" s="66"/>
      <c r="K238" s="66"/>
      <c r="L238" s="66"/>
      <c r="M238" s="66"/>
      <c r="N238" s="66"/>
      <c r="O238" s="67"/>
      <c r="P238" s="68"/>
      <c r="Q238" s="68"/>
      <c r="R238" s="68"/>
    </row>
    <row r="239" spans="1:18" ht="20.100000000000001" hidden="1" customHeight="1">
      <c r="A239" s="36"/>
      <c r="B239" s="77"/>
      <c r="C239" s="77"/>
      <c r="D239" s="69"/>
      <c r="E239" s="69"/>
      <c r="F239" s="66"/>
      <c r="G239" s="66"/>
      <c r="H239" s="66"/>
      <c r="I239" s="66"/>
      <c r="J239" s="66"/>
      <c r="K239" s="66"/>
      <c r="L239" s="66"/>
      <c r="M239" s="66"/>
      <c r="N239" s="66"/>
      <c r="O239" s="67"/>
      <c r="P239" s="68"/>
      <c r="Q239" s="68"/>
      <c r="R239" s="68"/>
    </row>
    <row r="240" spans="1:18" ht="20.100000000000001" hidden="1" customHeight="1">
      <c r="A240" s="36"/>
      <c r="B240" s="96"/>
      <c r="C240" s="96"/>
      <c r="D240" s="69"/>
      <c r="E240" s="69"/>
      <c r="F240" s="66"/>
      <c r="G240" s="66"/>
      <c r="H240" s="66"/>
      <c r="I240" s="66"/>
      <c r="J240" s="66"/>
      <c r="K240" s="66"/>
      <c r="L240" s="66"/>
      <c r="M240" s="66"/>
      <c r="N240" s="66"/>
      <c r="O240" s="67"/>
      <c r="P240" s="68"/>
      <c r="Q240" s="68"/>
      <c r="R240" s="68"/>
    </row>
    <row r="241" spans="1:18" ht="20.100000000000001" hidden="1" customHeight="1">
      <c r="A241" s="36"/>
      <c r="B241" s="77"/>
      <c r="C241" s="77"/>
      <c r="D241" s="69"/>
      <c r="E241" s="69"/>
      <c r="F241" s="66"/>
      <c r="G241" s="66"/>
      <c r="H241" s="66"/>
      <c r="I241" s="66"/>
      <c r="J241" s="66"/>
      <c r="K241" s="66"/>
      <c r="L241" s="66"/>
      <c r="M241" s="66"/>
      <c r="N241" s="66"/>
      <c r="O241" s="67"/>
      <c r="P241" s="68"/>
      <c r="Q241" s="68"/>
      <c r="R241" s="68"/>
    </row>
    <row r="242" spans="1:18" ht="20.100000000000001" hidden="1" customHeight="1">
      <c r="A242" s="36"/>
      <c r="B242" s="77"/>
      <c r="C242" s="77"/>
      <c r="D242" s="69"/>
      <c r="E242" s="69"/>
      <c r="F242" s="66"/>
      <c r="G242" s="66"/>
      <c r="H242" s="66"/>
      <c r="I242" s="66"/>
      <c r="J242" s="66"/>
      <c r="K242" s="66"/>
      <c r="L242" s="66"/>
      <c r="M242" s="66"/>
      <c r="N242" s="66"/>
      <c r="O242" s="67"/>
      <c r="P242" s="68"/>
      <c r="Q242" s="68"/>
      <c r="R242" s="68"/>
    </row>
    <row r="243" spans="1:18" ht="20.100000000000001" hidden="1" customHeight="1">
      <c r="A243" s="36"/>
      <c r="B243" s="77"/>
      <c r="C243" s="77"/>
      <c r="D243" s="69"/>
      <c r="E243" s="69"/>
      <c r="F243" s="66"/>
      <c r="G243" s="66"/>
      <c r="H243" s="66"/>
      <c r="I243" s="66"/>
      <c r="J243" s="66"/>
      <c r="K243" s="66"/>
      <c r="L243" s="66"/>
      <c r="M243" s="66"/>
      <c r="N243" s="66"/>
      <c r="O243" s="67"/>
      <c r="P243" s="68"/>
      <c r="Q243" s="68"/>
      <c r="R243" s="68"/>
    </row>
    <row r="244" spans="1:18" ht="20.100000000000001" hidden="1" customHeight="1">
      <c r="A244" s="36"/>
      <c r="B244" s="77"/>
      <c r="C244" s="77"/>
      <c r="D244" s="69"/>
      <c r="E244" s="69"/>
      <c r="F244" s="66"/>
      <c r="G244" s="66"/>
      <c r="H244" s="66"/>
      <c r="I244" s="66"/>
      <c r="J244" s="66"/>
      <c r="K244" s="66"/>
      <c r="L244" s="66"/>
      <c r="M244" s="66"/>
      <c r="N244" s="66"/>
      <c r="O244" s="67"/>
      <c r="P244" s="68"/>
      <c r="Q244" s="68"/>
      <c r="R244" s="68"/>
    </row>
    <row r="245" spans="1:18" ht="20.100000000000001" hidden="1" customHeight="1">
      <c r="A245" s="36"/>
      <c r="B245" s="77"/>
      <c r="C245" s="77"/>
      <c r="D245" s="69"/>
      <c r="E245" s="69"/>
      <c r="F245" s="66"/>
      <c r="G245" s="66"/>
      <c r="H245" s="66"/>
      <c r="I245" s="66"/>
      <c r="J245" s="66"/>
      <c r="K245" s="66"/>
      <c r="L245" s="66"/>
      <c r="M245" s="66"/>
      <c r="N245" s="66"/>
      <c r="O245" s="67"/>
      <c r="P245" s="68"/>
      <c r="Q245" s="68"/>
      <c r="R245" s="68"/>
    </row>
    <row r="246" spans="1:18" ht="20.100000000000001" hidden="1" customHeight="1">
      <c r="A246" s="36"/>
      <c r="B246" s="77"/>
      <c r="C246" s="77"/>
      <c r="D246" s="69"/>
      <c r="E246" s="69"/>
      <c r="F246" s="66"/>
      <c r="G246" s="66"/>
      <c r="H246" s="66"/>
      <c r="I246" s="66"/>
      <c r="J246" s="66"/>
      <c r="K246" s="66"/>
      <c r="L246" s="66"/>
      <c r="M246" s="66"/>
      <c r="N246" s="66"/>
      <c r="O246" s="67"/>
      <c r="P246" s="68"/>
      <c r="Q246" s="68"/>
      <c r="R246" s="68"/>
    </row>
    <row r="247" spans="1:18" ht="20.100000000000001" hidden="1" customHeight="1">
      <c r="A247" s="36"/>
      <c r="B247" s="77"/>
      <c r="C247" s="77"/>
      <c r="D247" s="69"/>
      <c r="E247" s="69"/>
      <c r="F247" s="66"/>
      <c r="G247" s="66"/>
      <c r="H247" s="66"/>
      <c r="I247" s="66"/>
      <c r="J247" s="66"/>
      <c r="K247" s="66"/>
      <c r="L247" s="66"/>
      <c r="M247" s="66"/>
      <c r="N247" s="66"/>
      <c r="O247" s="67"/>
      <c r="P247" s="68"/>
      <c r="Q247" s="68"/>
      <c r="R247" s="68"/>
    </row>
    <row r="248" spans="1:18" ht="20.100000000000001" hidden="1" customHeight="1">
      <c r="A248" s="36"/>
      <c r="B248" s="77"/>
      <c r="C248" s="77"/>
      <c r="D248" s="69"/>
      <c r="E248" s="69"/>
      <c r="F248" s="66"/>
      <c r="G248" s="66"/>
      <c r="H248" s="66"/>
      <c r="I248" s="66"/>
      <c r="J248" s="66"/>
      <c r="K248" s="66"/>
      <c r="L248" s="66"/>
      <c r="M248" s="66"/>
      <c r="N248" s="66"/>
      <c r="O248" s="67"/>
      <c r="P248" s="68"/>
      <c r="Q248" s="68"/>
      <c r="R248" s="68"/>
    </row>
    <row r="249" spans="1:18" ht="20.100000000000001" hidden="1" customHeight="1">
      <c r="A249" s="36"/>
      <c r="B249" s="77"/>
      <c r="C249" s="77"/>
      <c r="D249" s="69"/>
      <c r="E249" s="69"/>
      <c r="F249" s="66"/>
      <c r="G249" s="66"/>
      <c r="H249" s="66"/>
      <c r="I249" s="66"/>
      <c r="J249" s="66"/>
      <c r="K249" s="66"/>
      <c r="L249" s="66"/>
      <c r="M249" s="66"/>
      <c r="N249" s="66"/>
      <c r="O249" s="67"/>
      <c r="P249" s="68"/>
      <c r="Q249" s="68"/>
      <c r="R249" s="68"/>
    </row>
    <row r="250" spans="1:18" ht="26.25">
      <c r="C250" s="94" t="str">
        <f ca="1">"MAI"&amp;" "&amp;An</f>
        <v>MAI 2018</v>
      </c>
      <c r="D250" s="94"/>
      <c r="E250" s="94"/>
      <c r="F250" s="94"/>
      <c r="G250" s="94"/>
      <c r="H250" s="94"/>
      <c r="I250" s="94"/>
      <c r="J250" s="94"/>
      <c r="K250" s="94"/>
      <c r="L250" s="94"/>
      <c r="M250" s="94"/>
      <c r="N250" s="94"/>
      <c r="O250" s="94"/>
      <c r="P250" s="94"/>
      <c r="Q250" s="94"/>
      <c r="R250" s="94"/>
    </row>
    <row r="251" spans="1:18">
      <c r="C251" s="10">
        <f ca="1">DATE(An,5,1)</f>
        <v>43221</v>
      </c>
      <c r="D251" s="41"/>
      <c r="E251" s="41"/>
      <c r="F251" s="41"/>
      <c r="G251" s="41"/>
      <c r="H251" s="41"/>
      <c r="I251" s="41"/>
      <c r="J251" s="41"/>
      <c r="K251" s="41"/>
      <c r="L251" s="41"/>
      <c r="M251" s="41"/>
      <c r="N251" s="41"/>
      <c r="O251" s="41"/>
      <c r="P251" s="41"/>
      <c r="Q251" s="41"/>
      <c r="R251" s="41"/>
    </row>
    <row r="252" spans="1:18">
      <c r="C252" s="18">
        <f t="shared" ref="C252:C281" ca="1" si="4">C251+1</f>
        <v>43222</v>
      </c>
      <c r="D252" s="8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</row>
    <row r="253" spans="1:18">
      <c r="C253" s="18">
        <f t="shared" ca="1" si="4"/>
        <v>43223</v>
      </c>
      <c r="D253" s="8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</row>
    <row r="254" spans="1:18">
      <c r="C254" s="23">
        <f t="shared" ca="1" si="4"/>
        <v>43224</v>
      </c>
      <c r="D254" s="19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</row>
    <row r="255" spans="1:18">
      <c r="C255" s="23">
        <f t="shared" ca="1" si="4"/>
        <v>43225</v>
      </c>
      <c r="D255" s="19"/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24"/>
    </row>
    <row r="256" spans="1:18">
      <c r="C256" s="23">
        <f t="shared" ca="1" si="4"/>
        <v>43226</v>
      </c>
      <c r="D256" s="19"/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24"/>
    </row>
    <row r="257" spans="3:18" ht="15.75">
      <c r="C257" s="18">
        <f t="shared" ca="1" si="4"/>
        <v>43227</v>
      </c>
      <c r="D257" s="76"/>
      <c r="E257" s="56"/>
      <c r="F257" s="56"/>
      <c r="G257" s="56"/>
      <c r="H257" s="56"/>
      <c r="I257" s="56"/>
      <c r="J257" s="56"/>
      <c r="K257" s="56"/>
      <c r="L257" s="56"/>
      <c r="M257" s="56"/>
      <c r="N257" s="56"/>
      <c r="O257" s="56"/>
      <c r="P257" s="56"/>
      <c r="Q257" s="56"/>
      <c r="R257" s="56"/>
    </row>
    <row r="258" spans="3:18">
      <c r="C258" s="9">
        <f t="shared" ca="1" si="4"/>
        <v>43228</v>
      </c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</row>
    <row r="259" spans="3:18">
      <c r="C259" s="18">
        <f t="shared" ca="1" si="4"/>
        <v>43229</v>
      </c>
      <c r="D259" s="8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</row>
    <row r="260" spans="3:18">
      <c r="C260" s="9">
        <f t="shared" ca="1" si="4"/>
        <v>43230</v>
      </c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</row>
    <row r="261" spans="3:18">
      <c r="C261" s="23">
        <f t="shared" ca="1" si="4"/>
        <v>43231</v>
      </c>
      <c r="D261" s="19"/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24"/>
    </row>
    <row r="262" spans="3:18">
      <c r="C262" s="23">
        <f t="shared" ca="1" si="4"/>
        <v>43232</v>
      </c>
      <c r="D262" s="19"/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4"/>
      <c r="P262" s="24"/>
      <c r="Q262" s="24"/>
      <c r="R262" s="24"/>
    </row>
    <row r="263" spans="3:18">
      <c r="C263" s="23">
        <f t="shared" ca="1" si="4"/>
        <v>43233</v>
      </c>
      <c r="D263" s="19"/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4"/>
      <c r="P263" s="24"/>
      <c r="Q263" s="24"/>
      <c r="R263" s="24"/>
    </row>
    <row r="264" spans="3:18">
      <c r="C264" s="18">
        <f t="shared" ca="1" si="4"/>
        <v>43234</v>
      </c>
      <c r="D264" s="8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</row>
    <row r="265" spans="3:18">
      <c r="C265" s="18">
        <f t="shared" ca="1" si="4"/>
        <v>43235</v>
      </c>
      <c r="D265" s="8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</row>
    <row r="266" spans="3:18">
      <c r="C266" s="18">
        <f t="shared" ca="1" si="4"/>
        <v>43236</v>
      </c>
      <c r="D266" s="8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</row>
    <row r="267" spans="3:18">
      <c r="C267" s="18">
        <f t="shared" ca="1" si="4"/>
        <v>43237</v>
      </c>
      <c r="D267" s="8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</row>
    <row r="268" spans="3:18">
      <c r="C268" s="23">
        <f t="shared" ca="1" si="4"/>
        <v>43238</v>
      </c>
      <c r="D268" s="19"/>
      <c r="E268" s="24"/>
      <c r="F268" s="24"/>
      <c r="G268" s="24"/>
      <c r="H268" s="24"/>
      <c r="I268" s="24"/>
      <c r="J268" s="24"/>
      <c r="K268" s="24"/>
      <c r="L268" s="24"/>
      <c r="M268" s="24"/>
      <c r="N268" s="24"/>
      <c r="O268" s="24"/>
      <c r="P268" s="24"/>
      <c r="Q268" s="24"/>
      <c r="R268" s="24"/>
    </row>
    <row r="269" spans="3:18">
      <c r="C269" s="23">
        <f t="shared" ca="1" si="4"/>
        <v>43239</v>
      </c>
      <c r="D269" s="19"/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4"/>
      <c r="P269" s="24"/>
      <c r="Q269" s="24"/>
      <c r="R269" s="24"/>
    </row>
    <row r="270" spans="3:18">
      <c r="C270" s="23">
        <f t="shared" ca="1" si="4"/>
        <v>43240</v>
      </c>
      <c r="D270" s="19"/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4"/>
      <c r="P270" s="24"/>
      <c r="Q270" s="24"/>
      <c r="R270" s="24"/>
    </row>
    <row r="271" spans="3:18">
      <c r="C271" s="9">
        <f t="shared" ca="1" si="4"/>
        <v>43241</v>
      </c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</row>
    <row r="272" spans="3:18">
      <c r="C272" s="18">
        <f t="shared" ca="1" si="4"/>
        <v>43242</v>
      </c>
      <c r="D272" s="8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</row>
    <row r="273" spans="1:18">
      <c r="C273" s="18">
        <f t="shared" ca="1" si="4"/>
        <v>43243</v>
      </c>
      <c r="D273" s="8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</row>
    <row r="274" spans="1:18">
      <c r="C274" s="18">
        <f t="shared" ca="1" si="4"/>
        <v>43244</v>
      </c>
      <c r="D274" s="8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</row>
    <row r="275" spans="1:18">
      <c r="C275" s="23">
        <f t="shared" ca="1" si="4"/>
        <v>43245</v>
      </c>
      <c r="D275" s="19"/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4"/>
      <c r="P275" s="24"/>
      <c r="Q275" s="24"/>
      <c r="R275" s="24"/>
    </row>
    <row r="276" spans="1:18">
      <c r="C276" s="23">
        <f t="shared" ca="1" si="4"/>
        <v>43246</v>
      </c>
      <c r="D276" s="19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</row>
    <row r="277" spans="1:18">
      <c r="C277" s="23">
        <f t="shared" ca="1" si="4"/>
        <v>43247</v>
      </c>
      <c r="D277" s="19"/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24"/>
    </row>
    <row r="278" spans="1:18">
      <c r="C278" s="18">
        <f ca="1">C277+1</f>
        <v>43248</v>
      </c>
      <c r="D278" s="8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</row>
    <row r="279" spans="1:18">
      <c r="C279" s="18">
        <f t="shared" ca="1" si="4"/>
        <v>43249</v>
      </c>
      <c r="D279" s="8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</row>
    <row r="280" spans="1:18">
      <c r="C280" s="18">
        <f t="shared" ca="1" si="4"/>
        <v>43250</v>
      </c>
      <c r="D280" s="8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</row>
    <row r="281" spans="1:18">
      <c r="C281" s="22">
        <f t="shared" ca="1" si="4"/>
        <v>43251</v>
      </c>
      <c r="D281" s="86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</row>
    <row r="282" spans="1:18" ht="20.100000000000001" hidden="1" customHeight="1">
      <c r="A282" s="36"/>
      <c r="B282" s="77"/>
      <c r="C282" s="77"/>
      <c r="D282" s="69"/>
      <c r="E282" s="69"/>
      <c r="F282" s="66"/>
      <c r="G282" s="66"/>
      <c r="H282" s="66"/>
      <c r="I282" s="66"/>
      <c r="J282" s="66"/>
      <c r="K282" s="66"/>
      <c r="L282" s="66"/>
      <c r="M282" s="66"/>
      <c r="N282" s="66"/>
      <c r="O282" s="67"/>
      <c r="P282" s="68"/>
      <c r="Q282" s="68"/>
      <c r="R282" s="68"/>
    </row>
    <row r="283" spans="1:18" ht="20.100000000000001" hidden="1" customHeight="1">
      <c r="A283" s="36"/>
      <c r="B283" s="77"/>
      <c r="C283" s="77"/>
      <c r="D283" s="69"/>
      <c r="E283" s="69"/>
      <c r="F283" s="66"/>
      <c r="G283" s="66"/>
      <c r="H283" s="66"/>
      <c r="I283" s="66"/>
      <c r="J283" s="66"/>
      <c r="K283" s="66"/>
      <c r="L283" s="66"/>
      <c r="M283" s="66"/>
      <c r="N283" s="66"/>
      <c r="O283" s="67"/>
      <c r="P283" s="68"/>
      <c r="Q283" s="68"/>
      <c r="R283" s="68"/>
    </row>
    <row r="284" spans="1:18" ht="20.100000000000001" hidden="1" customHeight="1">
      <c r="A284" s="36"/>
      <c r="B284" s="77"/>
      <c r="C284" s="77"/>
      <c r="D284" s="69"/>
      <c r="E284" s="69"/>
      <c r="F284" s="66"/>
      <c r="G284" s="66"/>
      <c r="H284" s="66"/>
      <c r="I284" s="66"/>
      <c r="J284" s="66"/>
      <c r="K284" s="66"/>
      <c r="L284" s="66"/>
      <c r="M284" s="66"/>
      <c r="N284" s="66"/>
      <c r="O284" s="67"/>
      <c r="P284" s="68"/>
      <c r="Q284" s="68"/>
      <c r="R284" s="68"/>
    </row>
    <row r="285" spans="1:18" ht="20.100000000000001" hidden="1" customHeight="1">
      <c r="A285" s="36"/>
      <c r="B285" s="77"/>
      <c r="C285" s="77"/>
      <c r="D285" s="69"/>
      <c r="E285" s="69"/>
      <c r="F285" s="66"/>
      <c r="G285" s="66"/>
      <c r="H285" s="66"/>
      <c r="I285" s="66"/>
      <c r="J285" s="66"/>
      <c r="K285" s="66"/>
      <c r="L285" s="66"/>
      <c r="M285" s="66"/>
      <c r="N285" s="66"/>
      <c r="O285" s="67"/>
      <c r="P285" s="68"/>
      <c r="Q285" s="68"/>
      <c r="R285" s="68"/>
    </row>
    <row r="286" spans="1:18" ht="20.100000000000001" hidden="1" customHeight="1">
      <c r="A286" s="36"/>
      <c r="B286" s="77"/>
      <c r="C286" s="77"/>
      <c r="D286" s="69"/>
      <c r="E286" s="69"/>
      <c r="F286" s="66"/>
      <c r="G286" s="66"/>
      <c r="H286" s="66"/>
      <c r="I286" s="66"/>
      <c r="J286" s="66"/>
      <c r="K286" s="66"/>
      <c r="L286" s="66"/>
      <c r="M286" s="66"/>
      <c r="N286" s="66"/>
      <c r="O286" s="67"/>
      <c r="P286" s="68"/>
      <c r="Q286" s="68"/>
      <c r="R286" s="68"/>
    </row>
    <row r="287" spans="1:18" ht="20.100000000000001" hidden="1" customHeight="1">
      <c r="A287" s="36"/>
      <c r="B287" s="77"/>
      <c r="C287" s="77"/>
      <c r="D287" s="69"/>
      <c r="E287" s="69"/>
      <c r="F287" s="66"/>
      <c r="G287" s="66"/>
      <c r="H287" s="66"/>
      <c r="I287" s="66"/>
      <c r="J287" s="66"/>
      <c r="K287" s="66"/>
      <c r="L287" s="66"/>
      <c r="M287" s="66"/>
      <c r="N287" s="66"/>
      <c r="O287" s="67"/>
      <c r="P287" s="68"/>
      <c r="Q287" s="68"/>
      <c r="R287" s="68"/>
    </row>
    <row r="288" spans="1:18" ht="20.100000000000001" hidden="1" customHeight="1">
      <c r="A288" s="36"/>
      <c r="B288" s="77"/>
      <c r="C288" s="77"/>
      <c r="D288" s="69"/>
      <c r="E288" s="69"/>
      <c r="F288" s="66"/>
      <c r="G288" s="66"/>
      <c r="H288" s="66"/>
      <c r="I288" s="66"/>
      <c r="J288" s="66"/>
      <c r="K288" s="66"/>
      <c r="L288" s="66"/>
      <c r="M288" s="66"/>
      <c r="N288" s="66"/>
      <c r="O288" s="67"/>
      <c r="P288" s="68"/>
      <c r="Q288" s="68"/>
      <c r="R288" s="68"/>
    </row>
    <row r="289" spans="1:18" ht="20.100000000000001" hidden="1" customHeight="1">
      <c r="A289" s="36"/>
      <c r="B289" s="77"/>
      <c r="C289" s="77"/>
      <c r="D289" s="69"/>
      <c r="E289" s="69"/>
      <c r="F289" s="66"/>
      <c r="G289" s="66"/>
      <c r="H289" s="66"/>
      <c r="I289" s="66"/>
      <c r="J289" s="66"/>
      <c r="K289" s="66"/>
      <c r="L289" s="66"/>
      <c r="M289" s="66"/>
      <c r="N289" s="66"/>
      <c r="O289" s="67"/>
      <c r="P289" s="68"/>
      <c r="Q289" s="68"/>
      <c r="R289" s="68"/>
    </row>
    <row r="290" spans="1:18" ht="20.100000000000001" hidden="1" customHeight="1">
      <c r="A290" s="36"/>
      <c r="B290" s="96"/>
      <c r="C290" s="96"/>
      <c r="D290" s="69"/>
      <c r="E290" s="69"/>
      <c r="F290" s="66"/>
      <c r="G290" s="66"/>
      <c r="H290" s="66"/>
      <c r="I290" s="66"/>
      <c r="J290" s="66"/>
      <c r="K290" s="66"/>
      <c r="L290" s="66"/>
      <c r="M290" s="66"/>
      <c r="N290" s="66"/>
      <c r="O290" s="67"/>
      <c r="P290" s="68"/>
      <c r="Q290" s="68"/>
      <c r="R290" s="68"/>
    </row>
    <row r="291" spans="1:18" ht="20.100000000000001" hidden="1" customHeight="1">
      <c r="A291" s="36"/>
      <c r="B291" s="77"/>
      <c r="C291" s="77"/>
      <c r="D291" s="69"/>
      <c r="E291" s="69"/>
      <c r="F291" s="66"/>
      <c r="G291" s="66"/>
      <c r="H291" s="66"/>
      <c r="I291" s="66"/>
      <c r="J291" s="66"/>
      <c r="K291" s="66"/>
      <c r="L291" s="66"/>
      <c r="M291" s="66"/>
      <c r="N291" s="66"/>
      <c r="O291" s="67"/>
      <c r="P291" s="68"/>
      <c r="Q291" s="68"/>
      <c r="R291" s="68"/>
    </row>
    <row r="292" spans="1:18" ht="20.100000000000001" hidden="1" customHeight="1">
      <c r="A292" s="36"/>
      <c r="B292" s="77"/>
      <c r="C292" s="77"/>
      <c r="D292" s="69"/>
      <c r="E292" s="69"/>
      <c r="F292" s="66"/>
      <c r="G292" s="66"/>
      <c r="H292" s="66"/>
      <c r="I292" s="66"/>
      <c r="J292" s="66"/>
      <c r="K292" s="66"/>
      <c r="L292" s="66"/>
      <c r="M292" s="66"/>
      <c r="N292" s="66"/>
      <c r="O292" s="67"/>
      <c r="P292" s="68"/>
      <c r="Q292" s="68"/>
      <c r="R292" s="68"/>
    </row>
    <row r="293" spans="1:18" ht="20.100000000000001" hidden="1" customHeight="1">
      <c r="A293" s="36"/>
      <c r="B293" s="77"/>
      <c r="C293" s="77"/>
      <c r="D293" s="69"/>
      <c r="E293" s="69"/>
      <c r="F293" s="66"/>
      <c r="G293" s="66"/>
      <c r="H293" s="66"/>
      <c r="I293" s="66"/>
      <c r="J293" s="66"/>
      <c r="K293" s="66"/>
      <c r="L293" s="66"/>
      <c r="M293" s="66"/>
      <c r="N293" s="66"/>
      <c r="O293" s="67"/>
      <c r="P293" s="68"/>
      <c r="Q293" s="68"/>
      <c r="R293" s="68"/>
    </row>
    <row r="294" spans="1:18" ht="20.100000000000001" hidden="1" customHeight="1">
      <c r="A294" s="36"/>
      <c r="B294" s="77"/>
      <c r="C294" s="77"/>
      <c r="D294" s="69"/>
      <c r="E294" s="69"/>
      <c r="F294" s="66"/>
      <c r="G294" s="66"/>
      <c r="H294" s="66"/>
      <c r="I294" s="66"/>
      <c r="J294" s="66"/>
      <c r="K294" s="66"/>
      <c r="L294" s="66"/>
      <c r="M294" s="66"/>
      <c r="N294" s="66"/>
      <c r="O294" s="67"/>
      <c r="P294" s="68"/>
      <c r="Q294" s="68"/>
      <c r="R294" s="68"/>
    </row>
    <row r="295" spans="1:18" ht="20.100000000000001" hidden="1" customHeight="1">
      <c r="A295" s="36"/>
      <c r="B295" s="77"/>
      <c r="C295" s="77"/>
      <c r="D295" s="69"/>
      <c r="E295" s="69"/>
      <c r="F295" s="66"/>
      <c r="G295" s="66"/>
      <c r="H295" s="66"/>
      <c r="I295" s="66"/>
      <c r="J295" s="66"/>
      <c r="K295" s="66"/>
      <c r="L295" s="66"/>
      <c r="M295" s="66"/>
      <c r="N295" s="66"/>
      <c r="O295" s="67"/>
      <c r="P295" s="68"/>
      <c r="Q295" s="68"/>
      <c r="R295" s="68"/>
    </row>
    <row r="296" spans="1:18" ht="20.100000000000001" hidden="1" customHeight="1">
      <c r="A296" s="36"/>
      <c r="B296" s="77"/>
      <c r="C296" s="77"/>
      <c r="D296" s="69"/>
      <c r="E296" s="69"/>
      <c r="F296" s="66"/>
      <c r="G296" s="66"/>
      <c r="H296" s="66"/>
      <c r="I296" s="66"/>
      <c r="J296" s="66"/>
      <c r="K296" s="66"/>
      <c r="L296" s="66"/>
      <c r="M296" s="66"/>
      <c r="N296" s="66"/>
      <c r="O296" s="67"/>
      <c r="P296" s="68"/>
      <c r="Q296" s="68"/>
      <c r="R296" s="68"/>
    </row>
    <row r="297" spans="1:18" ht="20.100000000000001" hidden="1" customHeight="1">
      <c r="A297" s="36"/>
      <c r="B297" s="77"/>
      <c r="C297" s="77"/>
      <c r="D297" s="69"/>
      <c r="E297" s="69"/>
      <c r="F297" s="66"/>
      <c r="G297" s="66"/>
      <c r="H297" s="66"/>
      <c r="I297" s="66"/>
      <c r="J297" s="66"/>
      <c r="K297" s="66"/>
      <c r="L297" s="66"/>
      <c r="M297" s="66"/>
      <c r="N297" s="66"/>
      <c r="O297" s="67"/>
      <c r="P297" s="68"/>
      <c r="Q297" s="68"/>
      <c r="R297" s="68"/>
    </row>
    <row r="298" spans="1:18" ht="20.100000000000001" hidden="1" customHeight="1">
      <c r="A298" s="36"/>
      <c r="B298" s="77"/>
      <c r="C298" s="77"/>
      <c r="D298" s="69"/>
      <c r="E298" s="69"/>
      <c r="F298" s="66"/>
      <c r="G298" s="66"/>
      <c r="H298" s="66"/>
      <c r="I298" s="66"/>
      <c r="J298" s="66"/>
      <c r="K298" s="66"/>
      <c r="L298" s="66"/>
      <c r="M298" s="66"/>
      <c r="N298" s="66"/>
      <c r="O298" s="67"/>
      <c r="P298" s="68"/>
      <c r="Q298" s="68"/>
      <c r="R298" s="68"/>
    </row>
    <row r="299" spans="1:18" ht="20.100000000000001" hidden="1" customHeight="1">
      <c r="A299" s="36"/>
      <c r="B299" s="77"/>
      <c r="C299" s="77"/>
      <c r="D299" s="69"/>
      <c r="E299" s="69"/>
      <c r="F299" s="66"/>
      <c r="G299" s="66"/>
      <c r="H299" s="66"/>
      <c r="I299" s="66"/>
      <c r="J299" s="66"/>
      <c r="K299" s="66"/>
      <c r="L299" s="66"/>
      <c r="M299" s="66"/>
      <c r="N299" s="66"/>
      <c r="O299" s="67"/>
      <c r="P299" s="68"/>
      <c r="Q299" s="68"/>
      <c r="R299" s="68"/>
    </row>
    <row r="300" spans="1:18" ht="26.25">
      <c r="C300" s="94" t="str">
        <f ca="1">"JUIN"&amp;" "&amp;An</f>
        <v>JUIN 2018</v>
      </c>
      <c r="D300" s="94"/>
      <c r="E300" s="94"/>
      <c r="F300" s="94"/>
      <c r="G300" s="94"/>
      <c r="H300" s="94"/>
      <c r="I300" s="94"/>
      <c r="J300" s="94"/>
      <c r="K300" s="94"/>
      <c r="L300" s="94"/>
      <c r="M300" s="94"/>
      <c r="N300" s="94"/>
      <c r="O300" s="94"/>
      <c r="P300" s="94"/>
      <c r="Q300" s="94"/>
      <c r="R300" s="94"/>
    </row>
    <row r="301" spans="1:18">
      <c r="C301" s="71">
        <f ca="1">DATE(An,6,1)</f>
        <v>43252</v>
      </c>
      <c r="D301" s="17"/>
      <c r="E301" s="72"/>
      <c r="F301" s="72"/>
      <c r="G301" s="72"/>
      <c r="H301" s="72"/>
      <c r="I301" s="72"/>
      <c r="J301" s="72"/>
      <c r="K301" s="72"/>
      <c r="L301" s="72"/>
      <c r="M301" s="72"/>
      <c r="N301" s="72"/>
      <c r="O301" s="72"/>
      <c r="P301" s="72"/>
      <c r="Q301" s="72"/>
      <c r="R301" s="72"/>
    </row>
    <row r="302" spans="1:18">
      <c r="C302" s="23">
        <f t="shared" ref="C302:C330" ca="1" si="5">C301+1</f>
        <v>43253</v>
      </c>
      <c r="D302" s="19"/>
      <c r="E302" s="24"/>
      <c r="F302" s="24"/>
      <c r="G302" s="24"/>
      <c r="H302" s="24"/>
      <c r="I302" s="24"/>
      <c r="J302" s="24"/>
      <c r="K302" s="24"/>
      <c r="L302" s="24"/>
      <c r="M302" s="24"/>
      <c r="N302" s="24"/>
      <c r="O302" s="24"/>
      <c r="P302" s="24"/>
      <c r="Q302" s="24"/>
      <c r="R302" s="24"/>
    </row>
    <row r="303" spans="1:18">
      <c r="C303" s="23">
        <f t="shared" ca="1" si="5"/>
        <v>43254</v>
      </c>
      <c r="D303" s="19"/>
      <c r="E303" s="24"/>
      <c r="F303" s="24"/>
      <c r="G303" s="24"/>
      <c r="H303" s="24"/>
      <c r="I303" s="24"/>
      <c r="J303" s="24"/>
      <c r="K303" s="24"/>
      <c r="L303" s="24"/>
      <c r="M303" s="24"/>
      <c r="N303" s="24"/>
      <c r="O303" s="24"/>
      <c r="P303" s="24"/>
      <c r="Q303" s="24"/>
      <c r="R303" s="24"/>
    </row>
    <row r="304" spans="1:18">
      <c r="C304" s="18">
        <f t="shared" ca="1" si="5"/>
        <v>43255</v>
      </c>
      <c r="D304" s="8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</row>
    <row r="305" spans="3:18">
      <c r="C305" s="18">
        <f t="shared" ca="1" si="5"/>
        <v>43256</v>
      </c>
      <c r="D305" s="8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</row>
    <row r="306" spans="3:18">
      <c r="C306" s="18">
        <f t="shared" ca="1" si="5"/>
        <v>43257</v>
      </c>
      <c r="D306" s="8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</row>
    <row r="307" spans="3:18">
      <c r="C307" s="18">
        <f t="shared" ca="1" si="5"/>
        <v>43258</v>
      </c>
      <c r="D307" s="8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</row>
    <row r="308" spans="3:18">
      <c r="C308" s="23">
        <f t="shared" ca="1" si="5"/>
        <v>43259</v>
      </c>
      <c r="D308" s="19"/>
      <c r="E308" s="24"/>
      <c r="F308" s="24"/>
      <c r="G308" s="24"/>
      <c r="H308" s="24"/>
      <c r="I308" s="24"/>
      <c r="J308" s="24"/>
      <c r="K308" s="24"/>
      <c r="L308" s="24"/>
      <c r="M308" s="24"/>
      <c r="N308" s="24"/>
      <c r="O308" s="24"/>
      <c r="P308" s="24"/>
      <c r="Q308" s="24"/>
      <c r="R308" s="24"/>
    </row>
    <row r="309" spans="3:18" ht="15.75">
      <c r="C309" s="23">
        <f t="shared" ca="1" si="5"/>
        <v>43260</v>
      </c>
      <c r="D309" s="56"/>
      <c r="E309" s="57"/>
      <c r="F309" s="57"/>
      <c r="G309" s="57"/>
      <c r="H309" s="57"/>
      <c r="I309" s="57"/>
      <c r="J309" s="57"/>
      <c r="K309" s="57"/>
      <c r="L309" s="57"/>
      <c r="M309" s="57"/>
      <c r="N309" s="57"/>
      <c r="O309" s="57"/>
      <c r="P309" s="57"/>
      <c r="Q309" s="57"/>
      <c r="R309" s="57"/>
    </row>
    <row r="310" spans="3:18">
      <c r="C310" s="23">
        <f t="shared" ca="1" si="5"/>
        <v>43261</v>
      </c>
      <c r="D310" s="19"/>
      <c r="E310" s="24"/>
      <c r="F310" s="24"/>
      <c r="G310" s="24"/>
      <c r="H310" s="24"/>
      <c r="I310" s="24"/>
      <c r="J310" s="24"/>
      <c r="K310" s="24"/>
      <c r="L310" s="24"/>
      <c r="M310" s="24"/>
      <c r="N310" s="24"/>
      <c r="O310" s="24"/>
      <c r="P310" s="24"/>
      <c r="Q310" s="24"/>
      <c r="R310" s="24"/>
    </row>
    <row r="311" spans="3:18">
      <c r="C311" s="18">
        <f t="shared" ca="1" si="5"/>
        <v>43262</v>
      </c>
      <c r="D311" s="8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</row>
    <row r="312" spans="3:18">
      <c r="C312" s="18">
        <f t="shared" ca="1" si="5"/>
        <v>43263</v>
      </c>
      <c r="D312" s="8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</row>
    <row r="313" spans="3:18">
      <c r="C313" s="18">
        <f t="shared" ca="1" si="5"/>
        <v>43264</v>
      </c>
      <c r="D313" s="8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</row>
    <row r="314" spans="3:18">
      <c r="C314" s="18">
        <f t="shared" ca="1" si="5"/>
        <v>43265</v>
      </c>
      <c r="D314" s="8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</row>
    <row r="315" spans="3:18" ht="15.75">
      <c r="C315" s="23">
        <f t="shared" ca="1" si="5"/>
        <v>43266</v>
      </c>
      <c r="D315" s="56"/>
      <c r="E315" s="57"/>
      <c r="F315" s="57"/>
      <c r="G315" s="57"/>
      <c r="H315" s="57"/>
      <c r="I315" s="57"/>
      <c r="J315" s="57"/>
      <c r="K315" s="57"/>
      <c r="L315" s="57"/>
      <c r="M315" s="57"/>
      <c r="N315" s="57"/>
      <c r="O315" s="57"/>
      <c r="P315" s="57"/>
      <c r="Q315" s="57"/>
      <c r="R315" s="57"/>
    </row>
    <row r="316" spans="3:18">
      <c r="C316" s="23">
        <f t="shared" ca="1" si="5"/>
        <v>43267</v>
      </c>
      <c r="D316" s="19"/>
      <c r="E316" s="24"/>
      <c r="F316" s="24"/>
      <c r="G316" s="24"/>
      <c r="H316" s="24"/>
      <c r="I316" s="24"/>
      <c r="J316" s="24"/>
      <c r="K316" s="24"/>
      <c r="L316" s="24"/>
      <c r="M316" s="24"/>
      <c r="N316" s="24"/>
      <c r="O316" s="24"/>
      <c r="P316" s="24"/>
      <c r="Q316" s="24"/>
      <c r="R316" s="24"/>
    </row>
    <row r="317" spans="3:18">
      <c r="C317" s="23">
        <f t="shared" ca="1" si="5"/>
        <v>43268</v>
      </c>
      <c r="D317" s="19"/>
      <c r="E317" s="24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24"/>
    </row>
    <row r="318" spans="3:18">
      <c r="C318" s="18">
        <f t="shared" ca="1" si="5"/>
        <v>43269</v>
      </c>
      <c r="D318" s="8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</row>
    <row r="319" spans="3:18">
      <c r="C319" s="18">
        <f t="shared" ca="1" si="5"/>
        <v>43270</v>
      </c>
      <c r="D319" s="8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</row>
    <row r="320" spans="3:18">
      <c r="C320" s="18">
        <f t="shared" ca="1" si="5"/>
        <v>43271</v>
      </c>
      <c r="D320" s="8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</row>
    <row r="321" spans="3:18">
      <c r="C321" s="18">
        <f t="shared" ca="1" si="5"/>
        <v>43272</v>
      </c>
      <c r="D321" s="8"/>
      <c r="E321" s="19"/>
      <c r="F321" s="19"/>
      <c r="G321" s="19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</row>
    <row r="322" spans="3:18">
      <c r="C322" s="23">
        <f t="shared" ca="1" si="5"/>
        <v>43273</v>
      </c>
      <c r="D322" s="19"/>
      <c r="E322" s="24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24"/>
    </row>
    <row r="323" spans="3:18" ht="15.75">
      <c r="C323" s="23">
        <f t="shared" ca="1" si="5"/>
        <v>43274</v>
      </c>
      <c r="D323" s="56"/>
      <c r="E323" s="57"/>
      <c r="F323" s="57"/>
      <c r="G323" s="57"/>
      <c r="H323" s="57"/>
      <c r="I323" s="57"/>
      <c r="J323" s="57"/>
      <c r="K323" s="57"/>
      <c r="L323" s="57"/>
      <c r="M323" s="57"/>
      <c r="N323" s="57"/>
      <c r="O323" s="57"/>
      <c r="P323" s="57"/>
      <c r="Q323" s="57"/>
      <c r="R323" s="57"/>
    </row>
    <row r="324" spans="3:18">
      <c r="C324" s="23">
        <f t="shared" ca="1" si="5"/>
        <v>43275</v>
      </c>
      <c r="D324" s="19"/>
      <c r="E324" s="24"/>
      <c r="F324" s="24"/>
      <c r="G324" s="24"/>
      <c r="H324" s="24"/>
      <c r="I324" s="24"/>
      <c r="J324" s="24"/>
      <c r="K324" s="24"/>
      <c r="L324" s="24"/>
      <c r="M324" s="24"/>
      <c r="N324" s="24"/>
      <c r="O324" s="24"/>
      <c r="P324" s="24"/>
      <c r="Q324" s="24"/>
      <c r="R324" s="24"/>
    </row>
    <row r="325" spans="3:18">
      <c r="C325" s="18">
        <f t="shared" ca="1" si="5"/>
        <v>43276</v>
      </c>
      <c r="D325" s="8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</row>
    <row r="326" spans="3:18">
      <c r="C326" s="18">
        <f t="shared" ca="1" si="5"/>
        <v>43277</v>
      </c>
      <c r="D326" s="8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</row>
    <row r="327" spans="3:18">
      <c r="C327" s="18">
        <f t="shared" ca="1" si="5"/>
        <v>43278</v>
      </c>
      <c r="D327" s="8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</row>
    <row r="328" spans="3:18">
      <c r="C328" s="18">
        <f ca="1">C327+1</f>
        <v>43279</v>
      </c>
      <c r="D328" s="8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</row>
    <row r="329" spans="3:18">
      <c r="C329" s="23">
        <f t="shared" ca="1" si="5"/>
        <v>43280</v>
      </c>
      <c r="D329" s="19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O329" s="24"/>
      <c r="P329" s="24"/>
      <c r="Q329" s="24"/>
      <c r="R329" s="24"/>
    </row>
    <row r="330" spans="3:18">
      <c r="C330" s="23">
        <f t="shared" ca="1" si="5"/>
        <v>43281</v>
      </c>
      <c r="D330" s="19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O330" s="24"/>
      <c r="P330" s="24"/>
      <c r="Q330" s="24"/>
      <c r="R330" s="24"/>
    </row>
    <row r="331" spans="3:18">
      <c r="C331" s="22"/>
      <c r="D331" s="86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</row>
  </sheetData>
  <mergeCells count="15">
    <mergeCell ref="B3:C3"/>
    <mergeCell ref="B4:C4"/>
    <mergeCell ref="B5:C5"/>
    <mergeCell ref="B27:C27"/>
    <mergeCell ref="C100:R100"/>
    <mergeCell ref="C200:R200"/>
    <mergeCell ref="C50:R50"/>
    <mergeCell ref="C300:R300"/>
    <mergeCell ref="B90:C90"/>
    <mergeCell ref="B140:C140"/>
    <mergeCell ref="B190:C190"/>
    <mergeCell ref="B240:C240"/>
    <mergeCell ref="B290:C290"/>
    <mergeCell ref="C150:R150"/>
    <mergeCell ref="C250:R25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O59"/>
  <sheetViews>
    <sheetView zoomScale="85" zoomScaleNormal="85" workbookViewId="0">
      <selection activeCell="V13" sqref="V13"/>
    </sheetView>
  </sheetViews>
  <sheetFormatPr baseColWidth="10" defaultRowHeight="15"/>
  <cols>
    <col min="1" max="1" width="0.85546875" customWidth="1"/>
    <col min="2" max="3" width="7.7109375" customWidth="1"/>
    <col min="4" max="4" width="4.7109375" customWidth="1"/>
    <col min="5" max="6" width="7.7109375" customWidth="1"/>
    <col min="7" max="7" width="4.7109375" customWidth="1"/>
    <col min="8" max="9" width="7.7109375" customWidth="1"/>
    <col min="10" max="10" width="4.7109375" customWidth="1"/>
    <col min="11" max="12" width="7.7109375" customWidth="1"/>
    <col min="13" max="13" width="4.7109375" customWidth="1"/>
    <col min="14" max="15" width="7.7109375" customWidth="1"/>
    <col min="16" max="16" width="4.7109375" customWidth="1"/>
    <col min="17" max="18" width="7.7109375" customWidth="1"/>
    <col min="19" max="19" width="4.7109375" customWidth="1"/>
    <col min="20" max="20" width="4.7109375" style="6" customWidth="1"/>
    <col min="25" max="25" width="12.42578125" bestFit="1" customWidth="1"/>
  </cols>
  <sheetData>
    <row r="1" spans="1:35">
      <c r="A1">
        <v>50</v>
      </c>
      <c r="U1" s="6"/>
      <c r="V1" s="6"/>
      <c r="W1" s="6"/>
      <c r="X1" s="6"/>
      <c r="Y1" s="6"/>
      <c r="Z1" t="s">
        <v>16</v>
      </c>
      <c r="AA1" s="6"/>
      <c r="AB1" s="6"/>
      <c r="AC1" s="6"/>
      <c r="AD1" s="6"/>
      <c r="AE1" s="6"/>
      <c r="AF1" s="6"/>
      <c r="AG1" s="6"/>
    </row>
    <row r="2" spans="1:35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v>2018</v>
      </c>
      <c r="K2" s="112"/>
      <c r="L2" s="6"/>
      <c r="M2" s="6"/>
      <c r="N2" s="118"/>
      <c r="O2" s="118"/>
      <c r="U2" s="6"/>
      <c r="V2" s="6"/>
      <c r="W2" s="6"/>
      <c r="X2" s="6"/>
      <c r="Y2" s="6"/>
      <c r="Z2" t="s">
        <v>17</v>
      </c>
      <c r="AA2" s="6"/>
      <c r="AB2" s="6"/>
      <c r="AC2" s="6"/>
      <c r="AD2" s="6"/>
      <c r="AE2" s="6"/>
      <c r="AF2" s="6"/>
      <c r="AG2" s="6"/>
    </row>
    <row r="3" spans="1:35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L3" s="6"/>
      <c r="M3" s="6"/>
      <c r="U3" s="6"/>
      <c r="V3" s="6"/>
      <c r="W3" s="6"/>
      <c r="X3" s="6"/>
      <c r="Y3" s="6"/>
      <c r="Z3" s="6" t="s">
        <v>18</v>
      </c>
      <c r="AA3" s="6"/>
      <c r="AB3" s="6"/>
      <c r="AC3" s="6"/>
      <c r="AD3" s="6"/>
      <c r="AE3" s="6"/>
      <c r="AF3" s="6"/>
      <c r="AG3" s="6"/>
    </row>
    <row r="4" spans="1:35" ht="18.75" customHeight="1">
      <c r="L4" s="6"/>
      <c r="M4" s="6"/>
      <c r="Q4" s="5"/>
      <c r="R4" s="5"/>
      <c r="S4" s="5"/>
      <c r="U4" s="6"/>
      <c r="V4" s="6"/>
      <c r="W4" s="6"/>
      <c r="X4" s="6"/>
      <c r="Y4" s="6"/>
      <c r="Z4" s="6" t="s">
        <v>19</v>
      </c>
      <c r="AA4" s="6"/>
      <c r="AB4" s="6"/>
      <c r="AC4" s="6"/>
      <c r="AD4" s="6"/>
      <c r="AE4" s="6"/>
      <c r="AF4" s="6"/>
      <c r="AG4" s="6"/>
    </row>
    <row r="5" spans="1:35" ht="18.75">
      <c r="B5" s="117" t="str">
        <f ca="1">RIGHT(CELL("nomfichier",A1),LEN(CELL("nomfichier",A1))-FIND("]",CELL("nomfichier",A1)))</f>
        <v>BJ2</v>
      </c>
      <c r="C5" s="117"/>
      <c r="D5" s="117"/>
      <c r="E5" s="117"/>
      <c r="Q5" s="5"/>
      <c r="R5" s="5"/>
      <c r="S5" s="5"/>
      <c r="U5" s="6"/>
      <c r="V5" s="6"/>
      <c r="W5" s="6"/>
      <c r="X5" s="6"/>
      <c r="Y5" s="40"/>
      <c r="AA5" s="6"/>
      <c r="AB5" s="6"/>
      <c r="AC5" s="6"/>
      <c r="AD5" s="6"/>
      <c r="AE5" s="6"/>
      <c r="AF5" s="6"/>
      <c r="AG5" s="6"/>
    </row>
    <row r="6" spans="1:35">
      <c r="O6" s="27"/>
      <c r="U6" s="6"/>
      <c r="V6" s="6"/>
      <c r="W6" s="6"/>
      <c r="X6" s="6"/>
      <c r="Y6" s="6"/>
      <c r="AA6" s="6"/>
      <c r="AB6" s="6"/>
      <c r="AC6" s="6"/>
      <c r="AD6" s="6"/>
      <c r="AE6" s="6"/>
      <c r="AF6" s="6"/>
      <c r="AG6" s="6"/>
    </row>
    <row r="7" spans="1:35">
      <c r="U7" s="6"/>
      <c r="V7" s="6"/>
      <c r="W7" s="6"/>
      <c r="X7" s="6"/>
      <c r="Y7" s="6"/>
      <c r="AA7" s="6"/>
      <c r="AB7" s="6"/>
      <c r="AC7" s="6"/>
      <c r="AD7" s="6"/>
      <c r="AE7" s="6"/>
      <c r="AF7" s="6"/>
      <c r="AG7" s="6"/>
    </row>
    <row r="8" spans="1:35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U8" s="6"/>
      <c r="V8" s="6"/>
      <c r="W8" s="6"/>
      <c r="X8" s="6"/>
      <c r="Y8" s="6"/>
      <c r="AA8" s="6"/>
      <c r="AB8" s="6"/>
      <c r="AC8" s="6"/>
      <c r="AD8" s="6"/>
      <c r="AE8" s="6"/>
      <c r="AF8" s="6"/>
      <c r="AG8" s="40"/>
    </row>
    <row r="9" spans="1:35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40"/>
    </row>
    <row r="10" spans="1:35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25" ca="1" si="6">H9+1</f>
        <v>43161</v>
      </c>
      <c r="I10" s="19"/>
      <c r="J10" s="42" t="str">
        <f t="shared" ca="1" si="2"/>
        <v/>
      </c>
      <c r="K10" s="9">
        <f t="shared" ref="K10:K25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40"/>
    </row>
    <row r="11" spans="1:35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40"/>
    </row>
    <row r="12" spans="1:35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92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40"/>
    </row>
    <row r="13" spans="1:35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</row>
    <row r="14" spans="1:35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</row>
    <row r="15" spans="1:35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</row>
    <row r="16" spans="1:35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</row>
    <row r="17" spans="2:35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</row>
    <row r="18" spans="2:35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U18" s="6"/>
      <c r="V18" s="6"/>
      <c r="W18" s="6"/>
      <c r="X18" s="6"/>
      <c r="Y18" s="6"/>
      <c r="Z18" s="6"/>
      <c r="AA18" s="6"/>
      <c r="AB18" s="6"/>
      <c r="AC18" s="30"/>
      <c r="AD18" s="6"/>
      <c r="AE18" s="6"/>
      <c r="AF18" s="6"/>
      <c r="AG18" s="6"/>
      <c r="AH18" s="6"/>
      <c r="AI18" s="6"/>
    </row>
    <row r="19" spans="2:35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</row>
    <row r="20" spans="2:35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</row>
    <row r="21" spans="2:35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</row>
    <row r="22" spans="2:35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</row>
    <row r="23" spans="2:35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</row>
    <row r="24" spans="2:35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</row>
    <row r="25" spans="2:35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</row>
    <row r="26" spans="2:35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ref="H26:H39" ca="1" si="11">H25+1</f>
        <v>43177</v>
      </c>
      <c r="I26" s="19"/>
      <c r="J26" s="42" t="str">
        <f t="shared" ca="1" si="2"/>
        <v/>
      </c>
      <c r="K26" s="9">
        <f t="shared" ref="K26:K38" ca="1" si="12">K25+1</f>
        <v>43208</v>
      </c>
      <c r="L26" s="8"/>
      <c r="M26" s="42" t="str">
        <f t="shared" ca="1" si="3"/>
        <v/>
      </c>
      <c r="N26" s="18">
        <f t="shared" ref="N26:Q26" ca="1" si="13">N25+1</f>
        <v>43238</v>
      </c>
      <c r="O26" s="19"/>
      <c r="P26" s="42" t="str">
        <f t="shared" ca="1" si="4"/>
        <v/>
      </c>
      <c r="Q26" s="9">
        <f t="shared" ca="1" si="13"/>
        <v>43269</v>
      </c>
      <c r="R26" s="8"/>
      <c r="S26" s="42" t="str">
        <f t="shared" ca="1" si="5"/>
        <v>S25</v>
      </c>
      <c r="T26" s="40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</row>
    <row r="27" spans="2:35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11"/>
        <v>43178</v>
      </c>
      <c r="I27" s="8"/>
      <c r="J27" s="42" t="str">
        <f t="shared" ca="1" si="2"/>
        <v>S12</v>
      </c>
      <c r="K27" s="9">
        <f t="shared" ca="1" si="12"/>
        <v>43209</v>
      </c>
      <c r="L27" s="8"/>
      <c r="M27" s="42" t="str">
        <f t="shared" ca="1" si="3"/>
        <v/>
      </c>
      <c r="N27" s="18">
        <f t="shared" ref="N27:Q39" ca="1" si="14">N26+1</f>
        <v>43239</v>
      </c>
      <c r="O27" s="19"/>
      <c r="P27" s="42" t="str">
        <f t="shared" ca="1" si="4"/>
        <v/>
      </c>
      <c r="Q27" s="9">
        <f t="shared" ca="1" si="14"/>
        <v>43270</v>
      </c>
      <c r="R27" s="8"/>
      <c r="S27" s="42" t="str">
        <f t="shared" ca="1" si="5"/>
        <v/>
      </c>
      <c r="T27" s="40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</row>
    <row r="28" spans="2:35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11"/>
        <v>43179</v>
      </c>
      <c r="I28" s="8"/>
      <c r="J28" s="42" t="str">
        <f t="shared" ca="1" si="2"/>
        <v/>
      </c>
      <c r="K28" s="18">
        <f t="shared" ca="1" si="12"/>
        <v>43210</v>
      </c>
      <c r="L28" s="19"/>
      <c r="M28" s="42"/>
      <c r="N28" s="18">
        <f t="shared" ca="1" si="14"/>
        <v>43240</v>
      </c>
      <c r="O28" s="19"/>
      <c r="P28" s="42" t="str">
        <f t="shared" ca="1" si="4"/>
        <v/>
      </c>
      <c r="Q28" s="9">
        <f t="shared" ca="1" si="14"/>
        <v>43271</v>
      </c>
      <c r="R28" s="8"/>
      <c r="S28" s="42" t="str">
        <f t="shared" ca="1" si="5"/>
        <v/>
      </c>
      <c r="T28" s="40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40"/>
    </row>
    <row r="29" spans="2:35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11"/>
        <v>43180</v>
      </c>
      <c r="I29" s="8"/>
      <c r="J29" s="42" t="str">
        <f t="shared" ca="1" si="2"/>
        <v/>
      </c>
      <c r="K29" s="18">
        <f t="shared" ca="1" si="12"/>
        <v>43211</v>
      </c>
      <c r="L29" s="56"/>
      <c r="M29" s="42" t="str">
        <f t="shared" ref="M29:M39" ca="1" si="15">IF(WEEKDAY(K29)=2,"S"&amp;WEEKNUM(DATE(An,MONTH(K29),DAY(K29)),21),"")</f>
        <v/>
      </c>
      <c r="N29" s="9">
        <f t="shared" ca="1" si="14"/>
        <v>43241</v>
      </c>
      <c r="O29" s="8"/>
      <c r="P29" s="42" t="str">
        <f t="shared" ca="1" si="4"/>
        <v>S21</v>
      </c>
      <c r="Q29" s="9">
        <f t="shared" ca="1" si="14"/>
        <v>43272</v>
      </c>
      <c r="R29" s="8"/>
      <c r="S29" s="42" t="str">
        <f t="shared" ca="1" si="5"/>
        <v/>
      </c>
      <c r="T29" s="40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</row>
    <row r="30" spans="2:35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11"/>
        <v>43181</v>
      </c>
      <c r="I30" s="8"/>
      <c r="J30" s="42" t="str">
        <f t="shared" ca="1" si="2"/>
        <v/>
      </c>
      <c r="K30" s="18">
        <f t="shared" ca="1" si="12"/>
        <v>43212</v>
      </c>
      <c r="L30" s="19"/>
      <c r="M30" s="42" t="str">
        <f t="shared" ca="1" si="15"/>
        <v/>
      </c>
      <c r="N30" s="9">
        <f t="shared" ca="1" si="14"/>
        <v>43242</v>
      </c>
      <c r="O30" s="8"/>
      <c r="P30" s="42" t="str">
        <f t="shared" ca="1" si="4"/>
        <v/>
      </c>
      <c r="Q30" s="18">
        <f t="shared" ca="1" si="14"/>
        <v>43273</v>
      </c>
      <c r="R30" s="19"/>
      <c r="S30" s="42" t="str">
        <f t="shared" ca="1" si="5"/>
        <v/>
      </c>
      <c r="T30" s="40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</row>
    <row r="31" spans="2:35" ht="15" customHeight="1">
      <c r="B31" s="9">
        <f t="shared" ca="1" si="10"/>
        <v>43123</v>
      </c>
      <c r="C31" s="8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11"/>
        <v>43182</v>
      </c>
      <c r="I31" s="56"/>
      <c r="J31" s="42" t="str">
        <f t="shared" ca="1" si="2"/>
        <v/>
      </c>
      <c r="K31" s="9">
        <f t="shared" ca="1" si="12"/>
        <v>43213</v>
      </c>
      <c r="L31" s="8"/>
      <c r="M31" s="42" t="str">
        <f t="shared" ca="1" si="15"/>
        <v>S17</v>
      </c>
      <c r="N31" s="9">
        <f t="shared" ca="1" si="14"/>
        <v>43243</v>
      </c>
      <c r="O31" s="8"/>
      <c r="P31" s="42" t="str">
        <f t="shared" ca="1" si="4"/>
        <v/>
      </c>
      <c r="Q31" s="18">
        <f t="shared" ca="1" si="14"/>
        <v>43274</v>
      </c>
      <c r="R31" s="56"/>
      <c r="S31" s="42" t="str">
        <f t="shared" ca="1" si="5"/>
        <v/>
      </c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</row>
    <row r="32" spans="2:35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11"/>
        <v>43183</v>
      </c>
      <c r="I32" s="19"/>
      <c r="J32" s="42" t="str">
        <f t="shared" ca="1" si="2"/>
        <v/>
      </c>
      <c r="K32" s="9">
        <f t="shared" ca="1" si="12"/>
        <v>43214</v>
      </c>
      <c r="L32" s="76"/>
      <c r="M32" s="42" t="str">
        <f t="shared" ca="1" si="15"/>
        <v/>
      </c>
      <c r="N32" s="9">
        <f t="shared" ca="1" si="14"/>
        <v>43244</v>
      </c>
      <c r="O32" s="8"/>
      <c r="P32" s="42" t="str">
        <f t="shared" ca="1" si="4"/>
        <v/>
      </c>
      <c r="Q32" s="18">
        <f t="shared" ca="1" si="14"/>
        <v>43275</v>
      </c>
      <c r="R32" s="19"/>
      <c r="S32" s="42" t="str">
        <f t="shared" ca="1" si="5"/>
        <v/>
      </c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</row>
    <row r="33" spans="1:41" ht="15" customHeight="1">
      <c r="B33" s="9">
        <f t="shared" ca="1" si="10"/>
        <v>43125</v>
      </c>
      <c r="C33" s="8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11"/>
        <v>43184</v>
      </c>
      <c r="I33" s="19"/>
      <c r="J33" s="42" t="str">
        <f t="shared" ca="1" si="2"/>
        <v/>
      </c>
      <c r="K33" s="9">
        <f t="shared" ca="1" si="12"/>
        <v>43215</v>
      </c>
      <c r="L33" s="8"/>
      <c r="M33" s="42" t="str">
        <f t="shared" ca="1" si="15"/>
        <v/>
      </c>
      <c r="N33" s="18">
        <f t="shared" ca="1" si="14"/>
        <v>43245</v>
      </c>
      <c r="O33" s="19"/>
      <c r="P33" s="42" t="str">
        <f t="shared" ca="1" si="4"/>
        <v/>
      </c>
      <c r="Q33" s="9">
        <f t="shared" ca="1" si="14"/>
        <v>43276</v>
      </c>
      <c r="R33" s="8"/>
      <c r="S33" s="42" t="str">
        <f t="shared" ca="1" si="5"/>
        <v>S26</v>
      </c>
      <c r="U33" s="40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11"/>
        <v>43185</v>
      </c>
      <c r="I34" s="8"/>
      <c r="J34" s="42" t="str">
        <f t="shared" ca="1" si="2"/>
        <v>S13</v>
      </c>
      <c r="K34" s="9">
        <f t="shared" ca="1" si="12"/>
        <v>43216</v>
      </c>
      <c r="L34" s="8"/>
      <c r="M34" s="42" t="str">
        <f t="shared" ca="1" si="15"/>
        <v/>
      </c>
      <c r="N34" s="18">
        <f t="shared" ca="1" si="14"/>
        <v>43246</v>
      </c>
      <c r="O34" s="19"/>
      <c r="P34" s="42" t="str">
        <f t="shared" ca="1" si="4"/>
        <v/>
      </c>
      <c r="Q34" s="9">
        <f t="shared" ca="1" si="14"/>
        <v>43277</v>
      </c>
      <c r="R34" s="8"/>
      <c r="S34" s="42" t="str">
        <f t="shared" ca="1" si="5"/>
        <v/>
      </c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11"/>
        <v>43186</v>
      </c>
      <c r="I35" s="8"/>
      <c r="J35" s="42" t="str">
        <f t="shared" ca="1" si="2"/>
        <v/>
      </c>
      <c r="K35" s="18">
        <f t="shared" ca="1" si="12"/>
        <v>43217</v>
      </c>
      <c r="L35" s="19"/>
      <c r="M35" s="42" t="str">
        <f t="shared" ca="1" si="15"/>
        <v/>
      </c>
      <c r="N35" s="18">
        <f t="shared" ca="1" si="14"/>
        <v>43247</v>
      </c>
      <c r="O35" s="19"/>
      <c r="P35" s="42" t="str">
        <f t="shared" ca="1" si="4"/>
        <v/>
      </c>
      <c r="Q35" s="9">
        <f t="shared" ca="1" si="14"/>
        <v>43278</v>
      </c>
      <c r="R35" s="8"/>
      <c r="S35" s="42" t="str">
        <f t="shared" ca="1" si="5"/>
        <v/>
      </c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11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5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U36" s="6"/>
      <c r="V36" s="40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11"/>
        <v>43188</v>
      </c>
      <c r="I37" s="8"/>
      <c r="J37" s="42" t="str">
        <f t="shared" ca="1" si="2"/>
        <v/>
      </c>
      <c r="K37" s="18">
        <f t="shared" ca="1" si="12"/>
        <v>43219</v>
      </c>
      <c r="L37" s="19"/>
      <c r="M37" s="42" t="str">
        <f t="shared" ca="1" si="15"/>
        <v/>
      </c>
      <c r="N37" s="9">
        <f t="shared" ca="1" si="14"/>
        <v>43249</v>
      </c>
      <c r="O37" s="8"/>
      <c r="P37" s="42" t="str">
        <f t="shared" ca="1" si="4"/>
        <v/>
      </c>
      <c r="Q37" s="18">
        <f t="shared" ca="1" si="14"/>
        <v>43280</v>
      </c>
      <c r="R37" s="19"/>
      <c r="S37" s="42" t="str">
        <f t="shared" ca="1" si="5"/>
        <v/>
      </c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11"/>
        <v>43189</v>
      </c>
      <c r="I38" s="19"/>
      <c r="J38" s="42" t="str">
        <f t="shared" ca="1" si="2"/>
        <v/>
      </c>
      <c r="K38" s="9">
        <f t="shared" ca="1" si="12"/>
        <v>43220</v>
      </c>
      <c r="L38" s="76"/>
      <c r="M38" s="42" t="str">
        <f t="shared" ca="1" si="15"/>
        <v>S18</v>
      </c>
      <c r="N38" s="9">
        <f t="shared" ca="1" si="14"/>
        <v>43250</v>
      </c>
      <c r="O38" s="8"/>
      <c r="P38" s="42" t="str">
        <f t="shared" ca="1" si="4"/>
        <v/>
      </c>
      <c r="Q38" s="18">
        <f t="shared" ca="1" si="14"/>
        <v>43281</v>
      </c>
      <c r="R38" s="19"/>
      <c r="S38" s="42" t="str">
        <f t="shared" ca="1" si="5"/>
        <v/>
      </c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11"/>
        <v>43190</v>
      </c>
      <c r="I39" s="21"/>
      <c r="J39" s="43" t="str">
        <f t="shared" ca="1" si="2"/>
        <v/>
      </c>
      <c r="K39" s="85"/>
      <c r="L39" s="86"/>
      <c r="M39" s="35" t="str">
        <f t="shared" si="15"/>
        <v/>
      </c>
      <c r="N39" s="85">
        <f t="shared" ca="1" si="14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</row>
    <row r="40" spans="1:41" s="6" customFormat="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1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</row>
    <row r="44" spans="1:41" ht="15.75" thickBot="1">
      <c r="B44" s="70"/>
      <c r="C44" s="70"/>
      <c r="D44" s="70"/>
      <c r="E44" s="70"/>
      <c r="F44" s="70"/>
      <c r="G44" s="70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H45" s="6"/>
      <c r="I45" s="6"/>
      <c r="J45" s="6"/>
      <c r="K45" s="6"/>
      <c r="L45" s="6"/>
      <c r="M45" s="6"/>
      <c r="N45" s="6"/>
      <c r="O45" s="6"/>
      <c r="U45" s="6"/>
      <c r="V45" s="44"/>
      <c r="X45" s="6"/>
      <c r="Y45" s="6"/>
      <c r="Z45" s="44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I46" s="6"/>
      <c r="J46" s="6"/>
      <c r="K46" s="6"/>
      <c r="L46" s="6"/>
      <c r="M46" s="6"/>
      <c r="N46" s="6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</row>
    <row r="47" spans="1:41" ht="18.75">
      <c r="B47" s="105" t="s">
        <v>9</v>
      </c>
      <c r="C47" s="106"/>
      <c r="D47" s="106"/>
      <c r="E47" s="107"/>
      <c r="F47" s="99"/>
      <c r="G47" s="102"/>
      <c r="I47" s="6"/>
      <c r="J47" s="6"/>
      <c r="K47" s="6"/>
      <c r="L47" s="6"/>
      <c r="M47" s="6"/>
      <c r="N47" s="6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6"/>
      <c r="AF47" s="6"/>
      <c r="AG47" s="6"/>
      <c r="AH47" s="6"/>
      <c r="AI47" s="6"/>
      <c r="AJ47" s="6"/>
      <c r="AK47" s="6"/>
      <c r="AL47" s="6"/>
      <c r="AM47" s="6"/>
    </row>
    <row r="48" spans="1:41" s="6" customFormat="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39" ht="18.75">
      <c r="B49" s="121" t="s">
        <v>13</v>
      </c>
      <c r="C49" s="121"/>
      <c r="D49" s="121"/>
      <c r="E49" s="121"/>
      <c r="F49" s="99"/>
      <c r="G49" s="99"/>
      <c r="I49" s="6"/>
      <c r="J49" s="6"/>
      <c r="K49" s="6"/>
      <c r="L49" s="6"/>
      <c r="M49" s="6"/>
      <c r="N49" s="6"/>
      <c r="O49" s="30"/>
      <c r="X49" s="6"/>
      <c r="Y49" s="6"/>
      <c r="Z49" s="45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</row>
    <row r="50" spans="2:39" s="6" customFormat="1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39" ht="19.5" thickBot="1">
      <c r="B51" s="122" t="s">
        <v>10</v>
      </c>
      <c r="C51" s="122"/>
      <c r="D51" s="122"/>
      <c r="E51" s="122"/>
      <c r="F51" s="120"/>
      <c r="G51" s="120"/>
      <c r="I51" s="6"/>
      <c r="J51" s="6"/>
      <c r="K51" s="6"/>
      <c r="L51" s="6"/>
      <c r="M51" s="6"/>
      <c r="N51" s="6"/>
      <c r="O51" s="30"/>
      <c r="X51" s="6"/>
      <c r="Y51" s="6"/>
      <c r="Z51" s="45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</row>
    <row r="52" spans="2:39" ht="15.75">
      <c r="B52" s="6"/>
      <c r="C52" s="119"/>
      <c r="D52" s="119"/>
      <c r="E52" s="6"/>
      <c r="F52" s="6"/>
      <c r="G52" s="6"/>
      <c r="H52" s="28"/>
      <c r="K52" s="6"/>
      <c r="L52" s="6"/>
      <c r="M52" s="6"/>
      <c r="N52" s="6"/>
      <c r="O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</row>
    <row r="53" spans="2:39">
      <c r="B53" s="6"/>
      <c r="C53" s="6"/>
      <c r="D53" s="6"/>
      <c r="E53" s="6"/>
      <c r="F53" s="6"/>
      <c r="G53" s="6"/>
      <c r="H53" s="6"/>
      <c r="X53" s="6"/>
      <c r="Y53" s="6"/>
    </row>
    <row r="54" spans="2:39">
      <c r="X54" s="6"/>
      <c r="Y54" s="6"/>
    </row>
    <row r="55" spans="2:39">
      <c r="X55" s="6"/>
      <c r="Y55" s="6"/>
    </row>
    <row r="56" spans="2:39">
      <c r="X56" s="6"/>
      <c r="Y56" s="48"/>
    </row>
    <row r="57" spans="2:39">
      <c r="X57" s="50"/>
      <c r="Y57" s="51"/>
    </row>
    <row r="58" spans="2:39">
      <c r="X58" s="7"/>
      <c r="Y58" s="7"/>
    </row>
    <row r="59" spans="2:39">
      <c r="X59" s="6"/>
      <c r="Y59" s="6"/>
    </row>
  </sheetData>
  <mergeCells count="25">
    <mergeCell ref="C52:D52"/>
    <mergeCell ref="F49:G49"/>
    <mergeCell ref="F51:G51"/>
    <mergeCell ref="B49:E49"/>
    <mergeCell ref="B51:E51"/>
    <mergeCell ref="N8:P8"/>
    <mergeCell ref="Q8:S8"/>
    <mergeCell ref="J2:K3"/>
    <mergeCell ref="B8:D8"/>
    <mergeCell ref="E8:G8"/>
    <mergeCell ref="H8:J8"/>
    <mergeCell ref="K8:M8"/>
    <mergeCell ref="B2:I3"/>
    <mergeCell ref="B5:E5"/>
    <mergeCell ref="N2:O2"/>
    <mergeCell ref="B48:E48"/>
    <mergeCell ref="F48:G48"/>
    <mergeCell ref="B50:E50"/>
    <mergeCell ref="F50:G50"/>
    <mergeCell ref="F45:G45"/>
    <mergeCell ref="F46:G46"/>
    <mergeCell ref="F47:G47"/>
    <mergeCell ref="B45:E45"/>
    <mergeCell ref="B46:E46"/>
    <mergeCell ref="B47:E47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ompteur1_QuandChangement">
                <anchor moveWithCells="1" sizeWithCells="1">
                  <from>
                    <xdr:col>8</xdr:col>
                    <xdr:colOff>409575</xdr:colOff>
                    <xdr:row>1</xdr:row>
                    <xdr:rowOff>0</xdr:rowOff>
                  </from>
                  <to>
                    <xdr:col>9</xdr:col>
                    <xdr:colOff>76200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AO58"/>
  <sheetViews>
    <sheetView zoomScale="85" zoomScaleNormal="85" workbookViewId="0">
      <selection activeCell="Z3" sqref="Z3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BJ3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92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BJ4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pageSetUpPr fitToPage="1"/>
  </sheetPr>
  <dimension ref="A1:AO58"/>
  <sheetViews>
    <sheetView zoomScale="85" zoomScaleNormal="85" workbookViewId="0">
      <selection activeCell="X14" sqref="X14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BJ5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pageSetUpPr fitToPage="1"/>
  </sheetPr>
  <dimension ref="A1:AO58"/>
  <sheetViews>
    <sheetView zoomScale="85" zoomScaleNormal="85" workbookViewId="0">
      <selection activeCell="R23" sqref="R23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BJ6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pageSetUpPr fitToPage="1"/>
  </sheetPr>
  <dimension ref="A1:AO58"/>
  <sheetViews>
    <sheetView tabSelected="1"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BJ7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  <mergeCell ref="Q8:S8"/>
    <mergeCell ref="B45:E45"/>
    <mergeCell ref="F45:G45"/>
    <mergeCell ref="B46:E46"/>
    <mergeCell ref="F46:G46"/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BJ8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BJ9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BJ10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BJ11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BJ12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4">
    <pageSetUpPr fitToPage="1"/>
  </sheetPr>
  <dimension ref="A1:AO58"/>
  <sheetViews>
    <sheetView topLeftCell="A7"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BJ13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5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BJ14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6">
    <pageSetUpPr fitToPage="1"/>
  </sheetPr>
  <dimension ref="A1:AO58"/>
  <sheetViews>
    <sheetView zoomScale="85" zoomScaleNormal="85" workbookViewId="0">
      <selection activeCell="K45" sqref="K45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BJ15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7">
    <pageSetUpPr fitToPage="1"/>
  </sheetPr>
  <dimension ref="A1:AO58"/>
  <sheetViews>
    <sheetView zoomScale="85" zoomScaleNormal="85" workbookViewId="0">
      <selection activeCell="L12" sqref="L12"/>
    </sheetView>
  </sheetViews>
  <sheetFormatPr baseColWidth="10" defaultRowHeight="15"/>
  <cols>
    <col min="1" max="1" width="0.85546875" style="6" customWidth="1"/>
    <col min="2" max="3" width="7.7109375" style="6" customWidth="1"/>
    <col min="4" max="4" width="4.7109375" style="6" customWidth="1"/>
    <col min="5" max="6" width="7.7109375" style="6" customWidth="1"/>
    <col min="7" max="7" width="4.7109375" style="6" customWidth="1"/>
    <col min="8" max="9" width="7.7109375" style="6" customWidth="1"/>
    <col min="10" max="10" width="4.7109375" style="6" customWidth="1"/>
    <col min="11" max="12" width="7.7109375" style="6" customWidth="1"/>
    <col min="13" max="13" width="4.7109375" style="6" customWidth="1"/>
    <col min="14" max="15" width="7.7109375" style="6" customWidth="1"/>
    <col min="16" max="16" width="4.7109375" style="6" customWidth="1"/>
    <col min="17" max="18" width="7.7109375" style="6" customWidth="1"/>
    <col min="19" max="20" width="4.7109375" style="6" customWidth="1"/>
    <col min="21" max="24" width="11.42578125" style="6"/>
    <col min="25" max="25" width="12.42578125" style="6" bestFit="1" customWidth="1"/>
    <col min="26" max="16384" width="11.42578125" style="6"/>
  </cols>
  <sheetData>
    <row r="1" spans="1:33">
      <c r="A1" s="6">
        <v>50</v>
      </c>
      <c r="Z1" s="6" t="s">
        <v>16</v>
      </c>
    </row>
    <row r="2" spans="1:33" ht="15" customHeight="1">
      <c r="A2" s="4"/>
      <c r="B2" s="115" t="s">
        <v>1</v>
      </c>
      <c r="C2" s="115"/>
      <c r="D2" s="115"/>
      <c r="E2" s="115"/>
      <c r="F2" s="115"/>
      <c r="G2" s="115"/>
      <c r="H2" s="115"/>
      <c r="I2" s="116"/>
      <c r="J2" s="111">
        <f ca="1">[0]!An</f>
        <v>2018</v>
      </c>
      <c r="K2" s="112"/>
      <c r="N2" s="118"/>
      <c r="O2" s="118"/>
      <c r="Z2" s="6" t="s">
        <v>17</v>
      </c>
    </row>
    <row r="3" spans="1:33" ht="15" customHeight="1">
      <c r="A3" s="4"/>
      <c r="B3" s="115"/>
      <c r="C3" s="115"/>
      <c r="D3" s="115"/>
      <c r="E3" s="115"/>
      <c r="F3" s="115"/>
      <c r="G3" s="115"/>
      <c r="H3" s="115"/>
      <c r="I3" s="116"/>
      <c r="J3" s="113"/>
      <c r="K3" s="114"/>
      <c r="Z3" s="6" t="s">
        <v>18</v>
      </c>
    </row>
    <row r="4" spans="1:33" ht="18.75" customHeight="1">
      <c r="Q4" s="5"/>
      <c r="R4" s="5"/>
      <c r="S4" s="5"/>
      <c r="Z4" s="6" t="s">
        <v>19</v>
      </c>
    </row>
    <row r="5" spans="1:33" ht="18.75">
      <c r="B5" s="117" t="str">
        <f ca="1">RIGHT(CELL("nomfichier",A1),LEN(CELL("nomfichier",A1))-FIND("]",CELL("nomfichier",A1)))</f>
        <v>BJ16</v>
      </c>
      <c r="C5" s="117"/>
      <c r="D5" s="117"/>
      <c r="E5" s="117"/>
      <c r="Q5" s="5"/>
      <c r="R5" s="5"/>
      <c r="S5" s="5"/>
      <c r="Y5" s="40"/>
    </row>
    <row r="6" spans="1:33">
      <c r="O6" s="27"/>
    </row>
    <row r="8" spans="1:33" ht="24.95" customHeight="1">
      <c r="B8" s="108" t="str">
        <f ca="1">"JANVIER"&amp;" "&amp;An</f>
        <v>JANVIER 2018</v>
      </c>
      <c r="C8" s="109"/>
      <c r="D8" s="110"/>
      <c r="E8" s="108" t="str">
        <f ca="1">"FEVRIER"&amp;" "&amp;An</f>
        <v>FEVRIER 2018</v>
      </c>
      <c r="F8" s="109"/>
      <c r="G8" s="110"/>
      <c r="H8" s="108" t="str">
        <f ca="1">"MARS"&amp;" "&amp;An</f>
        <v>MARS 2018</v>
      </c>
      <c r="I8" s="109"/>
      <c r="J8" s="110"/>
      <c r="K8" s="108" t="str">
        <f ca="1">"AVRIL"&amp;" "&amp;An</f>
        <v>AVRIL 2018</v>
      </c>
      <c r="L8" s="109"/>
      <c r="M8" s="110"/>
      <c r="N8" s="108" t="str">
        <f ca="1">"MAI"&amp;" "&amp;An</f>
        <v>MAI 2018</v>
      </c>
      <c r="O8" s="109"/>
      <c r="P8" s="110"/>
      <c r="Q8" s="108" t="str">
        <f ca="1">"JUIN"&amp;" "&amp;An</f>
        <v>JUIN 2018</v>
      </c>
      <c r="R8" s="109"/>
      <c r="S8" s="110"/>
      <c r="AG8" s="40"/>
    </row>
    <row r="9" spans="1:33" ht="15" customHeight="1">
      <c r="B9" s="10">
        <f ca="1">DATE(An,1,1)</f>
        <v>43101</v>
      </c>
      <c r="C9" s="41"/>
      <c r="D9" s="42" t="str">
        <f t="shared" ref="D9:D39" ca="1" si="0">IF(WEEKDAY(B9)=2,"S"&amp;WEEKNUM(DATE(An,MONTH(B9),DAY(B9)),21),"")</f>
        <v>S1</v>
      </c>
      <c r="E9" s="10">
        <f ca="1">DATE(An,2,1)</f>
        <v>43132</v>
      </c>
      <c r="F9" s="41"/>
      <c r="G9" s="42" t="str">
        <f t="shared" ref="G9:G36" ca="1" si="1">IF(WEEKDAY(E9)=2,"S"&amp;WEEKNUM(DATE(An,MONTH(E9),DAY(E9)),21),"")</f>
        <v/>
      </c>
      <c r="H9" s="10">
        <f ca="1">DATE(An,3,1)</f>
        <v>43160</v>
      </c>
      <c r="I9" s="41"/>
      <c r="J9" s="42" t="str">
        <f t="shared" ref="J9:J39" ca="1" si="2">IF(WEEKDAY(H9)=2,"S"&amp;WEEKNUM(DATE(An,MONTH(H9),DAY(H9)),21),"")</f>
        <v/>
      </c>
      <c r="K9" s="16">
        <f ca="1">DATE(An,4,1)</f>
        <v>43191</v>
      </c>
      <c r="L9" s="17"/>
      <c r="M9" s="42" t="str">
        <f t="shared" ref="M9:M27" ca="1" si="3">IF(WEEKDAY(K9)=2,"S"&amp;WEEKNUM(DATE(An,MONTH(K9),DAY(K9)),21),"")</f>
        <v/>
      </c>
      <c r="N9" s="10">
        <f ca="1">DATE(An,5,1)</f>
        <v>43221</v>
      </c>
      <c r="O9" s="41"/>
      <c r="P9" s="42" t="str">
        <f t="shared" ref="P9:P39" ca="1" si="4">IF(WEEKDAY(N9)=2,"S"&amp;WEEKNUM(DATE(An,MONTH(N9),DAY(N9)),21),"")</f>
        <v/>
      </c>
      <c r="Q9" s="16">
        <f ca="1">DATE(An,6,1)</f>
        <v>43252</v>
      </c>
      <c r="R9" s="17"/>
      <c r="S9" s="42" t="str">
        <f t="shared" ref="S9:S39" ca="1" si="5">IF(WEEKDAY(Q9)=2,"S"&amp;WEEKNUM(DATE(An,MONTH(Q9),DAY(Q9)),21),"")</f>
        <v/>
      </c>
      <c r="AG9" s="40"/>
    </row>
    <row r="10" spans="1:33" ht="15" customHeight="1">
      <c r="B10" s="9">
        <f ca="1">B9+1</f>
        <v>43102</v>
      </c>
      <c r="C10" s="8"/>
      <c r="D10" s="42" t="str">
        <f t="shared" ca="1" si="0"/>
        <v/>
      </c>
      <c r="E10" s="18">
        <f ca="1">IF(E9="","",IF(E9=EOMONTH(E9,0),"",E9+1))</f>
        <v>43133</v>
      </c>
      <c r="F10" s="19"/>
      <c r="G10" s="42" t="str">
        <f t="shared" ca="1" si="1"/>
        <v/>
      </c>
      <c r="H10" s="18">
        <f t="shared" ref="H10:H39" ca="1" si="6">H9+1</f>
        <v>43161</v>
      </c>
      <c r="I10" s="19"/>
      <c r="J10" s="42" t="str">
        <f t="shared" ca="1" si="2"/>
        <v/>
      </c>
      <c r="K10" s="9">
        <f t="shared" ref="K10:K38" ca="1" si="7">K9+1</f>
        <v>43192</v>
      </c>
      <c r="L10" s="76"/>
      <c r="M10" s="42" t="str">
        <f t="shared" ca="1" si="3"/>
        <v>S14</v>
      </c>
      <c r="N10" s="9">
        <f t="shared" ref="N10:Q25" ca="1" si="8">N9+1</f>
        <v>43222</v>
      </c>
      <c r="O10" s="8"/>
      <c r="P10" s="42" t="str">
        <f t="shared" ca="1" si="4"/>
        <v/>
      </c>
      <c r="Q10" s="18">
        <f t="shared" ca="1" si="8"/>
        <v>43253</v>
      </c>
      <c r="R10" s="19"/>
      <c r="S10" s="42" t="str">
        <f t="shared" ca="1" si="5"/>
        <v/>
      </c>
      <c r="AG10" s="40"/>
    </row>
    <row r="11" spans="1:33" ht="15" customHeight="1">
      <c r="B11" s="9">
        <f ca="1">B10+1</f>
        <v>43103</v>
      </c>
      <c r="C11" s="8"/>
      <c r="D11" s="42" t="str">
        <f t="shared" ca="1" si="0"/>
        <v/>
      </c>
      <c r="E11" s="18">
        <f t="shared" ref="E11:E36" ca="1" si="9">IF(E10="","",IF(E10=EOMONTH(E10,0),"",E10+1))</f>
        <v>43134</v>
      </c>
      <c r="F11" s="19"/>
      <c r="G11" s="42" t="str">
        <f t="shared" ca="1" si="1"/>
        <v/>
      </c>
      <c r="H11" s="18">
        <f t="shared" ca="1" si="6"/>
        <v>43162</v>
      </c>
      <c r="I11" s="56"/>
      <c r="J11" s="42" t="str">
        <f t="shared" ca="1" si="2"/>
        <v/>
      </c>
      <c r="K11" s="9">
        <f t="shared" ca="1" si="7"/>
        <v>43193</v>
      </c>
      <c r="L11" s="76"/>
      <c r="M11" s="42" t="str">
        <f t="shared" ca="1" si="3"/>
        <v/>
      </c>
      <c r="N11" s="9">
        <f t="shared" ca="1" si="8"/>
        <v>43223</v>
      </c>
      <c r="O11" s="8"/>
      <c r="P11" s="42" t="str">
        <f t="shared" ca="1" si="4"/>
        <v/>
      </c>
      <c r="Q11" s="18">
        <f t="shared" ca="1" si="8"/>
        <v>43254</v>
      </c>
      <c r="R11" s="19"/>
      <c r="S11" s="42" t="str">
        <f t="shared" ca="1" si="5"/>
        <v/>
      </c>
      <c r="AG11" s="40"/>
    </row>
    <row r="12" spans="1:33" ht="15" customHeight="1">
      <c r="B12" s="9">
        <f t="shared" ref="B12:B39" ca="1" si="10">B11+1</f>
        <v>43104</v>
      </c>
      <c r="C12" s="8"/>
      <c r="D12" s="42" t="str">
        <f t="shared" ca="1" si="0"/>
        <v/>
      </c>
      <c r="E12" s="18">
        <f t="shared" ca="1" si="9"/>
        <v>43135</v>
      </c>
      <c r="F12" s="19"/>
      <c r="G12" s="42" t="str">
        <f t="shared" ca="1" si="1"/>
        <v/>
      </c>
      <c r="H12" s="18">
        <f t="shared" ca="1" si="6"/>
        <v>43163</v>
      </c>
      <c r="I12" s="19"/>
      <c r="J12" s="42" t="str">
        <f t="shared" ca="1" si="2"/>
        <v/>
      </c>
      <c r="K12" s="9">
        <f t="shared" ca="1" si="7"/>
        <v>43194</v>
      </c>
      <c r="L12" s="8"/>
      <c r="M12" s="42" t="str">
        <f t="shared" ca="1" si="3"/>
        <v/>
      </c>
      <c r="N12" s="18">
        <f t="shared" ca="1" si="8"/>
        <v>43224</v>
      </c>
      <c r="O12" s="19"/>
      <c r="P12" s="42" t="str">
        <f t="shared" ca="1" si="4"/>
        <v/>
      </c>
      <c r="Q12" s="9">
        <f t="shared" ca="1" si="8"/>
        <v>43255</v>
      </c>
      <c r="R12" s="8"/>
      <c r="S12" s="42" t="str">
        <f t="shared" ca="1" si="5"/>
        <v>S23</v>
      </c>
      <c r="AG12" s="40"/>
    </row>
    <row r="13" spans="1:33" ht="15" customHeight="1">
      <c r="B13" s="18">
        <f t="shared" ca="1" si="10"/>
        <v>43105</v>
      </c>
      <c r="C13" s="19"/>
      <c r="D13" s="42" t="str">
        <f t="shared" ca="1" si="0"/>
        <v/>
      </c>
      <c r="E13" s="9">
        <f t="shared" ca="1" si="9"/>
        <v>43136</v>
      </c>
      <c r="F13" s="8"/>
      <c r="G13" s="42" t="str">
        <f t="shared" ca="1" si="1"/>
        <v>S6</v>
      </c>
      <c r="H13" s="9">
        <f t="shared" ca="1" si="6"/>
        <v>43164</v>
      </c>
      <c r="I13" s="8"/>
      <c r="J13" s="42" t="str">
        <f t="shared" ca="1" si="2"/>
        <v>S10</v>
      </c>
      <c r="K13" s="9">
        <f t="shared" ca="1" si="7"/>
        <v>43195</v>
      </c>
      <c r="L13" s="8"/>
      <c r="M13" s="42" t="str">
        <f t="shared" ca="1" si="3"/>
        <v/>
      </c>
      <c r="N13" s="18">
        <f t="shared" ca="1" si="8"/>
        <v>43225</v>
      </c>
      <c r="O13" s="19"/>
      <c r="P13" s="42" t="str">
        <f t="shared" ca="1" si="4"/>
        <v/>
      </c>
      <c r="Q13" s="9">
        <f t="shared" ca="1" si="8"/>
        <v>43256</v>
      </c>
      <c r="R13" s="8"/>
      <c r="S13" s="42" t="str">
        <f t="shared" ca="1" si="5"/>
        <v/>
      </c>
    </row>
    <row r="14" spans="1:33" ht="15" customHeight="1">
      <c r="B14" s="18">
        <f t="shared" ca="1" si="10"/>
        <v>43106</v>
      </c>
      <c r="C14" s="19"/>
      <c r="D14" s="42" t="str">
        <f t="shared" ca="1" si="0"/>
        <v/>
      </c>
      <c r="E14" s="9">
        <f t="shared" ca="1" si="9"/>
        <v>43137</v>
      </c>
      <c r="F14" s="8"/>
      <c r="G14" s="42" t="str">
        <f t="shared" ca="1" si="1"/>
        <v/>
      </c>
      <c r="H14" s="9">
        <f t="shared" ca="1" si="6"/>
        <v>43165</v>
      </c>
      <c r="I14" s="8"/>
      <c r="J14" s="42" t="str">
        <f t="shared" ca="1" si="2"/>
        <v/>
      </c>
      <c r="K14" s="18">
        <f t="shared" ca="1" si="7"/>
        <v>43196</v>
      </c>
      <c r="L14" s="19"/>
      <c r="M14" s="42" t="str">
        <f t="shared" ca="1" si="3"/>
        <v/>
      </c>
      <c r="N14" s="18">
        <f t="shared" ca="1" si="8"/>
        <v>43226</v>
      </c>
      <c r="O14" s="19"/>
      <c r="P14" s="42" t="str">
        <f t="shared" ca="1" si="4"/>
        <v/>
      </c>
      <c r="Q14" s="9">
        <f t="shared" ca="1" si="8"/>
        <v>43257</v>
      </c>
      <c r="R14" s="8"/>
      <c r="S14" s="42" t="str">
        <f t="shared" ca="1" si="5"/>
        <v/>
      </c>
    </row>
    <row r="15" spans="1:33" ht="15" customHeight="1">
      <c r="B15" s="18">
        <f t="shared" ca="1" si="10"/>
        <v>43107</v>
      </c>
      <c r="C15" s="19"/>
      <c r="D15" s="42" t="str">
        <f t="shared" ca="1" si="0"/>
        <v/>
      </c>
      <c r="E15" s="9">
        <f t="shared" ca="1" si="9"/>
        <v>43138</v>
      </c>
      <c r="F15" s="8"/>
      <c r="G15" s="42" t="str">
        <f t="shared" ca="1" si="1"/>
        <v/>
      </c>
      <c r="H15" s="9">
        <f t="shared" ca="1" si="6"/>
        <v>43166</v>
      </c>
      <c r="I15" s="8"/>
      <c r="J15" s="42" t="str">
        <f t="shared" ca="1" si="2"/>
        <v/>
      </c>
      <c r="K15" s="18">
        <f t="shared" ca="1" si="7"/>
        <v>43197</v>
      </c>
      <c r="L15" s="19"/>
      <c r="M15" s="42" t="str">
        <f t="shared" ca="1" si="3"/>
        <v/>
      </c>
      <c r="N15" s="9">
        <f t="shared" ca="1" si="8"/>
        <v>43227</v>
      </c>
      <c r="O15" s="76"/>
      <c r="P15" s="42" t="str">
        <f t="shared" ca="1" si="4"/>
        <v>S19</v>
      </c>
      <c r="Q15" s="9">
        <f t="shared" ca="1" si="8"/>
        <v>43258</v>
      </c>
      <c r="R15" s="8"/>
      <c r="S15" s="42" t="str">
        <f t="shared" ca="1" si="5"/>
        <v/>
      </c>
    </row>
    <row r="16" spans="1:33" ht="15" customHeight="1">
      <c r="B16" s="9">
        <f t="shared" ca="1" si="10"/>
        <v>43108</v>
      </c>
      <c r="C16" s="8"/>
      <c r="D16" s="42" t="str">
        <f t="shared" ca="1" si="0"/>
        <v>S2</v>
      </c>
      <c r="E16" s="9">
        <f t="shared" ca="1" si="9"/>
        <v>43139</v>
      </c>
      <c r="F16" s="8"/>
      <c r="G16" s="42" t="str">
        <f t="shared" ca="1" si="1"/>
        <v/>
      </c>
      <c r="H16" s="9">
        <f t="shared" ca="1" si="6"/>
        <v>43167</v>
      </c>
      <c r="I16" s="8"/>
      <c r="J16" s="42" t="str">
        <f t="shared" ca="1" si="2"/>
        <v/>
      </c>
      <c r="K16" s="18">
        <f t="shared" ca="1" si="7"/>
        <v>43198</v>
      </c>
      <c r="L16" s="19"/>
      <c r="M16" s="42" t="str">
        <f t="shared" ca="1" si="3"/>
        <v/>
      </c>
      <c r="N16" s="9">
        <f t="shared" ca="1" si="8"/>
        <v>43228</v>
      </c>
      <c r="O16" s="8"/>
      <c r="P16" s="42" t="str">
        <f t="shared" ca="1" si="4"/>
        <v/>
      </c>
      <c r="Q16" s="18">
        <f t="shared" ca="1" si="8"/>
        <v>43259</v>
      </c>
      <c r="R16" s="19"/>
      <c r="S16" s="42" t="str">
        <f t="shared" ca="1" si="5"/>
        <v/>
      </c>
    </row>
    <row r="17" spans="2:33" ht="15" customHeight="1">
      <c r="B17" s="9">
        <f t="shared" ca="1" si="10"/>
        <v>43109</v>
      </c>
      <c r="C17" s="8"/>
      <c r="D17" s="42" t="str">
        <f t="shared" ca="1" si="0"/>
        <v/>
      </c>
      <c r="E17" s="18">
        <f t="shared" ca="1" si="9"/>
        <v>43140</v>
      </c>
      <c r="F17" s="19"/>
      <c r="G17" s="42" t="str">
        <f t="shared" ca="1" si="1"/>
        <v/>
      </c>
      <c r="H17" s="18">
        <f t="shared" ca="1" si="6"/>
        <v>43168</v>
      </c>
      <c r="I17" s="19"/>
      <c r="J17" s="42" t="str">
        <f t="shared" ca="1" si="2"/>
        <v/>
      </c>
      <c r="K17" s="9">
        <f t="shared" ca="1" si="7"/>
        <v>43199</v>
      </c>
      <c r="L17" s="76"/>
      <c r="M17" s="42" t="str">
        <f t="shared" ca="1" si="3"/>
        <v>S15</v>
      </c>
      <c r="N17" s="9">
        <f t="shared" ca="1" si="8"/>
        <v>43229</v>
      </c>
      <c r="O17" s="8"/>
      <c r="P17" s="42" t="str">
        <f t="shared" ca="1" si="4"/>
        <v/>
      </c>
      <c r="Q17" s="18">
        <f t="shared" ca="1" si="8"/>
        <v>43260</v>
      </c>
      <c r="R17" s="56"/>
      <c r="S17" s="42" t="str">
        <f t="shared" ca="1" si="5"/>
        <v/>
      </c>
    </row>
    <row r="18" spans="2:33" ht="15" customHeight="1">
      <c r="B18" s="9">
        <f t="shared" ca="1" si="10"/>
        <v>43110</v>
      </c>
      <c r="C18" s="8"/>
      <c r="D18" s="42" t="str">
        <f t="shared" ca="1" si="0"/>
        <v/>
      </c>
      <c r="E18" s="18">
        <f t="shared" ca="1" si="9"/>
        <v>43141</v>
      </c>
      <c r="F18" s="19"/>
      <c r="G18" s="42" t="str">
        <f t="shared" ca="1" si="1"/>
        <v/>
      </c>
      <c r="H18" s="18">
        <f t="shared" ca="1" si="6"/>
        <v>43169</v>
      </c>
      <c r="I18" s="19"/>
      <c r="J18" s="42" t="str">
        <f t="shared" ca="1" si="2"/>
        <v/>
      </c>
      <c r="K18" s="9">
        <f t="shared" ca="1" si="7"/>
        <v>43200</v>
      </c>
      <c r="L18" s="76"/>
      <c r="M18" s="42" t="str">
        <f t="shared" ca="1" si="3"/>
        <v/>
      </c>
      <c r="N18" s="9">
        <f t="shared" ca="1" si="8"/>
        <v>43230</v>
      </c>
      <c r="O18" s="8"/>
      <c r="P18" s="42" t="str">
        <f t="shared" ca="1" si="4"/>
        <v/>
      </c>
      <c r="Q18" s="18">
        <f t="shared" ca="1" si="8"/>
        <v>43261</v>
      </c>
      <c r="R18" s="19"/>
      <c r="S18" s="42" t="str">
        <f t="shared" ca="1" si="5"/>
        <v/>
      </c>
      <c r="AC18" s="30"/>
    </row>
    <row r="19" spans="2:33" ht="15" customHeight="1">
      <c r="B19" s="9">
        <f t="shared" ca="1" si="10"/>
        <v>43111</v>
      </c>
      <c r="C19" s="8"/>
      <c r="D19" s="42" t="str">
        <f t="shared" ca="1" si="0"/>
        <v/>
      </c>
      <c r="E19" s="18">
        <f t="shared" ca="1" si="9"/>
        <v>43142</v>
      </c>
      <c r="F19" s="56"/>
      <c r="G19" s="42" t="str">
        <f t="shared" ca="1" si="1"/>
        <v/>
      </c>
      <c r="H19" s="18">
        <f t="shared" ca="1" si="6"/>
        <v>43170</v>
      </c>
      <c r="I19" s="19"/>
      <c r="J19" s="42" t="str">
        <f t="shared" ca="1" si="2"/>
        <v/>
      </c>
      <c r="K19" s="9">
        <f t="shared" ca="1" si="7"/>
        <v>43201</v>
      </c>
      <c r="L19" s="8"/>
      <c r="M19" s="42" t="str">
        <f t="shared" ca="1" si="3"/>
        <v/>
      </c>
      <c r="N19" s="18">
        <f t="shared" ca="1" si="8"/>
        <v>43231</v>
      </c>
      <c r="O19" s="19"/>
      <c r="P19" s="42" t="str">
        <f t="shared" ca="1" si="4"/>
        <v/>
      </c>
      <c r="Q19" s="9">
        <f t="shared" ca="1" si="8"/>
        <v>43262</v>
      </c>
      <c r="R19" s="8"/>
      <c r="S19" s="42" t="str">
        <f t="shared" ca="1" si="5"/>
        <v>S24</v>
      </c>
      <c r="U19" s="30"/>
    </row>
    <row r="20" spans="2:33" ht="15" customHeight="1">
      <c r="B20" s="18">
        <f t="shared" ca="1" si="10"/>
        <v>43112</v>
      </c>
      <c r="C20" s="19"/>
      <c r="D20" s="42" t="str">
        <f t="shared" ca="1" si="0"/>
        <v/>
      </c>
      <c r="E20" s="9">
        <f t="shared" ca="1" si="9"/>
        <v>43143</v>
      </c>
      <c r="F20" s="76"/>
      <c r="G20" s="42" t="str">
        <f t="shared" ca="1" si="1"/>
        <v>S7</v>
      </c>
      <c r="H20" s="9">
        <f t="shared" ca="1" si="6"/>
        <v>43171</v>
      </c>
      <c r="I20" s="8"/>
      <c r="J20" s="42" t="str">
        <f t="shared" ca="1" si="2"/>
        <v>S11</v>
      </c>
      <c r="K20" s="9">
        <f t="shared" ca="1" si="7"/>
        <v>43202</v>
      </c>
      <c r="L20" s="8"/>
      <c r="M20" s="42" t="str">
        <f t="shared" ca="1" si="3"/>
        <v/>
      </c>
      <c r="N20" s="18">
        <f t="shared" ca="1" si="8"/>
        <v>43232</v>
      </c>
      <c r="O20" s="19"/>
      <c r="P20" s="42" t="str">
        <f t="shared" ca="1" si="4"/>
        <v/>
      </c>
      <c r="Q20" s="9">
        <f t="shared" ca="1" si="8"/>
        <v>43263</v>
      </c>
      <c r="R20" s="8"/>
      <c r="S20" s="42" t="str">
        <f t="shared" ca="1" si="5"/>
        <v/>
      </c>
    </row>
    <row r="21" spans="2:33" ht="15" customHeight="1">
      <c r="B21" s="18">
        <f t="shared" ca="1" si="10"/>
        <v>43113</v>
      </c>
      <c r="C21" s="56"/>
      <c r="D21" s="42" t="str">
        <f t="shared" ca="1" si="0"/>
        <v/>
      </c>
      <c r="E21" s="9">
        <f t="shared" ca="1" si="9"/>
        <v>43144</v>
      </c>
      <c r="F21" s="76"/>
      <c r="G21" s="42" t="str">
        <f t="shared" ca="1" si="1"/>
        <v/>
      </c>
      <c r="H21" s="9">
        <f t="shared" ca="1" si="6"/>
        <v>43172</v>
      </c>
      <c r="I21" s="8"/>
      <c r="J21" s="42" t="str">
        <f t="shared" ca="1" si="2"/>
        <v/>
      </c>
      <c r="K21" s="18">
        <f t="shared" ca="1" si="7"/>
        <v>43203</v>
      </c>
      <c r="L21" s="56"/>
      <c r="M21" s="42" t="str">
        <f t="shared" ca="1" si="3"/>
        <v/>
      </c>
      <c r="N21" s="18">
        <f t="shared" ca="1" si="8"/>
        <v>43233</v>
      </c>
      <c r="O21" s="19"/>
      <c r="P21" s="42" t="str">
        <f t="shared" ca="1" si="4"/>
        <v/>
      </c>
      <c r="Q21" s="9">
        <f t="shared" ca="1" si="8"/>
        <v>43264</v>
      </c>
      <c r="R21" s="8"/>
      <c r="S21" s="42" t="str">
        <f t="shared" ca="1" si="5"/>
        <v/>
      </c>
    </row>
    <row r="22" spans="2:33" ht="15" customHeight="1">
      <c r="B22" s="18">
        <f t="shared" ca="1" si="10"/>
        <v>43114</v>
      </c>
      <c r="C22" s="19"/>
      <c r="D22" s="42" t="str">
        <f t="shared" ca="1" si="0"/>
        <v/>
      </c>
      <c r="E22" s="9">
        <f t="shared" ca="1" si="9"/>
        <v>43145</v>
      </c>
      <c r="F22" s="76"/>
      <c r="G22" s="42" t="str">
        <f t="shared" ca="1" si="1"/>
        <v/>
      </c>
      <c r="H22" s="9">
        <f t="shared" ca="1" si="6"/>
        <v>43173</v>
      </c>
      <c r="I22" s="8"/>
      <c r="J22" s="42" t="str">
        <f t="shared" ca="1" si="2"/>
        <v/>
      </c>
      <c r="K22" s="18">
        <f t="shared" ca="1" si="7"/>
        <v>43204</v>
      </c>
      <c r="L22" s="19"/>
      <c r="M22" s="42" t="str">
        <f t="shared" ca="1" si="3"/>
        <v/>
      </c>
      <c r="N22" s="9">
        <f t="shared" ca="1" si="8"/>
        <v>43234</v>
      </c>
      <c r="O22" s="8"/>
      <c r="P22" s="42" t="str">
        <f t="shared" ca="1" si="4"/>
        <v>S20</v>
      </c>
      <c r="Q22" s="9">
        <f t="shared" ca="1" si="8"/>
        <v>43265</v>
      </c>
      <c r="R22" s="8"/>
      <c r="S22" s="42" t="str">
        <f t="shared" ca="1" si="5"/>
        <v/>
      </c>
    </row>
    <row r="23" spans="2:33" ht="15" customHeight="1">
      <c r="B23" s="9">
        <f t="shared" ca="1" si="10"/>
        <v>43115</v>
      </c>
      <c r="C23" s="8"/>
      <c r="D23" s="42" t="str">
        <f t="shared" ca="1" si="0"/>
        <v>S3</v>
      </c>
      <c r="E23" s="9">
        <f t="shared" ca="1" si="9"/>
        <v>43146</v>
      </c>
      <c r="F23" s="8"/>
      <c r="G23" s="42" t="str">
        <f t="shared" ca="1" si="1"/>
        <v/>
      </c>
      <c r="H23" s="9">
        <f t="shared" ca="1" si="6"/>
        <v>43174</v>
      </c>
      <c r="I23" s="8"/>
      <c r="J23" s="42" t="str">
        <f t="shared" ca="1" si="2"/>
        <v/>
      </c>
      <c r="K23" s="18">
        <f t="shared" ca="1" si="7"/>
        <v>43205</v>
      </c>
      <c r="L23" s="19"/>
      <c r="M23" s="42" t="str">
        <f t="shared" ca="1" si="3"/>
        <v/>
      </c>
      <c r="N23" s="9">
        <f t="shared" ca="1" si="8"/>
        <v>43235</v>
      </c>
      <c r="O23" s="8"/>
      <c r="P23" s="42" t="str">
        <f t="shared" ca="1" si="4"/>
        <v/>
      </c>
      <c r="Q23" s="18">
        <f t="shared" ca="1" si="8"/>
        <v>43266</v>
      </c>
      <c r="R23" s="56"/>
      <c r="S23" s="42" t="str">
        <f t="shared" ca="1" si="5"/>
        <v/>
      </c>
      <c r="T23" s="40"/>
    </row>
    <row r="24" spans="2:33" ht="15" customHeight="1">
      <c r="B24" s="9">
        <f t="shared" ca="1" si="10"/>
        <v>43116</v>
      </c>
      <c r="C24" s="8"/>
      <c r="D24" s="42" t="str">
        <f t="shared" ca="1" si="0"/>
        <v/>
      </c>
      <c r="E24" s="18">
        <f t="shared" ca="1" si="9"/>
        <v>43147</v>
      </c>
      <c r="F24" s="19"/>
      <c r="G24" s="42" t="str">
        <f t="shared" ca="1" si="1"/>
        <v/>
      </c>
      <c r="H24" s="18">
        <f t="shared" ca="1" si="6"/>
        <v>43175</v>
      </c>
      <c r="I24" s="56"/>
      <c r="J24" s="42" t="str">
        <f t="shared" ca="1" si="2"/>
        <v/>
      </c>
      <c r="K24" s="9">
        <f t="shared" ca="1" si="7"/>
        <v>43206</v>
      </c>
      <c r="L24" s="76"/>
      <c r="M24" s="42" t="str">
        <f t="shared" ca="1" si="3"/>
        <v>S16</v>
      </c>
      <c r="N24" s="9">
        <f t="shared" ca="1" si="8"/>
        <v>43236</v>
      </c>
      <c r="O24" s="8"/>
      <c r="P24" s="42" t="str">
        <f t="shared" ca="1" si="4"/>
        <v/>
      </c>
      <c r="Q24" s="18">
        <f t="shared" ca="1" si="8"/>
        <v>43267</v>
      </c>
      <c r="R24" s="19"/>
      <c r="S24" s="42" t="str">
        <f t="shared" ca="1" si="5"/>
        <v/>
      </c>
      <c r="T24" s="40"/>
    </row>
    <row r="25" spans="2:33" ht="15" customHeight="1">
      <c r="B25" s="9">
        <f t="shared" ca="1" si="10"/>
        <v>43117</v>
      </c>
      <c r="C25" s="8"/>
      <c r="D25" s="42" t="str">
        <f t="shared" ca="1" si="0"/>
        <v/>
      </c>
      <c r="E25" s="18">
        <f t="shared" ca="1" si="9"/>
        <v>43148</v>
      </c>
      <c r="F25" s="56"/>
      <c r="G25" s="42" t="str">
        <f t="shared" ca="1" si="1"/>
        <v/>
      </c>
      <c r="H25" s="18">
        <f t="shared" ca="1" si="6"/>
        <v>43176</v>
      </c>
      <c r="I25" s="19"/>
      <c r="J25" s="42" t="str">
        <f t="shared" ca="1" si="2"/>
        <v/>
      </c>
      <c r="K25" s="9">
        <f t="shared" ca="1" si="7"/>
        <v>43207</v>
      </c>
      <c r="L25" s="8"/>
      <c r="M25" s="42" t="str">
        <f t="shared" ca="1" si="3"/>
        <v/>
      </c>
      <c r="N25" s="9">
        <f t="shared" ca="1" si="8"/>
        <v>43237</v>
      </c>
      <c r="O25" s="8"/>
      <c r="P25" s="42" t="str">
        <f t="shared" ca="1" si="4"/>
        <v/>
      </c>
      <c r="Q25" s="18">
        <f t="shared" ca="1" si="8"/>
        <v>43268</v>
      </c>
      <c r="R25" s="19"/>
      <c r="S25" s="42" t="str">
        <f t="shared" ca="1" si="5"/>
        <v/>
      </c>
      <c r="T25" s="40"/>
      <c r="U25" s="40"/>
    </row>
    <row r="26" spans="2:33" ht="15" customHeight="1">
      <c r="B26" s="9">
        <f t="shared" ca="1" si="10"/>
        <v>43118</v>
      </c>
      <c r="C26" s="8"/>
      <c r="D26" s="42" t="str">
        <f t="shared" ca="1" si="0"/>
        <v/>
      </c>
      <c r="E26" s="18">
        <f t="shared" ca="1" si="9"/>
        <v>43149</v>
      </c>
      <c r="F26" s="19"/>
      <c r="G26" s="42" t="str">
        <f t="shared" ca="1" si="1"/>
        <v/>
      </c>
      <c r="H26" s="18">
        <f t="shared" ca="1" si="6"/>
        <v>43177</v>
      </c>
      <c r="I26" s="19"/>
      <c r="J26" s="42" t="str">
        <f t="shared" ca="1" si="2"/>
        <v/>
      </c>
      <c r="K26" s="9">
        <f t="shared" ca="1" si="7"/>
        <v>43208</v>
      </c>
      <c r="L26" s="8"/>
      <c r="M26" s="42" t="str">
        <f t="shared" ca="1" si="3"/>
        <v/>
      </c>
      <c r="N26" s="18">
        <f t="shared" ref="N26:Q39" ca="1" si="11">N25+1</f>
        <v>43238</v>
      </c>
      <c r="O26" s="19"/>
      <c r="P26" s="42" t="str">
        <f t="shared" ca="1" si="4"/>
        <v/>
      </c>
      <c r="Q26" s="9">
        <f t="shared" ca="1" si="11"/>
        <v>43269</v>
      </c>
      <c r="R26" s="8"/>
      <c r="S26" s="42" t="str">
        <f t="shared" ca="1" si="5"/>
        <v>S25</v>
      </c>
      <c r="T26" s="40"/>
    </row>
    <row r="27" spans="2:33" ht="15" customHeight="1">
      <c r="B27" s="18">
        <f t="shared" ca="1" si="10"/>
        <v>43119</v>
      </c>
      <c r="C27" s="19"/>
      <c r="D27" s="42" t="str">
        <f t="shared" ca="1" si="0"/>
        <v/>
      </c>
      <c r="E27" s="9">
        <f t="shared" ca="1" si="9"/>
        <v>43150</v>
      </c>
      <c r="F27" s="8"/>
      <c r="G27" s="42" t="str">
        <f t="shared" ca="1" si="1"/>
        <v>S8</v>
      </c>
      <c r="H27" s="9">
        <f t="shared" ca="1" si="6"/>
        <v>43178</v>
      </c>
      <c r="I27" s="8"/>
      <c r="J27" s="42" t="str">
        <f t="shared" ca="1" si="2"/>
        <v>S12</v>
      </c>
      <c r="K27" s="9">
        <f t="shared" ca="1" si="7"/>
        <v>43209</v>
      </c>
      <c r="L27" s="8"/>
      <c r="M27" s="42" t="str">
        <f t="shared" ca="1" si="3"/>
        <v/>
      </c>
      <c r="N27" s="18">
        <f t="shared" ca="1" si="11"/>
        <v>43239</v>
      </c>
      <c r="O27" s="19"/>
      <c r="P27" s="42" t="str">
        <f t="shared" ca="1" si="4"/>
        <v/>
      </c>
      <c r="Q27" s="9">
        <f t="shared" ca="1" si="11"/>
        <v>43270</v>
      </c>
      <c r="R27" s="8"/>
      <c r="S27" s="42" t="str">
        <f t="shared" ca="1" si="5"/>
        <v/>
      </c>
      <c r="T27" s="40"/>
    </row>
    <row r="28" spans="2:33" ht="15" customHeight="1">
      <c r="B28" s="18">
        <f t="shared" ca="1" si="10"/>
        <v>43120</v>
      </c>
      <c r="C28" s="19"/>
      <c r="D28" s="42" t="str">
        <f t="shared" ca="1" si="0"/>
        <v/>
      </c>
      <c r="E28" s="9">
        <f t="shared" ca="1" si="9"/>
        <v>43151</v>
      </c>
      <c r="F28" s="8"/>
      <c r="G28" s="42" t="str">
        <f t="shared" ca="1" si="1"/>
        <v/>
      </c>
      <c r="H28" s="9">
        <f t="shared" ca="1" si="6"/>
        <v>43179</v>
      </c>
      <c r="I28" s="8"/>
      <c r="J28" s="42" t="str">
        <f t="shared" ca="1" si="2"/>
        <v/>
      </c>
      <c r="K28" s="18">
        <f t="shared" ca="1" si="7"/>
        <v>43210</v>
      </c>
      <c r="L28" s="19"/>
      <c r="M28" s="42"/>
      <c r="N28" s="18">
        <f t="shared" ca="1" si="11"/>
        <v>43240</v>
      </c>
      <c r="O28" s="19"/>
      <c r="P28" s="42" t="str">
        <f t="shared" ca="1" si="4"/>
        <v/>
      </c>
      <c r="Q28" s="9">
        <f t="shared" ca="1" si="11"/>
        <v>43271</v>
      </c>
      <c r="R28" s="8"/>
      <c r="S28" s="42" t="str">
        <f t="shared" ca="1" si="5"/>
        <v/>
      </c>
      <c r="T28" s="40"/>
      <c r="AG28" s="40"/>
    </row>
    <row r="29" spans="2:33" ht="15" customHeight="1">
      <c r="B29" s="18">
        <f t="shared" ca="1" si="10"/>
        <v>43121</v>
      </c>
      <c r="C29" s="56"/>
      <c r="D29" s="42" t="str">
        <f t="shared" ca="1" si="0"/>
        <v/>
      </c>
      <c r="E29" s="9">
        <f t="shared" ca="1" si="9"/>
        <v>43152</v>
      </c>
      <c r="F29" s="8"/>
      <c r="G29" s="42" t="str">
        <f t="shared" ca="1" si="1"/>
        <v/>
      </c>
      <c r="H29" s="9">
        <f t="shared" ca="1" si="6"/>
        <v>43180</v>
      </c>
      <c r="I29" s="8"/>
      <c r="J29" s="42" t="str">
        <f t="shared" ca="1" si="2"/>
        <v/>
      </c>
      <c r="K29" s="18">
        <f t="shared" ca="1" si="7"/>
        <v>43211</v>
      </c>
      <c r="L29" s="56"/>
      <c r="M29" s="42" t="str">
        <f t="shared" ref="M29:M39" ca="1" si="12">IF(WEEKDAY(K29)=2,"S"&amp;WEEKNUM(DATE(An,MONTH(K29),DAY(K29)),21),"")</f>
        <v/>
      </c>
      <c r="N29" s="9">
        <f t="shared" ca="1" si="11"/>
        <v>43241</v>
      </c>
      <c r="O29" s="8"/>
      <c r="P29" s="42" t="str">
        <f t="shared" ca="1" si="4"/>
        <v>S21</v>
      </c>
      <c r="Q29" s="9">
        <f t="shared" ca="1" si="11"/>
        <v>43272</v>
      </c>
      <c r="R29" s="8"/>
      <c r="S29" s="42" t="str">
        <f t="shared" ca="1" si="5"/>
        <v/>
      </c>
      <c r="T29" s="40"/>
    </row>
    <row r="30" spans="2:33" ht="15" customHeight="1">
      <c r="B30" s="9">
        <f t="shared" ca="1" si="10"/>
        <v>43122</v>
      </c>
      <c r="C30" s="76"/>
      <c r="D30" s="42" t="str">
        <f t="shared" ca="1" si="0"/>
        <v>S4</v>
      </c>
      <c r="E30" s="9">
        <f t="shared" ca="1" si="9"/>
        <v>43153</v>
      </c>
      <c r="F30" s="8"/>
      <c r="G30" s="42" t="str">
        <f t="shared" ca="1" si="1"/>
        <v/>
      </c>
      <c r="H30" s="9">
        <f t="shared" ca="1" si="6"/>
        <v>43181</v>
      </c>
      <c r="I30" s="8"/>
      <c r="J30" s="42" t="str">
        <f t="shared" ca="1" si="2"/>
        <v/>
      </c>
      <c r="K30" s="18">
        <f t="shared" ca="1" si="7"/>
        <v>43212</v>
      </c>
      <c r="L30" s="19"/>
      <c r="M30" s="42" t="str">
        <f t="shared" ca="1" si="12"/>
        <v/>
      </c>
      <c r="N30" s="9">
        <f t="shared" ca="1" si="11"/>
        <v>43242</v>
      </c>
      <c r="O30" s="8"/>
      <c r="P30" s="42" t="str">
        <f t="shared" ca="1" si="4"/>
        <v/>
      </c>
      <c r="Q30" s="18">
        <f t="shared" ca="1" si="11"/>
        <v>43273</v>
      </c>
      <c r="R30" s="19"/>
      <c r="S30" s="42" t="str">
        <f t="shared" ca="1" si="5"/>
        <v/>
      </c>
      <c r="T30" s="40"/>
    </row>
    <row r="31" spans="2:33" ht="15" customHeight="1">
      <c r="B31" s="9">
        <f t="shared" ca="1" si="10"/>
        <v>43123</v>
      </c>
      <c r="C31" s="76"/>
      <c r="D31" s="42" t="str">
        <f t="shared" ca="1" si="0"/>
        <v/>
      </c>
      <c r="E31" s="18">
        <f t="shared" ca="1" si="9"/>
        <v>43154</v>
      </c>
      <c r="F31" s="56"/>
      <c r="G31" s="42" t="str">
        <f t="shared" ca="1" si="1"/>
        <v/>
      </c>
      <c r="H31" s="18">
        <f t="shared" ca="1" si="6"/>
        <v>43182</v>
      </c>
      <c r="I31" s="56"/>
      <c r="J31" s="42" t="str">
        <f t="shared" ca="1" si="2"/>
        <v/>
      </c>
      <c r="K31" s="9">
        <f t="shared" ca="1" si="7"/>
        <v>43213</v>
      </c>
      <c r="L31" s="8"/>
      <c r="M31" s="42" t="str">
        <f t="shared" ca="1" si="12"/>
        <v>S17</v>
      </c>
      <c r="N31" s="9">
        <f t="shared" ca="1" si="11"/>
        <v>43243</v>
      </c>
      <c r="O31" s="8"/>
      <c r="P31" s="42" t="str">
        <f t="shared" ca="1" si="4"/>
        <v/>
      </c>
      <c r="Q31" s="18">
        <f t="shared" ca="1" si="11"/>
        <v>43274</v>
      </c>
      <c r="R31" s="56"/>
      <c r="S31" s="42" t="str">
        <f t="shared" ca="1" si="5"/>
        <v/>
      </c>
    </row>
    <row r="32" spans="2:33" ht="15" customHeight="1">
      <c r="B32" s="9">
        <f t="shared" ca="1" si="10"/>
        <v>43124</v>
      </c>
      <c r="C32" s="76"/>
      <c r="D32" s="42" t="str">
        <f t="shared" ca="1" si="0"/>
        <v/>
      </c>
      <c r="E32" s="18">
        <f t="shared" ca="1" si="9"/>
        <v>43155</v>
      </c>
      <c r="F32" s="19"/>
      <c r="G32" s="42" t="str">
        <f t="shared" ca="1" si="1"/>
        <v/>
      </c>
      <c r="H32" s="18">
        <f t="shared" ca="1" si="6"/>
        <v>43183</v>
      </c>
      <c r="I32" s="19"/>
      <c r="J32" s="42" t="str">
        <f t="shared" ca="1" si="2"/>
        <v/>
      </c>
      <c r="K32" s="9">
        <f t="shared" ca="1" si="7"/>
        <v>43214</v>
      </c>
      <c r="L32" s="76"/>
      <c r="M32" s="42" t="str">
        <f t="shared" ca="1" si="12"/>
        <v/>
      </c>
      <c r="N32" s="9">
        <f t="shared" ca="1" si="11"/>
        <v>43244</v>
      </c>
      <c r="O32" s="8"/>
      <c r="P32" s="42" t="str">
        <f t="shared" ca="1" si="4"/>
        <v/>
      </c>
      <c r="Q32" s="18">
        <f t="shared" ca="1" si="11"/>
        <v>43275</v>
      </c>
      <c r="R32" s="19"/>
      <c r="S32" s="42" t="str">
        <f t="shared" ca="1" si="5"/>
        <v/>
      </c>
    </row>
    <row r="33" spans="1:41" ht="15" customHeight="1">
      <c r="B33" s="9">
        <f t="shared" ca="1" si="10"/>
        <v>43125</v>
      </c>
      <c r="C33" s="76"/>
      <c r="D33" s="42" t="str">
        <f t="shared" ca="1" si="0"/>
        <v/>
      </c>
      <c r="E33" s="18">
        <f t="shared" ca="1" si="9"/>
        <v>43156</v>
      </c>
      <c r="F33" s="19"/>
      <c r="G33" s="42" t="str">
        <f t="shared" ca="1" si="1"/>
        <v/>
      </c>
      <c r="H33" s="18">
        <f t="shared" ca="1" si="6"/>
        <v>43184</v>
      </c>
      <c r="I33" s="19"/>
      <c r="J33" s="42" t="str">
        <f t="shared" ca="1" si="2"/>
        <v/>
      </c>
      <c r="K33" s="9">
        <f t="shared" ca="1" si="7"/>
        <v>43215</v>
      </c>
      <c r="L33" s="8"/>
      <c r="M33" s="42" t="str">
        <f t="shared" ca="1" si="12"/>
        <v/>
      </c>
      <c r="N33" s="18">
        <f t="shared" ca="1" si="11"/>
        <v>43245</v>
      </c>
      <c r="O33" s="19"/>
      <c r="P33" s="42" t="str">
        <f t="shared" ca="1" si="4"/>
        <v/>
      </c>
      <c r="Q33" s="9">
        <f t="shared" ca="1" si="11"/>
        <v>43276</v>
      </c>
      <c r="R33" s="8"/>
      <c r="S33" s="42" t="str">
        <f t="shared" ca="1" si="5"/>
        <v>S26</v>
      </c>
      <c r="U33" s="40"/>
    </row>
    <row r="34" spans="1:41" ht="15" customHeight="1">
      <c r="B34" s="18">
        <f t="shared" ca="1" si="10"/>
        <v>43126</v>
      </c>
      <c r="C34" s="56"/>
      <c r="D34" s="42" t="str">
        <f t="shared" ca="1" si="0"/>
        <v/>
      </c>
      <c r="E34" s="9">
        <f t="shared" ca="1" si="9"/>
        <v>43157</v>
      </c>
      <c r="F34" s="76"/>
      <c r="G34" s="42" t="str">
        <f t="shared" ca="1" si="1"/>
        <v>S9</v>
      </c>
      <c r="H34" s="9">
        <f t="shared" ca="1" si="6"/>
        <v>43185</v>
      </c>
      <c r="I34" s="8"/>
      <c r="J34" s="42" t="str">
        <f t="shared" ca="1" si="2"/>
        <v>S13</v>
      </c>
      <c r="K34" s="9">
        <f t="shared" ca="1" si="7"/>
        <v>43216</v>
      </c>
      <c r="L34" s="8"/>
      <c r="M34" s="42" t="str">
        <f t="shared" ca="1" si="12"/>
        <v/>
      </c>
      <c r="N34" s="18">
        <f t="shared" ca="1" si="11"/>
        <v>43246</v>
      </c>
      <c r="O34" s="19"/>
      <c r="P34" s="42" t="str">
        <f t="shared" ca="1" si="4"/>
        <v/>
      </c>
      <c r="Q34" s="9">
        <f t="shared" ca="1" si="11"/>
        <v>43277</v>
      </c>
      <c r="R34" s="8"/>
      <c r="S34" s="42" t="str">
        <f t="shared" ca="1" si="5"/>
        <v/>
      </c>
    </row>
    <row r="35" spans="1:41" ht="15" customHeight="1">
      <c r="B35" s="18">
        <f t="shared" ca="1" si="10"/>
        <v>43127</v>
      </c>
      <c r="C35" s="56"/>
      <c r="D35" s="42" t="str">
        <f t="shared" ca="1" si="0"/>
        <v/>
      </c>
      <c r="E35" s="9">
        <f t="shared" ca="1" si="9"/>
        <v>43158</v>
      </c>
      <c r="F35" s="8"/>
      <c r="G35" s="42" t="str">
        <f t="shared" ca="1" si="1"/>
        <v/>
      </c>
      <c r="H35" s="9">
        <f t="shared" ca="1" si="6"/>
        <v>43186</v>
      </c>
      <c r="I35" s="8"/>
      <c r="J35" s="42" t="str">
        <f t="shared" ca="1" si="2"/>
        <v/>
      </c>
      <c r="K35" s="18">
        <f t="shared" ca="1" si="7"/>
        <v>43217</v>
      </c>
      <c r="L35" s="19"/>
      <c r="M35" s="42" t="str">
        <f t="shared" ca="1" si="12"/>
        <v/>
      </c>
      <c r="N35" s="18">
        <f t="shared" ca="1" si="11"/>
        <v>43247</v>
      </c>
      <c r="O35" s="19"/>
      <c r="P35" s="42" t="str">
        <f t="shared" ca="1" si="4"/>
        <v/>
      </c>
      <c r="Q35" s="9">
        <f t="shared" ca="1" si="11"/>
        <v>43278</v>
      </c>
      <c r="R35" s="8"/>
      <c r="S35" s="42" t="str">
        <f t="shared" ca="1" si="5"/>
        <v/>
      </c>
    </row>
    <row r="36" spans="1:41" ht="15" customHeight="1">
      <c r="B36" s="18">
        <f t="shared" ca="1" si="10"/>
        <v>43128</v>
      </c>
      <c r="C36" s="56"/>
      <c r="D36" s="42" t="str">
        <f t="shared" ca="1" si="0"/>
        <v/>
      </c>
      <c r="E36" s="9">
        <f t="shared" ca="1" si="9"/>
        <v>43159</v>
      </c>
      <c r="F36" s="8"/>
      <c r="G36" s="42" t="str">
        <f t="shared" ca="1" si="1"/>
        <v/>
      </c>
      <c r="H36" s="9">
        <f t="shared" ca="1" si="6"/>
        <v>43187</v>
      </c>
      <c r="I36" s="8"/>
      <c r="J36" s="42" t="str">
        <f t="shared" ca="1" si="2"/>
        <v/>
      </c>
      <c r="K36" s="18">
        <f ca="1">K35+1</f>
        <v>43218</v>
      </c>
      <c r="L36" s="56"/>
      <c r="M36" s="42" t="str">
        <f t="shared" ca="1" si="12"/>
        <v/>
      </c>
      <c r="N36" s="9">
        <f ca="1">N35+1</f>
        <v>43248</v>
      </c>
      <c r="O36" s="8"/>
      <c r="P36" s="42" t="str">
        <f t="shared" ca="1" si="4"/>
        <v>S22</v>
      </c>
      <c r="Q36" s="9">
        <f ca="1">Q35+1</f>
        <v>43279</v>
      </c>
      <c r="R36" s="8"/>
      <c r="S36" s="42" t="str">
        <f t="shared" ca="1" si="5"/>
        <v/>
      </c>
      <c r="V36" s="40"/>
      <c r="AN36" s="49"/>
      <c r="AO36" s="49"/>
    </row>
    <row r="37" spans="1:41" ht="15" customHeight="1">
      <c r="B37" s="9">
        <f t="shared" ca="1" si="10"/>
        <v>43129</v>
      </c>
      <c r="C37" s="8"/>
      <c r="D37" s="42" t="str">
        <f t="shared" ca="1" si="0"/>
        <v>S5</v>
      </c>
      <c r="E37" s="9" t="str">
        <f ca="1">IF(E36="","",IF(E36=EOMONTH(E36,0),"",E36+1))</f>
        <v/>
      </c>
      <c r="F37" s="8"/>
      <c r="G37" s="42"/>
      <c r="H37" s="9">
        <f t="shared" ca="1" si="6"/>
        <v>43188</v>
      </c>
      <c r="I37" s="8"/>
      <c r="J37" s="42" t="str">
        <f t="shared" ca="1" si="2"/>
        <v/>
      </c>
      <c r="K37" s="18">
        <f t="shared" ca="1" si="7"/>
        <v>43219</v>
      </c>
      <c r="L37" s="19"/>
      <c r="M37" s="42" t="str">
        <f t="shared" ca="1" si="12"/>
        <v/>
      </c>
      <c r="N37" s="9">
        <f t="shared" ca="1" si="11"/>
        <v>43249</v>
      </c>
      <c r="O37" s="8"/>
      <c r="P37" s="42" t="str">
        <f t="shared" ca="1" si="4"/>
        <v/>
      </c>
      <c r="Q37" s="18">
        <f t="shared" ca="1" si="11"/>
        <v>43280</v>
      </c>
      <c r="R37" s="19"/>
      <c r="S37" s="42" t="str">
        <f t="shared" ca="1" si="5"/>
        <v/>
      </c>
      <c r="AN37" s="50"/>
      <c r="AO37" s="51"/>
    </row>
    <row r="38" spans="1:41" ht="15" customHeight="1">
      <c r="B38" s="9">
        <f t="shared" ca="1" si="10"/>
        <v>43130</v>
      </c>
      <c r="C38" s="8"/>
      <c r="D38" s="42" t="str">
        <f t="shared" ca="1" si="0"/>
        <v/>
      </c>
      <c r="E38" s="9"/>
      <c r="F38" s="8"/>
      <c r="G38" s="42" t="str">
        <f>IF(WEEKDAY(E38)=2,"S"&amp;WEEKNUM(DATE(An,MONTH(E38),DAY(E38)),21),"")</f>
        <v/>
      </c>
      <c r="H38" s="18">
        <f t="shared" ca="1" si="6"/>
        <v>43189</v>
      </c>
      <c r="I38" s="19"/>
      <c r="J38" s="42" t="str">
        <f t="shared" ca="1" si="2"/>
        <v/>
      </c>
      <c r="K38" s="9">
        <f t="shared" ca="1" si="7"/>
        <v>43220</v>
      </c>
      <c r="L38" s="76"/>
      <c r="M38" s="42" t="str">
        <f t="shared" ca="1" si="12"/>
        <v>S18</v>
      </c>
      <c r="N38" s="9">
        <f t="shared" ca="1" si="11"/>
        <v>43250</v>
      </c>
      <c r="O38" s="8"/>
      <c r="P38" s="42" t="str">
        <f t="shared" ca="1" si="4"/>
        <v/>
      </c>
      <c r="Q38" s="18">
        <f t="shared" ca="1" si="11"/>
        <v>43281</v>
      </c>
      <c r="R38" s="19"/>
      <c r="S38" s="42" t="str">
        <f t="shared" ca="1" si="5"/>
        <v/>
      </c>
      <c r="AN38" s="7"/>
      <c r="AO38" s="7"/>
    </row>
    <row r="39" spans="1:41" ht="15" customHeight="1">
      <c r="B39" s="85">
        <f t="shared" ca="1" si="10"/>
        <v>43131</v>
      </c>
      <c r="C39" s="86"/>
      <c r="D39" s="43" t="str">
        <f t="shared" ca="1" si="0"/>
        <v/>
      </c>
      <c r="E39" s="91"/>
      <c r="F39" s="86"/>
      <c r="G39" s="43" t="str">
        <f>IF(WEEKDAY(E39)=2,"S"&amp;WEEKNUM(DATE(An,MONTH(E39),DAY(E39)),21),"")</f>
        <v/>
      </c>
      <c r="H39" s="22">
        <f t="shared" ca="1" si="6"/>
        <v>43190</v>
      </c>
      <c r="I39" s="21"/>
      <c r="J39" s="43" t="str">
        <f t="shared" ca="1" si="2"/>
        <v/>
      </c>
      <c r="K39" s="85"/>
      <c r="L39" s="86"/>
      <c r="M39" s="35" t="str">
        <f t="shared" si="12"/>
        <v/>
      </c>
      <c r="N39" s="85">
        <f t="shared" ca="1" si="11"/>
        <v>43251</v>
      </c>
      <c r="O39" s="86"/>
      <c r="P39" s="43" t="str">
        <f t="shared" ca="1" si="4"/>
        <v/>
      </c>
      <c r="Q39" s="85"/>
      <c r="R39" s="86"/>
      <c r="S39" s="43" t="str">
        <f t="shared" si="5"/>
        <v/>
      </c>
      <c r="T39" s="5"/>
    </row>
    <row r="40" spans="1:41" ht="15.75" thickBot="1">
      <c r="B40" s="40"/>
      <c r="C40" s="40"/>
      <c r="D40" s="52"/>
      <c r="E40" s="40"/>
      <c r="F40" s="40"/>
      <c r="G40" s="40"/>
      <c r="H40" s="53"/>
      <c r="I40" s="54"/>
      <c r="J40" s="55"/>
      <c r="K40" s="53"/>
      <c r="L40" s="54"/>
      <c r="M40" s="55"/>
      <c r="N40" s="53"/>
      <c r="O40" s="54"/>
      <c r="P40" s="55"/>
      <c r="Q40" s="53"/>
      <c r="R40" s="54"/>
      <c r="S40" s="55"/>
      <c r="T40" s="32"/>
    </row>
    <row r="41" spans="1:41" s="32" customFormat="1" ht="20.100000000000001" customHeight="1">
      <c r="A41" s="29"/>
      <c r="B41" s="58" t="s">
        <v>12</v>
      </c>
      <c r="C41" s="59">
        <f>SUM(C9:C39)</f>
        <v>0</v>
      </c>
      <c r="D41" s="59"/>
      <c r="E41" s="60"/>
      <c r="F41" s="59">
        <f>SUM(F9:F39)</f>
        <v>0</v>
      </c>
      <c r="G41" s="60"/>
      <c r="H41" s="59"/>
      <c r="I41" s="59">
        <f>SUM(I9:I39)</f>
        <v>0</v>
      </c>
      <c r="J41" s="59"/>
      <c r="K41" s="59"/>
      <c r="L41" s="59">
        <f>SUM(L9:L39)</f>
        <v>0</v>
      </c>
      <c r="M41" s="59"/>
      <c r="N41" s="59"/>
      <c r="O41" s="59">
        <f>SUM(O9:O39)</f>
        <v>0</v>
      </c>
      <c r="P41" s="59"/>
      <c r="Q41" s="59"/>
      <c r="R41" s="59">
        <f>SUM(R9:R39)</f>
        <v>0</v>
      </c>
      <c r="S41" s="61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</row>
    <row r="42" spans="1:41" s="5" customFormat="1" ht="20.100000000000001" customHeight="1" thickBot="1">
      <c r="B42" s="62" t="s">
        <v>0</v>
      </c>
      <c r="C42" s="63">
        <f>C41</f>
        <v>0</v>
      </c>
      <c r="D42" s="63"/>
      <c r="E42" s="64"/>
      <c r="F42" s="63">
        <f>C42+F41</f>
        <v>0</v>
      </c>
      <c r="G42" s="64"/>
      <c r="H42" s="63"/>
      <c r="I42" s="63">
        <f>F42+I41</f>
        <v>0</v>
      </c>
      <c r="J42" s="64"/>
      <c r="K42" s="63"/>
      <c r="L42" s="63">
        <f>I42+L41</f>
        <v>0</v>
      </c>
      <c r="M42" s="64"/>
      <c r="N42" s="63"/>
      <c r="O42" s="63">
        <f>L42+O41</f>
        <v>0</v>
      </c>
      <c r="P42" s="64"/>
      <c r="Q42" s="63"/>
      <c r="R42" s="63">
        <f>O42+R41</f>
        <v>0</v>
      </c>
      <c r="S42" s="65"/>
      <c r="T42" s="32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</row>
    <row r="43" spans="1:41"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34"/>
      <c r="T43" s="40"/>
    </row>
    <row r="44" spans="1:41" ht="15.75" thickBot="1">
      <c r="B44" s="70"/>
      <c r="C44" s="70"/>
      <c r="D44" s="70"/>
      <c r="E44" s="70"/>
      <c r="F44" s="70"/>
      <c r="G44" s="70"/>
    </row>
    <row r="45" spans="1:41" ht="18.75">
      <c r="B45" s="103" t="s">
        <v>7</v>
      </c>
      <c r="C45" s="103"/>
      <c r="D45" s="103"/>
      <c r="E45" s="103"/>
      <c r="F45" s="101">
        <v>1600</v>
      </c>
      <c r="G45" s="101"/>
      <c r="V45" s="44"/>
      <c r="Z45" s="44"/>
    </row>
    <row r="46" spans="1:41" ht="18.75">
      <c r="B46" s="104" t="s">
        <v>8</v>
      </c>
      <c r="C46" s="104"/>
      <c r="D46" s="104"/>
      <c r="E46" s="104"/>
      <c r="F46" s="99">
        <f>F45-R42</f>
        <v>1600</v>
      </c>
      <c r="G46" s="102"/>
      <c r="O46" s="30"/>
      <c r="P46" s="3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</row>
    <row r="47" spans="1:41" ht="18.75">
      <c r="B47" s="105" t="s">
        <v>9</v>
      </c>
      <c r="C47" s="106"/>
      <c r="D47" s="106"/>
      <c r="E47" s="107"/>
      <c r="F47" s="99"/>
      <c r="G47" s="102"/>
      <c r="O47" s="30"/>
      <c r="P47" s="31"/>
      <c r="Q47" s="30"/>
      <c r="R47" s="31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41" ht="18.75">
      <c r="B48" s="98" t="s">
        <v>11</v>
      </c>
      <c r="C48" s="98"/>
      <c r="D48" s="98"/>
      <c r="E48" s="98"/>
      <c r="F48" s="99"/>
      <c r="G48" s="99"/>
      <c r="O48" s="30"/>
      <c r="P48" s="31"/>
      <c r="Q48" s="30"/>
      <c r="R48" s="31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</row>
    <row r="49" spans="2:26" ht="18.75">
      <c r="B49" s="121" t="s">
        <v>13</v>
      </c>
      <c r="C49" s="121"/>
      <c r="D49" s="121"/>
      <c r="E49" s="121"/>
      <c r="F49" s="99"/>
      <c r="G49" s="99"/>
      <c r="O49" s="30"/>
      <c r="Z49" s="45"/>
    </row>
    <row r="50" spans="2:26" ht="18.75">
      <c r="B50" s="100" t="s">
        <v>15</v>
      </c>
      <c r="C50" s="100"/>
      <c r="D50" s="100"/>
      <c r="E50" s="100"/>
      <c r="F50" s="99"/>
      <c r="G50" s="99"/>
      <c r="O50" s="30"/>
      <c r="Z50" s="45"/>
    </row>
    <row r="51" spans="2:26" ht="19.5" thickBot="1">
      <c r="B51" s="122" t="s">
        <v>10</v>
      </c>
      <c r="C51" s="122"/>
      <c r="D51" s="122"/>
      <c r="E51" s="122"/>
      <c r="F51" s="120"/>
      <c r="G51" s="120"/>
      <c r="O51" s="30"/>
      <c r="Z51" s="45"/>
    </row>
    <row r="52" spans="2:26" ht="15.75">
      <c r="C52" s="119"/>
      <c r="D52" s="119"/>
      <c r="H52" s="28"/>
    </row>
    <row r="56" spans="2:26">
      <c r="Y56" s="48"/>
    </row>
    <row r="57" spans="2:26">
      <c r="X57" s="50"/>
      <c r="Y57" s="51"/>
    </row>
    <row r="58" spans="2:26">
      <c r="X58" s="7"/>
      <c r="Y58" s="7"/>
    </row>
  </sheetData>
  <mergeCells count="25">
    <mergeCell ref="B47:E47"/>
    <mergeCell ref="F47:G47"/>
    <mergeCell ref="B2:I3"/>
    <mergeCell ref="J2:K3"/>
    <mergeCell ref="N2:O2"/>
    <mergeCell ref="B5:E5"/>
    <mergeCell ref="B8:D8"/>
    <mergeCell ref="E8:G8"/>
    <mergeCell ref="H8:J8"/>
    <mergeCell ref="K8:M8"/>
    <mergeCell ref="N8:P8"/>
    <mergeCell ref="Q8:S8"/>
    <mergeCell ref="B45:E45"/>
    <mergeCell ref="F45:G45"/>
    <mergeCell ref="B46:E46"/>
    <mergeCell ref="F46:G46"/>
    <mergeCell ref="B51:E51"/>
    <mergeCell ref="F51:G51"/>
    <mergeCell ref="C52:D52"/>
    <mergeCell ref="B48:E48"/>
    <mergeCell ref="F48:G48"/>
    <mergeCell ref="B49:E49"/>
    <mergeCell ref="F49:G49"/>
    <mergeCell ref="B50:E50"/>
    <mergeCell ref="F50:G50"/>
  </mergeCells>
  <pageMargins left="0.23622047244094491" right="0.14000000000000001" top="0.52" bottom="0.74803149606299213" header="0.31496062992125984" footer="0.31496062992125984"/>
  <pageSetup paperSize="9" scale="39" orientation="landscape" r:id="rId1"/>
  <headerFooter>
    <oddFooter>&amp;L&amp;"Arial,Normal"&amp;12JP Nauzeret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5">
    <pageSetUpPr fitToPage="1"/>
  </sheetPr>
  <dimension ref="A1:I37"/>
  <sheetViews>
    <sheetView showGridLines="0" workbookViewId="0">
      <selection activeCell="B1" sqref="B1:B1048576"/>
    </sheetView>
  </sheetViews>
  <sheetFormatPr baseColWidth="10" defaultRowHeight="15"/>
  <cols>
    <col min="1" max="1" width="12.28515625" style="6" customWidth="1"/>
    <col min="2" max="2" width="10.85546875" style="90" customWidth="1"/>
    <col min="3" max="3" width="28.7109375" style="6" customWidth="1"/>
    <col min="4" max="4" width="3" style="6" customWidth="1"/>
    <col min="5" max="5" width="20" style="6" bestFit="1" customWidth="1"/>
    <col min="6" max="6" width="11.42578125" style="6"/>
    <col min="7" max="7" width="4.140625" style="6" customWidth="1"/>
    <col min="8" max="8" width="7.5703125" style="6" customWidth="1"/>
    <col min="9" max="9" width="19.5703125" customWidth="1"/>
    <col min="10" max="16384" width="11.42578125" style="6"/>
  </cols>
  <sheetData>
    <row r="1" spans="1:9" ht="20.100000000000001" customHeight="1" thickBot="1">
      <c r="A1" s="6" t="s">
        <v>48</v>
      </c>
      <c r="B1" s="87">
        <f ca="1">An</f>
        <v>2018</v>
      </c>
      <c r="D1" s="3"/>
      <c r="E1" s="25" t="s">
        <v>3</v>
      </c>
      <c r="F1" s="26"/>
      <c r="I1" s="6"/>
    </row>
    <row r="2" spans="1:9">
      <c r="A2" s="6" t="s">
        <v>49</v>
      </c>
      <c r="B2" s="88">
        <f ca="1">DATE(An,1,1)</f>
        <v>43101</v>
      </c>
      <c r="E2" s="11" t="s">
        <v>6</v>
      </c>
      <c r="F2" s="12"/>
      <c r="I2" s="6"/>
    </row>
    <row r="3" spans="1:9">
      <c r="A3" s="6" t="s">
        <v>50</v>
      </c>
      <c r="B3" s="87">
        <f ca="1">DOLLAR((DAY(MINUTE(B1/38)/2+55)&amp;"/4/"&amp;B1)/7,)*7-6</f>
        <v>43191</v>
      </c>
      <c r="C3" s="6" t="s">
        <v>47</v>
      </c>
      <c r="E3" s="13" t="s">
        <v>4</v>
      </c>
      <c r="F3" s="14"/>
      <c r="I3" s="6"/>
    </row>
    <row r="4" spans="1:9" ht="15.75" thickBot="1">
      <c r="A4" s="6" t="s">
        <v>49</v>
      </c>
      <c r="B4" s="87">
        <f ca="1">B3+1</f>
        <v>43192</v>
      </c>
      <c r="C4" s="93"/>
      <c r="D4" s="2"/>
      <c r="E4" s="15" t="s">
        <v>5</v>
      </c>
      <c r="F4" s="33"/>
      <c r="I4" s="6"/>
    </row>
    <row r="5" spans="1:9">
      <c r="A5" s="6" t="s">
        <v>51</v>
      </c>
      <c r="B5" s="88">
        <f ca="1">DATE(An,5,1)</f>
        <v>43221</v>
      </c>
      <c r="C5" s="93"/>
      <c r="E5" s="34"/>
      <c r="F5" s="34"/>
      <c r="G5" s="7"/>
      <c r="I5" s="6"/>
    </row>
    <row r="6" spans="1:9">
      <c r="A6" s="6" t="s">
        <v>51</v>
      </c>
      <c r="B6" s="88">
        <f ca="1">DATE(An,5,8)</f>
        <v>43228</v>
      </c>
      <c r="C6" s="93"/>
      <c r="D6" s="2"/>
      <c r="E6" s="34"/>
      <c r="F6" s="34"/>
      <c r="G6" s="7"/>
      <c r="I6" s="6"/>
    </row>
    <row r="7" spans="1:9">
      <c r="A7" s="6" t="s">
        <v>52</v>
      </c>
      <c r="B7" s="87">
        <f ca="1">B3+39</f>
        <v>43230</v>
      </c>
      <c r="C7" s="93" t="s">
        <v>2</v>
      </c>
      <c r="E7" s="34"/>
      <c r="F7" s="34"/>
      <c r="G7" s="7"/>
      <c r="I7" s="6"/>
    </row>
    <row r="8" spans="1:9">
      <c r="A8" s="6" t="s">
        <v>49</v>
      </c>
      <c r="B8" s="87">
        <f ca="1">B3+50</f>
        <v>43241</v>
      </c>
      <c r="C8" s="93" t="s">
        <v>53</v>
      </c>
      <c r="E8" s="34"/>
      <c r="F8" s="7"/>
      <c r="G8" s="7"/>
      <c r="I8" s="6"/>
    </row>
    <row r="9" spans="1:9">
      <c r="A9" s="6" t="s">
        <v>54</v>
      </c>
      <c r="B9" s="88">
        <f ca="1">DATE(An,7,14)</f>
        <v>43295</v>
      </c>
      <c r="C9" s="93"/>
      <c r="D9" s="2"/>
      <c r="E9" s="7"/>
      <c r="F9" s="7"/>
      <c r="G9" s="7"/>
      <c r="H9" s="7"/>
      <c r="I9" s="7"/>
    </row>
    <row r="10" spans="1:9">
      <c r="A10" s="6" t="s">
        <v>55</v>
      </c>
      <c r="B10" s="88">
        <f ca="1">DATE(An,8,15)</f>
        <v>43327</v>
      </c>
      <c r="C10" s="93"/>
      <c r="E10" s="7"/>
      <c r="F10" s="7"/>
      <c r="G10" s="7"/>
      <c r="H10" s="7"/>
      <c r="I10" s="7"/>
    </row>
    <row r="11" spans="1:9">
      <c r="A11" s="6" t="s">
        <v>52</v>
      </c>
      <c r="B11" s="88">
        <f ca="1">DATE(An,11,1)</f>
        <v>43405</v>
      </c>
      <c r="C11" s="93"/>
      <c r="E11" s="7"/>
      <c r="F11" s="7"/>
      <c r="G11" s="7"/>
      <c r="H11" s="7"/>
      <c r="I11" s="6"/>
    </row>
    <row r="12" spans="1:9">
      <c r="A12" s="6" t="s">
        <v>50</v>
      </c>
      <c r="B12" s="88">
        <f ca="1">DATE(An,11,11)</f>
        <v>43415</v>
      </c>
      <c r="C12" s="93"/>
      <c r="E12" s="7"/>
      <c r="F12" s="7"/>
      <c r="G12" s="7"/>
      <c r="H12" s="7"/>
      <c r="I12" s="7"/>
    </row>
    <row r="13" spans="1:9">
      <c r="A13" s="6" t="s">
        <v>51</v>
      </c>
      <c r="B13" s="88">
        <f ca="1">DATE(An,12,25)</f>
        <v>43459</v>
      </c>
      <c r="C13" s="93"/>
    </row>
    <row r="14" spans="1:9">
      <c r="B14" s="89"/>
      <c r="C14" s="47"/>
    </row>
    <row r="15" spans="1:9">
      <c r="B15" s="89"/>
      <c r="C15" s="47"/>
    </row>
    <row r="16" spans="1:9">
      <c r="B16" s="89"/>
      <c r="C16" s="47"/>
    </row>
    <row r="17" spans="2:3">
      <c r="B17" s="89"/>
      <c r="C17" s="47"/>
    </row>
    <row r="18" spans="2:3">
      <c r="B18" s="89"/>
      <c r="C18" s="47"/>
    </row>
    <row r="19" spans="2:3">
      <c r="B19" s="89"/>
      <c r="C19" s="47"/>
    </row>
    <row r="20" spans="2:3">
      <c r="B20" s="89"/>
      <c r="C20" s="47"/>
    </row>
    <row r="21" spans="2:3">
      <c r="B21" s="89"/>
      <c r="C21" s="47"/>
    </row>
    <row r="22" spans="2:3">
      <c r="B22" s="89"/>
      <c r="C22" s="47"/>
    </row>
    <row r="23" spans="2:3">
      <c r="B23" s="89"/>
      <c r="C23" s="47"/>
    </row>
    <row r="24" spans="2:3">
      <c r="B24" s="89"/>
      <c r="C24" s="46"/>
    </row>
    <row r="25" spans="2:3">
      <c r="B25" s="89"/>
      <c r="C25" s="46"/>
    </row>
    <row r="26" spans="2:3">
      <c r="B26" s="89"/>
      <c r="C26" s="46"/>
    </row>
    <row r="27" spans="2:3">
      <c r="B27" s="89"/>
      <c r="C27" s="46"/>
    </row>
    <row r="28" spans="2:3">
      <c r="B28" s="89"/>
      <c r="C28" s="46"/>
    </row>
    <row r="29" spans="2:3">
      <c r="B29" s="89"/>
      <c r="C29" s="46"/>
    </row>
    <row r="30" spans="2:3">
      <c r="B30" s="89"/>
      <c r="C30" s="46"/>
    </row>
    <row r="31" spans="2:3">
      <c r="B31" s="89"/>
      <c r="C31" s="46"/>
    </row>
    <row r="32" spans="2:3">
      <c r="B32" s="89"/>
      <c r="C32" s="46"/>
    </row>
    <row r="33" spans="2:3">
      <c r="B33" s="89"/>
      <c r="C33" s="46"/>
    </row>
    <row r="34" spans="2:3">
      <c r="B34" s="89"/>
      <c r="C34" s="46"/>
    </row>
    <row r="35" spans="2:3">
      <c r="B35" s="89"/>
      <c r="C35" s="46"/>
    </row>
    <row r="36" spans="2:3">
      <c r="B36" s="89"/>
      <c r="C36" s="46"/>
    </row>
    <row r="37" spans="2:3">
      <c r="B37" s="89"/>
      <c r="C37" s="46"/>
    </row>
  </sheetData>
  <pageMargins left="0.25" right="0.25" top="0.75" bottom="0.75" header="0.3" footer="0.3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Synthese</vt:lpstr>
      <vt:lpstr>BJ2</vt:lpstr>
      <vt:lpstr>BJ3</vt:lpstr>
      <vt:lpstr>BJ4</vt:lpstr>
      <vt:lpstr>BJ5</vt:lpstr>
      <vt:lpstr>BJ6</vt:lpstr>
      <vt:lpstr>BJ7</vt:lpstr>
      <vt:lpstr>BJ8</vt:lpstr>
      <vt:lpstr>BJ9</vt:lpstr>
      <vt:lpstr>BJ10</vt:lpstr>
      <vt:lpstr>BJ11</vt:lpstr>
      <vt:lpstr>BJ12</vt:lpstr>
      <vt:lpstr>BJ13</vt:lpstr>
      <vt:lpstr>BJ14</vt:lpstr>
      <vt:lpstr>BJ15</vt:lpstr>
      <vt:lpstr>BJ16</vt:lpstr>
      <vt:lpstr>BDD</vt:lpstr>
      <vt:lpstr>An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JPN</dc:creator>
  <cp:lastModifiedBy>Roger</cp:lastModifiedBy>
  <cp:lastPrinted>2016-02-09T17:52:08Z</cp:lastPrinted>
  <dcterms:created xsi:type="dcterms:W3CDTF">2014-06-18T20:23:37Z</dcterms:created>
  <dcterms:modified xsi:type="dcterms:W3CDTF">2018-10-16T00:17:29Z</dcterms:modified>
</cp:coreProperties>
</file>