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8115" windowHeight="9525"/>
  </bookViews>
  <sheets>
    <sheet name="Feuil1" sheetId="1" r:id="rId1"/>
    <sheet name="Feuil2" sheetId="2" state="hidden" r:id="rId2"/>
    <sheet name="Feuil8" sheetId="6" r:id="rId3"/>
  </sheets>
  <definedNames>
    <definedName name="_xlnm._FilterDatabase" localSheetId="1" hidden="1">Feuil2!$A$1:$C$40</definedName>
  </definedNames>
  <calcPr calcId="145621"/>
</workbook>
</file>

<file path=xl/calcChain.xml><?xml version="1.0" encoding="utf-8"?>
<calcChain xmlns="http://schemas.openxmlformats.org/spreadsheetml/2006/main">
  <c r="AA3" i="1" l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2" i="1"/>
  <c r="X2" i="1"/>
  <c r="Y2" i="1" s="1"/>
  <c r="X3" i="1"/>
  <c r="Y3" i="1" s="1"/>
  <c r="X4" i="1"/>
  <c r="Y4" i="1" s="1"/>
  <c r="X5" i="1"/>
  <c r="Y5" i="1" s="1"/>
  <c r="X6" i="1"/>
  <c r="Y6" i="1" s="1"/>
  <c r="X7" i="1"/>
  <c r="Y7" i="1" s="1"/>
  <c r="X8" i="1"/>
  <c r="Y8" i="1" s="1"/>
  <c r="X9" i="1"/>
  <c r="X10" i="1"/>
  <c r="Y10" i="1" s="1"/>
  <c r="X11" i="1"/>
  <c r="X12" i="1"/>
  <c r="Y12" i="1" s="1"/>
  <c r="X13" i="1"/>
  <c r="Y13" i="1" s="1"/>
  <c r="X14" i="1"/>
  <c r="Y14" i="1" s="1"/>
  <c r="X15" i="1"/>
  <c r="X16" i="1"/>
  <c r="Y16" i="1" s="1"/>
  <c r="X17" i="1"/>
  <c r="X18" i="1"/>
  <c r="Y18" i="1" s="1"/>
  <c r="X19" i="1"/>
  <c r="X20" i="1"/>
  <c r="Y20" i="1" s="1"/>
  <c r="X21" i="1"/>
  <c r="X22" i="1"/>
  <c r="Y22" i="1" s="1"/>
  <c r="X23" i="1"/>
  <c r="X24" i="1"/>
  <c r="Y24" i="1" s="1"/>
  <c r="X25" i="1"/>
  <c r="Y25" i="1" s="1"/>
  <c r="X26" i="1"/>
  <c r="Y26" i="1" s="1"/>
  <c r="X27" i="1"/>
  <c r="X28" i="1"/>
  <c r="Y28" i="1" s="1"/>
  <c r="X29" i="1"/>
  <c r="Y29" i="1" s="1"/>
  <c r="X30" i="1"/>
  <c r="Y30" i="1" s="1"/>
  <c r="X31" i="1"/>
  <c r="X32" i="1"/>
  <c r="Y32" i="1" s="1"/>
  <c r="X33" i="1"/>
  <c r="X34" i="1"/>
  <c r="Y34" i="1" s="1"/>
  <c r="X35" i="1"/>
  <c r="Y35" i="1" s="1"/>
  <c r="X36" i="1"/>
  <c r="Y36" i="1" s="1"/>
  <c r="X37" i="1"/>
  <c r="X38" i="1"/>
  <c r="Y38" i="1" s="1"/>
  <c r="X39" i="1"/>
  <c r="X40" i="1"/>
  <c r="Y40" i="1" s="1"/>
  <c r="X41" i="1"/>
  <c r="Y41" i="1" s="1"/>
  <c r="X42" i="1"/>
  <c r="Y42" i="1" s="1"/>
  <c r="X43" i="1"/>
  <c r="X44" i="1"/>
  <c r="Y44" i="1" s="1"/>
  <c r="X45" i="1"/>
  <c r="Y45" i="1" s="1"/>
  <c r="X46" i="1"/>
  <c r="Y46" i="1" s="1"/>
  <c r="X47" i="1"/>
  <c r="X48" i="1"/>
  <c r="Y48" i="1" s="1"/>
  <c r="X49" i="1"/>
  <c r="X50" i="1"/>
  <c r="Y50" i="1" s="1"/>
  <c r="X51" i="1"/>
  <c r="Y51" i="1" s="1"/>
  <c r="X52" i="1"/>
  <c r="Y52" i="1" s="1"/>
  <c r="X53" i="1"/>
  <c r="X54" i="1"/>
  <c r="Y54" i="1" s="1"/>
  <c r="X55" i="1"/>
  <c r="X56" i="1"/>
  <c r="Y56" i="1" s="1"/>
  <c r="X57" i="1"/>
  <c r="Y57" i="1" s="1"/>
  <c r="X58" i="1"/>
  <c r="Y58" i="1" s="1"/>
  <c r="X59" i="1"/>
  <c r="Y59" i="1" s="1"/>
  <c r="X60" i="1"/>
  <c r="Y60" i="1" s="1"/>
  <c r="X61" i="1"/>
  <c r="Y61" i="1" s="1"/>
  <c r="X62" i="1"/>
  <c r="Y62" i="1" s="1"/>
  <c r="X63" i="1"/>
  <c r="Y63" i="1" s="1"/>
  <c r="X64" i="1"/>
  <c r="Y64" i="1" s="1"/>
  <c r="X65" i="1"/>
  <c r="Y65" i="1" s="1"/>
  <c r="X66" i="1"/>
  <c r="Y66" i="1" s="1"/>
  <c r="X67" i="1"/>
  <c r="Y67" i="1" s="1"/>
  <c r="X68" i="1"/>
  <c r="Y68" i="1" s="1"/>
  <c r="X69" i="1"/>
  <c r="Y69" i="1" s="1"/>
  <c r="X70" i="1"/>
  <c r="Y70" i="1" s="1"/>
  <c r="X71" i="1"/>
  <c r="Y71" i="1" s="1"/>
  <c r="X72" i="1"/>
  <c r="Y72" i="1" s="1"/>
  <c r="X73" i="1"/>
  <c r="Y73" i="1" s="1"/>
  <c r="X74" i="1"/>
  <c r="Y74" i="1" s="1"/>
  <c r="X75" i="1"/>
  <c r="Y75" i="1" s="1"/>
  <c r="X76" i="1"/>
  <c r="Y76" i="1" s="1"/>
  <c r="X77" i="1"/>
  <c r="Y77" i="1" s="1"/>
  <c r="X78" i="1"/>
  <c r="Y78" i="1" s="1"/>
  <c r="X79" i="1"/>
  <c r="Y79" i="1" s="1"/>
  <c r="X80" i="1"/>
  <c r="Y80" i="1" s="1"/>
  <c r="X81" i="1"/>
  <c r="Y81" i="1" s="1"/>
  <c r="X82" i="1"/>
  <c r="Y82" i="1" s="1"/>
  <c r="X83" i="1"/>
  <c r="Y83" i="1" s="1"/>
  <c r="X84" i="1"/>
  <c r="Y84" i="1" s="1"/>
  <c r="X85" i="1"/>
  <c r="Y85" i="1" s="1"/>
  <c r="X86" i="1"/>
  <c r="Y86" i="1" s="1"/>
  <c r="X87" i="1"/>
  <c r="Y87" i="1" s="1"/>
  <c r="X88" i="1"/>
  <c r="Y88" i="1" s="1"/>
  <c r="X89" i="1"/>
  <c r="Y89" i="1" s="1"/>
  <c r="X90" i="1"/>
  <c r="Y90" i="1" s="1"/>
  <c r="X91" i="1"/>
  <c r="Y91" i="1" s="1"/>
  <c r="X92" i="1"/>
  <c r="Y92" i="1" s="1"/>
  <c r="X93" i="1"/>
  <c r="Y93" i="1" s="1"/>
  <c r="X94" i="1"/>
  <c r="Y94" i="1" s="1"/>
  <c r="X95" i="1"/>
  <c r="Y95" i="1" s="1"/>
  <c r="X96" i="1"/>
  <c r="Y96" i="1" s="1"/>
  <c r="X97" i="1"/>
  <c r="Y97" i="1" s="1"/>
  <c r="X98" i="1"/>
  <c r="Y98" i="1" s="1"/>
  <c r="X99" i="1"/>
  <c r="Y99" i="1" s="1"/>
  <c r="X100" i="1"/>
  <c r="Y100" i="1" s="1"/>
  <c r="X101" i="1"/>
  <c r="Y101" i="1" s="1"/>
  <c r="X102" i="1"/>
  <c r="Y102" i="1" s="1"/>
  <c r="X103" i="1"/>
  <c r="Y103" i="1" s="1"/>
  <c r="X104" i="1"/>
  <c r="Y104" i="1" s="1"/>
  <c r="X105" i="1"/>
  <c r="Y105" i="1" s="1"/>
  <c r="X106" i="1"/>
  <c r="Y106" i="1" s="1"/>
  <c r="X107" i="1"/>
  <c r="Y107" i="1" s="1"/>
  <c r="X108" i="1"/>
  <c r="Y108" i="1" s="1"/>
  <c r="X109" i="1"/>
  <c r="Y109" i="1" s="1"/>
  <c r="X110" i="1"/>
  <c r="Y110" i="1" s="1"/>
  <c r="X111" i="1"/>
  <c r="Y111" i="1" s="1"/>
  <c r="X112" i="1"/>
  <c r="Y112" i="1" s="1"/>
  <c r="X113" i="1"/>
  <c r="Y113" i="1" s="1"/>
  <c r="X114" i="1"/>
  <c r="Y114" i="1" s="1"/>
  <c r="X115" i="1"/>
  <c r="Y115" i="1" s="1"/>
  <c r="Y55" i="1" l="1"/>
  <c r="Y47" i="1"/>
  <c r="Y43" i="1"/>
  <c r="Y39" i="1"/>
  <c r="Y31" i="1"/>
  <c r="Y27" i="1"/>
  <c r="Y23" i="1"/>
  <c r="Y19" i="1"/>
  <c r="Y15" i="1"/>
  <c r="Y11" i="1"/>
  <c r="Y53" i="1"/>
  <c r="Y49" i="1"/>
  <c r="Y37" i="1"/>
  <c r="Y33" i="1"/>
  <c r="Y21" i="1"/>
  <c r="Y17" i="1"/>
  <c r="Y9" i="1"/>
  <c r="X116" i="1"/>
  <c r="Y116" i="1" s="1"/>
  <c r="X117" i="1"/>
  <c r="Y117" i="1" s="1"/>
  <c r="X118" i="1"/>
  <c r="Y118" i="1" s="1"/>
  <c r="X119" i="1"/>
  <c r="Y119" i="1" s="1"/>
  <c r="X120" i="1"/>
  <c r="Y120" i="1" s="1"/>
  <c r="X121" i="1"/>
  <c r="Y121" i="1" s="1"/>
  <c r="X122" i="1"/>
  <c r="Y122" i="1" s="1"/>
  <c r="X123" i="1"/>
  <c r="Y123" i="1" s="1"/>
  <c r="X124" i="1"/>
  <c r="Y124" i="1" s="1"/>
  <c r="X125" i="1"/>
  <c r="Y125" i="1" s="1"/>
  <c r="X126" i="1"/>
  <c r="Y126" i="1" s="1"/>
  <c r="X127" i="1"/>
  <c r="Y127" i="1" s="1"/>
  <c r="X128" i="1"/>
  <c r="Y128" i="1" s="1"/>
  <c r="X129" i="1"/>
  <c r="Y129" i="1" s="1"/>
  <c r="X130" i="1"/>
  <c r="Y130" i="1" s="1"/>
  <c r="X131" i="1"/>
  <c r="Y131" i="1" s="1"/>
  <c r="X132" i="1"/>
  <c r="Y132" i="1" s="1"/>
  <c r="X133" i="1"/>
  <c r="Y133" i="1" s="1"/>
  <c r="X134" i="1"/>
  <c r="Y134" i="1" s="1"/>
  <c r="X135" i="1"/>
  <c r="Y135" i="1" s="1"/>
  <c r="X136" i="1"/>
  <c r="Y136" i="1" s="1"/>
  <c r="X137" i="1"/>
  <c r="Y137" i="1" s="1"/>
  <c r="X138" i="1"/>
  <c r="Y138" i="1" s="1"/>
  <c r="X139" i="1"/>
  <c r="Y139" i="1" s="1"/>
  <c r="X140" i="1"/>
  <c r="Y140" i="1" s="1"/>
  <c r="X141" i="1"/>
  <c r="Y141" i="1" s="1"/>
  <c r="X142" i="1"/>
  <c r="Y142" i="1" s="1"/>
  <c r="X143" i="1"/>
  <c r="Y143" i="1" s="1"/>
  <c r="X144" i="1"/>
  <c r="Y144" i="1" s="1"/>
  <c r="X145" i="1"/>
  <c r="Y145" i="1" s="1"/>
  <c r="X146" i="1"/>
  <c r="Y146" i="1" s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</calcChain>
</file>

<file path=xl/sharedStrings.xml><?xml version="1.0" encoding="utf-8"?>
<sst xmlns="http://schemas.openxmlformats.org/spreadsheetml/2006/main" count="69" uniqueCount="69">
  <si>
    <t>N° Magasin</t>
  </si>
  <si>
    <t>MAGASIN</t>
  </si>
  <si>
    <t>Heure de livraison théo</t>
  </si>
  <si>
    <t>magasins</t>
  </si>
  <si>
    <t>temps de trajet</t>
  </si>
  <si>
    <t>N° de magasin</t>
  </si>
  <si>
    <t>Le Mans</t>
  </si>
  <si>
    <t>St Berthevin</t>
  </si>
  <si>
    <t xml:space="preserve">Laval </t>
  </si>
  <si>
    <t>Château du Loir</t>
  </si>
  <si>
    <t>Allonnes</t>
  </si>
  <si>
    <t>Vendôme</t>
  </si>
  <si>
    <t>Mayenne</t>
  </si>
  <si>
    <t>Alençon</t>
  </si>
  <si>
    <t>Nogent Le Rotrou</t>
  </si>
  <si>
    <t>St Lubin</t>
  </si>
  <si>
    <t>La Ferté Bernard</t>
  </si>
  <si>
    <t xml:space="preserve">Dreux </t>
  </si>
  <si>
    <t>Chartres</t>
  </si>
  <si>
    <t>Anet</t>
  </si>
  <si>
    <t xml:space="preserve">La Flèche </t>
  </si>
  <si>
    <t>Mayenne Drive</t>
  </si>
  <si>
    <t>La Flèche Drive</t>
  </si>
  <si>
    <t>Dreux Drive</t>
  </si>
  <si>
    <t>Le Mans Drive</t>
  </si>
  <si>
    <t>Chartres Drive</t>
  </si>
  <si>
    <t>Allonnes Drive</t>
  </si>
  <si>
    <t>Vendôme Drive</t>
  </si>
  <si>
    <t>St Lubin Drive</t>
  </si>
  <si>
    <t>Laval Drive</t>
  </si>
  <si>
    <t>Alençon Drive</t>
  </si>
  <si>
    <t>Château du Loir Drive</t>
  </si>
  <si>
    <t>Anet Drive</t>
  </si>
  <si>
    <t>Blois</t>
  </si>
  <si>
    <t>Châteaudun</t>
  </si>
  <si>
    <t>Romorantin</t>
  </si>
  <si>
    <t>Blois Drive</t>
  </si>
  <si>
    <t>Châteaudun Drive</t>
  </si>
  <si>
    <t>Brossolette Drive</t>
  </si>
  <si>
    <t>Mainvilliers Drive</t>
  </si>
  <si>
    <t>Romorantin Drive</t>
  </si>
  <si>
    <t>Nogent le Rotrou Drive</t>
  </si>
  <si>
    <t>La Ferté Bernard Drive</t>
  </si>
  <si>
    <t>Quakenbruck Drive</t>
  </si>
  <si>
    <t>Dreux le Pré Drive</t>
  </si>
  <si>
    <t>Type tour</t>
  </si>
  <si>
    <t>NOM</t>
  </si>
  <si>
    <t>Code TFE</t>
  </si>
  <si>
    <t>Heure livraison</t>
  </si>
  <si>
    <t>Nb pal théo</t>
  </si>
  <si>
    <t>Nb pal réel</t>
  </si>
  <si>
    <t>Heure MAQ Théo</t>
  </si>
  <si>
    <t>Heure MAQ Réelle</t>
  </si>
  <si>
    <t>Retard MAQ</t>
  </si>
  <si>
    <t>Début chargement</t>
  </si>
  <si>
    <t>Fin de chargement</t>
  </si>
  <si>
    <t>Heure Départ Théo</t>
  </si>
  <si>
    <t>Départ réel</t>
  </si>
  <si>
    <t>T°</t>
  </si>
  <si>
    <t>Conformité</t>
  </si>
  <si>
    <t>Commentaires</t>
  </si>
  <si>
    <t>synthèse tour</t>
  </si>
  <si>
    <t>Nombre de tournée</t>
  </si>
  <si>
    <t>commentaire</t>
  </si>
  <si>
    <t>vide</t>
  </si>
  <si>
    <t xml:space="preserve">N° </t>
  </si>
  <si>
    <t>Heure de livraison théorique</t>
  </si>
  <si>
    <t>Toléré max</t>
  </si>
  <si>
    <t>Heure d'arrivée prévisionnelle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</si>
</sst>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7.5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660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20" fontId="0" fillId="0" borderId="0" xfId="0" applyNumberFormat="1"/>
    <xf numFmtId="0" fontId="0" fillId="2" borderId="0" xfId="0" applyFill="1"/>
    <xf numFmtId="164" fontId="0" fillId="0" borderId="0" xfId="0" applyNumberFormat="1"/>
    <xf numFmtId="0" fontId="0" fillId="0" borderId="0" xfId="0" applyNumberFormat="1"/>
    <xf numFmtId="2" fontId="0" fillId="0" borderId="0" xfId="0" applyNumberFormat="1"/>
    <xf numFmtId="165" fontId="0" fillId="0" borderId="0" xfId="0" applyNumberFormat="1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20" fontId="0" fillId="2" borderId="0" xfId="0" applyNumberFormat="1" applyFill="1"/>
    <xf numFmtId="0" fontId="1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20" fontId="4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20" fontId="1" fillId="0" borderId="0" xfId="0" applyNumberFormat="1" applyFont="1" applyFill="1" applyBorder="1" applyAlignment="1">
      <alignment horizontal="center" vertical="center" wrapText="1"/>
    </xf>
    <xf numFmtId="20" fontId="1" fillId="0" borderId="0" xfId="0" applyNumberFormat="1" applyFont="1" applyFill="1" applyBorder="1" applyAlignment="1">
      <alignment horizontal="left" vertical="center" wrapText="1"/>
    </xf>
    <xf numFmtId="20" fontId="1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20" fontId="2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ill="1" applyBorder="1"/>
    <xf numFmtId="0" fontId="0" fillId="0" borderId="0" xfId="0" applyNumberFormat="1" applyFill="1" applyBorder="1"/>
    <xf numFmtId="164" fontId="0" fillId="0" borderId="0" xfId="0" applyNumberFormat="1" applyFill="1" applyBorder="1"/>
    <xf numFmtId="165" fontId="0" fillId="0" borderId="0" xfId="0" applyNumberFormat="1" applyFill="1" applyBorder="1"/>
    <xf numFmtId="2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0</xdr:row>
          <xdr:rowOff>95250</xdr:rowOff>
        </xdr:from>
        <xdr:to>
          <xdr:col>5</xdr:col>
          <xdr:colOff>361950</xdr:colOff>
          <xdr:row>0</xdr:row>
          <xdr:rowOff>371475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page du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0</xdr:row>
          <xdr:rowOff>114300</xdr:rowOff>
        </xdr:from>
        <xdr:to>
          <xdr:col>9</xdr:col>
          <xdr:colOff>47625</xdr:colOff>
          <xdr:row>0</xdr:row>
          <xdr:rowOff>381000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215"/>
  <sheetViews>
    <sheetView showZeros="0" tabSelected="1" zoomScale="80" zoomScaleNormal="80" workbookViewId="0">
      <selection activeCell="I13" sqref="I13"/>
    </sheetView>
  </sheetViews>
  <sheetFormatPr baseColWidth="10" defaultRowHeight="15" x14ac:dyDescent="0.25"/>
  <cols>
    <col min="1" max="1" width="7" customWidth="1"/>
    <col min="4" max="4" width="11.42578125" style="4"/>
    <col min="8" max="10" width="11.42578125" style="3"/>
    <col min="11" max="11" width="11.42578125" style="4"/>
    <col min="12" max="18" width="11.42578125" style="6"/>
    <col min="19" max="20" width="11.42578125" style="6" customWidth="1"/>
    <col min="21" max="21" width="11.5703125" style="5" customWidth="1"/>
    <col min="22" max="23" width="11.42578125" customWidth="1"/>
    <col min="24" max="25" width="17.140625" style="7" customWidth="1"/>
    <col min="26" max="26" width="17.140625" style="2" customWidth="1"/>
    <col min="27" max="27" width="11.42578125" style="2"/>
  </cols>
  <sheetData>
    <row r="1" spans="1:28" ht="51.75" customHeight="1" x14ac:dyDescent="0.25">
      <c r="A1" t="s">
        <v>65</v>
      </c>
      <c r="B1" t="s">
        <v>45</v>
      </c>
      <c r="C1" t="s">
        <v>61</v>
      </c>
      <c r="D1" s="4" t="s">
        <v>0</v>
      </c>
      <c r="E1" t="s">
        <v>1</v>
      </c>
      <c r="F1" t="s">
        <v>46</v>
      </c>
      <c r="G1" t="s">
        <v>47</v>
      </c>
      <c r="H1" s="3" t="s">
        <v>48</v>
      </c>
      <c r="I1" s="3" t="s">
        <v>62</v>
      </c>
      <c r="J1" s="3" t="s">
        <v>63</v>
      </c>
      <c r="K1" s="4" t="s">
        <v>49</v>
      </c>
      <c r="L1" s="6" t="s">
        <v>50</v>
      </c>
      <c r="M1" s="6" t="s">
        <v>51</v>
      </c>
      <c r="N1" s="6" t="s">
        <v>52</v>
      </c>
      <c r="O1" s="6" t="s">
        <v>53</v>
      </c>
      <c r="P1" s="6" t="s">
        <v>54</v>
      </c>
      <c r="Q1" s="6" t="s">
        <v>55</v>
      </c>
      <c r="R1" s="6" t="s">
        <v>56</v>
      </c>
      <c r="S1" s="6" t="s">
        <v>57</v>
      </c>
      <c r="T1" s="6" t="s">
        <v>66</v>
      </c>
      <c r="U1" s="5" t="s">
        <v>58</v>
      </c>
      <c r="V1" t="s">
        <v>64</v>
      </c>
      <c r="W1" t="s">
        <v>2</v>
      </c>
      <c r="X1" s="9" t="s">
        <v>68</v>
      </c>
      <c r="Y1" s="9" t="s">
        <v>59</v>
      </c>
      <c r="Z1" s="9" t="s">
        <v>60</v>
      </c>
      <c r="AA1" s="9" t="s">
        <v>67</v>
      </c>
      <c r="AB1" s="1">
        <v>2.0833333333333332E-2</v>
      </c>
    </row>
    <row r="2" spans="1:28" x14ac:dyDescent="0.25">
      <c r="A2" s="11"/>
      <c r="B2" s="12">
        <v>5</v>
      </c>
      <c r="C2" s="12"/>
      <c r="D2" s="13"/>
      <c r="E2" s="12"/>
      <c r="F2" s="14"/>
      <c r="G2" s="14"/>
      <c r="H2" s="15"/>
      <c r="I2" s="12"/>
      <c r="J2" s="16"/>
      <c r="K2" s="16"/>
      <c r="L2" s="15"/>
      <c r="M2" s="17"/>
      <c r="N2" s="18"/>
      <c r="O2" s="17"/>
      <c r="P2" s="17"/>
      <c r="Q2" s="15"/>
      <c r="R2" s="19"/>
      <c r="S2" s="19"/>
      <c r="T2" s="15"/>
      <c r="U2" s="12"/>
      <c r="V2" s="13"/>
      <c r="W2" s="20"/>
      <c r="X2" s="8">
        <f>IF(R2=0,0,(VLOOKUP(D2,Feuil2!$A$1:$C$40,3,FALSE)+R2))</f>
        <v>0</v>
      </c>
      <c r="Y2" s="7">
        <f>IF(X2=0,0,IF(X2&lt;=AA2,"Ok","Nc"))</f>
        <v>0</v>
      </c>
      <c r="AA2" s="10">
        <f t="shared" ref="AA2:AA33" si="0">T2+$AB$1</f>
        <v>2.0833333333333332E-2</v>
      </c>
    </row>
    <row r="3" spans="1:28" x14ac:dyDescent="0.25">
      <c r="A3" s="11"/>
      <c r="B3" s="12">
        <v>6</v>
      </c>
      <c r="C3" s="12"/>
      <c r="D3" s="13"/>
      <c r="E3" s="12"/>
      <c r="F3" s="14"/>
      <c r="G3" s="14"/>
      <c r="H3" s="15"/>
      <c r="I3" s="12"/>
      <c r="J3" s="16"/>
      <c r="K3" s="12"/>
      <c r="L3" s="15"/>
      <c r="M3" s="21"/>
      <c r="N3" s="20"/>
      <c r="O3" s="21"/>
      <c r="P3" s="21"/>
      <c r="Q3" s="15"/>
      <c r="R3" s="20"/>
      <c r="S3" s="20"/>
      <c r="T3" s="15"/>
      <c r="U3" s="12"/>
      <c r="V3" s="13"/>
      <c r="W3" s="20"/>
      <c r="X3" s="8">
        <f>IF(R3=0,0,(VLOOKUP(D3,Feuil2!$A$1:$C$40,3,FALSE)+R3))</f>
        <v>0</v>
      </c>
      <c r="Y3" s="7">
        <f t="shared" ref="Y3:Y66" si="1">IF(X3=0,0,IF(X3&lt;=AA3,"Ok","Nc"))</f>
        <v>0</v>
      </c>
      <c r="AA3" s="10">
        <f t="shared" si="0"/>
        <v>2.0833333333333332E-2</v>
      </c>
    </row>
    <row r="4" spans="1:28" x14ac:dyDescent="0.25">
      <c r="A4" s="11"/>
      <c r="B4" s="12">
        <v>7</v>
      </c>
      <c r="C4" s="12"/>
      <c r="D4" s="13"/>
      <c r="E4" s="12"/>
      <c r="F4" s="14"/>
      <c r="G4" s="14"/>
      <c r="H4" s="15"/>
      <c r="I4" s="12"/>
      <c r="J4" s="16"/>
      <c r="K4" s="16"/>
      <c r="L4" s="15"/>
      <c r="M4" s="17"/>
      <c r="N4" s="18"/>
      <c r="O4" s="17"/>
      <c r="P4" s="17"/>
      <c r="Q4" s="15"/>
      <c r="R4" s="19"/>
      <c r="S4" s="19"/>
      <c r="T4" s="15"/>
      <c r="U4" s="12"/>
      <c r="V4" s="13"/>
      <c r="W4" s="20"/>
      <c r="X4" s="8">
        <f>IF(R4=0,0,(VLOOKUP(D4,Feuil2!$A$1:$C$40,3,FALSE)+R4))</f>
        <v>0</v>
      </c>
      <c r="Y4" s="7">
        <f t="shared" si="1"/>
        <v>0</v>
      </c>
      <c r="AA4" s="10">
        <f t="shared" si="0"/>
        <v>2.0833333333333332E-2</v>
      </c>
    </row>
    <row r="5" spans="1:28" x14ac:dyDescent="0.25">
      <c r="A5" s="11"/>
      <c r="B5" s="12">
        <v>8</v>
      </c>
      <c r="C5" s="12"/>
      <c r="D5" s="13"/>
      <c r="E5" s="12"/>
      <c r="F5" s="14"/>
      <c r="G5" s="14"/>
      <c r="H5" s="15"/>
      <c r="I5" s="12"/>
      <c r="J5" s="16"/>
      <c r="K5" s="12"/>
      <c r="L5" s="15"/>
      <c r="M5" s="17"/>
      <c r="N5" s="18"/>
      <c r="O5" s="22"/>
      <c r="P5" s="22"/>
      <c r="Q5" s="15"/>
      <c r="R5" s="18"/>
      <c r="S5" s="18"/>
      <c r="T5" s="15"/>
      <c r="U5" s="12"/>
      <c r="V5" s="13"/>
      <c r="W5" s="20"/>
      <c r="X5" s="8">
        <f>IF(R5=0,0,(VLOOKUP(D5,Feuil2!$A$1:$C$40,3,FALSE)+R5))</f>
        <v>0</v>
      </c>
      <c r="Y5" s="7">
        <f t="shared" si="1"/>
        <v>0</v>
      </c>
      <c r="AA5" s="10">
        <f t="shared" si="0"/>
        <v>2.0833333333333332E-2</v>
      </c>
    </row>
    <row r="6" spans="1:28" x14ac:dyDescent="0.25">
      <c r="A6" s="11"/>
      <c r="B6" s="12">
        <v>9</v>
      </c>
      <c r="C6" s="12"/>
      <c r="D6" s="13"/>
      <c r="E6" s="12"/>
      <c r="F6" s="14"/>
      <c r="G6" s="14"/>
      <c r="H6" s="15"/>
      <c r="I6" s="12"/>
      <c r="J6" s="16"/>
      <c r="K6" s="16"/>
      <c r="L6" s="15"/>
      <c r="M6" s="17"/>
      <c r="N6" s="19"/>
      <c r="O6" s="17"/>
      <c r="P6" s="17"/>
      <c r="Q6" s="15"/>
      <c r="R6" s="19"/>
      <c r="S6" s="19"/>
      <c r="T6" s="15"/>
      <c r="U6" s="12"/>
      <c r="V6" s="13"/>
      <c r="W6" s="20"/>
      <c r="X6" s="8">
        <f>IF(R6=0,0,(VLOOKUP(D6,Feuil2!$A$1:$C$40,3,FALSE)+R6))</f>
        <v>0</v>
      </c>
      <c r="Y6" s="7">
        <f t="shared" si="1"/>
        <v>0</v>
      </c>
      <c r="AA6" s="10">
        <f t="shared" si="0"/>
        <v>2.0833333333333332E-2</v>
      </c>
    </row>
    <row r="7" spans="1:28" x14ac:dyDescent="0.25">
      <c r="A7" s="11"/>
      <c r="B7" s="12">
        <v>10</v>
      </c>
      <c r="C7" s="12"/>
      <c r="D7" s="13"/>
      <c r="E7" s="12"/>
      <c r="F7" s="14"/>
      <c r="G7" s="14"/>
      <c r="H7" s="23"/>
      <c r="I7" s="12"/>
      <c r="J7" s="16"/>
      <c r="K7" s="12"/>
      <c r="L7" s="23"/>
      <c r="M7" s="21"/>
      <c r="N7" s="20"/>
      <c r="O7" s="21"/>
      <c r="P7" s="21"/>
      <c r="Q7" s="23"/>
      <c r="R7" s="20"/>
      <c r="S7" s="20"/>
      <c r="T7" s="23"/>
      <c r="U7" s="12"/>
      <c r="V7" s="13"/>
      <c r="W7" s="20"/>
      <c r="X7" s="8">
        <f>IF(R7=0,0,(VLOOKUP(D7,Feuil2!$A$1:$C$40,3,FALSE)+R7))</f>
        <v>0</v>
      </c>
      <c r="Y7" s="7">
        <f t="shared" si="1"/>
        <v>0</v>
      </c>
      <c r="AA7" s="10">
        <f t="shared" si="0"/>
        <v>2.0833333333333332E-2</v>
      </c>
    </row>
    <row r="8" spans="1:28" x14ac:dyDescent="0.25">
      <c r="A8" s="11"/>
      <c r="B8" s="12">
        <v>11</v>
      </c>
      <c r="C8" s="12"/>
      <c r="D8" s="13"/>
      <c r="E8" s="12"/>
      <c r="F8" s="14"/>
      <c r="G8" s="14"/>
      <c r="H8" s="15"/>
      <c r="I8" s="12"/>
      <c r="J8" s="16"/>
      <c r="K8" s="16"/>
      <c r="L8" s="15"/>
      <c r="M8" s="17"/>
      <c r="N8" s="18"/>
      <c r="O8" s="22"/>
      <c r="P8" s="22"/>
      <c r="Q8" s="15"/>
      <c r="R8" s="19"/>
      <c r="S8" s="19"/>
      <c r="T8" s="15"/>
      <c r="U8" s="12"/>
      <c r="V8" s="13"/>
      <c r="W8" s="20"/>
      <c r="X8" s="8">
        <f>IF(R8=0,0,(VLOOKUP(D8,Feuil2!$A$1:$C$40,3,FALSE)+R8))</f>
        <v>0</v>
      </c>
      <c r="Y8" s="7">
        <f t="shared" si="1"/>
        <v>0</v>
      </c>
      <c r="AA8" s="10">
        <f t="shared" si="0"/>
        <v>2.0833333333333332E-2</v>
      </c>
    </row>
    <row r="9" spans="1:28" x14ac:dyDescent="0.25">
      <c r="A9" s="11"/>
      <c r="B9" s="12">
        <v>12</v>
      </c>
      <c r="C9" s="12"/>
      <c r="D9" s="13"/>
      <c r="E9" s="12"/>
      <c r="F9" s="14"/>
      <c r="G9" s="14"/>
      <c r="H9" s="15"/>
      <c r="I9" s="12"/>
      <c r="J9" s="16"/>
      <c r="K9" s="16"/>
      <c r="L9" s="15"/>
      <c r="M9" s="17"/>
      <c r="N9" s="20"/>
      <c r="O9" s="22"/>
      <c r="P9" s="22"/>
      <c r="Q9" s="15"/>
      <c r="R9" s="19"/>
      <c r="S9" s="19"/>
      <c r="T9" s="15"/>
      <c r="U9" s="12"/>
      <c r="V9" s="13"/>
      <c r="W9" s="20"/>
      <c r="X9" s="8">
        <f>IF(R9=0,0,(VLOOKUP(D9,Feuil2!$A$1:$C$40,3,FALSE)+R9))</f>
        <v>0</v>
      </c>
      <c r="Y9" s="7">
        <f t="shared" si="1"/>
        <v>0</v>
      </c>
      <c r="AA9" s="10">
        <f t="shared" si="0"/>
        <v>2.0833333333333332E-2</v>
      </c>
    </row>
    <row r="10" spans="1:28" x14ac:dyDescent="0.25">
      <c r="A10" s="11"/>
      <c r="B10" s="12">
        <v>13</v>
      </c>
      <c r="C10" s="12"/>
      <c r="D10" s="13"/>
      <c r="E10" s="12"/>
      <c r="F10" s="14"/>
      <c r="G10" s="14"/>
      <c r="H10" s="15"/>
      <c r="I10" s="12"/>
      <c r="J10" s="16"/>
      <c r="K10" s="16"/>
      <c r="L10" s="23"/>
      <c r="M10" s="17"/>
      <c r="N10" s="20"/>
      <c r="O10" s="22"/>
      <c r="P10" s="22"/>
      <c r="Q10" s="23"/>
      <c r="R10" s="19"/>
      <c r="S10" s="19"/>
      <c r="T10" s="15"/>
      <c r="U10" s="12"/>
      <c r="V10" s="13"/>
      <c r="W10" s="20"/>
      <c r="X10" s="8">
        <f>IF(R10=0,0,(VLOOKUP(D10,Feuil2!$A$1:$C$40,3,FALSE)+R10))</f>
        <v>0</v>
      </c>
      <c r="Y10" s="7">
        <f t="shared" si="1"/>
        <v>0</v>
      </c>
      <c r="AA10" s="10">
        <f t="shared" si="0"/>
        <v>2.0833333333333332E-2</v>
      </c>
    </row>
    <row r="11" spans="1:28" x14ac:dyDescent="0.25">
      <c r="A11" s="11"/>
      <c r="B11" s="12">
        <v>14</v>
      </c>
      <c r="C11" s="12"/>
      <c r="D11" s="13"/>
      <c r="E11" s="12"/>
      <c r="F11" s="14"/>
      <c r="G11" s="14"/>
      <c r="H11" s="15"/>
      <c r="I11" s="12"/>
      <c r="J11" s="16"/>
      <c r="K11" s="16"/>
      <c r="L11" s="15"/>
      <c r="M11" s="17"/>
      <c r="N11" s="20"/>
      <c r="O11" s="22"/>
      <c r="P11" s="22"/>
      <c r="Q11" s="15"/>
      <c r="R11" s="19"/>
      <c r="S11" s="19"/>
      <c r="T11" s="15"/>
      <c r="U11" s="12"/>
      <c r="V11" s="13"/>
      <c r="W11" s="20"/>
      <c r="X11" s="8">
        <f>IF(R11=0,0,(VLOOKUP(D11,Feuil2!$A$1:$C$40,3,FALSE)+R11))</f>
        <v>0</v>
      </c>
      <c r="Y11" s="7">
        <f t="shared" si="1"/>
        <v>0</v>
      </c>
      <c r="AA11" s="10">
        <f t="shared" si="0"/>
        <v>2.0833333333333332E-2</v>
      </c>
    </row>
    <row r="12" spans="1:28" x14ac:dyDescent="0.25">
      <c r="A12" s="11"/>
      <c r="B12" s="12">
        <v>15</v>
      </c>
      <c r="C12" s="12"/>
      <c r="D12" s="13"/>
      <c r="E12" s="12"/>
      <c r="F12" s="14"/>
      <c r="G12" s="14"/>
      <c r="H12" s="15"/>
      <c r="I12" s="12"/>
      <c r="J12" s="16"/>
      <c r="K12" s="16"/>
      <c r="L12" s="15"/>
      <c r="M12" s="17"/>
      <c r="N12" s="20"/>
      <c r="O12" s="22"/>
      <c r="P12" s="22"/>
      <c r="Q12" s="15"/>
      <c r="R12" s="19"/>
      <c r="S12" s="19"/>
      <c r="T12" s="15"/>
      <c r="U12" s="12"/>
      <c r="V12" s="13"/>
      <c r="W12" s="20"/>
      <c r="X12" s="8">
        <f>IF(R12=0,0,(VLOOKUP(D12,Feuil2!$A$1:$C$40,3,FALSE)+R12))</f>
        <v>0</v>
      </c>
      <c r="Y12" s="7">
        <f t="shared" si="1"/>
        <v>0</v>
      </c>
      <c r="AA12" s="10">
        <f t="shared" si="0"/>
        <v>2.0833333333333332E-2</v>
      </c>
    </row>
    <row r="13" spans="1:28" x14ac:dyDescent="0.25">
      <c r="A13" s="11"/>
      <c r="B13" s="12">
        <v>16</v>
      </c>
      <c r="C13" s="12"/>
      <c r="D13" s="13"/>
      <c r="E13" s="12"/>
      <c r="F13" s="14"/>
      <c r="G13" s="14"/>
      <c r="H13" s="15"/>
      <c r="I13" s="12"/>
      <c r="J13" s="16"/>
      <c r="K13" s="12"/>
      <c r="L13" s="15"/>
      <c r="M13" s="17"/>
      <c r="N13" s="20"/>
      <c r="O13" s="22"/>
      <c r="P13" s="22"/>
      <c r="Q13" s="15"/>
      <c r="R13" s="18"/>
      <c r="S13" s="18"/>
      <c r="T13" s="15"/>
      <c r="U13" s="12"/>
      <c r="V13" s="13"/>
      <c r="W13" s="20"/>
      <c r="X13" s="8">
        <f>IF(R13=0,0,(VLOOKUP(D13,Feuil2!$A$1:$C$40,3,FALSE)+R13))</f>
        <v>0</v>
      </c>
      <c r="Y13" s="7">
        <f t="shared" si="1"/>
        <v>0</v>
      </c>
      <c r="AA13" s="10">
        <f t="shared" si="0"/>
        <v>2.0833333333333332E-2</v>
      </c>
    </row>
    <row r="14" spans="1:28" x14ac:dyDescent="0.25">
      <c r="A14" s="11"/>
      <c r="B14" s="12">
        <v>17</v>
      </c>
      <c r="C14" s="12"/>
      <c r="D14" s="13"/>
      <c r="E14" s="12"/>
      <c r="F14" s="14"/>
      <c r="G14" s="14"/>
      <c r="H14" s="15"/>
      <c r="I14" s="12"/>
      <c r="J14" s="16"/>
      <c r="K14" s="16"/>
      <c r="L14" s="15"/>
      <c r="M14" s="17"/>
      <c r="N14" s="20"/>
      <c r="O14" s="22"/>
      <c r="P14" s="22"/>
      <c r="Q14" s="15"/>
      <c r="R14" s="19"/>
      <c r="S14" s="19"/>
      <c r="T14" s="15"/>
      <c r="U14" s="12"/>
      <c r="V14" s="13"/>
      <c r="W14" s="20"/>
      <c r="X14" s="8">
        <f>IF(R14=0,0,(VLOOKUP(D14,Feuil2!$A$1:$C$40,3,FALSE)+R14))</f>
        <v>0</v>
      </c>
      <c r="Y14" s="7">
        <f t="shared" si="1"/>
        <v>0</v>
      </c>
      <c r="AA14" s="10">
        <f t="shared" si="0"/>
        <v>2.0833333333333332E-2</v>
      </c>
    </row>
    <row r="15" spans="1:28" x14ac:dyDescent="0.25">
      <c r="A15" s="11"/>
      <c r="B15" s="12">
        <v>18</v>
      </c>
      <c r="C15" s="12"/>
      <c r="D15" s="13"/>
      <c r="E15" s="12"/>
      <c r="F15" s="14"/>
      <c r="G15" s="14"/>
      <c r="H15" s="15"/>
      <c r="I15" s="12"/>
      <c r="J15" s="16"/>
      <c r="K15" s="16"/>
      <c r="L15" s="15"/>
      <c r="M15" s="17"/>
      <c r="N15" s="20"/>
      <c r="O15" s="22"/>
      <c r="P15" s="22"/>
      <c r="Q15" s="15"/>
      <c r="R15" s="19"/>
      <c r="S15" s="19"/>
      <c r="T15" s="15"/>
      <c r="U15" s="12"/>
      <c r="V15" s="13"/>
      <c r="W15" s="20"/>
      <c r="X15" s="8">
        <f>IF(R15=0,0,(VLOOKUP(D15,Feuil2!$A$1:$C$40,3,FALSE)+R15))</f>
        <v>0</v>
      </c>
      <c r="Y15" s="7">
        <f t="shared" si="1"/>
        <v>0</v>
      </c>
      <c r="AA15" s="10">
        <f t="shared" si="0"/>
        <v>2.0833333333333332E-2</v>
      </c>
    </row>
    <row r="16" spans="1:28" x14ac:dyDescent="0.25">
      <c r="A16" s="11"/>
      <c r="B16" s="12">
        <v>19</v>
      </c>
      <c r="C16" s="12"/>
      <c r="D16" s="13"/>
      <c r="E16" s="12"/>
      <c r="F16" s="14"/>
      <c r="G16" s="14"/>
      <c r="H16" s="15"/>
      <c r="I16" s="12"/>
      <c r="J16" s="16"/>
      <c r="K16" s="12"/>
      <c r="L16" s="23"/>
      <c r="M16" s="17"/>
      <c r="N16" s="20"/>
      <c r="O16" s="22"/>
      <c r="P16" s="22"/>
      <c r="Q16" s="23"/>
      <c r="R16" s="18"/>
      <c r="S16" s="20"/>
      <c r="T16" s="15"/>
      <c r="U16" s="12"/>
      <c r="V16" s="13"/>
      <c r="W16" s="20"/>
      <c r="X16" s="8">
        <f>IF(R16=0,0,(VLOOKUP(D16,Feuil2!$A$1:$C$40,3,FALSE)+R16))</f>
        <v>0</v>
      </c>
      <c r="Y16" s="7">
        <f t="shared" si="1"/>
        <v>0</v>
      </c>
      <c r="AA16" s="10">
        <f t="shared" si="0"/>
        <v>2.0833333333333332E-2</v>
      </c>
    </row>
    <row r="17" spans="1:27" x14ac:dyDescent="0.25">
      <c r="A17" s="11"/>
      <c r="B17" s="12">
        <v>20</v>
      </c>
      <c r="C17" s="12"/>
      <c r="D17" s="13"/>
      <c r="E17" s="12"/>
      <c r="F17" s="14"/>
      <c r="G17" s="14"/>
      <c r="H17" s="15"/>
      <c r="I17" s="12"/>
      <c r="J17" s="16"/>
      <c r="K17" s="16"/>
      <c r="L17" s="15"/>
      <c r="M17" s="17"/>
      <c r="N17" s="20"/>
      <c r="O17" s="22"/>
      <c r="P17" s="22"/>
      <c r="Q17" s="15"/>
      <c r="R17" s="19"/>
      <c r="S17" s="19"/>
      <c r="T17" s="15"/>
      <c r="U17" s="12"/>
      <c r="V17" s="13"/>
      <c r="W17" s="20"/>
      <c r="X17" s="8">
        <f>IF(R17=0,0,(VLOOKUP(D17,Feuil2!$A$1:$C$40,3,FALSE)+R17))</f>
        <v>0</v>
      </c>
      <c r="Y17" s="7">
        <f t="shared" si="1"/>
        <v>0</v>
      </c>
      <c r="AA17" s="10">
        <f t="shared" si="0"/>
        <v>2.0833333333333332E-2</v>
      </c>
    </row>
    <row r="18" spans="1:27" x14ac:dyDescent="0.25">
      <c r="A18" s="11"/>
      <c r="B18" s="12">
        <v>21</v>
      </c>
      <c r="C18" s="12"/>
      <c r="D18" s="13"/>
      <c r="E18" s="12"/>
      <c r="F18" s="14"/>
      <c r="G18" s="14"/>
      <c r="H18" s="15"/>
      <c r="I18" s="12"/>
      <c r="J18" s="16"/>
      <c r="K18" s="16"/>
      <c r="L18" s="15"/>
      <c r="M18" s="17"/>
      <c r="N18" s="20"/>
      <c r="O18" s="22"/>
      <c r="P18" s="22"/>
      <c r="Q18" s="15"/>
      <c r="R18" s="19"/>
      <c r="S18" s="19"/>
      <c r="T18" s="15"/>
      <c r="U18" s="12"/>
      <c r="V18" s="13"/>
      <c r="W18" s="20"/>
      <c r="X18" s="8">
        <f>IF(R18=0,0,(VLOOKUP(D18,Feuil2!$A$1:$C$40,3,FALSE)+R18))</f>
        <v>0</v>
      </c>
      <c r="Y18" s="7">
        <f t="shared" si="1"/>
        <v>0</v>
      </c>
      <c r="AA18" s="10">
        <f t="shared" si="0"/>
        <v>2.0833333333333332E-2</v>
      </c>
    </row>
    <row r="19" spans="1:27" x14ac:dyDescent="0.25">
      <c r="A19" s="11"/>
      <c r="B19" s="12">
        <v>22</v>
      </c>
      <c r="C19" s="12"/>
      <c r="D19" s="13"/>
      <c r="E19" s="12"/>
      <c r="F19" s="14"/>
      <c r="G19" s="14"/>
      <c r="H19" s="15"/>
      <c r="I19" s="12"/>
      <c r="J19" s="16"/>
      <c r="K19" s="16"/>
      <c r="L19" s="15"/>
      <c r="M19" s="17"/>
      <c r="N19" s="20"/>
      <c r="O19" s="22"/>
      <c r="P19" s="17"/>
      <c r="Q19" s="15"/>
      <c r="R19" s="19"/>
      <c r="S19" s="19"/>
      <c r="T19" s="15"/>
      <c r="U19" s="12"/>
      <c r="V19" s="13"/>
      <c r="W19" s="20"/>
      <c r="X19" s="8">
        <f>IF(R19=0,0,(VLOOKUP(D19,Feuil2!$A$1:$C$40,3,FALSE)+R19))</f>
        <v>0</v>
      </c>
      <c r="Y19" s="7">
        <f t="shared" si="1"/>
        <v>0</v>
      </c>
      <c r="AA19" s="10">
        <f t="shared" si="0"/>
        <v>2.0833333333333332E-2</v>
      </c>
    </row>
    <row r="20" spans="1:27" x14ac:dyDescent="0.25">
      <c r="A20" s="11"/>
      <c r="B20" s="12">
        <v>23</v>
      </c>
      <c r="C20" s="12"/>
      <c r="D20" s="13"/>
      <c r="E20" s="12"/>
      <c r="F20" s="14"/>
      <c r="G20" s="14"/>
      <c r="H20" s="15"/>
      <c r="I20" s="12"/>
      <c r="J20" s="16"/>
      <c r="K20" s="16"/>
      <c r="L20" s="15"/>
      <c r="M20" s="17"/>
      <c r="N20" s="20"/>
      <c r="O20" s="22"/>
      <c r="P20" s="22"/>
      <c r="Q20" s="15"/>
      <c r="R20" s="19"/>
      <c r="S20" s="19"/>
      <c r="T20" s="15"/>
      <c r="U20" s="12"/>
      <c r="V20" s="13"/>
      <c r="W20" s="20"/>
      <c r="X20" s="8">
        <f>IF(R20=0,0,(VLOOKUP(D20,Feuil2!$A$1:$C$40,3,FALSE)+R20))</f>
        <v>0</v>
      </c>
      <c r="Y20" s="7">
        <f t="shared" si="1"/>
        <v>0</v>
      </c>
      <c r="AA20" s="10">
        <f t="shared" si="0"/>
        <v>2.0833333333333332E-2</v>
      </c>
    </row>
    <row r="21" spans="1:27" x14ac:dyDescent="0.25">
      <c r="A21" s="11"/>
      <c r="B21" s="12"/>
      <c r="C21" s="12"/>
      <c r="D21" s="13"/>
      <c r="E21" s="12"/>
      <c r="F21" s="14"/>
      <c r="G21" s="14"/>
      <c r="H21" s="15"/>
      <c r="I21" s="12"/>
      <c r="J21" s="16"/>
      <c r="K21" s="13"/>
      <c r="L21" s="15"/>
      <c r="M21" s="17"/>
      <c r="N21" s="20"/>
      <c r="O21" s="22"/>
      <c r="P21" s="22"/>
      <c r="Q21" s="15"/>
      <c r="R21" s="19"/>
      <c r="S21" s="19"/>
      <c r="T21" s="15"/>
      <c r="U21" s="12"/>
      <c r="V21" s="13"/>
      <c r="W21" s="20"/>
      <c r="X21" s="8">
        <f>IF(R21=0,0,(VLOOKUP(D21,Feuil2!$A$1:$C$40,3,FALSE)+R21))</f>
        <v>0</v>
      </c>
      <c r="Y21" s="7">
        <f t="shared" si="1"/>
        <v>0</v>
      </c>
      <c r="AA21" s="10">
        <f t="shared" si="0"/>
        <v>2.0833333333333332E-2</v>
      </c>
    </row>
    <row r="22" spans="1:27" x14ac:dyDescent="0.25">
      <c r="A22" s="11"/>
      <c r="B22" s="12"/>
      <c r="C22" s="12"/>
      <c r="D22" s="13"/>
      <c r="E22" s="12"/>
      <c r="F22" s="14"/>
      <c r="G22" s="14"/>
      <c r="H22" s="15"/>
      <c r="I22" s="12"/>
      <c r="J22" s="12"/>
      <c r="K22" s="13"/>
      <c r="L22" s="15"/>
      <c r="M22" s="17"/>
      <c r="N22" s="20"/>
      <c r="O22" s="22"/>
      <c r="P22" s="22"/>
      <c r="Q22" s="15"/>
      <c r="R22" s="18"/>
      <c r="S22" s="18"/>
      <c r="T22" s="15"/>
      <c r="U22" s="12"/>
      <c r="V22" s="13"/>
      <c r="W22" s="20"/>
      <c r="X22" s="8">
        <f>IF(R22=0,0,(VLOOKUP(D22,Feuil2!$A$1:$C$40,3,FALSE)+R22))</f>
        <v>0</v>
      </c>
      <c r="Y22" s="7">
        <f t="shared" si="1"/>
        <v>0</v>
      </c>
      <c r="AA22" s="10">
        <f t="shared" si="0"/>
        <v>2.0833333333333332E-2</v>
      </c>
    </row>
    <row r="23" spans="1:27" x14ac:dyDescent="0.25">
      <c r="A23" s="11"/>
      <c r="B23" s="12"/>
      <c r="C23" s="12"/>
      <c r="D23" s="13"/>
      <c r="E23" s="12"/>
      <c r="F23" s="14"/>
      <c r="G23" s="14"/>
      <c r="H23" s="15"/>
      <c r="I23" s="12"/>
      <c r="J23" s="16"/>
      <c r="K23" s="13"/>
      <c r="L23" s="15"/>
      <c r="M23" s="17"/>
      <c r="N23" s="20"/>
      <c r="O23" s="22"/>
      <c r="P23" s="22"/>
      <c r="Q23" s="15"/>
      <c r="R23" s="19"/>
      <c r="S23" s="19"/>
      <c r="T23" s="15"/>
      <c r="U23" s="12"/>
      <c r="V23" s="13"/>
      <c r="W23" s="20"/>
      <c r="X23" s="8">
        <f>IF(R23=0,0,(VLOOKUP(D23,Feuil2!$A$1:$C$40,3,FALSE)+R23))</f>
        <v>0</v>
      </c>
      <c r="Y23" s="7">
        <f t="shared" si="1"/>
        <v>0</v>
      </c>
      <c r="AA23" s="10">
        <f t="shared" si="0"/>
        <v>2.0833333333333332E-2</v>
      </c>
    </row>
    <row r="24" spans="1:27" x14ac:dyDescent="0.25">
      <c r="A24" s="11"/>
      <c r="B24" s="12"/>
      <c r="C24" s="12"/>
      <c r="D24" s="13"/>
      <c r="E24" s="12"/>
      <c r="F24" s="14"/>
      <c r="G24" s="14"/>
      <c r="H24" s="15"/>
      <c r="I24" s="12"/>
      <c r="J24" s="16"/>
      <c r="K24" s="21"/>
      <c r="L24" s="15"/>
      <c r="M24" s="17"/>
      <c r="N24" s="20"/>
      <c r="O24" s="22"/>
      <c r="P24" s="22"/>
      <c r="Q24" s="15"/>
      <c r="R24" s="19"/>
      <c r="S24" s="19"/>
      <c r="T24" s="15"/>
      <c r="U24" s="12"/>
      <c r="V24" s="13"/>
      <c r="W24" s="20"/>
      <c r="X24" s="8">
        <f>IF(R24=0,0,(VLOOKUP(D24,Feuil2!$A$1:$C$40,3,FALSE)+R24))</f>
        <v>0</v>
      </c>
      <c r="Y24" s="7">
        <f t="shared" si="1"/>
        <v>0</v>
      </c>
      <c r="AA24" s="10">
        <f t="shared" si="0"/>
        <v>2.0833333333333332E-2</v>
      </c>
    </row>
    <row r="25" spans="1:27" x14ac:dyDescent="0.25">
      <c r="A25" s="11"/>
      <c r="B25" s="12"/>
      <c r="C25" s="12"/>
      <c r="D25" s="13"/>
      <c r="E25" s="12"/>
      <c r="F25" s="14"/>
      <c r="G25" s="14"/>
      <c r="H25" s="15"/>
      <c r="I25" s="24"/>
      <c r="J25" s="12"/>
      <c r="K25" s="12"/>
      <c r="L25" s="15"/>
      <c r="M25" s="17"/>
      <c r="N25" s="20"/>
      <c r="O25" s="22"/>
      <c r="P25" s="22"/>
      <c r="Q25" s="15"/>
      <c r="R25" s="18"/>
      <c r="S25" s="18"/>
      <c r="T25" s="15"/>
      <c r="U25" s="12"/>
      <c r="V25" s="13"/>
      <c r="W25" s="20"/>
      <c r="X25" s="8">
        <f>IF(R25=0,0,(VLOOKUP(D25,Feuil2!$A$1:$C$40,3,FALSE)+R25))</f>
        <v>0</v>
      </c>
      <c r="Y25" s="7">
        <f t="shared" si="1"/>
        <v>0</v>
      </c>
      <c r="AA25" s="10">
        <f t="shared" si="0"/>
        <v>2.0833333333333332E-2</v>
      </c>
    </row>
    <row r="26" spans="1:27" x14ac:dyDescent="0.25">
      <c r="A26" s="11"/>
      <c r="B26" s="12"/>
      <c r="C26" s="12"/>
      <c r="D26" s="13"/>
      <c r="E26" s="12"/>
      <c r="F26" s="14"/>
      <c r="G26" s="14"/>
      <c r="H26" s="15"/>
      <c r="I26" s="12"/>
      <c r="J26" s="16"/>
      <c r="K26" s="16"/>
      <c r="L26" s="15"/>
      <c r="M26" s="17"/>
      <c r="N26" s="20"/>
      <c r="O26" s="22"/>
      <c r="P26" s="22"/>
      <c r="Q26" s="15"/>
      <c r="R26" s="19"/>
      <c r="S26" s="19"/>
      <c r="T26" s="15"/>
      <c r="U26" s="12"/>
      <c r="V26" s="13"/>
      <c r="W26" s="20"/>
      <c r="X26" s="8">
        <f>IF(R26=0,0,(VLOOKUP(D26,Feuil2!$A$1:$C$40,3,FALSE)+R26))</f>
        <v>0</v>
      </c>
      <c r="Y26" s="7">
        <f t="shared" si="1"/>
        <v>0</v>
      </c>
      <c r="AA26" s="10">
        <f t="shared" si="0"/>
        <v>2.0833333333333332E-2</v>
      </c>
    </row>
    <row r="27" spans="1:27" x14ac:dyDescent="0.25">
      <c r="A27" s="11"/>
      <c r="B27" s="12"/>
      <c r="C27" s="12"/>
      <c r="D27" s="13"/>
      <c r="E27" s="12"/>
      <c r="F27" s="14"/>
      <c r="G27" s="14"/>
      <c r="H27" s="15"/>
      <c r="I27" s="12"/>
      <c r="J27" s="16"/>
      <c r="K27" s="16"/>
      <c r="L27" s="15"/>
      <c r="M27" s="17"/>
      <c r="N27" s="20"/>
      <c r="O27" s="22"/>
      <c r="P27" s="22"/>
      <c r="Q27" s="15"/>
      <c r="R27" s="19"/>
      <c r="S27" s="19"/>
      <c r="T27" s="15"/>
      <c r="U27" s="12"/>
      <c r="V27" s="13"/>
      <c r="W27" s="20"/>
      <c r="X27" s="8">
        <f>IF(R27=0,0,(VLOOKUP(D27,Feuil2!$A$1:$C$40,3,FALSE)+R27))</f>
        <v>0</v>
      </c>
      <c r="Y27" s="7">
        <f t="shared" si="1"/>
        <v>0</v>
      </c>
      <c r="AA27" s="10">
        <f t="shared" si="0"/>
        <v>2.0833333333333332E-2</v>
      </c>
    </row>
    <row r="28" spans="1:27" x14ac:dyDescent="0.25">
      <c r="A28" s="11"/>
      <c r="B28" s="12"/>
      <c r="C28" s="12"/>
      <c r="D28" s="13"/>
      <c r="E28" s="12"/>
      <c r="F28" s="14"/>
      <c r="G28" s="14"/>
      <c r="H28" s="15"/>
      <c r="I28" s="12"/>
      <c r="J28" s="16"/>
      <c r="K28" s="16"/>
      <c r="L28" s="15"/>
      <c r="M28" s="17"/>
      <c r="N28" s="20"/>
      <c r="O28" s="22"/>
      <c r="P28" s="22"/>
      <c r="Q28" s="15"/>
      <c r="R28" s="19"/>
      <c r="S28" s="19"/>
      <c r="T28" s="15"/>
      <c r="U28" s="12"/>
      <c r="V28" s="13"/>
      <c r="W28" s="20"/>
      <c r="X28" s="8">
        <f>IF(R28=0,0,(VLOOKUP(D28,Feuil2!$A$1:$C$40,3,FALSE)+R28))</f>
        <v>0</v>
      </c>
      <c r="Y28" s="7">
        <f t="shared" si="1"/>
        <v>0</v>
      </c>
      <c r="AA28" s="10">
        <f t="shared" si="0"/>
        <v>2.0833333333333332E-2</v>
      </c>
    </row>
    <row r="29" spans="1:27" x14ac:dyDescent="0.25">
      <c r="A29" s="11"/>
      <c r="B29" s="12"/>
      <c r="C29" s="12"/>
      <c r="D29" s="13"/>
      <c r="E29" s="12"/>
      <c r="F29" s="14"/>
      <c r="G29" s="14"/>
      <c r="H29" s="15"/>
      <c r="I29" s="12"/>
      <c r="J29" s="16"/>
      <c r="K29" s="16"/>
      <c r="L29" s="15"/>
      <c r="M29" s="17"/>
      <c r="N29" s="20"/>
      <c r="O29" s="22"/>
      <c r="P29" s="17"/>
      <c r="Q29" s="15"/>
      <c r="R29" s="19"/>
      <c r="S29" s="19"/>
      <c r="T29" s="15"/>
      <c r="U29" s="12"/>
      <c r="V29" s="13"/>
      <c r="W29" s="20"/>
      <c r="X29" s="8">
        <f>IF(R29=0,0,(VLOOKUP(D29,Feuil2!$A$1:$C$40,3,FALSE)+R29))</f>
        <v>0</v>
      </c>
      <c r="Y29" s="7">
        <f t="shared" si="1"/>
        <v>0</v>
      </c>
      <c r="AA29" s="10">
        <f t="shared" si="0"/>
        <v>2.0833333333333332E-2</v>
      </c>
    </row>
    <row r="30" spans="1:27" x14ac:dyDescent="0.25">
      <c r="A30" s="11"/>
      <c r="B30" s="12"/>
      <c r="C30" s="12"/>
      <c r="D30" s="13"/>
      <c r="E30" s="12"/>
      <c r="F30" s="14"/>
      <c r="G30" s="14"/>
      <c r="H30" s="15"/>
      <c r="I30" s="12"/>
      <c r="J30" s="16"/>
      <c r="K30" s="16"/>
      <c r="L30" s="15"/>
      <c r="M30" s="17"/>
      <c r="N30" s="20"/>
      <c r="O30" s="22"/>
      <c r="P30" s="17"/>
      <c r="Q30" s="15"/>
      <c r="R30" s="19"/>
      <c r="S30" s="19"/>
      <c r="T30" s="15"/>
      <c r="U30" s="12"/>
      <c r="V30" s="13"/>
      <c r="W30" s="20"/>
      <c r="X30" s="8">
        <f>IF(R30=0,0,(VLOOKUP(D30,Feuil2!$A$1:$C$40,3,FALSE)+R30))</f>
        <v>0</v>
      </c>
      <c r="Y30" s="7">
        <f t="shared" si="1"/>
        <v>0</v>
      </c>
      <c r="AA30" s="10">
        <f t="shared" si="0"/>
        <v>2.0833333333333332E-2</v>
      </c>
    </row>
    <row r="31" spans="1:27" x14ac:dyDescent="0.25">
      <c r="A31" s="11"/>
      <c r="B31" s="12"/>
      <c r="C31" s="12"/>
      <c r="D31" s="13"/>
      <c r="E31" s="12"/>
      <c r="F31" s="14"/>
      <c r="G31" s="14"/>
      <c r="H31" s="15"/>
      <c r="I31" s="12"/>
      <c r="J31" s="16"/>
      <c r="K31" s="16"/>
      <c r="L31" s="15"/>
      <c r="M31" s="17"/>
      <c r="N31" s="20"/>
      <c r="O31" s="22"/>
      <c r="P31" s="22"/>
      <c r="Q31" s="15"/>
      <c r="R31" s="19"/>
      <c r="S31" s="19"/>
      <c r="T31" s="15"/>
      <c r="U31" s="12"/>
      <c r="V31" s="13"/>
      <c r="W31" s="20"/>
      <c r="X31" s="8">
        <f>IF(R31=0,0,(VLOOKUP(D31,Feuil2!$A$1:$C$40,3,FALSE)+R31))</f>
        <v>0</v>
      </c>
      <c r="Y31" s="7">
        <f t="shared" si="1"/>
        <v>0</v>
      </c>
      <c r="AA31" s="10">
        <f t="shared" si="0"/>
        <v>2.0833333333333332E-2</v>
      </c>
    </row>
    <row r="32" spans="1:27" x14ac:dyDescent="0.25">
      <c r="A32" s="11"/>
      <c r="B32" s="12"/>
      <c r="C32" s="12"/>
      <c r="D32" s="13"/>
      <c r="E32" s="12"/>
      <c r="F32" s="14"/>
      <c r="G32" s="14"/>
      <c r="H32" s="15"/>
      <c r="I32" s="12"/>
      <c r="J32" s="16"/>
      <c r="K32" s="16"/>
      <c r="L32" s="15"/>
      <c r="M32" s="17"/>
      <c r="N32" s="20"/>
      <c r="O32" s="22"/>
      <c r="P32" s="22"/>
      <c r="Q32" s="15"/>
      <c r="R32" s="19"/>
      <c r="S32" s="19"/>
      <c r="T32" s="15"/>
      <c r="U32" s="12"/>
      <c r="V32" s="13"/>
      <c r="W32" s="20"/>
      <c r="X32" s="8">
        <f>IF(R32=0,0,(VLOOKUP(D32,Feuil2!$A$1:$C$40,3,FALSE)+R32))</f>
        <v>0</v>
      </c>
      <c r="Y32" s="7">
        <f t="shared" si="1"/>
        <v>0</v>
      </c>
      <c r="AA32" s="10">
        <f t="shared" si="0"/>
        <v>2.0833333333333332E-2</v>
      </c>
    </row>
    <row r="33" spans="1:27" x14ac:dyDescent="0.25">
      <c r="A33" s="11"/>
      <c r="B33" s="12"/>
      <c r="C33" s="12"/>
      <c r="D33" s="13"/>
      <c r="E33" s="12"/>
      <c r="F33" s="14"/>
      <c r="G33" s="14"/>
      <c r="H33" s="15"/>
      <c r="I33" s="12"/>
      <c r="J33" s="16"/>
      <c r="K33" s="16"/>
      <c r="L33" s="15"/>
      <c r="M33" s="17"/>
      <c r="N33" s="20"/>
      <c r="O33" s="22"/>
      <c r="P33" s="22"/>
      <c r="Q33" s="15"/>
      <c r="R33" s="19"/>
      <c r="S33" s="19"/>
      <c r="T33" s="15"/>
      <c r="U33" s="12"/>
      <c r="V33" s="13"/>
      <c r="W33" s="20"/>
      <c r="X33" s="8">
        <f>IF(R33=0,0,(VLOOKUP(D33,Feuil2!$A$1:$C$40,3,FALSE)+R33))</f>
        <v>0</v>
      </c>
      <c r="Y33" s="7">
        <f t="shared" si="1"/>
        <v>0</v>
      </c>
      <c r="AA33" s="10">
        <f t="shared" si="0"/>
        <v>2.0833333333333332E-2</v>
      </c>
    </row>
    <row r="34" spans="1:27" x14ac:dyDescent="0.25">
      <c r="A34" s="11"/>
      <c r="B34" s="12"/>
      <c r="C34" s="12"/>
      <c r="D34" s="13"/>
      <c r="E34" s="12"/>
      <c r="F34" s="14"/>
      <c r="G34" s="14"/>
      <c r="H34" s="15"/>
      <c r="I34" s="12"/>
      <c r="J34" s="16"/>
      <c r="K34" s="16"/>
      <c r="L34" s="15"/>
      <c r="M34" s="17"/>
      <c r="N34" s="20"/>
      <c r="O34" s="22"/>
      <c r="P34" s="22"/>
      <c r="Q34" s="15"/>
      <c r="R34" s="19"/>
      <c r="S34" s="19"/>
      <c r="T34" s="15"/>
      <c r="U34" s="12"/>
      <c r="V34" s="13"/>
      <c r="W34" s="20"/>
      <c r="X34" s="8">
        <f>IF(R34=0,0,(VLOOKUP(D34,Feuil2!$A$1:$C$40,3,FALSE)+R34))</f>
        <v>0</v>
      </c>
      <c r="Y34" s="7">
        <f t="shared" si="1"/>
        <v>0</v>
      </c>
      <c r="AA34" s="10">
        <f t="shared" ref="AA34:AA65" si="2">T34+$AB$1</f>
        <v>2.0833333333333332E-2</v>
      </c>
    </row>
    <row r="35" spans="1:27" x14ac:dyDescent="0.25">
      <c r="A35" s="11"/>
      <c r="B35" s="12"/>
      <c r="C35" s="12"/>
      <c r="D35" s="13"/>
      <c r="E35" s="12"/>
      <c r="F35" s="14"/>
      <c r="G35" s="14"/>
      <c r="H35" s="15"/>
      <c r="I35" s="12"/>
      <c r="J35" s="16"/>
      <c r="K35" s="12"/>
      <c r="L35" s="15"/>
      <c r="M35" s="17"/>
      <c r="N35" s="20"/>
      <c r="O35" s="22"/>
      <c r="P35" s="22"/>
      <c r="Q35" s="15"/>
      <c r="R35" s="18"/>
      <c r="S35" s="18"/>
      <c r="T35" s="15"/>
      <c r="U35" s="12"/>
      <c r="V35" s="13"/>
      <c r="W35" s="20"/>
      <c r="X35" s="8">
        <f>IF(R35=0,0,(VLOOKUP(D35,Feuil2!$A$1:$C$40,3,FALSE)+R35))</f>
        <v>0</v>
      </c>
      <c r="Y35" s="7">
        <f t="shared" si="1"/>
        <v>0</v>
      </c>
      <c r="AA35" s="10">
        <f t="shared" si="2"/>
        <v>2.0833333333333332E-2</v>
      </c>
    </row>
    <row r="36" spans="1:27" x14ac:dyDescent="0.25">
      <c r="A36" s="11"/>
      <c r="B36" s="12"/>
      <c r="C36" s="12"/>
      <c r="D36" s="13"/>
      <c r="E36" s="12"/>
      <c r="F36" s="14"/>
      <c r="G36" s="14"/>
      <c r="H36" s="15"/>
      <c r="I36" s="12"/>
      <c r="J36" s="16"/>
      <c r="K36" s="16"/>
      <c r="L36" s="15"/>
      <c r="M36" s="17"/>
      <c r="N36" s="20"/>
      <c r="O36" s="22"/>
      <c r="P36" s="22"/>
      <c r="Q36" s="15"/>
      <c r="R36" s="19"/>
      <c r="S36" s="19"/>
      <c r="T36" s="15"/>
      <c r="U36" s="12"/>
      <c r="V36" s="13"/>
      <c r="W36" s="20"/>
      <c r="X36" s="8">
        <f>IF(R36=0,0,(VLOOKUP(D36,Feuil2!$A$1:$C$40,3,FALSE)+R36))</f>
        <v>0</v>
      </c>
      <c r="Y36" s="7">
        <f t="shared" si="1"/>
        <v>0</v>
      </c>
      <c r="AA36" s="10">
        <f t="shared" si="2"/>
        <v>2.0833333333333332E-2</v>
      </c>
    </row>
    <row r="37" spans="1:27" x14ac:dyDescent="0.25">
      <c r="A37" s="11"/>
      <c r="B37" s="12"/>
      <c r="C37" s="12"/>
      <c r="D37" s="13"/>
      <c r="E37" s="12"/>
      <c r="F37" s="14"/>
      <c r="G37" s="14"/>
      <c r="H37" s="15"/>
      <c r="I37" s="12"/>
      <c r="J37" s="16"/>
      <c r="K37" s="21"/>
      <c r="L37" s="15"/>
      <c r="M37" s="17"/>
      <c r="N37" s="20"/>
      <c r="O37" s="22"/>
      <c r="P37" s="22"/>
      <c r="Q37" s="15"/>
      <c r="R37" s="19"/>
      <c r="S37" s="19"/>
      <c r="T37" s="15"/>
      <c r="U37" s="12"/>
      <c r="V37" s="13"/>
      <c r="W37" s="20"/>
      <c r="X37" s="8">
        <f>IF(R37=0,0,(VLOOKUP(D37,Feuil2!$A$1:$C$40,3,FALSE)+R37))</f>
        <v>0</v>
      </c>
      <c r="Y37" s="7">
        <f t="shared" si="1"/>
        <v>0</v>
      </c>
      <c r="AA37" s="10">
        <f t="shared" si="2"/>
        <v>2.0833333333333332E-2</v>
      </c>
    </row>
    <row r="38" spans="1:27" x14ac:dyDescent="0.25">
      <c r="A38" s="11"/>
      <c r="B38" s="12"/>
      <c r="C38" s="12"/>
      <c r="D38" s="13"/>
      <c r="E38" s="12"/>
      <c r="F38" s="14"/>
      <c r="G38" s="14"/>
      <c r="H38" s="15"/>
      <c r="I38" s="12"/>
      <c r="J38" s="16"/>
      <c r="K38" s="16"/>
      <c r="L38" s="15"/>
      <c r="M38" s="17"/>
      <c r="N38" s="20"/>
      <c r="O38" s="22"/>
      <c r="P38" s="22"/>
      <c r="Q38" s="15"/>
      <c r="R38" s="19"/>
      <c r="S38" s="19"/>
      <c r="T38" s="15"/>
      <c r="U38" s="12"/>
      <c r="V38" s="13"/>
      <c r="W38" s="20"/>
      <c r="X38" s="8">
        <f>IF(R38=0,0,(VLOOKUP(D38,Feuil2!$A$1:$C$40,3,FALSE)+R38))</f>
        <v>0</v>
      </c>
      <c r="Y38" s="7">
        <f t="shared" si="1"/>
        <v>0</v>
      </c>
      <c r="AA38" s="10">
        <f t="shared" si="2"/>
        <v>2.0833333333333332E-2</v>
      </c>
    </row>
    <row r="39" spans="1:27" x14ac:dyDescent="0.25">
      <c r="A39" s="11"/>
      <c r="B39" s="12"/>
      <c r="C39" s="12"/>
      <c r="D39" s="13"/>
      <c r="E39" s="12"/>
      <c r="F39" s="14"/>
      <c r="G39" s="14"/>
      <c r="H39" s="15"/>
      <c r="I39" s="12"/>
      <c r="J39" s="16"/>
      <c r="K39" s="16"/>
      <c r="L39" s="15"/>
      <c r="M39" s="17"/>
      <c r="N39" s="20"/>
      <c r="O39" s="22"/>
      <c r="P39" s="22"/>
      <c r="Q39" s="15"/>
      <c r="R39" s="19"/>
      <c r="S39" s="19"/>
      <c r="T39" s="15"/>
      <c r="U39" s="12"/>
      <c r="V39" s="13"/>
      <c r="W39" s="20"/>
      <c r="X39" s="8">
        <f>IF(R39=0,0,(VLOOKUP(D39,Feuil2!$A$1:$C$40,3,FALSE)+R39))</f>
        <v>0</v>
      </c>
      <c r="Y39" s="7">
        <f t="shared" si="1"/>
        <v>0</v>
      </c>
      <c r="AA39" s="10">
        <f t="shared" si="2"/>
        <v>2.0833333333333332E-2</v>
      </c>
    </row>
    <row r="40" spans="1:27" x14ac:dyDescent="0.25">
      <c r="A40" s="11"/>
      <c r="B40" s="12"/>
      <c r="C40" s="12"/>
      <c r="D40" s="13"/>
      <c r="E40" s="12"/>
      <c r="F40" s="14"/>
      <c r="G40" s="14"/>
      <c r="H40" s="15"/>
      <c r="I40" s="12"/>
      <c r="J40" s="16"/>
      <c r="K40" s="16"/>
      <c r="L40" s="15"/>
      <c r="M40" s="17"/>
      <c r="N40" s="20"/>
      <c r="O40" s="22"/>
      <c r="P40" s="22"/>
      <c r="Q40" s="15"/>
      <c r="R40" s="19"/>
      <c r="S40" s="18"/>
      <c r="T40" s="15"/>
      <c r="U40" s="12"/>
      <c r="V40" s="13"/>
      <c r="W40" s="20"/>
      <c r="X40" s="8">
        <f>IF(R40=0,0,(VLOOKUP(D40,Feuil2!$A$1:$C$40,3,FALSE)+R40))</f>
        <v>0</v>
      </c>
      <c r="Y40" s="7">
        <f t="shared" si="1"/>
        <v>0</v>
      </c>
      <c r="AA40" s="10">
        <f t="shared" si="2"/>
        <v>2.0833333333333332E-2</v>
      </c>
    </row>
    <row r="41" spans="1:27" x14ac:dyDescent="0.25">
      <c r="A41" s="11"/>
      <c r="B41" s="12"/>
      <c r="C41" s="12"/>
      <c r="D41" s="13"/>
      <c r="E41" s="12"/>
      <c r="F41" s="14"/>
      <c r="G41" s="14"/>
      <c r="H41" s="15"/>
      <c r="I41" s="12"/>
      <c r="J41" s="12"/>
      <c r="K41" s="12"/>
      <c r="L41" s="15"/>
      <c r="M41" s="17"/>
      <c r="N41" s="20"/>
      <c r="O41" s="22"/>
      <c r="P41" s="22"/>
      <c r="Q41" s="15"/>
      <c r="R41" s="18"/>
      <c r="S41" s="18"/>
      <c r="T41" s="15"/>
      <c r="U41" s="12"/>
      <c r="V41" s="13"/>
      <c r="W41" s="20"/>
      <c r="X41" s="8">
        <f>IF(R41=0,0,(VLOOKUP(D41,Feuil2!$A$1:$C$40,3,FALSE)+R41))</f>
        <v>0</v>
      </c>
      <c r="Y41" s="7">
        <f t="shared" si="1"/>
        <v>0</v>
      </c>
      <c r="AA41" s="10">
        <f t="shared" si="2"/>
        <v>2.0833333333333332E-2</v>
      </c>
    </row>
    <row r="42" spans="1:27" x14ac:dyDescent="0.25">
      <c r="A42" s="11"/>
      <c r="B42" s="12"/>
      <c r="C42" s="12"/>
      <c r="D42" s="13"/>
      <c r="E42" s="12"/>
      <c r="F42" s="14"/>
      <c r="G42" s="14"/>
      <c r="H42" s="15"/>
      <c r="I42" s="12"/>
      <c r="J42" s="16"/>
      <c r="K42" s="16"/>
      <c r="L42" s="15"/>
      <c r="M42" s="17"/>
      <c r="N42" s="20"/>
      <c r="O42" s="22"/>
      <c r="P42" s="22"/>
      <c r="Q42" s="15"/>
      <c r="R42" s="19"/>
      <c r="S42" s="19"/>
      <c r="T42" s="15"/>
      <c r="U42" s="12"/>
      <c r="V42" s="13"/>
      <c r="W42" s="20"/>
      <c r="X42" s="8">
        <f>IF(R42=0,0,(VLOOKUP(D42,Feuil2!$A$1:$C$40,3,FALSE)+R42))</f>
        <v>0</v>
      </c>
      <c r="Y42" s="7">
        <f t="shared" si="1"/>
        <v>0</v>
      </c>
      <c r="AA42" s="10">
        <f t="shared" si="2"/>
        <v>2.0833333333333332E-2</v>
      </c>
    </row>
    <row r="43" spans="1:27" x14ac:dyDescent="0.25">
      <c r="A43" s="11"/>
      <c r="B43" s="12"/>
      <c r="C43" s="12"/>
      <c r="D43" s="13"/>
      <c r="E43" s="12"/>
      <c r="F43" s="14"/>
      <c r="G43" s="14"/>
      <c r="H43" s="15"/>
      <c r="I43" s="12"/>
      <c r="J43" s="16"/>
      <c r="K43" s="16"/>
      <c r="L43" s="15"/>
      <c r="M43" s="17"/>
      <c r="N43" s="20"/>
      <c r="O43" s="22"/>
      <c r="P43" s="22"/>
      <c r="Q43" s="15"/>
      <c r="R43" s="19"/>
      <c r="S43" s="19"/>
      <c r="T43" s="15"/>
      <c r="U43" s="12"/>
      <c r="V43" s="13"/>
      <c r="W43" s="20"/>
      <c r="X43" s="8">
        <f>IF(R43=0,0,(VLOOKUP(D43,Feuil2!$A$1:$C$40,3,FALSE)+R43))</f>
        <v>0</v>
      </c>
      <c r="Y43" s="7">
        <f t="shared" si="1"/>
        <v>0</v>
      </c>
      <c r="AA43" s="10">
        <f t="shared" si="2"/>
        <v>2.0833333333333332E-2</v>
      </c>
    </row>
    <row r="44" spans="1:27" x14ac:dyDescent="0.25">
      <c r="A44" s="11"/>
      <c r="B44" s="12"/>
      <c r="C44" s="12"/>
      <c r="D44" s="13"/>
      <c r="E44" s="12"/>
      <c r="F44" s="14"/>
      <c r="G44" s="14"/>
      <c r="H44" s="15"/>
      <c r="I44" s="12"/>
      <c r="J44" s="16"/>
      <c r="K44" s="16"/>
      <c r="L44" s="15"/>
      <c r="M44" s="17"/>
      <c r="N44" s="20"/>
      <c r="O44" s="22"/>
      <c r="P44" s="17"/>
      <c r="Q44" s="15"/>
      <c r="R44" s="19"/>
      <c r="S44" s="19"/>
      <c r="T44" s="15"/>
      <c r="U44" s="12"/>
      <c r="V44" s="13"/>
      <c r="W44" s="20"/>
      <c r="X44" s="8">
        <f>IF(R44=0,0,(VLOOKUP(D44,Feuil2!$A$1:$C$40,3,FALSE)+R44))</f>
        <v>0</v>
      </c>
      <c r="Y44" s="7">
        <f t="shared" si="1"/>
        <v>0</v>
      </c>
      <c r="AA44" s="10">
        <f t="shared" si="2"/>
        <v>2.0833333333333332E-2</v>
      </c>
    </row>
    <row r="45" spans="1:27" x14ac:dyDescent="0.25">
      <c r="A45" s="11"/>
      <c r="B45" s="12"/>
      <c r="C45" s="12"/>
      <c r="D45" s="13"/>
      <c r="E45" s="12"/>
      <c r="F45" s="14"/>
      <c r="G45" s="14"/>
      <c r="H45" s="15"/>
      <c r="I45" s="12"/>
      <c r="J45" s="16"/>
      <c r="K45" s="16"/>
      <c r="L45" s="15"/>
      <c r="M45" s="17"/>
      <c r="N45" s="20"/>
      <c r="O45" s="22"/>
      <c r="P45" s="17"/>
      <c r="Q45" s="15"/>
      <c r="R45" s="19"/>
      <c r="S45" s="19"/>
      <c r="T45" s="15"/>
      <c r="U45" s="12"/>
      <c r="V45" s="13"/>
      <c r="W45" s="20"/>
      <c r="X45" s="8">
        <f>IF(R45=0,0,(VLOOKUP(D45,Feuil2!$A$1:$C$40,3,FALSE)+R45))</f>
        <v>0</v>
      </c>
      <c r="Y45" s="7">
        <f t="shared" si="1"/>
        <v>0</v>
      </c>
      <c r="AA45" s="10">
        <f t="shared" si="2"/>
        <v>2.0833333333333332E-2</v>
      </c>
    </row>
    <row r="46" spans="1:27" x14ac:dyDescent="0.25">
      <c r="A46" s="11"/>
      <c r="B46" s="12"/>
      <c r="C46" s="12"/>
      <c r="D46" s="13"/>
      <c r="E46" s="12"/>
      <c r="F46" s="14"/>
      <c r="G46" s="14"/>
      <c r="H46" s="15"/>
      <c r="I46" s="12"/>
      <c r="J46" s="16"/>
      <c r="K46" s="16"/>
      <c r="L46" s="15"/>
      <c r="M46" s="17"/>
      <c r="N46" s="20"/>
      <c r="O46" s="22"/>
      <c r="P46" s="17"/>
      <c r="Q46" s="15"/>
      <c r="R46" s="19"/>
      <c r="S46" s="20"/>
      <c r="T46" s="15"/>
      <c r="U46" s="12"/>
      <c r="V46" s="13"/>
      <c r="W46" s="20"/>
      <c r="X46" s="8">
        <f>IF(R46=0,0,(VLOOKUP(D46,Feuil2!$A$1:$C$40,3,FALSE)+R46))</f>
        <v>0</v>
      </c>
      <c r="Y46" s="7">
        <f t="shared" si="1"/>
        <v>0</v>
      </c>
      <c r="AA46" s="10">
        <f t="shared" si="2"/>
        <v>2.0833333333333332E-2</v>
      </c>
    </row>
    <row r="47" spans="1:27" x14ac:dyDescent="0.25">
      <c r="A47" s="11"/>
      <c r="B47" s="12"/>
      <c r="C47" s="12"/>
      <c r="D47" s="13"/>
      <c r="E47" s="12"/>
      <c r="F47" s="14"/>
      <c r="G47" s="14"/>
      <c r="H47" s="15"/>
      <c r="I47" s="12"/>
      <c r="J47" s="16"/>
      <c r="K47" s="16"/>
      <c r="L47" s="15"/>
      <c r="M47" s="17"/>
      <c r="N47" s="20"/>
      <c r="O47" s="22"/>
      <c r="P47" s="22"/>
      <c r="Q47" s="15"/>
      <c r="R47" s="19"/>
      <c r="S47" s="19"/>
      <c r="T47" s="15"/>
      <c r="U47" s="12"/>
      <c r="V47" s="13"/>
      <c r="W47" s="20"/>
      <c r="X47" s="8">
        <f>IF(R47=0,0,(VLOOKUP(D47,Feuil2!$A$1:$C$40,3,FALSE)+R47))</f>
        <v>0</v>
      </c>
      <c r="Y47" s="7">
        <f t="shared" si="1"/>
        <v>0</v>
      </c>
      <c r="AA47" s="10">
        <f t="shared" si="2"/>
        <v>2.0833333333333332E-2</v>
      </c>
    </row>
    <row r="48" spans="1:27" x14ac:dyDescent="0.25">
      <c r="A48" s="11"/>
      <c r="B48" s="12"/>
      <c r="C48" s="12"/>
      <c r="D48" s="13"/>
      <c r="E48" s="12"/>
      <c r="F48" s="14"/>
      <c r="G48" s="14"/>
      <c r="H48" s="15"/>
      <c r="I48" s="12"/>
      <c r="J48" s="16"/>
      <c r="K48" s="12"/>
      <c r="L48" s="15"/>
      <c r="M48" s="17"/>
      <c r="N48" s="20"/>
      <c r="O48" s="22"/>
      <c r="P48" s="22"/>
      <c r="Q48" s="15"/>
      <c r="R48" s="18"/>
      <c r="S48" s="18"/>
      <c r="T48" s="15"/>
      <c r="U48" s="12"/>
      <c r="V48" s="13"/>
      <c r="W48" s="20"/>
      <c r="X48" s="8">
        <f>IF(R48=0,0,(VLOOKUP(D48,Feuil2!$A$1:$C$40,3,FALSE)+R48))</f>
        <v>0</v>
      </c>
      <c r="Y48" s="7">
        <f t="shared" si="1"/>
        <v>0</v>
      </c>
      <c r="AA48" s="10">
        <f t="shared" si="2"/>
        <v>2.0833333333333332E-2</v>
      </c>
    </row>
    <row r="49" spans="1:27" x14ac:dyDescent="0.25">
      <c r="A49" s="11"/>
      <c r="B49" s="12"/>
      <c r="C49" s="12"/>
      <c r="D49" s="13"/>
      <c r="E49" s="12"/>
      <c r="F49" s="14"/>
      <c r="G49" s="14"/>
      <c r="H49" s="15"/>
      <c r="I49" s="12"/>
      <c r="J49" s="16"/>
      <c r="K49" s="16"/>
      <c r="L49" s="15"/>
      <c r="M49" s="17"/>
      <c r="N49" s="20"/>
      <c r="O49" s="22"/>
      <c r="P49" s="22"/>
      <c r="Q49" s="15"/>
      <c r="R49" s="19"/>
      <c r="S49" s="19"/>
      <c r="T49" s="15"/>
      <c r="U49" s="12"/>
      <c r="V49" s="13"/>
      <c r="W49" s="20"/>
      <c r="X49" s="8">
        <f>IF(R49=0,0,(VLOOKUP(D49,Feuil2!$A$1:$C$40,3,FALSE)+R49))</f>
        <v>0</v>
      </c>
      <c r="Y49" s="7">
        <f t="shared" si="1"/>
        <v>0</v>
      </c>
      <c r="AA49" s="10">
        <f t="shared" si="2"/>
        <v>2.0833333333333332E-2</v>
      </c>
    </row>
    <row r="50" spans="1:27" x14ac:dyDescent="0.25">
      <c r="A50" s="11"/>
      <c r="B50" s="12"/>
      <c r="C50" s="12"/>
      <c r="D50" s="13"/>
      <c r="E50" s="12"/>
      <c r="F50" s="14"/>
      <c r="G50" s="14"/>
      <c r="H50" s="15"/>
      <c r="I50" s="12"/>
      <c r="J50" s="16"/>
      <c r="K50" s="16"/>
      <c r="L50" s="15"/>
      <c r="M50" s="17"/>
      <c r="N50" s="20"/>
      <c r="O50" s="22"/>
      <c r="P50" s="22"/>
      <c r="Q50" s="15"/>
      <c r="R50" s="19"/>
      <c r="S50" s="19"/>
      <c r="T50" s="15"/>
      <c r="U50" s="12"/>
      <c r="V50" s="13"/>
      <c r="W50" s="20"/>
      <c r="X50" s="8">
        <f>IF(R50=0,0,(VLOOKUP(D50,Feuil2!$A$1:$C$40,3,FALSE)+R50))</f>
        <v>0</v>
      </c>
      <c r="Y50" s="7">
        <f t="shared" si="1"/>
        <v>0</v>
      </c>
      <c r="AA50" s="10">
        <f t="shared" si="2"/>
        <v>2.0833333333333332E-2</v>
      </c>
    </row>
    <row r="51" spans="1:27" x14ac:dyDescent="0.25">
      <c r="A51" s="11"/>
      <c r="B51" s="12"/>
      <c r="C51" s="12"/>
      <c r="D51" s="13"/>
      <c r="E51" s="12"/>
      <c r="F51" s="14"/>
      <c r="G51" s="14"/>
      <c r="H51" s="23"/>
      <c r="I51" s="12"/>
      <c r="J51" s="16"/>
      <c r="K51" s="12"/>
      <c r="L51" s="23"/>
      <c r="M51" s="21"/>
      <c r="N51" s="20"/>
      <c r="O51" s="13"/>
      <c r="P51" s="13"/>
      <c r="Q51" s="23"/>
      <c r="R51" s="20"/>
      <c r="S51" s="20"/>
      <c r="T51" s="23"/>
      <c r="U51" s="12"/>
      <c r="V51" s="13"/>
      <c r="W51" s="20"/>
      <c r="X51" s="8">
        <f>IF(R51=0,0,(VLOOKUP(D51,Feuil2!$A$1:$C$40,3,FALSE)+R51))</f>
        <v>0</v>
      </c>
      <c r="Y51" s="7">
        <f t="shared" si="1"/>
        <v>0</v>
      </c>
      <c r="AA51" s="10">
        <f t="shared" si="2"/>
        <v>2.0833333333333332E-2</v>
      </c>
    </row>
    <row r="52" spans="1:27" x14ac:dyDescent="0.25">
      <c r="A52" s="11"/>
      <c r="B52" s="12"/>
      <c r="C52" s="12"/>
      <c r="D52" s="13"/>
      <c r="E52" s="12"/>
      <c r="F52" s="14"/>
      <c r="G52" s="14"/>
      <c r="H52" s="23"/>
      <c r="I52" s="12"/>
      <c r="J52" s="16"/>
      <c r="K52" s="12"/>
      <c r="L52" s="23"/>
      <c r="M52" s="21"/>
      <c r="N52" s="20"/>
      <c r="O52" s="13"/>
      <c r="P52" s="13"/>
      <c r="Q52" s="23"/>
      <c r="R52" s="20"/>
      <c r="S52" s="19"/>
      <c r="T52" s="23"/>
      <c r="U52" s="12"/>
      <c r="V52" s="13"/>
      <c r="W52" s="20"/>
      <c r="X52" s="8">
        <f>IF(R52=0,0,(VLOOKUP(D52,Feuil2!$A$1:$C$40,3,FALSE)+R52))</f>
        <v>0</v>
      </c>
      <c r="Y52" s="7">
        <f t="shared" si="1"/>
        <v>0</v>
      </c>
      <c r="AA52" s="10">
        <f t="shared" si="2"/>
        <v>2.0833333333333332E-2</v>
      </c>
    </row>
    <row r="53" spans="1:27" x14ac:dyDescent="0.25">
      <c r="A53" s="11"/>
      <c r="B53" s="12"/>
      <c r="C53" s="12"/>
      <c r="D53" s="13"/>
      <c r="E53" s="12"/>
      <c r="F53" s="14"/>
      <c r="G53" s="14"/>
      <c r="H53" s="15"/>
      <c r="I53" s="12"/>
      <c r="J53" s="16"/>
      <c r="K53" s="16"/>
      <c r="L53" s="15"/>
      <c r="M53" s="17"/>
      <c r="N53" s="20"/>
      <c r="O53" s="22"/>
      <c r="P53" s="22"/>
      <c r="Q53" s="15"/>
      <c r="R53" s="19"/>
      <c r="S53" s="19"/>
      <c r="T53" s="15"/>
      <c r="U53" s="12"/>
      <c r="V53" s="13"/>
      <c r="W53" s="20"/>
      <c r="X53" s="8">
        <f>IF(R53=0,0,(VLOOKUP(D53,Feuil2!$A$1:$C$40,3,FALSE)+R53))</f>
        <v>0</v>
      </c>
      <c r="Y53" s="7">
        <f t="shared" si="1"/>
        <v>0</v>
      </c>
      <c r="AA53" s="10">
        <f t="shared" si="2"/>
        <v>2.0833333333333332E-2</v>
      </c>
    </row>
    <row r="54" spans="1:27" x14ac:dyDescent="0.25">
      <c r="A54" s="11"/>
      <c r="B54" s="12"/>
      <c r="C54" s="12"/>
      <c r="D54" s="13"/>
      <c r="E54" s="12"/>
      <c r="F54" s="14"/>
      <c r="G54" s="14"/>
      <c r="H54" s="15"/>
      <c r="I54" s="12"/>
      <c r="J54" s="16"/>
      <c r="K54" s="16"/>
      <c r="L54" s="15"/>
      <c r="M54" s="17"/>
      <c r="N54" s="20"/>
      <c r="O54" s="22"/>
      <c r="P54" s="22"/>
      <c r="Q54" s="15"/>
      <c r="R54" s="19"/>
      <c r="S54" s="19"/>
      <c r="T54" s="15"/>
      <c r="U54" s="12"/>
      <c r="V54" s="13"/>
      <c r="W54" s="20"/>
      <c r="X54" s="8">
        <f>IF(R54=0,0,(VLOOKUP(D54,Feuil2!$A$1:$C$40,3,FALSE)+R54))</f>
        <v>0</v>
      </c>
      <c r="Y54" s="7">
        <f t="shared" si="1"/>
        <v>0</v>
      </c>
      <c r="AA54" s="10">
        <f t="shared" si="2"/>
        <v>2.0833333333333332E-2</v>
      </c>
    </row>
    <row r="55" spans="1:27" x14ac:dyDescent="0.25">
      <c r="A55" s="11"/>
      <c r="B55" s="12"/>
      <c r="C55" s="12"/>
      <c r="D55" s="13"/>
      <c r="E55" s="12"/>
      <c r="F55" s="14"/>
      <c r="G55" s="14"/>
      <c r="H55" s="15"/>
      <c r="I55" s="12"/>
      <c r="J55" s="16"/>
      <c r="K55" s="16"/>
      <c r="L55" s="15"/>
      <c r="M55" s="17"/>
      <c r="N55" s="20"/>
      <c r="O55" s="22"/>
      <c r="P55" s="22"/>
      <c r="Q55" s="15"/>
      <c r="R55" s="19"/>
      <c r="S55" s="19"/>
      <c r="T55" s="15"/>
      <c r="U55" s="12"/>
      <c r="V55" s="13"/>
      <c r="W55" s="20"/>
      <c r="X55" s="8">
        <f>IF(R55=0,0,(VLOOKUP(D55,Feuil2!$A$1:$C$40,3,FALSE)+R55))</f>
        <v>0</v>
      </c>
      <c r="Y55" s="7">
        <f t="shared" si="1"/>
        <v>0</v>
      </c>
      <c r="AA55" s="10">
        <f t="shared" si="2"/>
        <v>2.0833333333333332E-2</v>
      </c>
    </row>
    <row r="56" spans="1:27" x14ac:dyDescent="0.25">
      <c r="A56" s="11"/>
      <c r="B56" s="12"/>
      <c r="C56" s="12"/>
      <c r="D56" s="13"/>
      <c r="E56" s="12"/>
      <c r="F56" s="14"/>
      <c r="G56" s="14"/>
      <c r="H56" s="15"/>
      <c r="I56" s="12"/>
      <c r="J56" s="16"/>
      <c r="K56" s="16"/>
      <c r="L56" s="15"/>
      <c r="M56" s="17"/>
      <c r="N56" s="20"/>
      <c r="O56" s="22"/>
      <c r="P56" s="17"/>
      <c r="Q56" s="15"/>
      <c r="R56" s="19"/>
      <c r="S56" s="19"/>
      <c r="T56" s="15"/>
      <c r="U56" s="12"/>
      <c r="V56" s="13"/>
      <c r="W56" s="20"/>
      <c r="X56" s="8">
        <f>IF(R56=0,0,(VLOOKUP(D56,Feuil2!$A$1:$C$40,3,FALSE)+R56))</f>
        <v>0</v>
      </c>
      <c r="Y56" s="7">
        <f t="shared" si="1"/>
        <v>0</v>
      </c>
      <c r="AA56" s="10">
        <f t="shared" si="2"/>
        <v>2.0833333333333332E-2</v>
      </c>
    </row>
    <row r="57" spans="1:27" x14ac:dyDescent="0.25">
      <c r="A57" s="11"/>
      <c r="B57" s="12"/>
      <c r="C57" s="12"/>
      <c r="D57" s="13"/>
      <c r="E57" s="12"/>
      <c r="F57" s="14"/>
      <c r="G57" s="14"/>
      <c r="H57" s="15"/>
      <c r="I57" s="12"/>
      <c r="J57" s="16"/>
      <c r="K57" s="16"/>
      <c r="L57" s="23"/>
      <c r="M57" s="17"/>
      <c r="N57" s="20"/>
      <c r="O57" s="22"/>
      <c r="P57" s="22"/>
      <c r="Q57" s="23"/>
      <c r="R57" s="19"/>
      <c r="S57" s="19"/>
      <c r="T57" s="15"/>
      <c r="U57" s="12"/>
      <c r="V57" s="13"/>
      <c r="W57" s="20"/>
      <c r="X57" s="8">
        <f>IF(R57=0,0,(VLOOKUP(D57,Feuil2!$A$1:$C$40,3,FALSE)+R57))</f>
        <v>0</v>
      </c>
      <c r="Y57" s="7">
        <f t="shared" si="1"/>
        <v>0</v>
      </c>
      <c r="AA57" s="10">
        <f t="shared" si="2"/>
        <v>2.0833333333333332E-2</v>
      </c>
    </row>
    <row r="58" spans="1:27" x14ac:dyDescent="0.25">
      <c r="A58" s="11"/>
      <c r="B58" s="12"/>
      <c r="C58" s="12"/>
      <c r="D58" s="13"/>
      <c r="E58" s="12"/>
      <c r="F58" s="14"/>
      <c r="G58" s="14"/>
      <c r="H58" s="15"/>
      <c r="I58" s="12"/>
      <c r="J58" s="16"/>
      <c r="K58" s="16"/>
      <c r="L58" s="15"/>
      <c r="M58" s="17"/>
      <c r="N58" s="20"/>
      <c r="O58" s="22"/>
      <c r="P58" s="17"/>
      <c r="Q58" s="15"/>
      <c r="R58" s="19"/>
      <c r="S58" s="19"/>
      <c r="T58" s="15"/>
      <c r="U58" s="12"/>
      <c r="V58" s="13"/>
      <c r="W58" s="20"/>
      <c r="X58" s="8">
        <f>IF(R58=0,0,(VLOOKUP(D58,Feuil2!$A$1:$C$40,3,FALSE)+R58))</f>
        <v>0</v>
      </c>
      <c r="Y58" s="7">
        <f t="shared" si="1"/>
        <v>0</v>
      </c>
      <c r="AA58" s="10">
        <f t="shared" si="2"/>
        <v>2.0833333333333332E-2</v>
      </c>
    </row>
    <row r="59" spans="1:27" x14ac:dyDescent="0.25">
      <c r="A59" s="11"/>
      <c r="B59" s="12"/>
      <c r="C59" s="12"/>
      <c r="D59" s="13"/>
      <c r="E59" s="12"/>
      <c r="F59" s="14"/>
      <c r="G59" s="14"/>
      <c r="H59" s="15"/>
      <c r="I59" s="12"/>
      <c r="J59" s="16"/>
      <c r="K59" s="16"/>
      <c r="L59" s="15"/>
      <c r="M59" s="17"/>
      <c r="N59" s="20"/>
      <c r="O59" s="22"/>
      <c r="P59" s="17"/>
      <c r="Q59" s="15"/>
      <c r="R59" s="19"/>
      <c r="S59" s="19"/>
      <c r="T59" s="15"/>
      <c r="U59" s="12"/>
      <c r="V59" s="13"/>
      <c r="W59" s="20"/>
      <c r="X59" s="8">
        <f>IF(R59=0,0,(VLOOKUP(D59,Feuil2!$A$1:$C$40,3,FALSE)+R59))</f>
        <v>0</v>
      </c>
      <c r="Y59" s="7">
        <f t="shared" si="1"/>
        <v>0</v>
      </c>
      <c r="AA59" s="10">
        <f t="shared" si="2"/>
        <v>2.0833333333333332E-2</v>
      </c>
    </row>
    <row r="60" spans="1:27" x14ac:dyDescent="0.25">
      <c r="A60" s="11"/>
      <c r="B60" s="12"/>
      <c r="C60" s="12"/>
      <c r="D60" s="13"/>
      <c r="E60" s="12"/>
      <c r="F60" s="14"/>
      <c r="G60" s="14"/>
      <c r="H60" s="15"/>
      <c r="I60" s="12"/>
      <c r="J60" s="16"/>
      <c r="K60" s="16"/>
      <c r="L60" s="15"/>
      <c r="M60" s="17"/>
      <c r="N60" s="20"/>
      <c r="O60" s="22"/>
      <c r="P60" s="22"/>
      <c r="Q60" s="15"/>
      <c r="R60" s="19"/>
      <c r="S60" s="19"/>
      <c r="T60" s="15"/>
      <c r="U60" s="12"/>
      <c r="V60" s="13"/>
      <c r="W60" s="20"/>
      <c r="X60" s="8">
        <f>IF(R60=0,0,(VLOOKUP(D60,Feuil2!$A$1:$C$40,3,FALSE)+R60))</f>
        <v>0</v>
      </c>
      <c r="Y60" s="7">
        <f t="shared" si="1"/>
        <v>0</v>
      </c>
      <c r="AA60" s="10">
        <f t="shared" si="2"/>
        <v>2.0833333333333332E-2</v>
      </c>
    </row>
    <row r="61" spans="1:27" x14ac:dyDescent="0.25">
      <c r="A61" s="20"/>
      <c r="B61" s="12"/>
      <c r="C61" s="12"/>
      <c r="D61" s="13"/>
      <c r="E61" s="12"/>
      <c r="F61" s="14"/>
      <c r="G61" s="14"/>
      <c r="H61" s="23"/>
      <c r="I61" s="12"/>
      <c r="J61" s="12"/>
      <c r="K61" s="12"/>
      <c r="L61" s="23"/>
      <c r="M61" s="21"/>
      <c r="N61" s="20"/>
      <c r="O61" s="13"/>
      <c r="P61" s="21"/>
      <c r="Q61" s="23"/>
      <c r="R61" s="20"/>
      <c r="S61" s="20"/>
      <c r="T61" s="15"/>
      <c r="U61" s="12"/>
      <c r="V61" s="13"/>
      <c r="W61" s="20"/>
      <c r="X61" s="8">
        <f>IF(R61=0,0,(VLOOKUP(D61,Feuil2!$A$1:$C$40,3,FALSE)+R61))</f>
        <v>0</v>
      </c>
      <c r="Y61" s="7">
        <f t="shared" si="1"/>
        <v>0</v>
      </c>
      <c r="AA61" s="10">
        <f t="shared" si="2"/>
        <v>2.0833333333333332E-2</v>
      </c>
    </row>
    <row r="62" spans="1:27" x14ac:dyDescent="0.25">
      <c r="A62" s="20"/>
      <c r="B62" s="12"/>
      <c r="C62" s="12"/>
      <c r="D62" s="13"/>
      <c r="E62" s="12"/>
      <c r="F62" s="14"/>
      <c r="G62" s="14"/>
      <c r="H62" s="23"/>
      <c r="I62" s="12"/>
      <c r="J62" s="12"/>
      <c r="K62" s="12"/>
      <c r="L62" s="23"/>
      <c r="M62" s="21"/>
      <c r="N62" s="20"/>
      <c r="O62" s="13"/>
      <c r="P62" s="21"/>
      <c r="Q62" s="23"/>
      <c r="R62" s="20"/>
      <c r="S62" s="20"/>
      <c r="T62" s="15"/>
      <c r="U62" s="12"/>
      <c r="V62" s="13"/>
      <c r="W62" s="20"/>
      <c r="X62" s="8">
        <f>IF(R62=0,0,(VLOOKUP(D62,Feuil2!$A$1:$C$40,3,FALSE)+R62))</f>
        <v>0</v>
      </c>
      <c r="Y62" s="7">
        <f t="shared" si="1"/>
        <v>0</v>
      </c>
      <c r="AA62" s="10">
        <f t="shared" si="2"/>
        <v>2.0833333333333332E-2</v>
      </c>
    </row>
    <row r="63" spans="1:27" x14ac:dyDescent="0.25">
      <c r="A63" s="20"/>
      <c r="B63" s="12"/>
      <c r="C63" s="12"/>
      <c r="D63" s="13"/>
      <c r="E63" s="12"/>
      <c r="F63" s="14"/>
      <c r="G63" s="14"/>
      <c r="H63" s="23"/>
      <c r="I63" s="12"/>
      <c r="J63" s="12"/>
      <c r="K63" s="12"/>
      <c r="L63" s="23"/>
      <c r="M63" s="21"/>
      <c r="N63" s="20"/>
      <c r="O63" s="13"/>
      <c r="P63" s="21"/>
      <c r="Q63" s="23"/>
      <c r="R63" s="20"/>
      <c r="S63" s="20"/>
      <c r="T63" s="15"/>
      <c r="U63" s="12"/>
      <c r="V63" s="13"/>
      <c r="W63" s="20"/>
      <c r="X63" s="8">
        <f>IF(R63=0,0,(VLOOKUP(D63,Feuil2!$A$1:$C$40,3,FALSE)+R63))</f>
        <v>0</v>
      </c>
      <c r="Y63" s="7">
        <f t="shared" si="1"/>
        <v>0</v>
      </c>
      <c r="AA63" s="10">
        <f t="shared" si="2"/>
        <v>2.0833333333333332E-2</v>
      </c>
    </row>
    <row r="64" spans="1:27" x14ac:dyDescent="0.25">
      <c r="A64" s="20"/>
      <c r="B64" s="12"/>
      <c r="C64" s="12"/>
      <c r="D64" s="13"/>
      <c r="E64" s="12"/>
      <c r="F64" s="14"/>
      <c r="G64" s="14"/>
      <c r="H64" s="23"/>
      <c r="I64" s="12"/>
      <c r="J64" s="12"/>
      <c r="K64" s="12"/>
      <c r="L64" s="23"/>
      <c r="M64" s="21"/>
      <c r="N64" s="20"/>
      <c r="O64" s="13"/>
      <c r="P64" s="21"/>
      <c r="Q64" s="23"/>
      <c r="R64" s="20"/>
      <c r="S64" s="20"/>
      <c r="T64" s="15"/>
      <c r="U64" s="12"/>
      <c r="V64" s="13"/>
      <c r="W64" s="20"/>
      <c r="X64" s="8">
        <f>IF(R64=0,0,(VLOOKUP(D64,Feuil2!$A$1:$C$40,3,FALSE)+R64))</f>
        <v>0</v>
      </c>
      <c r="Y64" s="7">
        <f t="shared" si="1"/>
        <v>0</v>
      </c>
      <c r="AA64" s="10">
        <f t="shared" si="2"/>
        <v>2.0833333333333332E-2</v>
      </c>
    </row>
    <row r="65" spans="1:27" x14ac:dyDescent="0.25">
      <c r="A65" s="20"/>
      <c r="B65" s="12"/>
      <c r="C65" s="12"/>
      <c r="D65" s="13"/>
      <c r="E65" s="12"/>
      <c r="F65" s="14"/>
      <c r="G65" s="14"/>
      <c r="H65" s="23"/>
      <c r="I65" s="12"/>
      <c r="J65" s="12"/>
      <c r="K65" s="12"/>
      <c r="L65" s="23"/>
      <c r="M65" s="21"/>
      <c r="N65" s="20"/>
      <c r="O65" s="13"/>
      <c r="P65" s="21"/>
      <c r="Q65" s="23"/>
      <c r="R65" s="20"/>
      <c r="S65" s="20"/>
      <c r="T65" s="15"/>
      <c r="U65" s="12"/>
      <c r="V65" s="13"/>
      <c r="W65" s="20"/>
      <c r="X65" s="8">
        <f>IF(R65=0,0,(VLOOKUP(D65,Feuil2!$A$1:$C$40,3,FALSE)+R65))</f>
        <v>0</v>
      </c>
      <c r="Y65" s="7">
        <f t="shared" si="1"/>
        <v>0</v>
      </c>
      <c r="AA65" s="10">
        <f t="shared" si="2"/>
        <v>2.0833333333333332E-2</v>
      </c>
    </row>
    <row r="66" spans="1:27" x14ac:dyDescent="0.25">
      <c r="A66" s="20"/>
      <c r="B66" s="12"/>
      <c r="C66" s="12"/>
      <c r="D66" s="13"/>
      <c r="E66" s="12"/>
      <c r="F66" s="14"/>
      <c r="G66" s="14"/>
      <c r="H66" s="23"/>
      <c r="I66" s="12"/>
      <c r="J66" s="12"/>
      <c r="K66" s="12"/>
      <c r="L66" s="23"/>
      <c r="M66" s="21"/>
      <c r="N66" s="20"/>
      <c r="O66" s="13"/>
      <c r="P66" s="21"/>
      <c r="Q66" s="23"/>
      <c r="R66" s="20"/>
      <c r="S66" s="20"/>
      <c r="T66" s="15"/>
      <c r="U66" s="12"/>
      <c r="V66" s="13"/>
      <c r="W66" s="20"/>
      <c r="X66" s="8">
        <f>IF(R66=0,0,(VLOOKUP(D66,Feuil2!$A$1:$C$40,3,FALSE)+R66))</f>
        <v>0</v>
      </c>
      <c r="Y66" s="7">
        <f t="shared" si="1"/>
        <v>0</v>
      </c>
      <c r="AA66" s="10">
        <f t="shared" ref="AA66:AA97" si="3">T66+$AB$1</f>
        <v>2.0833333333333332E-2</v>
      </c>
    </row>
    <row r="67" spans="1:27" x14ac:dyDescent="0.25">
      <c r="A67" s="20"/>
      <c r="B67" s="12"/>
      <c r="C67" s="12"/>
      <c r="D67" s="13"/>
      <c r="E67" s="12"/>
      <c r="F67" s="14"/>
      <c r="G67" s="14"/>
      <c r="H67" s="23"/>
      <c r="I67" s="12"/>
      <c r="J67" s="12"/>
      <c r="K67" s="12"/>
      <c r="L67" s="23"/>
      <c r="M67" s="21"/>
      <c r="N67" s="20"/>
      <c r="O67" s="13"/>
      <c r="P67" s="13"/>
      <c r="Q67" s="23"/>
      <c r="R67" s="20"/>
      <c r="S67" s="20"/>
      <c r="T67" s="15"/>
      <c r="U67" s="12"/>
      <c r="V67" s="13"/>
      <c r="W67" s="20"/>
      <c r="X67" s="8">
        <f>IF(R67=0,0,(VLOOKUP(D67,Feuil2!$A$1:$C$40,3,FALSE)+R67))</f>
        <v>0</v>
      </c>
      <c r="Y67" s="7">
        <f t="shared" ref="Y67:Y126" si="4">IF(X67=0,0,IF(X67&lt;=AA67,"Ok","Nc"))</f>
        <v>0</v>
      </c>
      <c r="AA67" s="10">
        <f t="shared" si="3"/>
        <v>2.0833333333333332E-2</v>
      </c>
    </row>
    <row r="68" spans="1:27" x14ac:dyDescent="0.25">
      <c r="A68" s="20"/>
      <c r="B68" s="12"/>
      <c r="C68" s="12"/>
      <c r="D68" s="13"/>
      <c r="E68" s="12"/>
      <c r="F68" s="14"/>
      <c r="G68" s="14"/>
      <c r="H68" s="23"/>
      <c r="I68" s="12"/>
      <c r="J68" s="12"/>
      <c r="K68" s="12"/>
      <c r="L68" s="23"/>
      <c r="M68" s="21"/>
      <c r="N68" s="20"/>
      <c r="O68" s="13"/>
      <c r="P68" s="13"/>
      <c r="Q68" s="23"/>
      <c r="R68" s="20"/>
      <c r="S68" s="20"/>
      <c r="T68" s="15"/>
      <c r="U68" s="12"/>
      <c r="V68" s="13"/>
      <c r="W68" s="20"/>
      <c r="X68" s="8">
        <f>IF(R68=0,0,(VLOOKUP(D68,Feuil2!$A$1:$C$40,3,FALSE)+R68))</f>
        <v>0</v>
      </c>
      <c r="Y68" s="7">
        <f t="shared" si="4"/>
        <v>0</v>
      </c>
      <c r="AA68" s="10">
        <f t="shared" si="3"/>
        <v>2.0833333333333332E-2</v>
      </c>
    </row>
    <row r="69" spans="1:27" x14ac:dyDescent="0.25">
      <c r="A69" s="25"/>
      <c r="B69" s="12"/>
      <c r="C69" s="25"/>
      <c r="D69" s="26"/>
      <c r="E69" s="25"/>
      <c r="F69" s="25"/>
      <c r="G69" s="25"/>
      <c r="H69" s="27"/>
      <c r="I69" s="27"/>
      <c r="J69" s="27"/>
      <c r="K69" s="26"/>
      <c r="L69" s="28"/>
      <c r="M69" s="28"/>
      <c r="N69" s="28"/>
      <c r="O69" s="28"/>
      <c r="P69" s="28"/>
      <c r="Q69" s="28"/>
      <c r="R69" s="28"/>
      <c r="S69" s="28"/>
      <c r="T69" s="28"/>
      <c r="U69" s="29"/>
      <c r="V69" s="25"/>
      <c r="W69" s="25"/>
      <c r="X69" s="8">
        <f>IF(R69=0,0,(VLOOKUP(D69,Feuil2!$A$1:$C$40,3,FALSE)+R69))</f>
        <v>0</v>
      </c>
      <c r="Y69" s="7">
        <f t="shared" si="4"/>
        <v>0</v>
      </c>
      <c r="AA69" s="10">
        <f t="shared" si="3"/>
        <v>2.0833333333333332E-2</v>
      </c>
    </row>
    <row r="70" spans="1:27" x14ac:dyDescent="0.25">
      <c r="B70" s="12"/>
      <c r="X70" s="8">
        <f>IF(R70=0,0,(VLOOKUP(D70,Feuil2!$A$1:$C$40,3,FALSE)+R70))</f>
        <v>0</v>
      </c>
      <c r="Y70" s="7">
        <f t="shared" si="4"/>
        <v>0</v>
      </c>
      <c r="AA70" s="10">
        <f t="shared" si="3"/>
        <v>2.0833333333333332E-2</v>
      </c>
    </row>
    <row r="71" spans="1:27" x14ac:dyDescent="0.25">
      <c r="B71" s="12"/>
      <c r="X71" s="8">
        <f>IF(R71=0,0,(VLOOKUP(D71,Feuil2!$A$1:$C$40,3,FALSE)+R71))</f>
        <v>0</v>
      </c>
      <c r="Y71" s="7">
        <f t="shared" si="4"/>
        <v>0</v>
      </c>
      <c r="AA71" s="10">
        <f t="shared" si="3"/>
        <v>2.0833333333333332E-2</v>
      </c>
    </row>
    <row r="72" spans="1:27" x14ac:dyDescent="0.25">
      <c r="B72" s="12"/>
      <c r="X72" s="8">
        <f>IF(R72=0,0,(VLOOKUP(D72,Feuil2!$A$1:$C$40,3,FALSE)+R72))</f>
        <v>0</v>
      </c>
      <c r="Y72" s="7">
        <f t="shared" si="4"/>
        <v>0</v>
      </c>
      <c r="AA72" s="10">
        <f t="shared" si="3"/>
        <v>2.0833333333333332E-2</v>
      </c>
    </row>
    <row r="73" spans="1:27" x14ac:dyDescent="0.25">
      <c r="B73" s="12"/>
      <c r="X73" s="8">
        <f>IF(R73=0,0,(VLOOKUP(D73,Feuil2!$A$1:$C$40,3,FALSE)+R73))</f>
        <v>0</v>
      </c>
      <c r="Y73" s="7">
        <f t="shared" si="4"/>
        <v>0</v>
      </c>
      <c r="AA73" s="10">
        <f t="shared" si="3"/>
        <v>2.0833333333333332E-2</v>
      </c>
    </row>
    <row r="74" spans="1:27" x14ac:dyDescent="0.25">
      <c r="B74" s="12"/>
      <c r="X74" s="8">
        <f>IF(R74=0,0,(VLOOKUP(D74,Feuil2!$A$1:$C$40,3,FALSE)+R74))</f>
        <v>0</v>
      </c>
      <c r="Y74" s="7">
        <f t="shared" si="4"/>
        <v>0</v>
      </c>
      <c r="AA74" s="10">
        <f t="shared" si="3"/>
        <v>2.0833333333333332E-2</v>
      </c>
    </row>
    <row r="75" spans="1:27" x14ac:dyDescent="0.25">
      <c r="B75" s="12"/>
      <c r="X75" s="8">
        <f>IF(R75=0,0,(VLOOKUP(D75,Feuil2!$A$1:$C$40,3,FALSE)+R75))</f>
        <v>0</v>
      </c>
      <c r="Y75" s="7">
        <f t="shared" si="4"/>
        <v>0</v>
      </c>
      <c r="AA75" s="10">
        <f t="shared" si="3"/>
        <v>2.0833333333333332E-2</v>
      </c>
    </row>
    <row r="76" spans="1:27" x14ac:dyDescent="0.25">
      <c r="B76" s="12"/>
      <c r="X76" s="8">
        <f>IF(R76=0,0,(VLOOKUP(D76,Feuil2!$A$1:$C$40,3,FALSE)+R76))</f>
        <v>0</v>
      </c>
      <c r="Y76" s="7">
        <f t="shared" si="4"/>
        <v>0</v>
      </c>
      <c r="AA76" s="10">
        <f t="shared" si="3"/>
        <v>2.0833333333333332E-2</v>
      </c>
    </row>
    <row r="77" spans="1:27" x14ac:dyDescent="0.25">
      <c r="B77" s="12"/>
      <c r="X77" s="8">
        <f>IF(R77=0,0,(VLOOKUP(D77,Feuil2!$A$1:$C$40,3,FALSE)+R77))</f>
        <v>0</v>
      </c>
      <c r="Y77" s="7">
        <f t="shared" si="4"/>
        <v>0</v>
      </c>
      <c r="AA77" s="10">
        <f t="shared" si="3"/>
        <v>2.0833333333333332E-2</v>
      </c>
    </row>
    <row r="78" spans="1:27" x14ac:dyDescent="0.25">
      <c r="B78" s="12"/>
      <c r="X78" s="8">
        <f>IF(R78=0,0,(VLOOKUP(D78,Feuil2!$A$1:$C$40,3,FALSE)+R78))</f>
        <v>0</v>
      </c>
      <c r="Y78" s="7">
        <f t="shared" si="4"/>
        <v>0</v>
      </c>
      <c r="AA78" s="10">
        <f t="shared" si="3"/>
        <v>2.0833333333333332E-2</v>
      </c>
    </row>
    <row r="79" spans="1:27" x14ac:dyDescent="0.25">
      <c r="B79" s="25"/>
      <c r="X79" s="8">
        <f>IF(R79=0,0,(VLOOKUP(D79,Feuil2!$A$1:$C$40,3,FALSE)+R79))</f>
        <v>0</v>
      </c>
      <c r="Y79" s="7">
        <f t="shared" si="4"/>
        <v>0</v>
      </c>
      <c r="AA79" s="10">
        <f t="shared" si="3"/>
        <v>2.0833333333333332E-2</v>
      </c>
    </row>
    <row r="80" spans="1:27" x14ac:dyDescent="0.25">
      <c r="X80" s="8">
        <f>IF(R80=0,0,(VLOOKUP(D80,Feuil2!$A$1:$C$40,3,FALSE)+R80))</f>
        <v>0</v>
      </c>
      <c r="Y80" s="7">
        <f t="shared" si="4"/>
        <v>0</v>
      </c>
      <c r="AA80" s="10">
        <f t="shared" si="3"/>
        <v>2.0833333333333332E-2</v>
      </c>
    </row>
    <row r="81" spans="24:27" x14ac:dyDescent="0.25">
      <c r="X81" s="8">
        <f>IF(R81=0,0,(VLOOKUP(D81,Feuil2!$A$1:$C$40,3,FALSE)+R81))</f>
        <v>0</v>
      </c>
      <c r="Y81" s="7">
        <f t="shared" si="4"/>
        <v>0</v>
      </c>
      <c r="AA81" s="10">
        <f t="shared" si="3"/>
        <v>2.0833333333333332E-2</v>
      </c>
    </row>
    <row r="82" spans="24:27" x14ac:dyDescent="0.25">
      <c r="X82" s="8">
        <f>IF(R82=0,0,(VLOOKUP(D82,Feuil2!$A$1:$C$40,3,FALSE)+R82))</f>
        <v>0</v>
      </c>
      <c r="Y82" s="7">
        <f t="shared" si="4"/>
        <v>0</v>
      </c>
      <c r="AA82" s="10">
        <f t="shared" si="3"/>
        <v>2.0833333333333332E-2</v>
      </c>
    </row>
    <row r="83" spans="24:27" x14ac:dyDescent="0.25">
      <c r="X83" s="8">
        <f>IF(R83=0,0,(VLOOKUP(D83,Feuil2!$A$1:$C$40,3,FALSE)+R83))</f>
        <v>0</v>
      </c>
      <c r="Y83" s="7">
        <f t="shared" si="4"/>
        <v>0</v>
      </c>
      <c r="AA83" s="10">
        <f t="shared" si="3"/>
        <v>2.0833333333333332E-2</v>
      </c>
    </row>
    <row r="84" spans="24:27" x14ac:dyDescent="0.25">
      <c r="X84" s="8">
        <f>IF(R84=0,0,(VLOOKUP(D84,Feuil2!$A$1:$C$40,3,FALSE)+R84))</f>
        <v>0</v>
      </c>
      <c r="Y84" s="7">
        <f t="shared" si="4"/>
        <v>0</v>
      </c>
      <c r="AA84" s="10">
        <f t="shared" si="3"/>
        <v>2.0833333333333332E-2</v>
      </c>
    </row>
    <row r="85" spans="24:27" x14ac:dyDescent="0.25">
      <c r="X85" s="8">
        <f>IF(R85=0,0,(VLOOKUP(D85,Feuil2!$A$1:$C$40,3,FALSE)+R85))</f>
        <v>0</v>
      </c>
      <c r="Y85" s="7">
        <f t="shared" si="4"/>
        <v>0</v>
      </c>
      <c r="AA85" s="10">
        <f t="shared" si="3"/>
        <v>2.0833333333333332E-2</v>
      </c>
    </row>
    <row r="86" spans="24:27" x14ac:dyDescent="0.25">
      <c r="X86" s="8">
        <f>IF(R86=0,0,(VLOOKUP(D86,Feuil2!$A$1:$C$40,3,FALSE)+R86))</f>
        <v>0</v>
      </c>
      <c r="Y86" s="7">
        <f t="shared" si="4"/>
        <v>0</v>
      </c>
      <c r="AA86" s="10">
        <f t="shared" si="3"/>
        <v>2.0833333333333332E-2</v>
      </c>
    </row>
    <row r="87" spans="24:27" x14ac:dyDescent="0.25">
      <c r="X87" s="8">
        <f>IF(R87=0,0,(VLOOKUP(D87,Feuil2!$A$1:$C$40,3,FALSE)+R87))</f>
        <v>0</v>
      </c>
      <c r="Y87" s="7">
        <f t="shared" si="4"/>
        <v>0</v>
      </c>
      <c r="AA87" s="10">
        <f t="shared" si="3"/>
        <v>2.0833333333333332E-2</v>
      </c>
    </row>
    <row r="88" spans="24:27" x14ac:dyDescent="0.25">
      <c r="X88" s="8">
        <f>IF(R88=0,0,(VLOOKUP(D88,Feuil2!$A$1:$C$40,3,FALSE)+R88))</f>
        <v>0</v>
      </c>
      <c r="Y88" s="7">
        <f t="shared" si="4"/>
        <v>0</v>
      </c>
      <c r="AA88" s="10">
        <f t="shared" si="3"/>
        <v>2.0833333333333332E-2</v>
      </c>
    </row>
    <row r="89" spans="24:27" x14ac:dyDescent="0.25">
      <c r="X89" s="8">
        <f>IF(R89=0,0,(VLOOKUP(D89,Feuil2!$A$1:$C$40,3,FALSE)+R89))</f>
        <v>0</v>
      </c>
      <c r="Y89" s="7">
        <f t="shared" si="4"/>
        <v>0</v>
      </c>
      <c r="AA89" s="10">
        <f t="shared" si="3"/>
        <v>2.0833333333333332E-2</v>
      </c>
    </row>
    <row r="90" spans="24:27" x14ac:dyDescent="0.25">
      <c r="X90" s="8">
        <f>IF(R90=0,0,(VLOOKUP(D90,Feuil2!$A$1:$C$40,3,FALSE)+R90))</f>
        <v>0</v>
      </c>
      <c r="Y90" s="7">
        <f t="shared" si="4"/>
        <v>0</v>
      </c>
      <c r="AA90" s="10">
        <f t="shared" si="3"/>
        <v>2.0833333333333332E-2</v>
      </c>
    </row>
    <row r="91" spans="24:27" x14ac:dyDescent="0.25">
      <c r="X91" s="8">
        <f>IF(R91=0,0,(VLOOKUP(D91,Feuil2!$A$1:$C$40,3,FALSE)+R91))</f>
        <v>0</v>
      </c>
      <c r="Y91" s="7">
        <f t="shared" si="4"/>
        <v>0</v>
      </c>
      <c r="AA91" s="10">
        <f t="shared" si="3"/>
        <v>2.0833333333333332E-2</v>
      </c>
    </row>
    <row r="92" spans="24:27" x14ac:dyDescent="0.25">
      <c r="X92" s="8">
        <f>IF(R92=0,0,(VLOOKUP(D92,Feuil2!$A$1:$C$40,3,FALSE)+R92))</f>
        <v>0</v>
      </c>
      <c r="Y92" s="7">
        <f t="shared" si="4"/>
        <v>0</v>
      </c>
      <c r="AA92" s="10">
        <f t="shared" si="3"/>
        <v>2.0833333333333332E-2</v>
      </c>
    </row>
    <row r="93" spans="24:27" x14ac:dyDescent="0.25">
      <c r="X93" s="8">
        <f>IF(R93=0,0,(VLOOKUP(D93,Feuil2!$A$1:$C$40,3,FALSE)+R93))</f>
        <v>0</v>
      </c>
      <c r="Y93" s="7">
        <f t="shared" si="4"/>
        <v>0</v>
      </c>
      <c r="AA93" s="10">
        <f t="shared" si="3"/>
        <v>2.0833333333333332E-2</v>
      </c>
    </row>
    <row r="94" spans="24:27" x14ac:dyDescent="0.25">
      <c r="X94" s="8">
        <f>IF(R94=0,0,(VLOOKUP(D94,Feuil2!$A$1:$C$40,3,FALSE)+R94))</f>
        <v>0</v>
      </c>
      <c r="Y94" s="7">
        <f t="shared" si="4"/>
        <v>0</v>
      </c>
      <c r="AA94" s="10">
        <f t="shared" si="3"/>
        <v>2.0833333333333332E-2</v>
      </c>
    </row>
    <row r="95" spans="24:27" x14ac:dyDescent="0.25">
      <c r="X95" s="8">
        <f>IF(R95=0,0,(VLOOKUP(D95,Feuil2!$A$1:$C$40,3,FALSE)+R95))</f>
        <v>0</v>
      </c>
      <c r="Y95" s="7">
        <f t="shared" si="4"/>
        <v>0</v>
      </c>
      <c r="AA95" s="10">
        <f t="shared" si="3"/>
        <v>2.0833333333333332E-2</v>
      </c>
    </row>
    <row r="96" spans="24:27" x14ac:dyDescent="0.25">
      <c r="X96" s="8">
        <f>IF(R96=0,0,(VLOOKUP(D96,Feuil2!$A$1:$C$40,3,FALSE)+R96))</f>
        <v>0</v>
      </c>
      <c r="Y96" s="7">
        <f t="shared" si="4"/>
        <v>0</v>
      </c>
      <c r="AA96" s="10">
        <f t="shared" si="3"/>
        <v>2.0833333333333332E-2</v>
      </c>
    </row>
    <row r="97" spans="24:27" x14ac:dyDescent="0.25">
      <c r="X97" s="8">
        <f>IF(R97=0,0,(VLOOKUP(D97,Feuil2!$A$1:$C$40,3,FALSE)+R97))</f>
        <v>0</v>
      </c>
      <c r="Y97" s="7">
        <f t="shared" si="4"/>
        <v>0</v>
      </c>
      <c r="AA97" s="10">
        <f t="shared" si="3"/>
        <v>2.0833333333333332E-2</v>
      </c>
    </row>
    <row r="98" spans="24:27" x14ac:dyDescent="0.25">
      <c r="X98" s="8">
        <f>IF(R98=0,0,(VLOOKUP(D98,Feuil2!$A$1:$C$40,3,FALSE)+R98))</f>
        <v>0</v>
      </c>
      <c r="Y98" s="7">
        <f t="shared" si="4"/>
        <v>0</v>
      </c>
      <c r="AA98" s="10">
        <f t="shared" ref="AA98:AA130" si="5">T98+$AB$1</f>
        <v>2.0833333333333332E-2</v>
      </c>
    </row>
    <row r="99" spans="24:27" x14ac:dyDescent="0.25">
      <c r="X99" s="8">
        <f>IF(R99=0,0,(VLOOKUP(D99,Feuil2!$A$1:$C$40,3,FALSE)+R99))</f>
        <v>0</v>
      </c>
      <c r="Y99" s="7">
        <f t="shared" si="4"/>
        <v>0</v>
      </c>
      <c r="AA99" s="10">
        <f t="shared" si="5"/>
        <v>2.0833333333333332E-2</v>
      </c>
    </row>
    <row r="100" spans="24:27" x14ac:dyDescent="0.25">
      <c r="X100" s="8">
        <f>IF(R100=0,0,(VLOOKUP(D100,Feuil2!$A$1:$C$40,3,FALSE)+R100))</f>
        <v>0</v>
      </c>
      <c r="Y100" s="7">
        <f t="shared" si="4"/>
        <v>0</v>
      </c>
      <c r="AA100" s="10">
        <f t="shared" si="5"/>
        <v>2.0833333333333332E-2</v>
      </c>
    </row>
    <row r="101" spans="24:27" x14ac:dyDescent="0.25">
      <c r="X101" s="8">
        <f>IF(R101=0,0,(VLOOKUP(D101,Feuil2!$A$1:$C$40,3,FALSE)+R101))</f>
        <v>0</v>
      </c>
      <c r="Y101" s="7">
        <f t="shared" si="4"/>
        <v>0</v>
      </c>
      <c r="AA101" s="10">
        <f t="shared" si="5"/>
        <v>2.0833333333333332E-2</v>
      </c>
    </row>
    <row r="102" spans="24:27" x14ac:dyDescent="0.25">
      <c r="X102" s="8">
        <f>IF(R102=0,0,(VLOOKUP(D102,Feuil2!$A$1:$C$40,3,FALSE)+R102))</f>
        <v>0</v>
      </c>
      <c r="Y102" s="7">
        <f t="shared" si="4"/>
        <v>0</v>
      </c>
      <c r="AA102" s="10">
        <f t="shared" si="5"/>
        <v>2.0833333333333332E-2</v>
      </c>
    </row>
    <row r="103" spans="24:27" x14ac:dyDescent="0.25">
      <c r="X103" s="8">
        <f>IF(R103=0,0,(VLOOKUP(D103,Feuil2!$A$1:$C$40,3,FALSE)+R103))</f>
        <v>0</v>
      </c>
      <c r="Y103" s="7">
        <f t="shared" si="4"/>
        <v>0</v>
      </c>
      <c r="AA103" s="10">
        <f t="shared" si="5"/>
        <v>2.0833333333333332E-2</v>
      </c>
    </row>
    <row r="104" spans="24:27" x14ac:dyDescent="0.25">
      <c r="X104" s="8">
        <f>IF(R104=0,0,(VLOOKUP(D104,Feuil2!$A$1:$C$40,3,FALSE)+R104))</f>
        <v>0</v>
      </c>
      <c r="Y104" s="7">
        <f t="shared" si="4"/>
        <v>0</v>
      </c>
      <c r="AA104" s="10">
        <f t="shared" si="5"/>
        <v>2.0833333333333332E-2</v>
      </c>
    </row>
    <row r="105" spans="24:27" x14ac:dyDescent="0.25">
      <c r="X105" s="8">
        <f>IF(R105=0,0,(VLOOKUP(D105,Feuil2!$A$1:$C$40,3,FALSE)+R105))</f>
        <v>0</v>
      </c>
      <c r="Y105" s="7">
        <f t="shared" si="4"/>
        <v>0</v>
      </c>
      <c r="AA105" s="10">
        <f t="shared" si="5"/>
        <v>2.0833333333333332E-2</v>
      </c>
    </row>
    <row r="106" spans="24:27" x14ac:dyDescent="0.25">
      <c r="X106" s="8">
        <f>IF(R106=0,0,(VLOOKUP(D106,Feuil2!$A$1:$C$40,3,FALSE)+R106))</f>
        <v>0</v>
      </c>
      <c r="Y106" s="7">
        <f t="shared" si="4"/>
        <v>0</v>
      </c>
      <c r="AA106" s="10">
        <f t="shared" si="5"/>
        <v>2.0833333333333332E-2</v>
      </c>
    </row>
    <row r="107" spans="24:27" x14ac:dyDescent="0.25">
      <c r="X107" s="8">
        <f>IF(R107=0,0,(VLOOKUP(D107,Feuil2!$A$1:$C$40,3,FALSE)+R107))</f>
        <v>0</v>
      </c>
      <c r="Y107" s="7">
        <f t="shared" si="4"/>
        <v>0</v>
      </c>
      <c r="AA107" s="10">
        <f t="shared" si="5"/>
        <v>2.0833333333333332E-2</v>
      </c>
    </row>
    <row r="108" spans="24:27" x14ac:dyDescent="0.25">
      <c r="X108" s="8">
        <f>IF(R108=0,0,(VLOOKUP(D108,Feuil2!$A$1:$C$40,3,FALSE)+R108))</f>
        <v>0</v>
      </c>
      <c r="Y108" s="7">
        <f t="shared" si="4"/>
        <v>0</v>
      </c>
      <c r="AA108" s="10">
        <f t="shared" si="5"/>
        <v>2.0833333333333332E-2</v>
      </c>
    </row>
    <row r="109" spans="24:27" x14ac:dyDescent="0.25">
      <c r="X109" s="8">
        <f>IF(R109=0,0,VLOOKUP(D109,Feuil2!A105:C144,3,FALSE)+Feuil1!R109)</f>
        <v>0</v>
      </c>
      <c r="Y109" s="7">
        <f t="shared" si="4"/>
        <v>0</v>
      </c>
      <c r="AA109" s="10">
        <f t="shared" si="5"/>
        <v>2.0833333333333332E-2</v>
      </c>
    </row>
    <row r="110" spans="24:27" x14ac:dyDescent="0.25">
      <c r="X110" s="8">
        <f>IF(R110=0,0,VLOOKUP(D110,Feuil2!A106:C145,3,FALSE)+Feuil1!R110)</f>
        <v>0</v>
      </c>
      <c r="Y110" s="7">
        <f t="shared" si="4"/>
        <v>0</v>
      </c>
      <c r="AA110" s="10">
        <f t="shared" si="5"/>
        <v>2.0833333333333332E-2</v>
      </c>
    </row>
    <row r="111" spans="24:27" x14ac:dyDescent="0.25">
      <c r="X111" s="8">
        <f>IF(R111=0,0,VLOOKUP(D111,Feuil2!A107:C146,3,FALSE)+Feuil1!R111)</f>
        <v>0</v>
      </c>
      <c r="Y111" s="7">
        <f t="shared" si="4"/>
        <v>0</v>
      </c>
      <c r="AA111" s="10">
        <f t="shared" si="5"/>
        <v>2.0833333333333332E-2</v>
      </c>
    </row>
    <row r="112" spans="24:27" x14ac:dyDescent="0.25">
      <c r="X112" s="8">
        <f>IF(R112=0,0,VLOOKUP(D112,Feuil2!A108:C147,3,FALSE)+Feuil1!R112)</f>
        <v>0</v>
      </c>
      <c r="Y112" s="7">
        <f t="shared" si="4"/>
        <v>0</v>
      </c>
      <c r="AA112" s="10">
        <f t="shared" si="5"/>
        <v>2.0833333333333332E-2</v>
      </c>
    </row>
    <row r="113" spans="24:27" x14ac:dyDescent="0.25">
      <c r="X113" s="8">
        <f>IF(R113=0,0,VLOOKUP(D113,Feuil2!A109:C148,3,FALSE)+Feuil1!R113)</f>
        <v>0</v>
      </c>
      <c r="Y113" s="7">
        <f t="shared" si="4"/>
        <v>0</v>
      </c>
      <c r="AA113" s="10">
        <f t="shared" si="5"/>
        <v>2.0833333333333332E-2</v>
      </c>
    </row>
    <row r="114" spans="24:27" x14ac:dyDescent="0.25">
      <c r="X114" s="8">
        <f>IF(R114=0,0,VLOOKUP(D114,Feuil2!A110:C149,3,FALSE)+Feuil1!R114)</f>
        <v>0</v>
      </c>
      <c r="Y114" s="7">
        <f t="shared" si="4"/>
        <v>0</v>
      </c>
      <c r="AA114" s="10">
        <f t="shared" si="5"/>
        <v>2.0833333333333332E-2</v>
      </c>
    </row>
    <row r="115" spans="24:27" x14ac:dyDescent="0.25">
      <c r="X115" s="8">
        <f>IF(R115=0,0,VLOOKUP(D115,Feuil2!A111:C150,3,FALSE)+Feuil1!R115)</f>
        <v>0</v>
      </c>
      <c r="Y115" s="7">
        <f t="shared" si="4"/>
        <v>0</v>
      </c>
      <c r="AA115" s="10">
        <f t="shared" si="5"/>
        <v>2.0833333333333332E-2</v>
      </c>
    </row>
    <row r="116" spans="24:27" x14ac:dyDescent="0.25">
      <c r="X116" s="8">
        <f>IF(S116=0,0,(VLOOKUP(E116,Feuil2!A115:C154,3,FALSE)+S116))</f>
        <v>0</v>
      </c>
      <c r="Y116" s="7">
        <f t="shared" si="4"/>
        <v>0</v>
      </c>
      <c r="AA116" s="10">
        <f t="shared" si="5"/>
        <v>2.0833333333333332E-2</v>
      </c>
    </row>
    <row r="117" spans="24:27" x14ac:dyDescent="0.25">
      <c r="X117" s="8">
        <f>IF(S117=0,0,(VLOOKUP(E117,Feuil2!A116:C155,3,FALSE)+S117))</f>
        <v>0</v>
      </c>
      <c r="Y117" s="7">
        <f t="shared" si="4"/>
        <v>0</v>
      </c>
      <c r="AA117" s="10">
        <f t="shared" si="5"/>
        <v>2.0833333333333332E-2</v>
      </c>
    </row>
    <row r="118" spans="24:27" x14ac:dyDescent="0.25">
      <c r="X118" s="8">
        <f>IF(S118=0,0,(VLOOKUP(E118,Feuil2!A117:C156,3,FALSE)+S118))</f>
        <v>0</v>
      </c>
      <c r="Y118" s="7">
        <f t="shared" si="4"/>
        <v>0</v>
      </c>
      <c r="AA118" s="10">
        <f t="shared" si="5"/>
        <v>2.0833333333333332E-2</v>
      </c>
    </row>
    <row r="119" spans="24:27" x14ac:dyDescent="0.25">
      <c r="X119" s="8">
        <f>IF(S119=0,0,(VLOOKUP(E119,Feuil2!A118:C157,3,FALSE)+S119))</f>
        <v>0</v>
      </c>
      <c r="Y119" s="7">
        <f t="shared" si="4"/>
        <v>0</v>
      </c>
      <c r="AA119" s="10">
        <f t="shared" si="5"/>
        <v>2.0833333333333332E-2</v>
      </c>
    </row>
    <row r="120" spans="24:27" x14ac:dyDescent="0.25">
      <c r="X120" s="8">
        <f>IF(S120=0,0,(VLOOKUP(E120,Feuil2!A119:C158,3,FALSE)+S120))</f>
        <v>0</v>
      </c>
      <c r="Y120" s="7">
        <f t="shared" si="4"/>
        <v>0</v>
      </c>
      <c r="AA120" s="10">
        <f t="shared" si="5"/>
        <v>2.0833333333333332E-2</v>
      </c>
    </row>
    <row r="121" spans="24:27" x14ac:dyDescent="0.25">
      <c r="X121" s="8">
        <f>IF(S121=0,0,(VLOOKUP(E121,Feuil2!A120:C159,3,FALSE)+S121))</f>
        <v>0</v>
      </c>
      <c r="Y121" s="7">
        <f t="shared" si="4"/>
        <v>0</v>
      </c>
      <c r="AA121" s="10">
        <f t="shared" si="5"/>
        <v>2.0833333333333332E-2</v>
      </c>
    </row>
    <row r="122" spans="24:27" x14ac:dyDescent="0.25">
      <c r="X122" s="8">
        <f>IF(S122=0,0,(VLOOKUP(E122,Feuil2!A121:C160,3,FALSE)+S122))</f>
        <v>0</v>
      </c>
      <c r="Y122" s="7">
        <f t="shared" si="4"/>
        <v>0</v>
      </c>
      <c r="AA122" s="10">
        <f t="shared" si="5"/>
        <v>2.0833333333333332E-2</v>
      </c>
    </row>
    <row r="123" spans="24:27" x14ac:dyDescent="0.25">
      <c r="X123" s="8">
        <f>IF(S123=0,0,(VLOOKUP(E123,Feuil2!A122:C161,3,FALSE)+S123))</f>
        <v>0</v>
      </c>
      <c r="Y123" s="7">
        <f t="shared" si="4"/>
        <v>0</v>
      </c>
      <c r="AA123" s="10">
        <f t="shared" si="5"/>
        <v>2.0833333333333332E-2</v>
      </c>
    </row>
    <row r="124" spans="24:27" x14ac:dyDescent="0.25">
      <c r="X124" s="8">
        <f>IF(S124=0,0,(VLOOKUP(E124,Feuil2!A123:C162,3,FALSE)+S124))</f>
        <v>0</v>
      </c>
      <c r="Y124" s="7">
        <f t="shared" si="4"/>
        <v>0</v>
      </c>
      <c r="AA124" s="10">
        <f t="shared" si="5"/>
        <v>2.0833333333333332E-2</v>
      </c>
    </row>
    <row r="125" spans="24:27" x14ac:dyDescent="0.25">
      <c r="X125" s="8">
        <f>IF(S125=0,0,(VLOOKUP(E125,Feuil2!A124:C163,3,FALSE)+S125))</f>
        <v>0</v>
      </c>
      <c r="Y125" s="7">
        <f t="shared" si="4"/>
        <v>0</v>
      </c>
      <c r="AA125" s="10">
        <f t="shared" si="5"/>
        <v>2.0833333333333332E-2</v>
      </c>
    </row>
    <row r="126" spans="24:27" x14ac:dyDescent="0.25">
      <c r="X126" s="8">
        <f>IF(S126=0,0,(VLOOKUP(E126,Feuil2!A125:C164,3,FALSE)+S126))</f>
        <v>0</v>
      </c>
      <c r="Y126" s="7">
        <f t="shared" si="4"/>
        <v>0</v>
      </c>
      <c r="AA126" s="10">
        <f t="shared" si="5"/>
        <v>2.0833333333333332E-2</v>
      </c>
    </row>
    <row r="127" spans="24:27" x14ac:dyDescent="0.25">
      <c r="X127" s="8">
        <f>IF(S127=0,0,(VLOOKUP(E127,Feuil2!A126:C165,3,FALSE)+S127))</f>
        <v>0</v>
      </c>
      <c r="Y127" s="7">
        <f t="shared" ref="Y127:Y146" si="6">IF(X127=0,0,IF(X127&lt;=T127+0.5,"Ok","Nc"))</f>
        <v>0</v>
      </c>
      <c r="AA127" s="10">
        <f t="shared" si="5"/>
        <v>2.0833333333333332E-2</v>
      </c>
    </row>
    <row r="128" spans="24:27" x14ac:dyDescent="0.25">
      <c r="X128" s="8">
        <f>IF(S128=0,0,(VLOOKUP(E128,Feuil2!A127:C166,3,FALSE)+S128))</f>
        <v>0</v>
      </c>
      <c r="Y128" s="7">
        <f t="shared" si="6"/>
        <v>0</v>
      </c>
      <c r="AA128" s="10">
        <f t="shared" si="5"/>
        <v>2.0833333333333332E-2</v>
      </c>
    </row>
    <row r="129" spans="24:27" x14ac:dyDescent="0.25">
      <c r="X129" s="8">
        <f>IF(S129=0,0,(VLOOKUP(E129,Feuil2!A128:C167,3,FALSE)+S129))</f>
        <v>0</v>
      </c>
      <c r="Y129" s="7">
        <f t="shared" si="6"/>
        <v>0</v>
      </c>
      <c r="AA129" s="10">
        <f t="shared" si="5"/>
        <v>2.0833333333333332E-2</v>
      </c>
    </row>
    <row r="130" spans="24:27" x14ac:dyDescent="0.25">
      <c r="X130" s="8">
        <f>IF(S130=0,0,(VLOOKUP(E130,Feuil2!A129:C168,3,FALSE)+S130))</f>
        <v>0</v>
      </c>
      <c r="Y130" s="7">
        <f t="shared" si="6"/>
        <v>0</v>
      </c>
      <c r="AA130" s="10">
        <f t="shared" si="5"/>
        <v>2.0833333333333332E-2</v>
      </c>
    </row>
    <row r="131" spans="24:27" x14ac:dyDescent="0.25">
      <c r="X131" s="8">
        <f>IF(S131=0,0,(VLOOKUP(E131,Feuil2!A130:C169,3,FALSE)+S131))</f>
        <v>0</v>
      </c>
      <c r="Y131" s="7">
        <f t="shared" si="6"/>
        <v>0</v>
      </c>
      <c r="AA131" s="10">
        <f t="shared" ref="AA131:AA157" si="7">T131+$AB$1</f>
        <v>2.0833333333333332E-2</v>
      </c>
    </row>
    <row r="132" spans="24:27" x14ac:dyDescent="0.25">
      <c r="X132" s="8">
        <f>IF(S132=0,0,(VLOOKUP(E132,Feuil2!A131:C170,3,FALSE)+S132))</f>
        <v>0</v>
      </c>
      <c r="Y132" s="7">
        <f t="shared" si="6"/>
        <v>0</v>
      </c>
      <c r="AA132" s="10">
        <f t="shared" si="7"/>
        <v>2.0833333333333332E-2</v>
      </c>
    </row>
    <row r="133" spans="24:27" x14ac:dyDescent="0.25">
      <c r="X133" s="8">
        <f>IF(S133=0,0,(VLOOKUP(E133,Feuil2!A132:C171,3,FALSE)+S133))</f>
        <v>0</v>
      </c>
      <c r="Y133" s="7">
        <f t="shared" si="6"/>
        <v>0</v>
      </c>
      <c r="AA133" s="10">
        <f t="shared" si="7"/>
        <v>2.0833333333333332E-2</v>
      </c>
    </row>
    <row r="134" spans="24:27" x14ac:dyDescent="0.25">
      <c r="X134" s="8">
        <f>IF(S134=0,0,(VLOOKUP(E134,Feuil2!A133:C172,3,FALSE)+S134))</f>
        <v>0</v>
      </c>
      <c r="Y134" s="7">
        <f t="shared" si="6"/>
        <v>0</v>
      </c>
      <c r="AA134" s="10">
        <f t="shared" si="7"/>
        <v>2.0833333333333332E-2</v>
      </c>
    </row>
    <row r="135" spans="24:27" x14ac:dyDescent="0.25">
      <c r="X135" s="8">
        <f>IF(S135=0,0,(VLOOKUP(E135,Feuil2!A134:C173,3,FALSE)+S135))</f>
        <v>0</v>
      </c>
      <c r="Y135" s="7">
        <f t="shared" si="6"/>
        <v>0</v>
      </c>
      <c r="AA135" s="10">
        <f t="shared" si="7"/>
        <v>2.0833333333333332E-2</v>
      </c>
    </row>
    <row r="136" spans="24:27" x14ac:dyDescent="0.25">
      <c r="X136" s="8">
        <f>IF(S136=0,0,(VLOOKUP(E136,Feuil2!A135:C174,3,FALSE)+S136))</f>
        <v>0</v>
      </c>
      <c r="Y136" s="7">
        <f t="shared" si="6"/>
        <v>0</v>
      </c>
      <c r="AA136" s="10">
        <f t="shared" si="7"/>
        <v>2.0833333333333332E-2</v>
      </c>
    </row>
    <row r="137" spans="24:27" x14ac:dyDescent="0.25">
      <c r="X137" s="8">
        <f>IF(S137=0,0,(VLOOKUP(E137,Feuil2!A136:C175,3,FALSE)+S137))</f>
        <v>0</v>
      </c>
      <c r="Y137" s="7">
        <f t="shared" si="6"/>
        <v>0</v>
      </c>
      <c r="AA137" s="10">
        <f t="shared" si="7"/>
        <v>2.0833333333333332E-2</v>
      </c>
    </row>
    <row r="138" spans="24:27" x14ac:dyDescent="0.25">
      <c r="X138" s="8">
        <f>IF(S138=0,0,(VLOOKUP(E138,Feuil2!A137:C176,3,FALSE)+S138))</f>
        <v>0</v>
      </c>
      <c r="Y138" s="7">
        <f t="shared" si="6"/>
        <v>0</v>
      </c>
      <c r="AA138" s="10">
        <f t="shared" si="7"/>
        <v>2.0833333333333332E-2</v>
      </c>
    </row>
    <row r="139" spans="24:27" x14ac:dyDescent="0.25">
      <c r="X139" s="8">
        <f>IF(S139=0,0,(VLOOKUP(E139,Feuil2!A138:C177,3,FALSE)+S139))</f>
        <v>0</v>
      </c>
      <c r="Y139" s="7">
        <f t="shared" si="6"/>
        <v>0</v>
      </c>
      <c r="AA139" s="10">
        <f t="shared" si="7"/>
        <v>2.0833333333333332E-2</v>
      </c>
    </row>
    <row r="140" spans="24:27" x14ac:dyDescent="0.25">
      <c r="X140" s="8">
        <f>IF(S140=0,0,(VLOOKUP(E140,Feuil2!A139:C178,3,FALSE)+S140))</f>
        <v>0</v>
      </c>
      <c r="Y140" s="7">
        <f t="shared" si="6"/>
        <v>0</v>
      </c>
      <c r="AA140" s="10">
        <f t="shared" si="7"/>
        <v>2.0833333333333332E-2</v>
      </c>
    </row>
    <row r="141" spans="24:27" x14ac:dyDescent="0.25">
      <c r="X141" s="8">
        <f>IF(S141=0,0,(VLOOKUP(E141,Feuil2!A140:C179,3,FALSE)+S141))</f>
        <v>0</v>
      </c>
      <c r="Y141" s="7">
        <f t="shared" si="6"/>
        <v>0</v>
      </c>
      <c r="AA141" s="10">
        <f t="shared" si="7"/>
        <v>2.0833333333333332E-2</v>
      </c>
    </row>
    <row r="142" spans="24:27" x14ac:dyDescent="0.25">
      <c r="X142" s="8">
        <f>IF(S142=0,0,(VLOOKUP(E142,Feuil2!A141:C180,3,FALSE)+S142))</f>
        <v>0</v>
      </c>
      <c r="Y142" s="7">
        <f t="shared" si="6"/>
        <v>0</v>
      </c>
      <c r="AA142" s="10">
        <f t="shared" si="7"/>
        <v>2.0833333333333332E-2</v>
      </c>
    </row>
    <row r="143" spans="24:27" x14ac:dyDescent="0.25">
      <c r="X143" s="8">
        <f>IF(S143=0,0,(VLOOKUP(E143,Feuil2!A142:C181,3,FALSE)+S143))</f>
        <v>0</v>
      </c>
      <c r="Y143" s="7">
        <f t="shared" si="6"/>
        <v>0</v>
      </c>
      <c r="AA143" s="10">
        <f t="shared" si="7"/>
        <v>2.0833333333333332E-2</v>
      </c>
    </row>
    <row r="144" spans="24:27" x14ac:dyDescent="0.25">
      <c r="X144" s="8">
        <f>IF(S144=0,0,(VLOOKUP(E144,Feuil2!A143:C182,3,FALSE)+S144))</f>
        <v>0</v>
      </c>
      <c r="Y144" s="7">
        <f t="shared" si="6"/>
        <v>0</v>
      </c>
      <c r="AA144" s="10">
        <f t="shared" si="7"/>
        <v>2.0833333333333332E-2</v>
      </c>
    </row>
    <row r="145" spans="24:27" x14ac:dyDescent="0.25">
      <c r="X145" s="8">
        <f>IF(S145=0,0,(VLOOKUP(E145,Feuil2!A144:C183,3,FALSE)+S145))</f>
        <v>0</v>
      </c>
      <c r="Y145" s="7">
        <f t="shared" si="6"/>
        <v>0</v>
      </c>
      <c r="AA145" s="10">
        <f t="shared" si="7"/>
        <v>2.0833333333333332E-2</v>
      </c>
    </row>
    <row r="146" spans="24:27" x14ac:dyDescent="0.25">
      <c r="X146" s="8">
        <f>IF(S146=0,0,(VLOOKUP(E146,Feuil2!A145:C184,3,FALSE)+S146))</f>
        <v>0</v>
      </c>
      <c r="Y146" s="7">
        <f t="shared" si="6"/>
        <v>0</v>
      </c>
      <c r="AA146" s="10">
        <f t="shared" si="7"/>
        <v>2.0833333333333332E-2</v>
      </c>
    </row>
    <row r="147" spans="24:27" x14ac:dyDescent="0.25">
      <c r="X147" s="8">
        <f>IF(S147=0,0,(VLOOKUP(E147,Feuil2!A146:C185,3,FALSE)+S147))</f>
        <v>0</v>
      </c>
      <c r="AA147" s="10">
        <f t="shared" si="7"/>
        <v>2.0833333333333332E-2</v>
      </c>
    </row>
    <row r="148" spans="24:27" x14ac:dyDescent="0.25">
      <c r="X148" s="8">
        <f>IF(S148=0,0,(VLOOKUP(E148,Feuil2!A147:C186,3,FALSE)+S148))</f>
        <v>0</v>
      </c>
      <c r="AA148" s="10">
        <f t="shared" si="7"/>
        <v>2.0833333333333332E-2</v>
      </c>
    </row>
    <row r="149" spans="24:27" x14ac:dyDescent="0.25">
      <c r="X149" s="8">
        <f>IF(S149=0,0,(VLOOKUP(E149,Feuil2!A148:C187,3,FALSE)+S149))</f>
        <v>0</v>
      </c>
      <c r="AA149" s="10">
        <f t="shared" si="7"/>
        <v>2.0833333333333332E-2</v>
      </c>
    </row>
    <row r="150" spans="24:27" x14ac:dyDescent="0.25">
      <c r="X150" s="8">
        <f>IF(S150=0,0,(VLOOKUP(E150,Feuil2!A149:C188,3,FALSE)+S150))</f>
        <v>0</v>
      </c>
      <c r="AA150" s="10">
        <f t="shared" si="7"/>
        <v>2.0833333333333332E-2</v>
      </c>
    </row>
    <row r="151" spans="24:27" x14ac:dyDescent="0.25">
      <c r="X151" s="8">
        <f>IF(S151=0,0,(VLOOKUP(E151,Feuil2!A150:C189,3,FALSE)+S151))</f>
        <v>0</v>
      </c>
      <c r="AA151" s="10">
        <f t="shared" si="7"/>
        <v>2.0833333333333332E-2</v>
      </c>
    </row>
    <row r="152" spans="24:27" x14ac:dyDescent="0.25">
      <c r="X152" s="8">
        <f>IF(S152=0,0,(VLOOKUP(E152,Feuil2!A151:C190,3,FALSE)+S152))</f>
        <v>0</v>
      </c>
      <c r="AA152" s="10">
        <f t="shared" si="7"/>
        <v>2.0833333333333332E-2</v>
      </c>
    </row>
    <row r="153" spans="24:27" x14ac:dyDescent="0.25">
      <c r="X153" s="8">
        <f>IF(S153=0,0,(VLOOKUP(E153,Feuil2!A152:C191,3,FALSE)+S153))</f>
        <v>0</v>
      </c>
      <c r="AA153" s="10">
        <f t="shared" si="7"/>
        <v>2.0833333333333332E-2</v>
      </c>
    </row>
    <row r="154" spans="24:27" x14ac:dyDescent="0.25">
      <c r="X154" s="8">
        <f>IF(S154=0,0,(VLOOKUP(E154,Feuil2!A153:C192,3,FALSE)+S154))</f>
        <v>0</v>
      </c>
      <c r="AA154" s="10">
        <f t="shared" si="7"/>
        <v>2.0833333333333332E-2</v>
      </c>
    </row>
    <row r="155" spans="24:27" x14ac:dyDescent="0.25">
      <c r="X155" s="8">
        <f>IF(S155=0,0,(VLOOKUP(E155,Feuil2!A154:C193,3,FALSE)+S155))</f>
        <v>0</v>
      </c>
      <c r="AA155" s="10">
        <f t="shared" si="7"/>
        <v>2.0833333333333332E-2</v>
      </c>
    </row>
    <row r="156" spans="24:27" x14ac:dyDescent="0.25">
      <c r="X156" s="8">
        <f>IF(S156=0,0,(VLOOKUP(E156,Feuil2!A155:C194,3,FALSE)+S156))</f>
        <v>0</v>
      </c>
      <c r="AA156" s="10">
        <f t="shared" si="7"/>
        <v>2.0833333333333332E-2</v>
      </c>
    </row>
    <row r="157" spans="24:27" x14ac:dyDescent="0.25">
      <c r="X157" s="8">
        <f>IF(S157=0,0,(VLOOKUP(E157,Feuil2!A156:C195,3,FALSE)+S157))</f>
        <v>0</v>
      </c>
      <c r="AA157" s="10">
        <f t="shared" si="7"/>
        <v>2.0833333333333332E-2</v>
      </c>
    </row>
    <row r="158" spans="24:27" x14ac:dyDescent="0.25">
      <c r="X158" s="8">
        <f>IF(S158=0,0,(VLOOKUP(E158,Feuil2!A157:C196,3,FALSE)+S158))</f>
        <v>0</v>
      </c>
    </row>
    <row r="159" spans="24:27" x14ac:dyDescent="0.25">
      <c r="X159" s="8">
        <f>IF(S159=0,0,(VLOOKUP(E159,Feuil2!A158:C197,3,FALSE)+S159))</f>
        <v>0</v>
      </c>
    </row>
    <row r="160" spans="24:27" x14ac:dyDescent="0.25">
      <c r="X160" s="8">
        <f>IF(S160=0,0,(VLOOKUP(E160,Feuil2!A159:C198,3,FALSE)+S160))</f>
        <v>0</v>
      </c>
    </row>
    <row r="161" spans="24:24" x14ac:dyDescent="0.25">
      <c r="X161" s="8">
        <f>IF(S161=0,0,(VLOOKUP(E161,Feuil2!A160:C199,3,FALSE)+S161))</f>
        <v>0</v>
      </c>
    </row>
    <row r="162" spans="24:24" x14ac:dyDescent="0.25">
      <c r="X162" s="8">
        <f>IF(S162=0,0,(VLOOKUP(E162,Feuil2!A161:C200,3,FALSE)+S162))</f>
        <v>0</v>
      </c>
    </row>
    <row r="163" spans="24:24" x14ac:dyDescent="0.25">
      <c r="X163" s="8">
        <f>IF(S163=0,0,(VLOOKUP(E163,Feuil2!A162:C201,3,FALSE)+S163))</f>
        <v>0</v>
      </c>
    </row>
    <row r="164" spans="24:24" x14ac:dyDescent="0.25">
      <c r="X164" s="8">
        <f>IF(S164=0,0,(VLOOKUP(E164,Feuil2!A163:C202,3,FALSE)+S164))</f>
        <v>0</v>
      </c>
    </row>
    <row r="165" spans="24:24" x14ac:dyDescent="0.25">
      <c r="X165" s="8">
        <f>IF(S165=0,0,(VLOOKUP(E165,Feuil2!A164:C203,3,FALSE)+S165))</f>
        <v>0</v>
      </c>
    </row>
    <row r="166" spans="24:24" x14ac:dyDescent="0.25">
      <c r="X166" s="8">
        <f>IF(S166=0,0,(VLOOKUP(E166,Feuil2!A165:C204,3,FALSE)+S166))</f>
        <v>0</v>
      </c>
    </row>
    <row r="167" spans="24:24" x14ac:dyDescent="0.25">
      <c r="X167" s="8">
        <f>IF(S167=0,0,(VLOOKUP(E167,Feuil2!A166:C205,3,FALSE)+S167))</f>
        <v>0</v>
      </c>
    </row>
    <row r="168" spans="24:24" x14ac:dyDescent="0.25">
      <c r="X168" s="8">
        <f>IF(S168=0,0,(VLOOKUP(E168,Feuil2!A167:C206,3,FALSE)+S168))</f>
        <v>0</v>
      </c>
    </row>
    <row r="169" spans="24:24" x14ac:dyDescent="0.25">
      <c r="X169" s="8">
        <f>IF(S169=0,0,(VLOOKUP(E169,Feuil2!A168:C207,3,FALSE)+S169))</f>
        <v>0</v>
      </c>
    </row>
    <row r="170" spans="24:24" x14ac:dyDescent="0.25">
      <c r="X170" s="8">
        <f>IF(S170=0,0,(VLOOKUP(E170,Feuil2!A169:C208,3,FALSE)+S170))</f>
        <v>0</v>
      </c>
    </row>
    <row r="171" spans="24:24" x14ac:dyDescent="0.25">
      <c r="X171" s="8">
        <f>IF(S171=0,0,(VLOOKUP(E171,Feuil2!A170:C209,3,FALSE)+S171))</f>
        <v>0</v>
      </c>
    </row>
    <row r="172" spans="24:24" x14ac:dyDescent="0.25">
      <c r="X172" s="8">
        <f>IF(S172=0,0,(VLOOKUP(E172,Feuil2!A171:C210,3,FALSE)+S172))</f>
        <v>0</v>
      </c>
    </row>
    <row r="173" spans="24:24" x14ac:dyDescent="0.25">
      <c r="X173" s="8">
        <f>IF(S173=0,0,(VLOOKUP(E173,Feuil2!A172:C211,3,FALSE)+S173))</f>
        <v>0</v>
      </c>
    </row>
    <row r="174" spans="24:24" x14ac:dyDescent="0.25">
      <c r="X174" s="8">
        <f>IF(S174=0,0,(VLOOKUP(E174,Feuil2!A173:C212,3,FALSE)+S174))</f>
        <v>0</v>
      </c>
    </row>
    <row r="175" spans="24:24" x14ac:dyDescent="0.25">
      <c r="X175" s="8">
        <f>IF(S175=0,0,(VLOOKUP(E175,Feuil2!A174:C213,3,FALSE)+S175))</f>
        <v>0</v>
      </c>
    </row>
    <row r="176" spans="24:24" x14ac:dyDescent="0.25">
      <c r="X176" s="8">
        <f>IF(S176=0,0,(VLOOKUP(E176,Feuil2!A175:C214,3,FALSE)+S176))</f>
        <v>0</v>
      </c>
    </row>
    <row r="177" spans="24:24" x14ac:dyDescent="0.25">
      <c r="X177" s="8">
        <f>IF(S177=0,0,(VLOOKUP(E177,Feuil2!A176:C215,3,FALSE)+S177))</f>
        <v>0</v>
      </c>
    </row>
    <row r="178" spans="24:24" x14ac:dyDescent="0.25">
      <c r="X178" s="8">
        <f>IF(S178=0,0,(VLOOKUP(E178,Feuil2!A177:C216,3,FALSE)+S178))</f>
        <v>0</v>
      </c>
    </row>
    <row r="179" spans="24:24" x14ac:dyDescent="0.25">
      <c r="X179" s="8">
        <f>IF(S179=0,0,(VLOOKUP(E179,Feuil2!A178:C217,3,FALSE)+S179))</f>
        <v>0</v>
      </c>
    </row>
    <row r="180" spans="24:24" x14ac:dyDescent="0.25">
      <c r="X180" s="8">
        <f>IF(S180=0,0,(VLOOKUP(E180,Feuil2!A179:C218,3,FALSE)+S180))</f>
        <v>0</v>
      </c>
    </row>
    <row r="181" spans="24:24" x14ac:dyDescent="0.25">
      <c r="X181" s="8">
        <f>IF(S181=0,0,(VLOOKUP(E181,Feuil2!A180:C219,3,FALSE)+S181))</f>
        <v>0</v>
      </c>
    </row>
    <row r="182" spans="24:24" x14ac:dyDescent="0.25">
      <c r="X182" s="8">
        <f>IF(S182=0,0,(VLOOKUP(E182,Feuil2!A181:C220,3,FALSE)+S182))</f>
        <v>0</v>
      </c>
    </row>
    <row r="183" spans="24:24" x14ac:dyDescent="0.25">
      <c r="X183" s="8">
        <f>IF(S183=0,0,(VLOOKUP(E183,Feuil2!A182:C221,3,FALSE)+S183))</f>
        <v>0</v>
      </c>
    </row>
    <row r="184" spans="24:24" x14ac:dyDescent="0.25">
      <c r="X184" s="8">
        <f>IF(S184=0,0,(VLOOKUP(E184,Feuil2!A183:C222,3,FALSE)+S184))</f>
        <v>0</v>
      </c>
    </row>
    <row r="185" spans="24:24" x14ac:dyDescent="0.25">
      <c r="X185" s="8">
        <f>IF(S185=0,0,(VLOOKUP(E185,Feuil2!A184:C223,3,FALSE)+S185))</f>
        <v>0</v>
      </c>
    </row>
    <row r="186" spans="24:24" x14ac:dyDescent="0.25">
      <c r="X186" s="8">
        <f>IF(S186=0,0,(VLOOKUP(E186,Feuil2!A185:C224,3,FALSE)+S186))</f>
        <v>0</v>
      </c>
    </row>
    <row r="187" spans="24:24" x14ac:dyDescent="0.25">
      <c r="X187" s="8">
        <f>IF(S187=0,0,(VLOOKUP(E187,Feuil2!A186:C225,3,FALSE)+S187))</f>
        <v>0</v>
      </c>
    </row>
    <row r="188" spans="24:24" x14ac:dyDescent="0.25">
      <c r="X188" s="8">
        <f>IF(S188=0,0,(VLOOKUP(E188,Feuil2!A187:C226,3,FALSE)+S188))</f>
        <v>0</v>
      </c>
    </row>
    <row r="189" spans="24:24" x14ac:dyDescent="0.25">
      <c r="X189" s="8">
        <f>IF(S189=0,0,(VLOOKUP(E189,Feuil2!A188:C227,3,FALSE)+S189))</f>
        <v>0</v>
      </c>
    </row>
    <row r="190" spans="24:24" x14ac:dyDescent="0.25">
      <c r="X190" s="8">
        <f>IF(S190=0,0,(VLOOKUP(E190,Feuil2!A189:C228,3,FALSE)+S190))</f>
        <v>0</v>
      </c>
    </row>
    <row r="191" spans="24:24" x14ac:dyDescent="0.25">
      <c r="X191" s="8">
        <f>IF(S191=0,0,(VLOOKUP(E191,Feuil2!A190:C229,3,FALSE)+S191))</f>
        <v>0</v>
      </c>
    </row>
    <row r="192" spans="24:24" x14ac:dyDescent="0.25">
      <c r="X192" s="8">
        <f>IF(S192=0,0,(VLOOKUP(E192,Feuil2!A191:C230,3,FALSE)+S192))</f>
        <v>0</v>
      </c>
    </row>
    <row r="193" spans="24:24" x14ac:dyDescent="0.25">
      <c r="X193" s="8">
        <f>IF(S193=0,0,(VLOOKUP(E193,Feuil2!A192:C231,3,FALSE)+S193))</f>
        <v>0</v>
      </c>
    </row>
    <row r="194" spans="24:24" x14ac:dyDescent="0.25">
      <c r="X194" s="8">
        <f>IF(S194=0,0,(VLOOKUP(E194,Feuil2!A193:C232,3,FALSE)+S194))</f>
        <v>0</v>
      </c>
    </row>
    <row r="195" spans="24:24" x14ac:dyDescent="0.25">
      <c r="X195" s="8">
        <f>IF(S195=0,0,(VLOOKUP(E195,Feuil2!A194:C233,3,FALSE)+S195))</f>
        <v>0</v>
      </c>
    </row>
    <row r="196" spans="24:24" x14ac:dyDescent="0.25">
      <c r="X196" s="8">
        <f>IF(S196=0,0,(VLOOKUP(E196,Feuil2!A195:C234,3,FALSE)+S196))</f>
        <v>0</v>
      </c>
    </row>
    <row r="197" spans="24:24" x14ac:dyDescent="0.25">
      <c r="X197" s="8">
        <f>IF(S197=0,0,(VLOOKUP(E197,Feuil2!A196:C235,3,FALSE)+S197))</f>
        <v>0</v>
      </c>
    </row>
    <row r="198" spans="24:24" x14ac:dyDescent="0.25">
      <c r="X198" s="8">
        <f>IF(S198=0,0,(VLOOKUP(E198,Feuil2!A197:C236,3,FALSE)+S198))</f>
        <v>0</v>
      </c>
    </row>
    <row r="199" spans="24:24" x14ac:dyDescent="0.25">
      <c r="X199" s="8">
        <f>IF(S199=0,0,(VLOOKUP(E199,Feuil2!A198:C237,3,FALSE)+S199))</f>
        <v>0</v>
      </c>
    </row>
    <row r="200" spans="24:24" x14ac:dyDescent="0.25">
      <c r="X200" s="8">
        <f>IF(S200=0,0,(VLOOKUP(E200,Feuil2!A199:C238,3,FALSE)+S200))</f>
        <v>0</v>
      </c>
    </row>
    <row r="201" spans="24:24" x14ac:dyDescent="0.25">
      <c r="X201" s="8">
        <f>IF(S201=0,0,(VLOOKUP(E201,Feuil2!A200:C239,3,FALSE)+S201))</f>
        <v>0</v>
      </c>
    </row>
    <row r="202" spans="24:24" x14ac:dyDescent="0.25">
      <c r="X202" s="8">
        <f>IF(S202=0,0,(VLOOKUP(E202,Feuil2!A201:C240,3,FALSE)+S202))</f>
        <v>0</v>
      </c>
    </row>
    <row r="203" spans="24:24" x14ac:dyDescent="0.25">
      <c r="X203" s="8">
        <f>IF(S203=0,0,(VLOOKUP(E203,Feuil2!A202:C241,3,FALSE)+S203))</f>
        <v>0</v>
      </c>
    </row>
    <row r="204" spans="24:24" x14ac:dyDescent="0.25">
      <c r="X204" s="8">
        <f>IF(S204=0,0,(VLOOKUP(E204,Feuil2!A203:C242,3,FALSE)+S204))</f>
        <v>0</v>
      </c>
    </row>
    <row r="205" spans="24:24" x14ac:dyDescent="0.25">
      <c r="X205" s="8">
        <f>IF(S205=0,0,(VLOOKUP(E205,Feuil2!A204:C243,3,FALSE)+S205))</f>
        <v>0</v>
      </c>
    </row>
    <row r="206" spans="24:24" x14ac:dyDescent="0.25">
      <c r="X206" s="8">
        <f>IF(S206=0,0,(VLOOKUP(E206,Feuil2!A205:C244,3,FALSE)+S206))</f>
        <v>0</v>
      </c>
    </row>
    <row r="207" spans="24:24" x14ac:dyDescent="0.25">
      <c r="X207" s="8">
        <f>IF(S207=0,0,(VLOOKUP(E207,Feuil2!A206:C245,3,FALSE)+S207))</f>
        <v>0</v>
      </c>
    </row>
    <row r="208" spans="24:24" x14ac:dyDescent="0.25">
      <c r="X208" s="8">
        <f>IF(S208=0,0,(VLOOKUP(E208,Feuil2!A207:C246,3,FALSE)+S208))</f>
        <v>0</v>
      </c>
    </row>
    <row r="209" spans="24:24" x14ac:dyDescent="0.25">
      <c r="X209" s="8">
        <f>IF(S209=0,0,(VLOOKUP(E209,Feuil2!A208:C247,3,FALSE)+S209))</f>
        <v>0</v>
      </c>
    </row>
    <row r="210" spans="24:24" x14ac:dyDescent="0.25">
      <c r="X210" s="8">
        <f>IF(S210=0,0,(VLOOKUP(E210,Feuil2!A209:C248,3,FALSE)+S210))</f>
        <v>0</v>
      </c>
    </row>
    <row r="211" spans="24:24" x14ac:dyDescent="0.25">
      <c r="X211" s="8">
        <f>IF(S211=0,0,(VLOOKUP(E211,Feuil2!A210:C249,3,FALSE)+S211))</f>
        <v>0</v>
      </c>
    </row>
    <row r="212" spans="24:24" x14ac:dyDescent="0.25">
      <c r="X212" s="8">
        <f>IF(S212=0,0,(VLOOKUP(E212,Feuil2!A211:C250,3,FALSE)+S212))</f>
        <v>0</v>
      </c>
    </row>
    <row r="213" spans="24:24" x14ac:dyDescent="0.25">
      <c r="X213" s="8">
        <f>IF(S213=0,0,(VLOOKUP(E213,Feuil2!A212:C251,3,FALSE)+S213))</f>
        <v>0</v>
      </c>
    </row>
    <row r="214" spans="24:24" x14ac:dyDescent="0.25">
      <c r="X214" s="8">
        <f>IF(S214=0,0,(VLOOKUP(E214,Feuil2!A213:C252,3,FALSE)+S214))</f>
        <v>0</v>
      </c>
    </row>
    <row r="215" spans="24:24" x14ac:dyDescent="0.25">
      <c r="X215" s="8">
        <f>IF(S215=0,0,(VLOOKUP(E215,Feuil2!A214:C253,3,FALSE)+S215))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cro1">
                <anchor moveWithCells="1" sizeWithCells="1">
                  <from>
                    <xdr:col>0</xdr:col>
                    <xdr:colOff>428625</xdr:colOff>
                    <xdr:row>0</xdr:row>
                    <xdr:rowOff>95250</xdr:rowOff>
                  </from>
                  <to>
                    <xdr:col>5</xdr:col>
                    <xdr:colOff>361950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Macro2">
                <anchor moveWithCells="1" sizeWithCells="1">
                  <from>
                    <xdr:col>5</xdr:col>
                    <xdr:colOff>752475</xdr:colOff>
                    <xdr:row>0</xdr:row>
                    <xdr:rowOff>114300</xdr:rowOff>
                  </from>
                  <to>
                    <xdr:col>9</xdr:col>
                    <xdr:colOff>47625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0"/>
  <sheetViews>
    <sheetView workbookViewId="0">
      <selection activeCell="J29" sqref="J29"/>
    </sheetView>
  </sheetViews>
  <sheetFormatPr baseColWidth="10" defaultRowHeight="15" x14ac:dyDescent="0.25"/>
  <cols>
    <col min="2" max="2" width="23.28515625" customWidth="1"/>
  </cols>
  <sheetData>
    <row r="1" spans="1:3" x14ac:dyDescent="0.25">
      <c r="A1" t="s">
        <v>5</v>
      </c>
      <c r="B1" t="s">
        <v>3</v>
      </c>
      <c r="C1" t="s">
        <v>4</v>
      </c>
    </row>
    <row r="2" spans="1:3" x14ac:dyDescent="0.25">
      <c r="A2">
        <v>1</v>
      </c>
      <c r="B2" t="s">
        <v>6</v>
      </c>
      <c r="C2" s="1">
        <v>2.0833333333333332E-2</v>
      </c>
    </row>
    <row r="3" spans="1:3" x14ac:dyDescent="0.25">
      <c r="A3">
        <v>3</v>
      </c>
      <c r="B3" t="s">
        <v>7</v>
      </c>
      <c r="C3" s="1">
        <v>6.25E-2</v>
      </c>
    </row>
    <row r="4" spans="1:3" x14ac:dyDescent="0.25">
      <c r="A4">
        <v>6</v>
      </c>
      <c r="B4" t="s">
        <v>8</v>
      </c>
      <c r="C4" s="1">
        <v>6.25E-2</v>
      </c>
    </row>
    <row r="5" spans="1:3" x14ac:dyDescent="0.25">
      <c r="A5">
        <v>7</v>
      </c>
      <c r="B5" t="s">
        <v>9</v>
      </c>
      <c r="C5" s="1">
        <v>5.2083333333333336E-2</v>
      </c>
    </row>
    <row r="6" spans="1:3" x14ac:dyDescent="0.25">
      <c r="A6">
        <v>8</v>
      </c>
      <c r="B6" t="s">
        <v>10</v>
      </c>
      <c r="C6" s="1">
        <v>2.0833333333333332E-2</v>
      </c>
    </row>
    <row r="7" spans="1:3" x14ac:dyDescent="0.25">
      <c r="A7">
        <v>10</v>
      </c>
      <c r="B7" t="s">
        <v>11</v>
      </c>
      <c r="C7" s="1">
        <v>6.25E-2</v>
      </c>
    </row>
    <row r="8" spans="1:3" x14ac:dyDescent="0.25">
      <c r="A8">
        <v>15</v>
      </c>
      <c r="B8" t="s">
        <v>33</v>
      </c>
      <c r="C8" s="1">
        <v>8.3333333333333329E-2</v>
      </c>
    </row>
    <row r="9" spans="1:3" x14ac:dyDescent="0.25">
      <c r="A9">
        <v>18</v>
      </c>
      <c r="B9" t="s">
        <v>12</v>
      </c>
      <c r="C9" s="1">
        <v>7.2916666666666671E-2</v>
      </c>
    </row>
    <row r="10" spans="1:3" x14ac:dyDescent="0.25">
      <c r="A10">
        <v>19</v>
      </c>
      <c r="B10" t="s">
        <v>13</v>
      </c>
      <c r="C10" s="1">
        <v>4.1666666666666664E-2</v>
      </c>
    </row>
    <row r="11" spans="1:3" x14ac:dyDescent="0.25">
      <c r="A11">
        <v>20</v>
      </c>
      <c r="B11" t="s">
        <v>34</v>
      </c>
      <c r="C11" s="1">
        <v>8.3333333333333329E-2</v>
      </c>
    </row>
    <row r="12" spans="1:3" x14ac:dyDescent="0.25">
      <c r="A12">
        <v>21</v>
      </c>
      <c r="B12" t="s">
        <v>14</v>
      </c>
      <c r="C12" s="1">
        <v>6.25E-2</v>
      </c>
    </row>
    <row r="13" spans="1:3" x14ac:dyDescent="0.25">
      <c r="A13">
        <v>23</v>
      </c>
      <c r="B13" t="s">
        <v>15</v>
      </c>
      <c r="C13" s="1">
        <v>0.11458333333333333</v>
      </c>
    </row>
    <row r="14" spans="1:3" x14ac:dyDescent="0.25">
      <c r="A14">
        <v>27</v>
      </c>
      <c r="B14" t="s">
        <v>16</v>
      </c>
      <c r="C14" s="1">
        <v>4.1666666666666664E-2</v>
      </c>
    </row>
    <row r="15" spans="1:3" x14ac:dyDescent="0.25">
      <c r="A15">
        <v>29</v>
      </c>
      <c r="B15" t="s">
        <v>17</v>
      </c>
      <c r="C15" s="1">
        <v>0.10416666666666667</v>
      </c>
    </row>
    <row r="16" spans="1:3" x14ac:dyDescent="0.25">
      <c r="A16">
        <v>30</v>
      </c>
      <c r="B16" t="s">
        <v>35</v>
      </c>
      <c r="C16" s="1">
        <v>0.11458333333333333</v>
      </c>
    </row>
    <row r="17" spans="1:3" x14ac:dyDescent="0.25">
      <c r="A17">
        <v>42</v>
      </c>
      <c r="B17" t="s">
        <v>18</v>
      </c>
      <c r="C17" s="1">
        <v>8.3333333333333329E-2</v>
      </c>
    </row>
    <row r="18" spans="1:3" x14ac:dyDescent="0.25">
      <c r="A18">
        <v>53</v>
      </c>
      <c r="B18" t="s">
        <v>19</v>
      </c>
      <c r="C18" s="1">
        <v>0.125</v>
      </c>
    </row>
    <row r="19" spans="1:3" x14ac:dyDescent="0.25">
      <c r="A19">
        <v>54</v>
      </c>
      <c r="B19" t="s">
        <v>20</v>
      </c>
      <c r="C19" s="1">
        <v>4.1666666666666664E-2</v>
      </c>
    </row>
    <row r="20" spans="1:3" x14ac:dyDescent="0.25">
      <c r="A20">
        <v>78</v>
      </c>
      <c r="B20" t="s">
        <v>21</v>
      </c>
      <c r="C20" s="1">
        <v>7.2916666666666671E-2</v>
      </c>
    </row>
    <row r="21" spans="1:3" x14ac:dyDescent="0.25">
      <c r="A21">
        <v>84</v>
      </c>
      <c r="B21" t="s">
        <v>22</v>
      </c>
      <c r="C21" s="1">
        <v>5.2083333333333336E-2</v>
      </c>
    </row>
    <row r="22" spans="1:3" x14ac:dyDescent="0.25">
      <c r="A22">
        <v>85</v>
      </c>
      <c r="B22" t="s">
        <v>36</v>
      </c>
      <c r="C22" s="1">
        <v>8.3333333333333329E-2</v>
      </c>
    </row>
    <row r="23" spans="1:3" x14ac:dyDescent="0.25">
      <c r="A23">
        <v>89</v>
      </c>
      <c r="B23" t="s">
        <v>23</v>
      </c>
      <c r="C23" s="1">
        <v>0.10416666666666667</v>
      </c>
    </row>
    <row r="24" spans="1:3" x14ac:dyDescent="0.25">
      <c r="A24">
        <v>91</v>
      </c>
      <c r="B24" t="s">
        <v>24</v>
      </c>
      <c r="C24" s="1">
        <v>2.0833333333333332E-2</v>
      </c>
    </row>
    <row r="25" spans="1:3" x14ac:dyDescent="0.25">
      <c r="A25">
        <v>92</v>
      </c>
      <c r="B25" t="s">
        <v>25</v>
      </c>
      <c r="C25" s="1">
        <v>8.3333333333333329E-2</v>
      </c>
    </row>
    <row r="26" spans="1:3" x14ac:dyDescent="0.25">
      <c r="A26">
        <v>93</v>
      </c>
      <c r="B26" t="s">
        <v>26</v>
      </c>
      <c r="C26" s="1">
        <v>2.0833333333333332E-2</v>
      </c>
    </row>
    <row r="27" spans="1:3" x14ac:dyDescent="0.25">
      <c r="A27">
        <v>94</v>
      </c>
      <c r="B27" t="s">
        <v>37</v>
      </c>
      <c r="C27" s="1">
        <v>8.3333333333333329E-2</v>
      </c>
    </row>
    <row r="28" spans="1:3" x14ac:dyDescent="0.25">
      <c r="A28">
        <v>102</v>
      </c>
      <c r="B28" t="s">
        <v>27</v>
      </c>
      <c r="C28" s="1">
        <v>8.3333333333333329E-2</v>
      </c>
    </row>
    <row r="29" spans="1:3" x14ac:dyDescent="0.25">
      <c r="A29">
        <v>105</v>
      </c>
      <c r="B29" t="s">
        <v>28</v>
      </c>
      <c r="C29" s="1">
        <v>0.13541666666666666</v>
      </c>
    </row>
    <row r="30" spans="1:3" x14ac:dyDescent="0.25">
      <c r="A30">
        <v>106</v>
      </c>
      <c r="B30" t="s">
        <v>29</v>
      </c>
      <c r="C30" s="1">
        <v>8.3333333333333329E-2</v>
      </c>
    </row>
    <row r="31" spans="1:3" x14ac:dyDescent="0.25">
      <c r="A31">
        <v>109</v>
      </c>
      <c r="B31" t="s">
        <v>30</v>
      </c>
      <c r="C31" s="1">
        <v>6.25E-2</v>
      </c>
    </row>
    <row r="32" spans="1:3" x14ac:dyDescent="0.25">
      <c r="A32">
        <v>111</v>
      </c>
      <c r="B32" t="s">
        <v>38</v>
      </c>
      <c r="C32" s="1">
        <v>1.3888888888888888E-2</v>
      </c>
    </row>
    <row r="33" spans="1:3" x14ac:dyDescent="0.25">
      <c r="A33">
        <v>112</v>
      </c>
      <c r="B33" t="s">
        <v>39</v>
      </c>
      <c r="C33" s="1">
        <v>8.3333333333333329E-2</v>
      </c>
    </row>
    <row r="34" spans="1:3" x14ac:dyDescent="0.25">
      <c r="A34">
        <v>118</v>
      </c>
      <c r="B34" t="s">
        <v>40</v>
      </c>
      <c r="C34" s="1">
        <v>0.11458333333333333</v>
      </c>
    </row>
    <row r="35" spans="1:3" x14ac:dyDescent="0.25">
      <c r="A35">
        <v>121</v>
      </c>
      <c r="B35" t="s">
        <v>41</v>
      </c>
      <c r="C35" s="1">
        <v>6.25E-2</v>
      </c>
    </row>
    <row r="36" spans="1:3" x14ac:dyDescent="0.25">
      <c r="A36">
        <v>127</v>
      </c>
      <c r="B36" t="s">
        <v>31</v>
      </c>
      <c r="C36" s="1">
        <v>5.2083333333333336E-2</v>
      </c>
    </row>
    <row r="37" spans="1:3" x14ac:dyDescent="0.25">
      <c r="A37">
        <v>137</v>
      </c>
      <c r="B37" t="s">
        <v>42</v>
      </c>
      <c r="C37" s="1">
        <v>4.1666666666666664E-2</v>
      </c>
    </row>
    <row r="38" spans="1:3" x14ac:dyDescent="0.25">
      <c r="A38">
        <v>153</v>
      </c>
      <c r="B38" t="s">
        <v>32</v>
      </c>
      <c r="C38" s="1">
        <v>0.16666666666666666</v>
      </c>
    </row>
    <row r="39" spans="1:3" x14ac:dyDescent="0.25">
      <c r="A39">
        <v>219</v>
      </c>
      <c r="B39" t="s">
        <v>43</v>
      </c>
      <c r="C39" s="1">
        <v>6.25E-2</v>
      </c>
    </row>
    <row r="40" spans="1:3" x14ac:dyDescent="0.25">
      <c r="A40">
        <v>229</v>
      </c>
      <c r="B40" t="s">
        <v>44</v>
      </c>
      <c r="C40" s="1">
        <v>0.10416666666666667</v>
      </c>
    </row>
  </sheetData>
  <autoFilter ref="A1:C4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F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Feuil8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roger mazurczak</cp:lastModifiedBy>
  <dcterms:created xsi:type="dcterms:W3CDTF">2017-07-24T08:44:42Z</dcterms:created>
  <dcterms:modified xsi:type="dcterms:W3CDTF">2017-07-25T12:59:38Z</dcterms:modified>
</cp:coreProperties>
</file>