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FC67A704-ED9E-469A-AFC1-E6FB5AECDDF9}" xr6:coauthVersionLast="45" xr6:coauthVersionMax="45" xr10:uidLastSave="{00000000-0000-0000-0000-000000000000}"/>
  <bookViews>
    <workbookView xWindow="-120" yWindow="-120" windowWidth="24240" windowHeight="13290" tabRatio="748" activeTab="1" xr2:uid="{00000000-000D-0000-FFFF-FFFF00000000}"/>
  </bookViews>
  <sheets>
    <sheet name="Congé" sheetId="52" r:id="rId1"/>
    <sheet name="Avril" sheetId="87" r:id="rId2"/>
    <sheet name="Mai" sheetId="88" r:id="rId3"/>
    <sheet name="Juin" sheetId="89" r:id="rId4"/>
    <sheet name="Juillet" sheetId="90" r:id="rId5"/>
    <sheet name="Août" sheetId="91" r:id="rId6"/>
    <sheet name="Septembre" sheetId="92" r:id="rId7"/>
    <sheet name="Octobre" sheetId="93" r:id="rId8"/>
    <sheet name="Novembre" sheetId="94" r:id="rId9"/>
    <sheet name="Décembre" sheetId="95" r:id="rId10"/>
  </sheets>
  <definedNames>
    <definedName name="plage" localSheetId="1">Avril!$C$9:$M$52</definedName>
    <definedName name="plage" localSheetId="2">Mai!$C$9:$M$52</definedName>
    <definedName name="_xlnm.Print_Area" localSheetId="0">Congé!$F$1:$G$41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5" i="95" l="1"/>
  <c r="C74" i="95"/>
  <c r="C73" i="95"/>
  <c r="C74" i="87"/>
  <c r="C75" i="87"/>
  <c r="C74" i="88"/>
  <c r="C75" i="88"/>
  <c r="C74" i="89"/>
  <c r="C75" i="89"/>
  <c r="C74" i="90"/>
  <c r="C75" i="90"/>
  <c r="C74" i="91"/>
  <c r="C75" i="91"/>
  <c r="C74" i="92"/>
  <c r="C75" i="92"/>
  <c r="C74" i="93"/>
  <c r="C75" i="93"/>
  <c r="C74" i="94"/>
  <c r="C75" i="94"/>
  <c r="C73" i="87"/>
  <c r="C73" i="88"/>
  <c r="C73" i="89"/>
  <c r="C73" i="90"/>
  <c r="C73" i="91"/>
  <c r="C73" i="92"/>
  <c r="C73" i="93"/>
  <c r="C73" i="94"/>
  <c r="M32" i="52"/>
  <c r="M30" i="52"/>
  <c r="M31" i="52" s="1"/>
  <c r="C68" i="87"/>
  <c r="D68" i="87"/>
  <c r="C69" i="87"/>
  <c r="D69" i="87"/>
  <c r="C70" i="87"/>
  <c r="C71" i="87"/>
  <c r="C68" i="88"/>
  <c r="D68" i="88"/>
  <c r="C69" i="88"/>
  <c r="D69" i="88"/>
  <c r="C70" i="88"/>
  <c r="C71" i="88"/>
  <c r="C68" i="89"/>
  <c r="D68" i="89"/>
  <c r="C69" i="89"/>
  <c r="D69" i="89"/>
  <c r="C70" i="89"/>
  <c r="C71" i="89"/>
  <c r="C68" i="90"/>
  <c r="D68" i="90"/>
  <c r="C69" i="90"/>
  <c r="D69" i="90"/>
  <c r="C70" i="90"/>
  <c r="C71" i="90"/>
  <c r="C68" i="91"/>
  <c r="D68" i="91"/>
  <c r="C69" i="91"/>
  <c r="D69" i="91"/>
  <c r="C70" i="91"/>
  <c r="C71" i="91"/>
  <c r="C68" i="92"/>
  <c r="D68" i="92"/>
  <c r="C69" i="92"/>
  <c r="D69" i="92"/>
  <c r="C70" i="92"/>
  <c r="C71" i="92"/>
  <c r="C68" i="93"/>
  <c r="D68" i="93"/>
  <c r="C69" i="93"/>
  <c r="D69" i="93"/>
  <c r="C70" i="93"/>
  <c r="C71" i="93"/>
  <c r="C68" i="94"/>
  <c r="D68" i="94"/>
  <c r="C69" i="94"/>
  <c r="D69" i="94"/>
  <c r="C70" i="94"/>
  <c r="C71" i="94"/>
  <c r="C68" i="95"/>
  <c r="D68" i="95"/>
  <c r="C69" i="95"/>
  <c r="D69" i="95"/>
  <c r="C70" i="95"/>
  <c r="C71" i="95"/>
  <c r="D67" i="87"/>
  <c r="D67" i="88"/>
  <c r="D67" i="89"/>
  <c r="D67" i="90"/>
  <c r="D67" i="91"/>
  <c r="D67" i="92"/>
  <c r="D67" i="93"/>
  <c r="D67" i="94"/>
  <c r="D67" i="95"/>
  <c r="C67" i="87"/>
  <c r="C67" i="88"/>
  <c r="C67" i="89"/>
  <c r="C67" i="90"/>
  <c r="C67" i="91"/>
  <c r="C67" i="92"/>
  <c r="C67" i="93"/>
  <c r="C67" i="94"/>
  <c r="C67" i="95"/>
  <c r="U31" i="88"/>
  <c r="U47" i="88"/>
  <c r="U44" i="88"/>
  <c r="U40" i="88"/>
  <c r="U27" i="88"/>
  <c r="U18" i="88"/>
  <c r="U7" i="88"/>
  <c r="U23" i="88"/>
  <c r="U20" i="88"/>
  <c r="U36" i="88"/>
  <c r="U17" i="88"/>
  <c r="U50" i="88"/>
  <c r="U24" i="88"/>
  <c r="U16" i="88"/>
  <c r="U29" i="88"/>
  <c r="U30" i="88"/>
  <c r="U19" i="88"/>
  <c r="U51" i="88"/>
  <c r="U45" i="88"/>
  <c r="U9" i="88"/>
  <c r="U25" i="88"/>
  <c r="U38" i="88"/>
  <c r="U12" i="88"/>
  <c r="U28" i="88"/>
  <c r="U39" i="88"/>
  <c r="U49" i="88"/>
  <c r="U35" i="88"/>
  <c r="U46" i="88"/>
  <c r="U42" i="88"/>
  <c r="U13" i="88"/>
  <c r="U6" i="88"/>
  <c r="U5" i="88"/>
  <c r="U21" i="88"/>
  <c r="U22" i="88"/>
  <c r="U43" i="88"/>
  <c r="U14" i="88"/>
  <c r="U41" i="88"/>
  <c r="U48" i="88"/>
  <c r="U34" i="88"/>
  <c r="U32" i="88"/>
  <c r="U4" i="88"/>
  <c r="U26" i="88"/>
  <c r="U33" i="88"/>
  <c r="U15" i="88"/>
  <c r="U8" i="88"/>
  <c r="U10" i="88"/>
  <c r="U3" i="88"/>
  <c r="U11" i="88"/>
  <c r="U37" i="88"/>
  <c r="B73" i="94" l="1"/>
  <c r="B73" i="90"/>
  <c r="B73" i="95"/>
  <c r="B75" i="95"/>
  <c r="O30" i="52"/>
  <c r="B73" i="93"/>
  <c r="B73" i="89"/>
  <c r="O32" i="52"/>
  <c r="B73" i="92"/>
  <c r="B73" i="88"/>
  <c r="B75" i="94"/>
  <c r="B75" i="93"/>
  <c r="B75" i="92"/>
  <c r="B75" i="91"/>
  <c r="B75" i="90"/>
  <c r="B75" i="89"/>
  <c r="B75" i="88"/>
  <c r="B75" i="87"/>
  <c r="B73" i="91"/>
  <c r="B73" i="87"/>
  <c r="B74" i="93"/>
  <c r="B74" i="91"/>
  <c r="B74" i="89"/>
  <c r="B74" i="87"/>
  <c r="B74" i="95"/>
  <c r="O31" i="52"/>
  <c r="B74" i="94"/>
  <c r="B74" i="92"/>
  <c r="B74" i="90"/>
  <c r="B74" i="88"/>
  <c r="D75" i="95" l="1"/>
  <c r="D75" i="87"/>
  <c r="D75" i="88"/>
  <c r="D75" i="89"/>
  <c r="D75" i="90"/>
  <c r="D75" i="91"/>
  <c r="D75" i="92"/>
  <c r="D75" i="93"/>
  <c r="D75" i="94"/>
  <c r="D73" i="95"/>
  <c r="D73" i="87"/>
  <c r="D73" i="89"/>
  <c r="D73" i="91"/>
  <c r="D73" i="93"/>
  <c r="D73" i="88"/>
  <c r="D73" i="90"/>
  <c r="D73" i="92"/>
  <c r="D73" i="94"/>
  <c r="D74" i="95"/>
  <c r="D74" i="87"/>
  <c r="D74" i="89"/>
  <c r="D74" i="91"/>
  <c r="D74" i="93"/>
  <c r="D74" i="88"/>
  <c r="D74" i="90"/>
  <c r="D74" i="92"/>
  <c r="D74" i="94"/>
  <c r="A19" i="88"/>
  <c r="D19" i="88" s="1"/>
  <c r="B19" i="88"/>
  <c r="A20" i="88"/>
  <c r="B20" i="88"/>
  <c r="A19" i="89"/>
  <c r="G19" i="89" s="1"/>
  <c r="B19" i="89"/>
  <c r="A20" i="89"/>
  <c r="I20" i="89" s="1"/>
  <c r="B20" i="89"/>
  <c r="A19" i="90"/>
  <c r="G19" i="90" s="1"/>
  <c r="B19" i="90"/>
  <c r="A20" i="90"/>
  <c r="B20" i="90"/>
  <c r="A19" i="91"/>
  <c r="E19" i="91" s="1"/>
  <c r="B19" i="91"/>
  <c r="A20" i="91"/>
  <c r="B20" i="91"/>
  <c r="A19" i="92"/>
  <c r="E19" i="92" s="1"/>
  <c r="B19" i="92"/>
  <c r="A20" i="92"/>
  <c r="B20" i="92"/>
  <c r="A19" i="93"/>
  <c r="G19" i="93" s="1"/>
  <c r="B19" i="93"/>
  <c r="A20" i="93"/>
  <c r="B20" i="93"/>
  <c r="A19" i="94"/>
  <c r="G19" i="94" s="1"/>
  <c r="B19" i="94"/>
  <c r="A20" i="94"/>
  <c r="B20" i="94"/>
  <c r="A19" i="95"/>
  <c r="E19" i="95" s="1"/>
  <c r="B19" i="95"/>
  <c r="A20" i="95"/>
  <c r="B20" i="95"/>
  <c r="A19" i="87"/>
  <c r="C19" i="87" s="1"/>
  <c r="B19" i="87"/>
  <c r="A20" i="87"/>
  <c r="B20" i="87"/>
  <c r="A12" i="88"/>
  <c r="B12" i="88"/>
  <c r="A12" i="89"/>
  <c r="H12" i="89" s="1"/>
  <c r="B12" i="89"/>
  <c r="A12" i="90"/>
  <c r="E12" i="90" s="1"/>
  <c r="B12" i="90"/>
  <c r="A12" i="91"/>
  <c r="F12" i="91" s="1"/>
  <c r="B12" i="91"/>
  <c r="A12" i="92"/>
  <c r="G12" i="92" s="1"/>
  <c r="B12" i="92"/>
  <c r="A12" i="93"/>
  <c r="J12" i="93" s="1"/>
  <c r="B12" i="93"/>
  <c r="A12" i="94"/>
  <c r="E12" i="94" s="1"/>
  <c r="B12" i="94"/>
  <c r="A12" i="95"/>
  <c r="C12" i="95" s="1"/>
  <c r="B12" i="95"/>
  <c r="A12" i="87"/>
  <c r="J12" i="87" s="1"/>
  <c r="B12" i="87"/>
  <c r="L19" i="87" l="1"/>
  <c r="H19" i="87"/>
  <c r="K19" i="87"/>
  <c r="G19" i="87"/>
  <c r="K12" i="87"/>
  <c r="J19" i="87"/>
  <c r="E19" i="87"/>
  <c r="M19" i="87"/>
  <c r="I19" i="87"/>
  <c r="D19" i="87"/>
  <c r="H12" i="93"/>
  <c r="C19" i="89"/>
  <c r="J19" i="89"/>
  <c r="F19" i="89"/>
  <c r="L12" i="90"/>
  <c r="H12" i="90"/>
  <c r="D12" i="90"/>
  <c r="J19" i="90"/>
  <c r="F19" i="90"/>
  <c r="M12" i="91"/>
  <c r="I12" i="91"/>
  <c r="E12" i="91"/>
  <c r="L19" i="91"/>
  <c r="H19" i="91"/>
  <c r="D19" i="91"/>
  <c r="J12" i="92"/>
  <c r="F12" i="92"/>
  <c r="L19" i="92"/>
  <c r="H19" i="92"/>
  <c r="D19" i="92"/>
  <c r="I12" i="93"/>
  <c r="J19" i="93"/>
  <c r="F19" i="93"/>
  <c r="L12" i="94"/>
  <c r="H12" i="94"/>
  <c r="D12" i="94"/>
  <c r="J19" i="94"/>
  <c r="F19" i="94"/>
  <c r="K12" i="95"/>
  <c r="G12" i="95"/>
  <c r="L19" i="95"/>
  <c r="H19" i="95"/>
  <c r="D19" i="95"/>
  <c r="G12" i="93"/>
  <c r="D12" i="93"/>
  <c r="L12" i="89"/>
  <c r="M19" i="89"/>
  <c r="I19" i="89"/>
  <c r="E19" i="89"/>
  <c r="K12" i="90"/>
  <c r="G12" i="90"/>
  <c r="C19" i="90"/>
  <c r="I19" i="90"/>
  <c r="E19" i="90"/>
  <c r="L12" i="91"/>
  <c r="H12" i="91"/>
  <c r="D12" i="91"/>
  <c r="K19" i="91"/>
  <c r="G19" i="91"/>
  <c r="C12" i="92"/>
  <c r="I12" i="92"/>
  <c r="E12" i="92"/>
  <c r="K19" i="92"/>
  <c r="G19" i="92"/>
  <c r="L12" i="93"/>
  <c r="C19" i="93"/>
  <c r="I19" i="93"/>
  <c r="E19" i="93"/>
  <c r="K12" i="94"/>
  <c r="G12" i="94"/>
  <c r="C19" i="94"/>
  <c r="I19" i="94"/>
  <c r="E19" i="94"/>
  <c r="J12" i="95"/>
  <c r="E12" i="95"/>
  <c r="K19" i="95"/>
  <c r="G19" i="95"/>
  <c r="F12" i="93"/>
  <c r="E12" i="93"/>
  <c r="C12" i="93"/>
  <c r="J12" i="89"/>
  <c r="L19" i="89"/>
  <c r="H19" i="89"/>
  <c r="D19" i="89"/>
  <c r="J12" i="90"/>
  <c r="F12" i="90"/>
  <c r="L19" i="90"/>
  <c r="H19" i="90"/>
  <c r="D19" i="90"/>
  <c r="K12" i="91"/>
  <c r="G12" i="91"/>
  <c r="C19" i="91"/>
  <c r="J19" i="91"/>
  <c r="F19" i="91"/>
  <c r="L12" i="92"/>
  <c r="H12" i="92"/>
  <c r="D12" i="92"/>
  <c r="J19" i="92"/>
  <c r="F19" i="92"/>
  <c r="K12" i="93"/>
  <c r="L19" i="93"/>
  <c r="H19" i="93"/>
  <c r="D19" i="93"/>
  <c r="J12" i="94"/>
  <c r="F12" i="94"/>
  <c r="L19" i="94"/>
  <c r="H19" i="94"/>
  <c r="D19" i="94"/>
  <c r="I12" i="95"/>
  <c r="D12" i="95"/>
  <c r="J19" i="95"/>
  <c r="F19" i="95"/>
  <c r="K19" i="89"/>
  <c r="C12" i="90"/>
  <c r="I12" i="90"/>
  <c r="K19" i="90"/>
  <c r="C12" i="91"/>
  <c r="J12" i="91"/>
  <c r="M19" i="91"/>
  <c r="I19" i="91"/>
  <c r="K12" i="92"/>
  <c r="C19" i="92"/>
  <c r="I19" i="92"/>
  <c r="K19" i="93"/>
  <c r="C12" i="94"/>
  <c r="I12" i="94"/>
  <c r="K19" i="94"/>
  <c r="L12" i="95"/>
  <c r="H12" i="95"/>
  <c r="C19" i="95"/>
  <c r="I19" i="95"/>
  <c r="E12" i="88"/>
  <c r="F12" i="88"/>
  <c r="J12" i="88"/>
  <c r="K19" i="88"/>
  <c r="G19" i="88"/>
  <c r="C19" i="88"/>
  <c r="J19" i="88"/>
  <c r="F19" i="88"/>
  <c r="M19" i="88"/>
  <c r="I19" i="88"/>
  <c r="E19" i="88"/>
  <c r="L19" i="88"/>
  <c r="H19" i="88"/>
  <c r="C20" i="87"/>
  <c r="D20" i="87"/>
  <c r="F20" i="87"/>
  <c r="H20" i="87"/>
  <c r="K20" i="87"/>
  <c r="M20" i="87"/>
  <c r="D20" i="95"/>
  <c r="F20" i="95"/>
  <c r="H20" i="95"/>
  <c r="J20" i="95"/>
  <c r="L20" i="95"/>
  <c r="C20" i="95"/>
  <c r="E20" i="95"/>
  <c r="G20" i="95"/>
  <c r="I20" i="95"/>
  <c r="K20" i="95"/>
  <c r="E20" i="94"/>
  <c r="G20" i="94"/>
  <c r="I20" i="94"/>
  <c r="K20" i="94"/>
  <c r="D20" i="94"/>
  <c r="F20" i="94"/>
  <c r="H20" i="94"/>
  <c r="J20" i="94"/>
  <c r="L20" i="94"/>
  <c r="C20" i="94"/>
  <c r="E20" i="93"/>
  <c r="G20" i="93"/>
  <c r="I20" i="93"/>
  <c r="K20" i="93"/>
  <c r="D20" i="93"/>
  <c r="F20" i="93"/>
  <c r="H20" i="93"/>
  <c r="J20" i="93"/>
  <c r="L20" i="93"/>
  <c r="C20" i="93"/>
  <c r="E20" i="92"/>
  <c r="G20" i="92"/>
  <c r="I20" i="92"/>
  <c r="K20" i="92"/>
  <c r="D20" i="92"/>
  <c r="F20" i="92"/>
  <c r="H20" i="92"/>
  <c r="J20" i="92"/>
  <c r="L20" i="92"/>
  <c r="C20" i="92"/>
  <c r="D20" i="91"/>
  <c r="F20" i="91"/>
  <c r="H20" i="91"/>
  <c r="J20" i="91"/>
  <c r="L20" i="91"/>
  <c r="E20" i="91"/>
  <c r="G20" i="91"/>
  <c r="I20" i="91"/>
  <c r="K20" i="91"/>
  <c r="M20" i="91"/>
  <c r="C20" i="91"/>
  <c r="D20" i="90"/>
  <c r="F20" i="90"/>
  <c r="H20" i="90"/>
  <c r="J20" i="90"/>
  <c r="L20" i="90"/>
  <c r="C20" i="90"/>
  <c r="E20" i="90"/>
  <c r="G20" i="90"/>
  <c r="I20" i="90"/>
  <c r="K20" i="90"/>
  <c r="E20" i="89"/>
  <c r="G20" i="89"/>
  <c r="K20" i="89"/>
  <c r="M20" i="89"/>
  <c r="C20" i="89"/>
  <c r="D20" i="89"/>
  <c r="F20" i="89"/>
  <c r="H20" i="89"/>
  <c r="J20" i="89"/>
  <c r="L20" i="89"/>
  <c r="D20" i="88"/>
  <c r="F20" i="88"/>
  <c r="H20" i="88"/>
  <c r="J20" i="88"/>
  <c r="L20" i="88"/>
  <c r="E20" i="88"/>
  <c r="G20" i="88"/>
  <c r="I20" i="88"/>
  <c r="J20" i="87"/>
  <c r="E20" i="87"/>
  <c r="K20" i="88"/>
  <c r="L20" i="87"/>
  <c r="G20" i="87"/>
  <c r="C20" i="88"/>
  <c r="M20" i="88"/>
  <c r="G2" i="87"/>
  <c r="G2" i="88"/>
  <c r="G2" i="89"/>
  <c r="G2" i="90"/>
  <c r="G2" i="91"/>
  <c r="G2" i="92"/>
  <c r="G2" i="93"/>
  <c r="G2" i="94"/>
  <c r="G2" i="95"/>
  <c r="A52" i="87"/>
  <c r="B52" i="87"/>
  <c r="A52" i="88"/>
  <c r="B52" i="88"/>
  <c r="A52" i="89"/>
  <c r="I52" i="89" s="1"/>
  <c r="B52" i="89"/>
  <c r="A52" i="90"/>
  <c r="J52" i="90" s="1"/>
  <c r="B52" i="90"/>
  <c r="A52" i="91"/>
  <c r="I52" i="91" s="1"/>
  <c r="B52" i="91"/>
  <c r="A52" i="92"/>
  <c r="J52" i="92" s="1"/>
  <c r="B52" i="92"/>
  <c r="A52" i="93"/>
  <c r="I52" i="93" s="1"/>
  <c r="B52" i="93"/>
  <c r="A52" i="94"/>
  <c r="J52" i="94" s="1"/>
  <c r="B52" i="94"/>
  <c r="A52" i="95"/>
  <c r="I52" i="95" s="1"/>
  <c r="B52" i="95"/>
  <c r="E57" i="52"/>
  <c r="E58" i="52"/>
  <c r="E59" i="52"/>
  <c r="E60" i="52"/>
  <c r="E61" i="52"/>
  <c r="E62" i="52"/>
  <c r="E63" i="52"/>
  <c r="E64" i="52"/>
  <c r="E65" i="52"/>
  <c r="E56" i="52"/>
  <c r="E53" i="52"/>
  <c r="A7" i="87"/>
  <c r="K7" i="87" s="1"/>
  <c r="B7" i="87"/>
  <c r="A9" i="87"/>
  <c r="M9" i="87" s="1"/>
  <c r="B9" i="87"/>
  <c r="A10" i="87"/>
  <c r="D10" i="87" s="1"/>
  <c r="B10" i="87"/>
  <c r="K10" i="87"/>
  <c r="A11" i="87"/>
  <c r="B11" i="87"/>
  <c r="A14" i="87"/>
  <c r="J14" i="87" s="1"/>
  <c r="B14" i="87"/>
  <c r="A15" i="87"/>
  <c r="B15" i="87"/>
  <c r="A16" i="87"/>
  <c r="B16" i="87"/>
  <c r="A17" i="87"/>
  <c r="B17" i="87"/>
  <c r="A18" i="87"/>
  <c r="B18" i="87"/>
  <c r="A22" i="87"/>
  <c r="G22" i="87" s="1"/>
  <c r="B22" i="87"/>
  <c r="A23" i="87"/>
  <c r="K23" i="87" s="1"/>
  <c r="B23" i="87"/>
  <c r="A24" i="87"/>
  <c r="K24" i="87" s="1"/>
  <c r="B24" i="87"/>
  <c r="A25" i="87"/>
  <c r="K25" i="87" s="1"/>
  <c r="B25" i="87"/>
  <c r="A26" i="87"/>
  <c r="C26" i="87" s="1"/>
  <c r="B26" i="87"/>
  <c r="A27" i="87"/>
  <c r="K27" i="87" s="1"/>
  <c r="B27" i="87"/>
  <c r="A28" i="87"/>
  <c r="K28" i="87" s="1"/>
  <c r="B28" i="87"/>
  <c r="A29" i="87"/>
  <c r="H29" i="87" s="1"/>
  <c r="B29" i="87"/>
  <c r="A30" i="87"/>
  <c r="K30" i="87" s="1"/>
  <c r="B30" i="87"/>
  <c r="A31" i="87"/>
  <c r="C31" i="87" s="1"/>
  <c r="B31" i="87"/>
  <c r="A32" i="87"/>
  <c r="A33" i="87"/>
  <c r="E33" i="87" s="1"/>
  <c r="B33" i="87"/>
  <c r="A34" i="87"/>
  <c r="B34" i="87"/>
  <c r="A35" i="87"/>
  <c r="B35" i="87"/>
  <c r="A36" i="87"/>
  <c r="C36" i="87" s="1"/>
  <c r="B36" i="87"/>
  <c r="A37" i="87"/>
  <c r="B37" i="87"/>
  <c r="A38" i="87"/>
  <c r="B38" i="87"/>
  <c r="A40" i="87"/>
  <c r="B40" i="87"/>
  <c r="A41" i="87"/>
  <c r="B41" i="87"/>
  <c r="A42" i="87"/>
  <c r="K42" i="87" s="1"/>
  <c r="B42" i="87"/>
  <c r="A43" i="87"/>
  <c r="K43" i="87" s="1"/>
  <c r="B43" i="87"/>
  <c r="A44" i="87"/>
  <c r="K44" i="87" s="1"/>
  <c r="B44" i="87"/>
  <c r="A45" i="87"/>
  <c r="C45" i="87" s="1"/>
  <c r="B45" i="87"/>
  <c r="A46" i="87"/>
  <c r="M46" i="87" s="1"/>
  <c r="B46" i="87"/>
  <c r="A47" i="87"/>
  <c r="J47" i="87" s="1"/>
  <c r="B47" i="87"/>
  <c r="A48" i="87"/>
  <c r="B48" i="87"/>
  <c r="A49" i="87"/>
  <c r="C49" i="87" s="1"/>
  <c r="B49" i="87"/>
  <c r="A50" i="87"/>
  <c r="K50" i="87" s="1"/>
  <c r="B50" i="87"/>
  <c r="A51" i="87"/>
  <c r="C51" i="87" s="1"/>
  <c r="B51" i="87"/>
  <c r="A7" i="88"/>
  <c r="K7" i="88" s="1"/>
  <c r="B7" i="88"/>
  <c r="A9" i="88"/>
  <c r="J9" i="88" s="1"/>
  <c r="B9" i="88"/>
  <c r="A10" i="88"/>
  <c r="B10" i="88"/>
  <c r="A11" i="88"/>
  <c r="B11" i="88"/>
  <c r="A14" i="88"/>
  <c r="G14" i="88" s="1"/>
  <c r="B14" i="88"/>
  <c r="A15" i="88"/>
  <c r="C15" i="88" s="1"/>
  <c r="B15" i="88"/>
  <c r="A16" i="88"/>
  <c r="K16" i="88" s="1"/>
  <c r="B16" i="88"/>
  <c r="A17" i="88"/>
  <c r="B17" i="88"/>
  <c r="A18" i="88"/>
  <c r="I18" i="88" s="1"/>
  <c r="B18" i="88"/>
  <c r="A22" i="88"/>
  <c r="G22" i="88" s="1"/>
  <c r="B22" i="88"/>
  <c r="A23" i="88"/>
  <c r="C23" i="88" s="1"/>
  <c r="B23" i="88"/>
  <c r="A24" i="88"/>
  <c r="G24" i="88" s="1"/>
  <c r="B24" i="88"/>
  <c r="A25" i="88"/>
  <c r="B25" i="88"/>
  <c r="A26" i="88"/>
  <c r="F26" i="88" s="1"/>
  <c r="B26" i="88"/>
  <c r="A27" i="88"/>
  <c r="C27" i="88" s="1"/>
  <c r="B27" i="88"/>
  <c r="A28" i="88"/>
  <c r="K28" i="88" s="1"/>
  <c r="B28" i="88"/>
  <c r="A29" i="88"/>
  <c r="M29" i="88" s="1"/>
  <c r="B29" i="88"/>
  <c r="A30" i="88"/>
  <c r="H30" i="88" s="1"/>
  <c r="B30" i="88"/>
  <c r="A31" i="88"/>
  <c r="G31" i="88" s="1"/>
  <c r="B31" i="88"/>
  <c r="A32" i="88"/>
  <c r="B32" i="88"/>
  <c r="A33" i="88"/>
  <c r="G33" i="88" s="1"/>
  <c r="B33" i="88"/>
  <c r="A34" i="88"/>
  <c r="M34" i="88" s="1"/>
  <c r="B34" i="88"/>
  <c r="A35" i="88"/>
  <c r="E35" i="88" s="1"/>
  <c r="B35" i="88"/>
  <c r="A36" i="88"/>
  <c r="K36" i="88" s="1"/>
  <c r="B36" i="88"/>
  <c r="A37" i="88"/>
  <c r="L37" i="88" s="1"/>
  <c r="B37" i="88"/>
  <c r="A38" i="88"/>
  <c r="C38" i="88" s="1"/>
  <c r="B38" i="88"/>
  <c r="A40" i="88"/>
  <c r="K40" i="88" s="1"/>
  <c r="B40" i="88"/>
  <c r="A41" i="88"/>
  <c r="I41" i="88" s="1"/>
  <c r="B41" i="88"/>
  <c r="A42" i="88"/>
  <c r="F42" i="88" s="1"/>
  <c r="B42" i="88"/>
  <c r="A43" i="88"/>
  <c r="C43" i="88" s="1"/>
  <c r="B43" i="88"/>
  <c r="A44" i="88"/>
  <c r="B44" i="88"/>
  <c r="A45" i="88"/>
  <c r="B45" i="88"/>
  <c r="A46" i="88"/>
  <c r="C46" i="88" s="1"/>
  <c r="B46" i="88"/>
  <c r="A47" i="88"/>
  <c r="G47" i="88" s="1"/>
  <c r="B47" i="88"/>
  <c r="A48" i="88"/>
  <c r="E48" i="88" s="1"/>
  <c r="B48" i="88"/>
  <c r="A49" i="88"/>
  <c r="M49" i="88" s="1"/>
  <c r="B49" i="88"/>
  <c r="A50" i="88"/>
  <c r="K50" i="88" s="1"/>
  <c r="B50" i="88"/>
  <c r="A51" i="88"/>
  <c r="D51" i="88" s="1"/>
  <c r="B51" i="88"/>
  <c r="A7" i="89"/>
  <c r="E7" i="89" s="1"/>
  <c r="B7" i="89"/>
  <c r="A9" i="89"/>
  <c r="B9" i="89"/>
  <c r="A10" i="89"/>
  <c r="E10" i="89" s="1"/>
  <c r="B10" i="89"/>
  <c r="A11" i="89"/>
  <c r="B11" i="89"/>
  <c r="A14" i="89"/>
  <c r="B14" i="89"/>
  <c r="A15" i="89"/>
  <c r="D15" i="89" s="1"/>
  <c r="B15" i="89"/>
  <c r="A16" i="89"/>
  <c r="B16" i="89"/>
  <c r="A17" i="89"/>
  <c r="K17" i="89" s="1"/>
  <c r="B17" i="89"/>
  <c r="A18" i="89"/>
  <c r="B18" i="89"/>
  <c r="A22" i="89"/>
  <c r="K22" i="89" s="1"/>
  <c r="B22" i="89"/>
  <c r="A23" i="89"/>
  <c r="B23" i="89"/>
  <c r="A24" i="89"/>
  <c r="B24" i="89"/>
  <c r="A25" i="89"/>
  <c r="E25" i="89" s="1"/>
  <c r="B25" i="89"/>
  <c r="A26" i="89"/>
  <c r="B26" i="89"/>
  <c r="A27" i="89"/>
  <c r="E27" i="89" s="1"/>
  <c r="B27" i="89"/>
  <c r="A28" i="89"/>
  <c r="B28" i="89"/>
  <c r="A29" i="89"/>
  <c r="G29" i="89" s="1"/>
  <c r="B29" i="89"/>
  <c r="A30" i="89"/>
  <c r="B30" i="89"/>
  <c r="A31" i="89"/>
  <c r="D31" i="89" s="1"/>
  <c r="B31" i="89"/>
  <c r="A32" i="89"/>
  <c r="B32" i="89"/>
  <c r="A33" i="89"/>
  <c r="J33" i="89" s="1"/>
  <c r="B33" i="89"/>
  <c r="A34" i="89"/>
  <c r="B34" i="89"/>
  <c r="A35" i="89"/>
  <c r="F35" i="89" s="1"/>
  <c r="B35" i="89"/>
  <c r="A36" i="89"/>
  <c r="B36" i="89"/>
  <c r="A37" i="89"/>
  <c r="D37" i="89" s="1"/>
  <c r="B37" i="89"/>
  <c r="A38" i="89"/>
  <c r="K38" i="89" s="1"/>
  <c r="B38" i="89"/>
  <c r="A40" i="89"/>
  <c r="B40" i="89"/>
  <c r="A41" i="89"/>
  <c r="B41" i="89"/>
  <c r="A42" i="89"/>
  <c r="B42" i="89"/>
  <c r="A43" i="89"/>
  <c r="J43" i="89" s="1"/>
  <c r="B43" i="89"/>
  <c r="A44" i="89"/>
  <c r="B44" i="89"/>
  <c r="A45" i="89"/>
  <c r="F45" i="89" s="1"/>
  <c r="B45" i="89"/>
  <c r="A46" i="89"/>
  <c r="K46" i="89" s="1"/>
  <c r="B46" i="89"/>
  <c r="A47" i="89"/>
  <c r="J47" i="89" s="1"/>
  <c r="B47" i="89"/>
  <c r="A48" i="89"/>
  <c r="D48" i="89" s="1"/>
  <c r="B48" i="89"/>
  <c r="A49" i="89"/>
  <c r="C49" i="89" s="1"/>
  <c r="B49" i="89"/>
  <c r="A50" i="89"/>
  <c r="M50" i="89" s="1"/>
  <c r="B50" i="89"/>
  <c r="A51" i="89"/>
  <c r="G51" i="89" s="1"/>
  <c r="B51" i="89"/>
  <c r="A7" i="90"/>
  <c r="D7" i="90" s="1"/>
  <c r="B7" i="90"/>
  <c r="A9" i="90"/>
  <c r="I9" i="90" s="1"/>
  <c r="B9" i="90"/>
  <c r="G9" i="90"/>
  <c r="A10" i="90"/>
  <c r="K10" i="90" s="1"/>
  <c r="B10" i="90"/>
  <c r="A11" i="90"/>
  <c r="B11" i="90"/>
  <c r="A14" i="90"/>
  <c r="B14" i="90"/>
  <c r="A15" i="90"/>
  <c r="I15" i="90" s="1"/>
  <c r="B15" i="90"/>
  <c r="A16" i="90"/>
  <c r="G16" i="90" s="1"/>
  <c r="B16" i="90"/>
  <c r="K16" i="90"/>
  <c r="A17" i="90"/>
  <c r="B17" i="90"/>
  <c r="A18" i="90"/>
  <c r="D18" i="90" s="1"/>
  <c r="B18" i="90"/>
  <c r="A22" i="90"/>
  <c r="E22" i="90" s="1"/>
  <c r="B22" i="90"/>
  <c r="A23" i="90"/>
  <c r="B23" i="90"/>
  <c r="A24" i="90"/>
  <c r="C24" i="90" s="1"/>
  <c r="B24" i="90"/>
  <c r="A25" i="90"/>
  <c r="B25" i="90"/>
  <c r="A26" i="90"/>
  <c r="B26" i="90"/>
  <c r="A27" i="90"/>
  <c r="B27" i="90"/>
  <c r="A28" i="90"/>
  <c r="I28" i="90" s="1"/>
  <c r="B28" i="90"/>
  <c r="A29" i="90"/>
  <c r="B29" i="90"/>
  <c r="A30" i="90"/>
  <c r="E30" i="90" s="1"/>
  <c r="B30" i="90"/>
  <c r="A31" i="90"/>
  <c r="G31" i="90" s="1"/>
  <c r="B31" i="90"/>
  <c r="A32" i="90"/>
  <c r="G32" i="90" s="1"/>
  <c r="B32" i="90"/>
  <c r="A33" i="90"/>
  <c r="B33" i="90"/>
  <c r="A34" i="90"/>
  <c r="B34" i="90"/>
  <c r="A35" i="90"/>
  <c r="D35" i="90" s="1"/>
  <c r="B35" i="90"/>
  <c r="A36" i="90"/>
  <c r="B36" i="90"/>
  <c r="A37" i="90"/>
  <c r="C37" i="90" s="1"/>
  <c r="B37" i="90"/>
  <c r="A38" i="90"/>
  <c r="G38" i="90" s="1"/>
  <c r="B38" i="90"/>
  <c r="A40" i="90"/>
  <c r="D40" i="90" s="1"/>
  <c r="B40" i="90"/>
  <c r="A41" i="90"/>
  <c r="B41" i="90"/>
  <c r="A42" i="90"/>
  <c r="B42" i="90"/>
  <c r="A43" i="90"/>
  <c r="B43" i="90"/>
  <c r="A44" i="90"/>
  <c r="B44" i="90"/>
  <c r="A45" i="90"/>
  <c r="C45" i="90" s="1"/>
  <c r="B45" i="90"/>
  <c r="A46" i="90"/>
  <c r="G46" i="90" s="1"/>
  <c r="B46" i="90"/>
  <c r="A47" i="90"/>
  <c r="C47" i="90" s="1"/>
  <c r="B47" i="90"/>
  <c r="A48" i="90"/>
  <c r="K48" i="90" s="1"/>
  <c r="B48" i="90"/>
  <c r="A49" i="90"/>
  <c r="B49" i="90"/>
  <c r="A50" i="90"/>
  <c r="J50" i="90" s="1"/>
  <c r="B50" i="90"/>
  <c r="A51" i="90"/>
  <c r="B51" i="90"/>
  <c r="A7" i="91"/>
  <c r="B7" i="91"/>
  <c r="A9" i="91"/>
  <c r="F9" i="91" s="1"/>
  <c r="B9" i="91"/>
  <c r="A10" i="91"/>
  <c r="B10" i="91"/>
  <c r="A11" i="91"/>
  <c r="B11" i="91"/>
  <c r="A14" i="91"/>
  <c r="B14" i="91"/>
  <c r="A15" i="91"/>
  <c r="B15" i="91"/>
  <c r="A16" i="91"/>
  <c r="F16" i="91" s="1"/>
  <c r="B16" i="91"/>
  <c r="A17" i="91"/>
  <c r="K17" i="91" s="1"/>
  <c r="B17" i="91"/>
  <c r="A18" i="91"/>
  <c r="B18" i="91"/>
  <c r="A22" i="91"/>
  <c r="B22" i="91"/>
  <c r="A23" i="91"/>
  <c r="B23" i="91"/>
  <c r="A24" i="91"/>
  <c r="I24" i="91" s="1"/>
  <c r="B24" i="91"/>
  <c r="A25" i="91"/>
  <c r="D25" i="91" s="1"/>
  <c r="B25" i="91"/>
  <c r="A26" i="91"/>
  <c r="B26" i="91"/>
  <c r="A27" i="91"/>
  <c r="D27" i="91" s="1"/>
  <c r="B27" i="91"/>
  <c r="A28" i="91"/>
  <c r="F28" i="91" s="1"/>
  <c r="B28" i="91"/>
  <c r="A29" i="91"/>
  <c r="B29" i="91"/>
  <c r="A30" i="91"/>
  <c r="B30" i="91"/>
  <c r="A31" i="91"/>
  <c r="I31" i="91" s="1"/>
  <c r="B31" i="91"/>
  <c r="A32" i="91"/>
  <c r="B32" i="91"/>
  <c r="I32" i="91"/>
  <c r="A33" i="91"/>
  <c r="B33" i="91"/>
  <c r="A34" i="91"/>
  <c r="B34" i="91"/>
  <c r="A35" i="91"/>
  <c r="B35" i="91"/>
  <c r="A36" i="91"/>
  <c r="G36" i="91" s="1"/>
  <c r="B36" i="91"/>
  <c r="A37" i="91"/>
  <c r="B37" i="91"/>
  <c r="A38" i="91"/>
  <c r="K38" i="91" s="1"/>
  <c r="B38" i="91"/>
  <c r="A40" i="91"/>
  <c r="G40" i="91" s="1"/>
  <c r="B40" i="91"/>
  <c r="A41" i="91"/>
  <c r="B41" i="91"/>
  <c r="A42" i="91"/>
  <c r="G42" i="91" s="1"/>
  <c r="B42" i="91"/>
  <c r="A43" i="91"/>
  <c r="B43" i="91"/>
  <c r="A44" i="91"/>
  <c r="C44" i="91" s="1"/>
  <c r="B44" i="91"/>
  <c r="A45" i="91"/>
  <c r="B45" i="91"/>
  <c r="A46" i="91"/>
  <c r="E46" i="91" s="1"/>
  <c r="B46" i="91"/>
  <c r="A47" i="91"/>
  <c r="B47" i="91"/>
  <c r="A48" i="91"/>
  <c r="B48" i="91"/>
  <c r="A49" i="91"/>
  <c r="B49" i="91"/>
  <c r="A50" i="91"/>
  <c r="E50" i="91" s="1"/>
  <c r="B50" i="91"/>
  <c r="A51" i="91"/>
  <c r="B51" i="91"/>
  <c r="A7" i="92"/>
  <c r="F7" i="92" s="1"/>
  <c r="B7" i="92"/>
  <c r="A9" i="92"/>
  <c r="B9" i="92"/>
  <c r="A10" i="92"/>
  <c r="B10" i="92"/>
  <c r="A11" i="92"/>
  <c r="B11" i="92"/>
  <c r="A14" i="92"/>
  <c r="C14" i="92" s="1"/>
  <c r="B14" i="92"/>
  <c r="A15" i="92"/>
  <c r="B15" i="92"/>
  <c r="A16" i="92"/>
  <c r="B16" i="92"/>
  <c r="A17" i="92"/>
  <c r="G17" i="92" s="1"/>
  <c r="B17" i="92"/>
  <c r="A18" i="92"/>
  <c r="B18" i="92"/>
  <c r="A22" i="92"/>
  <c r="E22" i="92" s="1"/>
  <c r="B22" i="92"/>
  <c r="A23" i="92"/>
  <c r="B23" i="92"/>
  <c r="A24" i="92"/>
  <c r="C24" i="92" s="1"/>
  <c r="B24" i="92"/>
  <c r="A25" i="92"/>
  <c r="I25" i="92" s="1"/>
  <c r="B25" i="92"/>
  <c r="A26" i="92"/>
  <c r="K26" i="92" s="1"/>
  <c r="B26" i="92"/>
  <c r="A27" i="92"/>
  <c r="B27" i="92"/>
  <c r="A28" i="92"/>
  <c r="G28" i="92" s="1"/>
  <c r="B28" i="92"/>
  <c r="A29" i="92"/>
  <c r="E29" i="92" s="1"/>
  <c r="B29" i="92"/>
  <c r="A30" i="92"/>
  <c r="I30" i="92" s="1"/>
  <c r="B30" i="92"/>
  <c r="A31" i="92"/>
  <c r="G31" i="92" s="1"/>
  <c r="B31" i="92"/>
  <c r="A32" i="92"/>
  <c r="I32" i="92" s="1"/>
  <c r="B32" i="92"/>
  <c r="A33" i="92"/>
  <c r="G33" i="92" s="1"/>
  <c r="B33" i="92"/>
  <c r="A34" i="92"/>
  <c r="B34" i="92"/>
  <c r="A35" i="92"/>
  <c r="C35" i="92" s="1"/>
  <c r="B35" i="92"/>
  <c r="A36" i="92"/>
  <c r="B36" i="92"/>
  <c r="A37" i="92"/>
  <c r="C37" i="92" s="1"/>
  <c r="B37" i="92"/>
  <c r="A38" i="92"/>
  <c r="J38" i="92" s="1"/>
  <c r="B38" i="92"/>
  <c r="A40" i="92"/>
  <c r="B40" i="92"/>
  <c r="A41" i="92"/>
  <c r="B41" i="92"/>
  <c r="A42" i="92"/>
  <c r="B42" i="92"/>
  <c r="A43" i="92"/>
  <c r="B43" i="92"/>
  <c r="A44" i="92"/>
  <c r="C44" i="92" s="1"/>
  <c r="B44" i="92"/>
  <c r="A45" i="92"/>
  <c r="K45" i="92" s="1"/>
  <c r="B45" i="92"/>
  <c r="A46" i="92"/>
  <c r="D46" i="92" s="1"/>
  <c r="B46" i="92"/>
  <c r="A47" i="92"/>
  <c r="B47" i="92"/>
  <c r="A48" i="92"/>
  <c r="D48" i="92" s="1"/>
  <c r="B48" i="92"/>
  <c r="A49" i="92"/>
  <c r="C49" i="92" s="1"/>
  <c r="B49" i="92"/>
  <c r="A50" i="92"/>
  <c r="K50" i="92" s="1"/>
  <c r="B50" i="92"/>
  <c r="A51" i="92"/>
  <c r="C51" i="92" s="1"/>
  <c r="B51" i="92"/>
  <c r="A7" i="93"/>
  <c r="C7" i="93" s="1"/>
  <c r="B7" i="93"/>
  <c r="A9" i="93"/>
  <c r="B9" i="93"/>
  <c r="A10" i="93"/>
  <c r="M10" i="93" s="1"/>
  <c r="B10" i="93"/>
  <c r="A11" i="93"/>
  <c r="B11" i="93"/>
  <c r="A14" i="93"/>
  <c r="B14" i="93"/>
  <c r="A15" i="93"/>
  <c r="G15" i="93" s="1"/>
  <c r="B15" i="93"/>
  <c r="A16" i="93"/>
  <c r="D16" i="93" s="1"/>
  <c r="B16" i="93"/>
  <c r="A17" i="93"/>
  <c r="E17" i="93" s="1"/>
  <c r="B17" i="93"/>
  <c r="A18" i="93"/>
  <c r="F18" i="93" s="1"/>
  <c r="B18" i="93"/>
  <c r="A22" i="93"/>
  <c r="D22" i="93" s="1"/>
  <c r="B22" i="93"/>
  <c r="A23" i="93"/>
  <c r="D23" i="93" s="1"/>
  <c r="B23" i="93"/>
  <c r="A24" i="93"/>
  <c r="F24" i="93" s="1"/>
  <c r="B24" i="93"/>
  <c r="A25" i="93"/>
  <c r="L25" i="93" s="1"/>
  <c r="B25" i="93"/>
  <c r="A26" i="93"/>
  <c r="K26" i="93" s="1"/>
  <c r="B26" i="93"/>
  <c r="A27" i="93"/>
  <c r="D27" i="93" s="1"/>
  <c r="B27" i="93"/>
  <c r="A28" i="93"/>
  <c r="D28" i="93" s="1"/>
  <c r="B28" i="93"/>
  <c r="A29" i="93"/>
  <c r="M29" i="93" s="1"/>
  <c r="B29" i="93"/>
  <c r="A30" i="93"/>
  <c r="D30" i="93" s="1"/>
  <c r="B30" i="93"/>
  <c r="A31" i="93"/>
  <c r="D31" i="93" s="1"/>
  <c r="B31" i="93"/>
  <c r="A32" i="93"/>
  <c r="E32" i="93" s="1"/>
  <c r="B32" i="93"/>
  <c r="A33" i="93"/>
  <c r="J33" i="93" s="1"/>
  <c r="B33" i="93"/>
  <c r="A34" i="93"/>
  <c r="B34" i="93"/>
  <c r="A35" i="93"/>
  <c r="D35" i="93" s="1"/>
  <c r="B35" i="93"/>
  <c r="A36" i="93"/>
  <c r="G36" i="93" s="1"/>
  <c r="B36" i="93"/>
  <c r="A37" i="93"/>
  <c r="M37" i="93" s="1"/>
  <c r="B37" i="93"/>
  <c r="A38" i="93"/>
  <c r="E38" i="93" s="1"/>
  <c r="B38" i="93"/>
  <c r="A40" i="93"/>
  <c r="F40" i="93" s="1"/>
  <c r="B40" i="93"/>
  <c r="A41" i="93"/>
  <c r="G41" i="93" s="1"/>
  <c r="B41" i="93"/>
  <c r="A42" i="93"/>
  <c r="H42" i="93" s="1"/>
  <c r="B42" i="93"/>
  <c r="A43" i="93"/>
  <c r="G43" i="93" s="1"/>
  <c r="B43" i="93"/>
  <c r="A44" i="93"/>
  <c r="H44" i="93" s="1"/>
  <c r="B44" i="93"/>
  <c r="A45" i="93"/>
  <c r="C45" i="93" s="1"/>
  <c r="B45" i="93"/>
  <c r="A46" i="93"/>
  <c r="B46" i="93"/>
  <c r="A47" i="93"/>
  <c r="E47" i="93" s="1"/>
  <c r="B47" i="93"/>
  <c r="A48" i="93"/>
  <c r="M48" i="93" s="1"/>
  <c r="B48" i="93"/>
  <c r="A49" i="93"/>
  <c r="B49" i="93"/>
  <c r="A50" i="93"/>
  <c r="D50" i="93" s="1"/>
  <c r="B50" i="93"/>
  <c r="A51" i="93"/>
  <c r="B51" i="93"/>
  <c r="A7" i="94"/>
  <c r="B7" i="94"/>
  <c r="A9" i="94"/>
  <c r="I9" i="94" s="1"/>
  <c r="B9" i="94"/>
  <c r="A10" i="94"/>
  <c r="G10" i="94" s="1"/>
  <c r="B10" i="94"/>
  <c r="A11" i="94"/>
  <c r="M11" i="94" s="1"/>
  <c r="B11" i="94"/>
  <c r="A14" i="94"/>
  <c r="D14" i="94" s="1"/>
  <c r="B14" i="94"/>
  <c r="A15" i="94"/>
  <c r="G15" i="94" s="1"/>
  <c r="B15" i="94"/>
  <c r="A16" i="94"/>
  <c r="B16" i="94"/>
  <c r="A17" i="94"/>
  <c r="G17" i="94" s="1"/>
  <c r="B17" i="94"/>
  <c r="A18" i="94"/>
  <c r="H18" i="94" s="1"/>
  <c r="B18" i="94"/>
  <c r="A22" i="94"/>
  <c r="H22" i="94" s="1"/>
  <c r="B22" i="94"/>
  <c r="A23" i="94"/>
  <c r="B23" i="94"/>
  <c r="A24" i="94"/>
  <c r="D24" i="94" s="1"/>
  <c r="B24" i="94"/>
  <c r="H24" i="94"/>
  <c r="A25" i="94"/>
  <c r="G25" i="94" s="1"/>
  <c r="B25" i="94"/>
  <c r="A26" i="94"/>
  <c r="H26" i="94" s="1"/>
  <c r="B26" i="94"/>
  <c r="A27" i="94"/>
  <c r="K27" i="94" s="1"/>
  <c r="B27" i="94"/>
  <c r="A28" i="94"/>
  <c r="H28" i="94" s="1"/>
  <c r="B28" i="94"/>
  <c r="A29" i="94"/>
  <c r="E29" i="94" s="1"/>
  <c r="B29" i="94"/>
  <c r="A30" i="94"/>
  <c r="E30" i="94" s="1"/>
  <c r="B30" i="94"/>
  <c r="A31" i="94"/>
  <c r="K31" i="94" s="1"/>
  <c r="B31" i="94"/>
  <c r="A32" i="94"/>
  <c r="D32" i="94" s="1"/>
  <c r="B32" i="94"/>
  <c r="A33" i="94"/>
  <c r="G33" i="94" s="1"/>
  <c r="B33" i="94"/>
  <c r="A34" i="94"/>
  <c r="B34" i="94"/>
  <c r="A35" i="94"/>
  <c r="G35" i="94" s="1"/>
  <c r="B35" i="94"/>
  <c r="A36" i="94"/>
  <c r="L36" i="94" s="1"/>
  <c r="B36" i="94"/>
  <c r="A37" i="94"/>
  <c r="E37" i="94" s="1"/>
  <c r="B37" i="94"/>
  <c r="A38" i="94"/>
  <c r="H38" i="94" s="1"/>
  <c r="B38" i="94"/>
  <c r="A40" i="94"/>
  <c r="B40" i="94"/>
  <c r="A41" i="94"/>
  <c r="G41" i="94" s="1"/>
  <c r="B41" i="94"/>
  <c r="A42" i="94"/>
  <c r="C42" i="94" s="1"/>
  <c r="B42" i="94"/>
  <c r="A43" i="94"/>
  <c r="K43" i="94" s="1"/>
  <c r="B43" i="94"/>
  <c r="A44" i="94"/>
  <c r="B44" i="94"/>
  <c r="A45" i="94"/>
  <c r="M45" i="94" s="1"/>
  <c r="B45" i="94"/>
  <c r="A46" i="94"/>
  <c r="B46" i="94"/>
  <c r="A47" i="94"/>
  <c r="G47" i="94" s="1"/>
  <c r="B47" i="94"/>
  <c r="A48" i="94"/>
  <c r="B48" i="94"/>
  <c r="A49" i="94"/>
  <c r="C49" i="94" s="1"/>
  <c r="B49" i="94"/>
  <c r="A50" i="94"/>
  <c r="F50" i="94" s="1"/>
  <c r="B50" i="94"/>
  <c r="A51" i="94"/>
  <c r="K51" i="94" s="1"/>
  <c r="B51" i="94"/>
  <c r="A7" i="95"/>
  <c r="H7" i="95" s="1"/>
  <c r="B7" i="95"/>
  <c r="A9" i="95"/>
  <c r="B9" i="95"/>
  <c r="A10" i="95"/>
  <c r="B10" i="95"/>
  <c r="A11" i="95"/>
  <c r="B11" i="95"/>
  <c r="A14" i="95"/>
  <c r="B14" i="95"/>
  <c r="A15" i="95"/>
  <c r="G15" i="95" s="1"/>
  <c r="B15" i="95"/>
  <c r="A16" i="95"/>
  <c r="B16" i="95"/>
  <c r="A17" i="95"/>
  <c r="G17" i="95" s="1"/>
  <c r="B17" i="95"/>
  <c r="A18" i="95"/>
  <c r="B18" i="95"/>
  <c r="A22" i="95"/>
  <c r="D22" i="95" s="1"/>
  <c r="B22" i="95"/>
  <c r="A23" i="95"/>
  <c r="B23" i="95"/>
  <c r="A24" i="95"/>
  <c r="E24" i="95" s="1"/>
  <c r="B24" i="95"/>
  <c r="A25" i="95"/>
  <c r="B25" i="95"/>
  <c r="A26" i="95"/>
  <c r="M26" i="95" s="1"/>
  <c r="B26" i="95"/>
  <c r="A27" i="95"/>
  <c r="B27" i="95"/>
  <c r="A28" i="95"/>
  <c r="I28" i="95" s="1"/>
  <c r="B28" i="95"/>
  <c r="A29" i="95"/>
  <c r="B29" i="95"/>
  <c r="A30" i="95"/>
  <c r="K30" i="95" s="1"/>
  <c r="B30" i="95"/>
  <c r="A31" i="95"/>
  <c r="B31" i="95"/>
  <c r="A32" i="95"/>
  <c r="D32" i="95" s="1"/>
  <c r="B32" i="95"/>
  <c r="A33" i="95"/>
  <c r="B33" i="95"/>
  <c r="A34" i="95"/>
  <c r="B34" i="95"/>
  <c r="A35" i="95"/>
  <c r="B35" i="95"/>
  <c r="A36" i="95"/>
  <c r="I36" i="95" s="1"/>
  <c r="B36" i="95"/>
  <c r="A37" i="95"/>
  <c r="M37" i="95" s="1"/>
  <c r="B37" i="95"/>
  <c r="A38" i="95"/>
  <c r="B38" i="95"/>
  <c r="A40" i="95"/>
  <c r="D40" i="95" s="1"/>
  <c r="B40" i="95"/>
  <c r="A41" i="95"/>
  <c r="L41" i="95" s="1"/>
  <c r="B41" i="95"/>
  <c r="A42" i="95"/>
  <c r="I42" i="95" s="1"/>
  <c r="B42" i="95"/>
  <c r="A43" i="95"/>
  <c r="I43" i="95" s="1"/>
  <c r="B43" i="95"/>
  <c r="A44" i="95"/>
  <c r="C44" i="95" s="1"/>
  <c r="B44" i="95"/>
  <c r="A45" i="95"/>
  <c r="I45" i="95" s="1"/>
  <c r="B45" i="95"/>
  <c r="A46" i="95"/>
  <c r="B46" i="95"/>
  <c r="A47" i="95"/>
  <c r="I47" i="95" s="1"/>
  <c r="B47" i="95"/>
  <c r="A48" i="95"/>
  <c r="E48" i="95" s="1"/>
  <c r="B48" i="95"/>
  <c r="A49" i="95"/>
  <c r="D49" i="95" s="1"/>
  <c r="B49" i="95"/>
  <c r="A50" i="95"/>
  <c r="I50" i="95" s="1"/>
  <c r="B50" i="95"/>
  <c r="A51" i="95"/>
  <c r="D51" i="95" s="1"/>
  <c r="B51" i="95"/>
  <c r="A6" i="87"/>
  <c r="B6" i="87"/>
  <c r="A6" i="88"/>
  <c r="F6" i="88" s="1"/>
  <c r="B6" i="88"/>
  <c r="A6" i="89"/>
  <c r="E6" i="89" s="1"/>
  <c r="B6" i="89"/>
  <c r="A6" i="90"/>
  <c r="D6" i="90" s="1"/>
  <c r="B6" i="90"/>
  <c r="A6" i="91"/>
  <c r="I6" i="91" s="1"/>
  <c r="B6" i="91"/>
  <c r="A6" i="92"/>
  <c r="B6" i="92"/>
  <c r="A6" i="93"/>
  <c r="E6" i="93" s="1"/>
  <c r="B6" i="93"/>
  <c r="A6" i="94"/>
  <c r="M6" i="94" s="1"/>
  <c r="B6" i="94"/>
  <c r="A6" i="95"/>
  <c r="D6" i="95" s="1"/>
  <c r="B6" i="95"/>
  <c r="G6" i="92"/>
  <c r="H6" i="91"/>
  <c r="E45" i="92"/>
  <c r="I45" i="92"/>
  <c r="M45" i="92"/>
  <c r="D40" i="92"/>
  <c r="F40" i="92"/>
  <c r="H40" i="92"/>
  <c r="J40" i="92"/>
  <c r="L40" i="92"/>
  <c r="D26" i="92"/>
  <c r="F26" i="92"/>
  <c r="H26" i="92"/>
  <c r="J26" i="92"/>
  <c r="L26" i="92"/>
  <c r="D16" i="92"/>
  <c r="F16" i="92"/>
  <c r="D50" i="91"/>
  <c r="F50" i="91"/>
  <c r="H50" i="91"/>
  <c r="J50" i="91"/>
  <c r="L50" i="91"/>
  <c r="M47" i="91"/>
  <c r="D42" i="91"/>
  <c r="F42" i="91"/>
  <c r="H42" i="91"/>
  <c r="J42" i="91"/>
  <c r="L42" i="91"/>
  <c r="J30" i="91"/>
  <c r="L30" i="91"/>
  <c r="E27" i="91"/>
  <c r="I27" i="91"/>
  <c r="M27" i="91"/>
  <c r="F22" i="91"/>
  <c r="L22" i="91"/>
  <c r="H14" i="91"/>
  <c r="J14" i="91"/>
  <c r="L14" i="91"/>
  <c r="D7" i="91"/>
  <c r="F7" i="91"/>
  <c r="L7" i="91"/>
  <c r="E49" i="90"/>
  <c r="I49" i="90"/>
  <c r="M49" i="90"/>
  <c r="D44" i="90"/>
  <c r="F44" i="90"/>
  <c r="L44" i="90"/>
  <c r="E41" i="90"/>
  <c r="I41" i="90"/>
  <c r="M41" i="90"/>
  <c r="D32" i="90"/>
  <c r="F32" i="90"/>
  <c r="H32" i="90"/>
  <c r="J32" i="90"/>
  <c r="L32" i="90"/>
  <c r="M29" i="90"/>
  <c r="D24" i="90"/>
  <c r="F24" i="90"/>
  <c r="H24" i="90"/>
  <c r="J24" i="90"/>
  <c r="L24" i="90"/>
  <c r="E46" i="89"/>
  <c r="I46" i="89"/>
  <c r="M46" i="89"/>
  <c r="D41" i="89"/>
  <c r="F41" i="89"/>
  <c r="H41" i="89"/>
  <c r="J41" i="89"/>
  <c r="L41" i="89"/>
  <c r="E38" i="89"/>
  <c r="I38" i="89"/>
  <c r="M38" i="89"/>
  <c r="H33" i="89"/>
  <c r="L29" i="89"/>
  <c r="E22" i="89"/>
  <c r="I22" i="89"/>
  <c r="M22" i="89"/>
  <c r="M16" i="89"/>
  <c r="M44" i="88"/>
  <c r="I36" i="88"/>
  <c r="L10" i="88"/>
  <c r="M10" i="88"/>
  <c r="J43" i="87"/>
  <c r="L43" i="87"/>
  <c r="M43" i="87"/>
  <c r="L35" i="87"/>
  <c r="M35" i="87"/>
  <c r="L46" i="95"/>
  <c r="L42" i="95"/>
  <c r="H42" i="95"/>
  <c r="M35" i="95"/>
  <c r="E35" i="95"/>
  <c r="K25" i="95"/>
  <c r="J14" i="95"/>
  <c r="F14" i="95"/>
  <c r="L40" i="94"/>
  <c r="J40" i="94"/>
  <c r="H40" i="94"/>
  <c r="F40" i="94"/>
  <c r="M33" i="94"/>
  <c r="I33" i="94"/>
  <c r="L28" i="94"/>
  <c r="F26" i="94"/>
  <c r="M25" i="94"/>
  <c r="I25" i="94"/>
  <c r="M15" i="94"/>
  <c r="I15" i="94"/>
  <c r="M10" i="94"/>
  <c r="I10" i="94"/>
  <c r="L50" i="93"/>
  <c r="J50" i="93"/>
  <c r="H50" i="93"/>
  <c r="F50" i="93"/>
  <c r="M47" i="93"/>
  <c r="I47" i="93"/>
  <c r="L30" i="93"/>
  <c r="J30" i="93"/>
  <c r="H30" i="93"/>
  <c r="F30" i="93"/>
  <c r="L28" i="93"/>
  <c r="J28" i="93"/>
  <c r="H28" i="93"/>
  <c r="F28" i="93"/>
  <c r="I27" i="93"/>
  <c r="L22" i="93"/>
  <c r="J22" i="93"/>
  <c r="H22" i="93"/>
  <c r="F22" i="93"/>
  <c r="M17" i="93"/>
  <c r="I17" i="93"/>
  <c r="L9" i="93"/>
  <c r="J9" i="93"/>
  <c r="H9" i="93"/>
  <c r="F9" i="93"/>
  <c r="G45" i="92"/>
  <c r="M40" i="92"/>
  <c r="I40" i="92"/>
  <c r="E40" i="92"/>
  <c r="D36" i="92"/>
  <c r="H36" i="92"/>
  <c r="J36" i="92"/>
  <c r="L36" i="92"/>
  <c r="E33" i="92"/>
  <c r="I33" i="92"/>
  <c r="M33" i="92"/>
  <c r="K31" i="92"/>
  <c r="D28" i="92"/>
  <c r="F28" i="92"/>
  <c r="H28" i="92"/>
  <c r="J28" i="92"/>
  <c r="L28" i="92"/>
  <c r="M26" i="92"/>
  <c r="I26" i="92"/>
  <c r="E26" i="92"/>
  <c r="E25" i="92"/>
  <c r="M25" i="92"/>
  <c r="D18" i="92"/>
  <c r="F18" i="92"/>
  <c r="L18" i="92"/>
  <c r="M16" i="92"/>
  <c r="I16" i="92"/>
  <c r="E15" i="92"/>
  <c r="I15" i="92"/>
  <c r="M15" i="92"/>
  <c r="M11" i="92"/>
  <c r="I10" i="92"/>
  <c r="M10" i="92"/>
  <c r="M50" i="91"/>
  <c r="I50" i="91"/>
  <c r="F48" i="91"/>
  <c r="L48" i="91"/>
  <c r="M42" i="91"/>
  <c r="I42" i="91"/>
  <c r="D40" i="91"/>
  <c r="F40" i="91"/>
  <c r="H40" i="91"/>
  <c r="J40" i="91"/>
  <c r="L40" i="91"/>
  <c r="K37" i="91"/>
  <c r="M30" i="91"/>
  <c r="I30" i="91"/>
  <c r="E30" i="91"/>
  <c r="H28" i="91"/>
  <c r="J28" i="91"/>
  <c r="L28" i="91"/>
  <c r="G27" i="91"/>
  <c r="M22" i="91"/>
  <c r="I22" i="91"/>
  <c r="E22" i="91"/>
  <c r="H16" i="91"/>
  <c r="J16" i="91"/>
  <c r="L16" i="91"/>
  <c r="M14" i="91"/>
  <c r="I14" i="91"/>
  <c r="E14" i="91"/>
  <c r="M7" i="91"/>
  <c r="I7" i="91"/>
  <c r="D50" i="90"/>
  <c r="F50" i="90"/>
  <c r="H50" i="90"/>
  <c r="L50" i="90"/>
  <c r="G49" i="90"/>
  <c r="M44" i="90"/>
  <c r="E44" i="90"/>
  <c r="D42" i="90"/>
  <c r="F42" i="90"/>
  <c r="J42" i="90"/>
  <c r="L42" i="90"/>
  <c r="G41" i="90"/>
  <c r="F36" i="90"/>
  <c r="H36" i="90"/>
  <c r="J36" i="90"/>
  <c r="M32" i="90"/>
  <c r="I32" i="90"/>
  <c r="E32" i="90"/>
  <c r="D30" i="90"/>
  <c r="F30" i="90"/>
  <c r="H30" i="90"/>
  <c r="J30" i="90"/>
  <c r="L30" i="90"/>
  <c r="G29" i="90"/>
  <c r="M24" i="90"/>
  <c r="I24" i="90"/>
  <c r="E24" i="90"/>
  <c r="D22" i="90"/>
  <c r="F22" i="90"/>
  <c r="H22" i="90"/>
  <c r="J22" i="90"/>
  <c r="L22" i="90"/>
  <c r="K17" i="90"/>
  <c r="D14" i="90"/>
  <c r="H14" i="90"/>
  <c r="J14" i="90"/>
  <c r="L14" i="90"/>
  <c r="M11" i="90"/>
  <c r="E10" i="90"/>
  <c r="I10" i="90"/>
  <c r="M10" i="90"/>
  <c r="F47" i="89"/>
  <c r="M41" i="89"/>
  <c r="I41" i="89"/>
  <c r="E41" i="89"/>
  <c r="M33" i="89"/>
  <c r="I29" i="89"/>
  <c r="J27" i="89"/>
  <c r="J23" i="89"/>
  <c r="L23" i="89"/>
  <c r="G22" i="89"/>
  <c r="D17" i="89"/>
  <c r="F17" i="89"/>
  <c r="H17" i="89"/>
  <c r="J17" i="89"/>
  <c r="L17" i="89"/>
  <c r="G16" i="89"/>
  <c r="D10" i="89"/>
  <c r="F10" i="89"/>
  <c r="H10" i="89"/>
  <c r="J10" i="89"/>
  <c r="L10" i="89"/>
  <c r="G44" i="88"/>
  <c r="G40" i="88"/>
  <c r="G36" i="88"/>
  <c r="D15" i="88"/>
  <c r="M47" i="87"/>
  <c r="K40" i="87"/>
  <c r="J23" i="87"/>
  <c r="L23" i="87"/>
  <c r="M23" i="87"/>
  <c r="K14" i="87"/>
  <c r="M14" i="87"/>
  <c r="I28" i="88"/>
  <c r="E46" i="87"/>
  <c r="I46" i="87"/>
  <c r="M38" i="87"/>
  <c r="L33" i="87"/>
  <c r="L29" i="87"/>
  <c r="L25" i="87"/>
  <c r="M22" i="87"/>
  <c r="J15" i="87"/>
  <c r="M32" i="88"/>
  <c r="M34" i="87"/>
  <c r="F25" i="95"/>
  <c r="H15" i="95"/>
  <c r="L10" i="95"/>
  <c r="D51" i="94"/>
  <c r="L51" i="94"/>
  <c r="J47" i="94"/>
  <c r="H43" i="94"/>
  <c r="D35" i="94"/>
  <c r="F35" i="94"/>
  <c r="H35" i="94"/>
  <c r="J35" i="94"/>
  <c r="L35" i="94"/>
  <c r="D31" i="94"/>
  <c r="F31" i="94"/>
  <c r="H31" i="94"/>
  <c r="J31" i="94"/>
  <c r="L31" i="94"/>
  <c r="D27" i="94"/>
  <c r="F27" i="94"/>
  <c r="H27" i="94"/>
  <c r="J27" i="94"/>
  <c r="L27" i="94"/>
  <c r="D17" i="94"/>
  <c r="F17" i="94"/>
  <c r="H17" i="94"/>
  <c r="J17" i="94"/>
  <c r="L17" i="94"/>
  <c r="D49" i="93"/>
  <c r="H49" i="93"/>
  <c r="D45" i="93"/>
  <c r="F45" i="93"/>
  <c r="H45" i="93"/>
  <c r="J45" i="93"/>
  <c r="L45" i="93"/>
  <c r="D41" i="93"/>
  <c r="F41" i="93"/>
  <c r="H41" i="93"/>
  <c r="J41" i="93"/>
  <c r="L41" i="93"/>
  <c r="L37" i="93"/>
  <c r="D25" i="93"/>
  <c r="D15" i="93"/>
  <c r="F15" i="93"/>
  <c r="H15" i="93"/>
  <c r="J15" i="93"/>
  <c r="L15" i="93"/>
  <c r="L10" i="93"/>
  <c r="D51" i="92"/>
  <c r="F51" i="92"/>
  <c r="H51" i="92"/>
  <c r="J51" i="92"/>
  <c r="L51" i="92"/>
  <c r="D47" i="92"/>
  <c r="F47" i="92"/>
  <c r="H47" i="92"/>
  <c r="J47" i="92"/>
  <c r="L47" i="92"/>
  <c r="D43" i="92"/>
  <c r="F43" i="92"/>
  <c r="J43" i="92"/>
  <c r="L43" i="92"/>
  <c r="D35" i="92"/>
  <c r="F35" i="92"/>
  <c r="H35" i="92"/>
  <c r="J35" i="92"/>
  <c r="L35" i="92"/>
  <c r="D31" i="92"/>
  <c r="F31" i="92"/>
  <c r="H31" i="92"/>
  <c r="J31" i="92"/>
  <c r="L31" i="92"/>
  <c r="D27" i="92"/>
  <c r="F27" i="92"/>
  <c r="H27" i="92"/>
  <c r="L27" i="92"/>
  <c r="D23" i="92"/>
  <c r="F23" i="92"/>
  <c r="J23" i="92"/>
  <c r="L23" i="92"/>
  <c r="D17" i="92"/>
  <c r="F17" i="92"/>
  <c r="H17" i="92"/>
  <c r="J17" i="92"/>
  <c r="L17" i="92"/>
  <c r="H49" i="91"/>
  <c r="J49" i="91"/>
  <c r="H45" i="91"/>
  <c r="L45" i="91"/>
  <c r="J41" i="91"/>
  <c r="L41" i="91"/>
  <c r="F37" i="91"/>
  <c r="H37" i="91"/>
  <c r="J37" i="91"/>
  <c r="L37" i="91"/>
  <c r="L33" i="91"/>
  <c r="F29" i="91"/>
  <c r="H29" i="91"/>
  <c r="J29" i="91"/>
  <c r="L29" i="91"/>
  <c r="F25" i="91"/>
  <c r="H25" i="91"/>
  <c r="J25" i="91"/>
  <c r="L25" i="91"/>
  <c r="H15" i="91"/>
  <c r="L15" i="91"/>
  <c r="D10" i="91"/>
  <c r="H10" i="91"/>
  <c r="J10" i="91"/>
  <c r="L10" i="91"/>
  <c r="D51" i="90"/>
  <c r="F51" i="90"/>
  <c r="H51" i="90"/>
  <c r="J51" i="90"/>
  <c r="L51" i="90"/>
  <c r="D47" i="90"/>
  <c r="F47" i="90"/>
  <c r="H47" i="90"/>
  <c r="J47" i="90"/>
  <c r="L47" i="90"/>
  <c r="D43" i="90"/>
  <c r="F43" i="90"/>
  <c r="H43" i="90"/>
  <c r="J43" i="90"/>
  <c r="L43" i="90"/>
  <c r="H35" i="90"/>
  <c r="J35" i="90"/>
  <c r="D31" i="90"/>
  <c r="F31" i="90"/>
  <c r="H31" i="90"/>
  <c r="J31" i="90"/>
  <c r="L31" i="90"/>
  <c r="D27" i="90"/>
  <c r="F27" i="90"/>
  <c r="H27" i="90"/>
  <c r="J27" i="90"/>
  <c r="L27" i="90"/>
  <c r="D23" i="90"/>
  <c r="F23" i="90"/>
  <c r="H23" i="90"/>
  <c r="J23" i="90"/>
  <c r="L23" i="90"/>
  <c r="D17" i="90"/>
  <c r="H17" i="90"/>
  <c r="J17" i="90"/>
  <c r="L17" i="90"/>
  <c r="D49" i="89"/>
  <c r="F49" i="89"/>
  <c r="J49" i="89"/>
  <c r="L49" i="89"/>
  <c r="F48" i="89"/>
  <c r="H48" i="89"/>
  <c r="E48" i="89"/>
  <c r="I48" i="89"/>
  <c r="M48" i="89"/>
  <c r="F40" i="89"/>
  <c r="H40" i="89"/>
  <c r="E40" i="89"/>
  <c r="I40" i="89"/>
  <c r="F32" i="89"/>
  <c r="H32" i="89"/>
  <c r="E32" i="89"/>
  <c r="I32" i="89"/>
  <c r="F24" i="89"/>
  <c r="H24" i="89"/>
  <c r="E24" i="89"/>
  <c r="I24" i="89"/>
  <c r="F14" i="89"/>
  <c r="H14" i="89"/>
  <c r="E14" i="89"/>
  <c r="I14" i="89"/>
  <c r="D50" i="88"/>
  <c r="D42" i="88"/>
  <c r="J26" i="88"/>
  <c r="M26" i="88"/>
  <c r="F16" i="88"/>
  <c r="J16" i="88"/>
  <c r="F7" i="88"/>
  <c r="J7" i="88"/>
  <c r="J44" i="87"/>
  <c r="L44" i="87"/>
  <c r="M44" i="87"/>
  <c r="L36" i="87"/>
  <c r="M36" i="87"/>
  <c r="J28" i="87"/>
  <c r="L28" i="87"/>
  <c r="M28" i="87"/>
  <c r="L18" i="87"/>
  <c r="M18" i="87"/>
  <c r="F51" i="95"/>
  <c r="F49" i="95"/>
  <c r="F47" i="95"/>
  <c r="F45" i="95"/>
  <c r="F43" i="95"/>
  <c r="F41" i="95"/>
  <c r="L37" i="95"/>
  <c r="J37" i="95"/>
  <c r="H37" i="95"/>
  <c r="F37" i="95"/>
  <c r="L35" i="95"/>
  <c r="F35" i="95"/>
  <c r="L33" i="95"/>
  <c r="F33" i="95"/>
  <c r="J31" i="95"/>
  <c r="L29" i="95"/>
  <c r="J29" i="95"/>
  <c r="L27" i="95"/>
  <c r="J27" i="95"/>
  <c r="L25" i="95"/>
  <c r="J25" i="95"/>
  <c r="D23" i="95"/>
  <c r="F23" i="95"/>
  <c r="L23" i="95"/>
  <c r="F17" i="95"/>
  <c r="H17" i="95"/>
  <c r="M15" i="95"/>
  <c r="I15" i="95"/>
  <c r="M10" i="95"/>
  <c r="M51" i="94"/>
  <c r="I51" i="94"/>
  <c r="F49" i="94"/>
  <c r="H49" i="94"/>
  <c r="M47" i="94"/>
  <c r="I47" i="94"/>
  <c r="F45" i="94"/>
  <c r="H45" i="94"/>
  <c r="M43" i="94"/>
  <c r="I43" i="94"/>
  <c r="F41" i="94"/>
  <c r="H41" i="94"/>
  <c r="D37" i="94"/>
  <c r="F37" i="94"/>
  <c r="H37" i="94"/>
  <c r="J37" i="94"/>
  <c r="L37" i="94"/>
  <c r="M35" i="94"/>
  <c r="I35" i="94"/>
  <c r="E35" i="94"/>
  <c r="D33" i="94"/>
  <c r="F33" i="94"/>
  <c r="H33" i="94"/>
  <c r="J33" i="94"/>
  <c r="L33" i="94"/>
  <c r="M31" i="94"/>
  <c r="I31" i="94"/>
  <c r="E31" i="94"/>
  <c r="D29" i="94"/>
  <c r="F29" i="94"/>
  <c r="H29" i="94"/>
  <c r="J29" i="94"/>
  <c r="L29" i="94"/>
  <c r="M27" i="94"/>
  <c r="I27" i="94"/>
  <c r="E27" i="94"/>
  <c r="D25" i="94"/>
  <c r="F25" i="94"/>
  <c r="H25" i="94"/>
  <c r="J25" i="94"/>
  <c r="L25" i="94"/>
  <c r="M17" i="94"/>
  <c r="I17" i="94"/>
  <c r="E17" i="94"/>
  <c r="D15" i="94"/>
  <c r="F15" i="94"/>
  <c r="H15" i="94"/>
  <c r="J15" i="94"/>
  <c r="L15" i="94"/>
  <c r="D10" i="94"/>
  <c r="F10" i="94"/>
  <c r="H10" i="94"/>
  <c r="J10" i="94"/>
  <c r="L10" i="94"/>
  <c r="D51" i="93"/>
  <c r="J51" i="93"/>
  <c r="L51" i="93"/>
  <c r="E49" i="93"/>
  <c r="D47" i="93"/>
  <c r="F47" i="93"/>
  <c r="H47" i="93"/>
  <c r="J47" i="93"/>
  <c r="L47" i="93"/>
  <c r="M45" i="93"/>
  <c r="I45" i="93"/>
  <c r="E45" i="93"/>
  <c r="D43" i="93"/>
  <c r="F43" i="93"/>
  <c r="H43" i="93"/>
  <c r="J43" i="93"/>
  <c r="L43" i="93"/>
  <c r="M41" i="93"/>
  <c r="I41" i="93"/>
  <c r="E41" i="93"/>
  <c r="F35" i="93"/>
  <c r="L35" i="93"/>
  <c r="F31" i="93"/>
  <c r="L31" i="93"/>
  <c r="F27" i="93"/>
  <c r="L27" i="93"/>
  <c r="F23" i="93"/>
  <c r="L23" i="93"/>
  <c r="D17" i="93"/>
  <c r="F17" i="93"/>
  <c r="H17" i="93"/>
  <c r="J17" i="93"/>
  <c r="L17" i="93"/>
  <c r="M15" i="93"/>
  <c r="I15" i="93"/>
  <c r="E15" i="93"/>
  <c r="M51" i="92"/>
  <c r="I51" i="92"/>
  <c r="E51" i="92"/>
  <c r="D49" i="92"/>
  <c r="F49" i="92"/>
  <c r="H49" i="92"/>
  <c r="J49" i="92"/>
  <c r="L49" i="92"/>
  <c r="M47" i="92"/>
  <c r="I47" i="92"/>
  <c r="E47" i="92"/>
  <c r="D45" i="92"/>
  <c r="F45" i="92"/>
  <c r="H45" i="92"/>
  <c r="J45" i="92"/>
  <c r="L45" i="92"/>
  <c r="M43" i="92"/>
  <c r="I43" i="92"/>
  <c r="E43" i="92"/>
  <c r="D41" i="92"/>
  <c r="F41" i="92"/>
  <c r="H41" i="92"/>
  <c r="J41" i="92"/>
  <c r="L41" i="92"/>
  <c r="D37" i="92"/>
  <c r="F37" i="92"/>
  <c r="H37" i="92"/>
  <c r="J37" i="92"/>
  <c r="L37" i="92"/>
  <c r="M35" i="92"/>
  <c r="I35" i="92"/>
  <c r="E35" i="92"/>
  <c r="D33" i="92"/>
  <c r="F33" i="92"/>
  <c r="H33" i="92"/>
  <c r="J33" i="92"/>
  <c r="L33" i="92"/>
  <c r="M31" i="92"/>
  <c r="I31" i="92"/>
  <c r="E31" i="92"/>
  <c r="D29" i="92"/>
  <c r="F29" i="92"/>
  <c r="H29" i="92"/>
  <c r="J29" i="92"/>
  <c r="L29" i="92"/>
  <c r="M27" i="92"/>
  <c r="I27" i="92"/>
  <c r="E27" i="92"/>
  <c r="D25" i="92"/>
  <c r="F25" i="92"/>
  <c r="H25" i="92"/>
  <c r="J25" i="92"/>
  <c r="L25" i="92"/>
  <c r="M23" i="92"/>
  <c r="I23" i="92"/>
  <c r="E23" i="92"/>
  <c r="M17" i="92"/>
  <c r="I17" i="92"/>
  <c r="E17" i="92"/>
  <c r="D15" i="92"/>
  <c r="F15" i="92"/>
  <c r="H15" i="92"/>
  <c r="J15" i="92"/>
  <c r="L15" i="92"/>
  <c r="D10" i="92"/>
  <c r="F10" i="92"/>
  <c r="H10" i="92"/>
  <c r="J10" i="92"/>
  <c r="L10" i="92"/>
  <c r="D51" i="91"/>
  <c r="J51" i="91"/>
  <c r="L51" i="91"/>
  <c r="D47" i="91"/>
  <c r="F47" i="91"/>
  <c r="L47" i="91"/>
  <c r="M45" i="91"/>
  <c r="F43" i="91"/>
  <c r="H43" i="91"/>
  <c r="M41" i="91"/>
  <c r="I41" i="91"/>
  <c r="M37" i="91"/>
  <c r="I37" i="91"/>
  <c r="F35" i="91"/>
  <c r="H35" i="91"/>
  <c r="J35" i="91"/>
  <c r="L35" i="91"/>
  <c r="M33" i="91"/>
  <c r="I33" i="91"/>
  <c r="F31" i="91"/>
  <c r="H31" i="91"/>
  <c r="J31" i="91"/>
  <c r="L31" i="91"/>
  <c r="M29" i="91"/>
  <c r="I29" i="91"/>
  <c r="E29" i="91"/>
  <c r="F27" i="91"/>
  <c r="H27" i="91"/>
  <c r="J27" i="91"/>
  <c r="L27" i="91"/>
  <c r="M25" i="91"/>
  <c r="I25" i="91"/>
  <c r="E25" i="91"/>
  <c r="F23" i="91"/>
  <c r="H23" i="91"/>
  <c r="J23" i="91"/>
  <c r="L23" i="91"/>
  <c r="H17" i="91"/>
  <c r="J17" i="91"/>
  <c r="L17" i="91"/>
  <c r="M15" i="91"/>
  <c r="I15" i="91"/>
  <c r="E15" i="91"/>
  <c r="M10" i="91"/>
  <c r="I10" i="91"/>
  <c r="E10" i="91"/>
  <c r="M51" i="90"/>
  <c r="I51" i="90"/>
  <c r="E51" i="90"/>
  <c r="D49" i="90"/>
  <c r="F49" i="90"/>
  <c r="H49" i="90"/>
  <c r="J49" i="90"/>
  <c r="L49" i="90"/>
  <c r="M47" i="90"/>
  <c r="I47" i="90"/>
  <c r="E47" i="90"/>
  <c r="D45" i="90"/>
  <c r="F45" i="90"/>
  <c r="H45" i="90"/>
  <c r="J45" i="90"/>
  <c r="L45" i="90"/>
  <c r="M43" i="90"/>
  <c r="I43" i="90"/>
  <c r="E43" i="90"/>
  <c r="D41" i="90"/>
  <c r="F41" i="90"/>
  <c r="H41" i="90"/>
  <c r="J41" i="90"/>
  <c r="L41" i="90"/>
  <c r="D37" i="90"/>
  <c r="F37" i="90"/>
  <c r="H37" i="90"/>
  <c r="J37" i="90"/>
  <c r="L37" i="90"/>
  <c r="M35" i="90"/>
  <c r="I35" i="90"/>
  <c r="E35" i="90"/>
  <c r="D33" i="90"/>
  <c r="F33" i="90"/>
  <c r="H33" i="90"/>
  <c r="J33" i="90"/>
  <c r="L33" i="90"/>
  <c r="M31" i="90"/>
  <c r="I31" i="90"/>
  <c r="E31" i="90"/>
  <c r="D29" i="90"/>
  <c r="F29" i="90"/>
  <c r="H29" i="90"/>
  <c r="J29" i="90"/>
  <c r="L29" i="90"/>
  <c r="M27" i="90"/>
  <c r="I27" i="90"/>
  <c r="E27" i="90"/>
  <c r="D25" i="90"/>
  <c r="F25" i="90"/>
  <c r="H25" i="90"/>
  <c r="J25" i="90"/>
  <c r="L25" i="90"/>
  <c r="M23" i="90"/>
  <c r="I23" i="90"/>
  <c r="E23" i="90"/>
  <c r="M17" i="90"/>
  <c r="I17" i="90"/>
  <c r="E17" i="90"/>
  <c r="D15" i="90"/>
  <c r="H15" i="90"/>
  <c r="J15" i="90"/>
  <c r="L15" i="90"/>
  <c r="D10" i="90"/>
  <c r="H10" i="90"/>
  <c r="J10" i="90"/>
  <c r="L10" i="90"/>
  <c r="D51" i="89"/>
  <c r="F51" i="89"/>
  <c r="H51" i="89"/>
  <c r="J51" i="89"/>
  <c r="L51" i="89"/>
  <c r="M49" i="89"/>
  <c r="I49" i="89"/>
  <c r="E49" i="89"/>
  <c r="G48" i="89"/>
  <c r="D44" i="89"/>
  <c r="J44" i="89"/>
  <c r="L44" i="89"/>
  <c r="M44" i="89"/>
  <c r="G40" i="89"/>
  <c r="J36" i="89"/>
  <c r="L36" i="89"/>
  <c r="G32" i="89"/>
  <c r="D28" i="89"/>
  <c r="J28" i="89"/>
  <c r="L28" i="89"/>
  <c r="M28" i="89"/>
  <c r="G24" i="89"/>
  <c r="H18" i="89"/>
  <c r="J18" i="89"/>
  <c r="I18" i="89"/>
  <c r="M18" i="89"/>
  <c r="D9" i="89"/>
  <c r="F9" i="89"/>
  <c r="H9" i="89"/>
  <c r="J9" i="89"/>
  <c r="L9" i="89"/>
  <c r="E9" i="89"/>
  <c r="I9" i="89"/>
  <c r="M9" i="89"/>
  <c r="D46" i="88"/>
  <c r="L46" i="88"/>
  <c r="E46" i="88"/>
  <c r="I46" i="88"/>
  <c r="M46" i="88"/>
  <c r="G42" i="88"/>
  <c r="F38" i="88"/>
  <c r="L38" i="88"/>
  <c r="M38" i="88"/>
  <c r="E30" i="88"/>
  <c r="H22" i="88"/>
  <c r="M22" i="88"/>
  <c r="G16" i="88"/>
  <c r="M11" i="88"/>
  <c r="G7" i="88"/>
  <c r="M48" i="87"/>
  <c r="J40" i="87"/>
  <c r="L40" i="87"/>
  <c r="M40" i="87"/>
  <c r="J24" i="87"/>
  <c r="L24" i="87"/>
  <c r="M24" i="87"/>
  <c r="D46" i="89"/>
  <c r="J46" i="89"/>
  <c r="L46" i="89"/>
  <c r="H42" i="89"/>
  <c r="D38" i="89"/>
  <c r="H38" i="89"/>
  <c r="J38" i="89"/>
  <c r="L38" i="89"/>
  <c r="D30" i="89"/>
  <c r="J30" i="89"/>
  <c r="L30" i="89"/>
  <c r="L26" i="89"/>
  <c r="D22" i="89"/>
  <c r="F22" i="89"/>
  <c r="H22" i="89"/>
  <c r="J22" i="89"/>
  <c r="L22" i="89"/>
  <c r="J16" i="89"/>
  <c r="L16" i="89"/>
  <c r="D7" i="89"/>
  <c r="F7" i="89"/>
  <c r="H7" i="89"/>
  <c r="J7" i="89"/>
  <c r="L7" i="89"/>
  <c r="F48" i="88"/>
  <c r="D44" i="88"/>
  <c r="F44" i="88"/>
  <c r="H44" i="88"/>
  <c r="L44" i="88"/>
  <c r="D40" i="88"/>
  <c r="H40" i="88"/>
  <c r="L36" i="88"/>
  <c r="D28" i="88"/>
  <c r="F28" i="88"/>
  <c r="H28" i="88"/>
  <c r="J28" i="88"/>
  <c r="L28" i="88"/>
  <c r="F24" i="88"/>
  <c r="J24" i="88"/>
  <c r="F18" i="88"/>
  <c r="J18" i="88"/>
  <c r="D14" i="88"/>
  <c r="L14" i="88"/>
  <c r="J46" i="87"/>
  <c r="J42" i="87"/>
  <c r="L42" i="87"/>
  <c r="J38" i="87"/>
  <c r="H30" i="87"/>
  <c r="L30" i="87"/>
  <c r="L26" i="87"/>
  <c r="L22" i="87"/>
  <c r="D16" i="87"/>
  <c r="L16" i="87"/>
  <c r="J7" i="87"/>
  <c r="L7" i="87"/>
  <c r="I7" i="87"/>
  <c r="M7" i="87"/>
  <c r="J9" i="87"/>
  <c r="C6" i="92"/>
  <c r="K6" i="92"/>
  <c r="M6" i="92"/>
  <c r="F6" i="92"/>
  <c r="L6" i="92"/>
  <c r="H6" i="92"/>
  <c r="F6" i="91"/>
  <c r="D6" i="91"/>
  <c r="J6" i="91"/>
  <c r="G6" i="91"/>
  <c r="I6" i="90"/>
  <c r="M6" i="90"/>
  <c r="L6" i="90"/>
  <c r="J6" i="90"/>
  <c r="I6" i="87"/>
  <c r="M6" i="87"/>
  <c r="L6" i="87"/>
  <c r="L6" i="89"/>
  <c r="C6" i="94"/>
  <c r="G6" i="94"/>
  <c r="D6" i="94"/>
  <c r="I6" i="94"/>
  <c r="E6" i="94"/>
  <c r="K6" i="94"/>
  <c r="L6" i="94"/>
  <c r="H6" i="94"/>
  <c r="J6" i="94"/>
  <c r="J6" i="88"/>
  <c r="D6" i="88"/>
  <c r="J6" i="93"/>
  <c r="F6" i="93"/>
  <c r="K6" i="89"/>
  <c r="D6" i="89"/>
  <c r="G6" i="89"/>
  <c r="H6" i="89"/>
  <c r="G6" i="93"/>
  <c r="M6" i="93"/>
  <c r="I6" i="89"/>
  <c r="J6" i="89"/>
  <c r="D6" i="93"/>
  <c r="H6" i="93"/>
  <c r="C6" i="89"/>
  <c r="C6" i="93"/>
  <c r="D50" i="95"/>
  <c r="G50" i="95"/>
  <c r="D46" i="95"/>
  <c r="C46" i="95"/>
  <c r="G46" i="95"/>
  <c r="K46" i="95"/>
  <c r="D42" i="95"/>
  <c r="C42" i="95"/>
  <c r="G42" i="95"/>
  <c r="K42" i="95"/>
  <c r="M42" i="95"/>
  <c r="D38" i="95"/>
  <c r="F38" i="95"/>
  <c r="H38" i="95"/>
  <c r="J38" i="95"/>
  <c r="L38" i="95"/>
  <c r="D36" i="95"/>
  <c r="C36" i="95"/>
  <c r="G36" i="95"/>
  <c r="K36" i="95"/>
  <c r="D30" i="95"/>
  <c r="F30" i="95"/>
  <c r="H30" i="95"/>
  <c r="J30" i="95"/>
  <c r="L30" i="95"/>
  <c r="D28" i="95"/>
  <c r="C28" i="95"/>
  <c r="G28" i="95"/>
  <c r="K28" i="95"/>
  <c r="D24" i="95"/>
  <c r="F24" i="95"/>
  <c r="H24" i="95"/>
  <c r="J24" i="95"/>
  <c r="L24" i="95"/>
  <c r="F18" i="95"/>
  <c r="H18" i="95"/>
  <c r="J18" i="95"/>
  <c r="M11" i="95"/>
  <c r="D9" i="95"/>
  <c r="H9" i="95"/>
  <c r="J9" i="95"/>
  <c r="L9" i="95"/>
  <c r="G51" i="94"/>
  <c r="C51" i="94"/>
  <c r="G48" i="94"/>
  <c r="K48" i="94"/>
  <c r="D46" i="94"/>
  <c r="G46" i="94"/>
  <c r="K46" i="94"/>
  <c r="E33" i="94"/>
  <c r="C33" i="94"/>
  <c r="K33" i="94"/>
  <c r="G31" i="94"/>
  <c r="C31" i="94"/>
  <c r="D28" i="94"/>
  <c r="C28" i="94"/>
  <c r="G28" i="94"/>
  <c r="K28" i="94"/>
  <c r="D26" i="94"/>
  <c r="C26" i="94"/>
  <c r="G26" i="94"/>
  <c r="K26" i="94"/>
  <c r="E15" i="94"/>
  <c r="C15" i="94"/>
  <c r="K15" i="94"/>
  <c r="D7" i="94"/>
  <c r="F7" i="94"/>
  <c r="H7" i="94"/>
  <c r="J7" i="94"/>
  <c r="L7" i="94"/>
  <c r="I46" i="93"/>
  <c r="D44" i="93"/>
  <c r="F44" i="93"/>
  <c r="J44" i="93"/>
  <c r="L44" i="93"/>
  <c r="I38" i="93"/>
  <c r="D36" i="93"/>
  <c r="F36" i="93"/>
  <c r="H36" i="93"/>
  <c r="J36" i="93"/>
  <c r="L36" i="93"/>
  <c r="D45" i="95"/>
  <c r="C45" i="95"/>
  <c r="K45" i="95"/>
  <c r="D43" i="95"/>
  <c r="C43" i="95"/>
  <c r="G43" i="95"/>
  <c r="K43" i="95"/>
  <c r="D35" i="95"/>
  <c r="C35" i="95"/>
  <c r="K35" i="95"/>
  <c r="D33" i="95"/>
  <c r="C33" i="95"/>
  <c r="G33" i="95"/>
  <c r="K33" i="95"/>
  <c r="D27" i="95"/>
  <c r="C27" i="95"/>
  <c r="K27" i="95"/>
  <c r="E23" i="95"/>
  <c r="I23" i="95"/>
  <c r="M23" i="95"/>
  <c r="E17" i="95"/>
  <c r="I17" i="95"/>
  <c r="M17" i="95"/>
  <c r="E45" i="94"/>
  <c r="C45" i="94"/>
  <c r="K45" i="94"/>
  <c r="G43" i="94"/>
  <c r="C43" i="94"/>
  <c r="D40" i="94"/>
  <c r="C40" i="94"/>
  <c r="G40" i="94"/>
  <c r="K40" i="94"/>
  <c r="D36" i="94"/>
  <c r="C36" i="94"/>
  <c r="G36" i="94"/>
  <c r="K36" i="94"/>
  <c r="E25" i="94"/>
  <c r="C25" i="94"/>
  <c r="K25" i="94"/>
  <c r="D18" i="94"/>
  <c r="D16" i="94"/>
  <c r="E10" i="94"/>
  <c r="C10" i="94"/>
  <c r="K10" i="94"/>
  <c r="E51" i="93"/>
  <c r="I51" i="93"/>
  <c r="M51" i="93"/>
  <c r="D46" i="93"/>
  <c r="F46" i="93"/>
  <c r="H46" i="93"/>
  <c r="J46" i="93"/>
  <c r="L46" i="93"/>
  <c r="E43" i="93"/>
  <c r="I43" i="93"/>
  <c r="M43" i="93"/>
  <c r="D38" i="93"/>
  <c r="H38" i="93"/>
  <c r="J38" i="93"/>
  <c r="E35" i="93"/>
  <c r="I35" i="93"/>
  <c r="M35" i="93"/>
  <c r="G33" i="93"/>
  <c r="C33" i="93"/>
  <c r="K30" i="93"/>
  <c r="G30" i="93"/>
  <c r="C30" i="93"/>
  <c r="K28" i="93"/>
  <c r="G28" i="93"/>
  <c r="C28" i="93"/>
  <c r="K27" i="93"/>
  <c r="C27" i="93"/>
  <c r="C25" i="93"/>
  <c r="K22" i="93"/>
  <c r="G22" i="93"/>
  <c r="C22" i="93"/>
  <c r="L16" i="93"/>
  <c r="J16" i="93"/>
  <c r="H16" i="93"/>
  <c r="F16" i="93"/>
  <c r="L14" i="93"/>
  <c r="J14" i="93"/>
  <c r="H14" i="93"/>
  <c r="F14" i="93"/>
  <c r="L7" i="93"/>
  <c r="J7" i="93"/>
  <c r="H7" i="93"/>
  <c r="F7" i="93"/>
  <c r="L50" i="92"/>
  <c r="H50" i="92"/>
  <c r="M49" i="92"/>
  <c r="I49" i="92"/>
  <c r="M46" i="92"/>
  <c r="I46" i="92"/>
  <c r="C43" i="92"/>
  <c r="L30" i="92"/>
  <c r="J30" i="92"/>
  <c r="H30" i="92"/>
  <c r="F30" i="92"/>
  <c r="M29" i="92"/>
  <c r="I29" i="92"/>
  <c r="M28" i="92"/>
  <c r="I28" i="92"/>
  <c r="L24" i="92"/>
  <c r="J24" i="92"/>
  <c r="H24" i="92"/>
  <c r="F24" i="92"/>
  <c r="C23" i="92"/>
  <c r="L9" i="92"/>
  <c r="J9" i="92"/>
  <c r="H9" i="92"/>
  <c r="F9" i="92"/>
  <c r="L46" i="91"/>
  <c r="J46" i="91"/>
  <c r="H46" i="91"/>
  <c r="F46" i="91"/>
  <c r="L44" i="91"/>
  <c r="J44" i="91"/>
  <c r="H44" i="91"/>
  <c r="F44" i="91"/>
  <c r="M43" i="91"/>
  <c r="I43" i="91"/>
  <c r="M40" i="91"/>
  <c r="I40" i="91"/>
  <c r="L36" i="91"/>
  <c r="J36" i="91"/>
  <c r="H36" i="91"/>
  <c r="F36" i="91"/>
  <c r="M35" i="91"/>
  <c r="I35" i="91"/>
  <c r="C33" i="91"/>
  <c r="L26" i="91"/>
  <c r="J26" i="91"/>
  <c r="H26" i="91"/>
  <c r="F26" i="91"/>
  <c r="L24" i="91"/>
  <c r="J24" i="91"/>
  <c r="H24" i="91"/>
  <c r="F24" i="91"/>
  <c r="M23" i="91"/>
  <c r="I23" i="91"/>
  <c r="L18" i="91"/>
  <c r="J18" i="91"/>
  <c r="H18" i="91"/>
  <c r="F18" i="91"/>
  <c r="M17" i="91"/>
  <c r="I17" i="91"/>
  <c r="M16" i="91"/>
  <c r="I16" i="91"/>
  <c r="C10" i="91"/>
  <c r="L48" i="90"/>
  <c r="H48" i="90"/>
  <c r="F48" i="90"/>
  <c r="L46" i="90"/>
  <c r="J46" i="90"/>
  <c r="H46" i="90"/>
  <c r="F46" i="90"/>
  <c r="M45" i="90"/>
  <c r="I45" i="90"/>
  <c r="M42" i="90"/>
  <c r="I42" i="90"/>
  <c r="L38" i="90"/>
  <c r="J38" i="90"/>
  <c r="H38" i="90"/>
  <c r="F38" i="90"/>
  <c r="M37" i="90"/>
  <c r="I37" i="90"/>
  <c r="M36" i="90"/>
  <c r="I36" i="90"/>
  <c r="M33" i="90"/>
  <c r="I33" i="90"/>
  <c r="M30" i="90"/>
  <c r="I30" i="90"/>
  <c r="C27" i="90"/>
  <c r="L18" i="90"/>
  <c r="J18" i="90"/>
  <c r="H18" i="90"/>
  <c r="F18" i="90"/>
  <c r="C17" i="90"/>
  <c r="L7" i="90"/>
  <c r="J7" i="90"/>
  <c r="H7" i="90"/>
  <c r="F7" i="90"/>
  <c r="M51" i="89"/>
  <c r="I51" i="89"/>
  <c r="M47" i="89"/>
  <c r="I47" i="89"/>
  <c r="C44" i="89"/>
  <c r="C40" i="89"/>
  <c r="C36" i="89"/>
  <c r="L31" i="89"/>
  <c r="J31" i="89"/>
  <c r="H31" i="89"/>
  <c r="F31" i="89"/>
  <c r="M30" i="89"/>
  <c r="I30" i="89"/>
  <c r="M27" i="89"/>
  <c r="I27" i="89"/>
  <c r="M17" i="89"/>
  <c r="I17" i="89"/>
  <c r="M7" i="89"/>
  <c r="I7" i="89"/>
  <c r="F49" i="88"/>
  <c r="M48" i="88"/>
  <c r="I48" i="88"/>
  <c r="M45" i="88"/>
  <c r="L33" i="88"/>
  <c r="F17" i="88"/>
  <c r="L37" i="87"/>
  <c r="M33" i="87"/>
  <c r="L31" i="87"/>
  <c r="M30" i="87"/>
  <c r="M29" i="87"/>
  <c r="Q35" i="92"/>
  <c r="Q26" i="89"/>
  <c r="U23" i="92"/>
  <c r="Q25" i="92"/>
  <c r="U42" i="89"/>
  <c r="U16" i="89"/>
  <c r="U21" i="89"/>
  <c r="Q49" i="89"/>
  <c r="U25" i="92"/>
  <c r="Q33" i="92"/>
  <c r="Q51" i="92"/>
  <c r="Q31" i="92"/>
  <c r="Q23" i="89"/>
  <c r="Q28" i="89"/>
  <c r="Q19" i="92"/>
  <c r="U30" i="92"/>
  <c r="U37" i="89"/>
  <c r="Q39" i="92"/>
  <c r="U29" i="92"/>
  <c r="Q40" i="89"/>
  <c r="Q21" i="89"/>
  <c r="U33" i="92"/>
  <c r="Q10" i="89"/>
  <c r="U17" i="89"/>
  <c r="U24" i="89"/>
  <c r="Q8" i="92"/>
  <c r="Q50" i="92"/>
  <c r="Q6" i="89"/>
  <c r="U20" i="92"/>
  <c r="Q20" i="89"/>
  <c r="U48" i="89"/>
  <c r="U50" i="92"/>
  <c r="Q22" i="89"/>
  <c r="Q4" i="89"/>
  <c r="U41" i="92"/>
  <c r="U35" i="92"/>
  <c r="Q46" i="89"/>
  <c r="U28" i="92"/>
  <c r="U45" i="92"/>
  <c r="U5" i="89"/>
  <c r="Q3" i="92"/>
  <c r="U29" i="89"/>
  <c r="Q47" i="92"/>
  <c r="U10" i="89"/>
  <c r="U4" i="89"/>
  <c r="U37" i="92"/>
  <c r="Q17" i="92"/>
  <c r="Q15" i="89"/>
  <c r="U51" i="92"/>
  <c r="Q17" i="89"/>
  <c r="U45" i="89"/>
  <c r="U14" i="92"/>
  <c r="Q26" i="92"/>
  <c r="Q47" i="89"/>
  <c r="Q7" i="92"/>
  <c r="Q28" i="92"/>
  <c r="U14" i="89"/>
  <c r="Q51" i="89"/>
  <c r="U18" i="89"/>
  <c r="Q14" i="92"/>
  <c r="Q41" i="89"/>
  <c r="U51" i="89"/>
  <c r="U10" i="92"/>
  <c r="U4" i="92"/>
  <c r="Q35" i="89"/>
  <c r="Q5" i="89"/>
  <c r="Q24" i="92"/>
  <c r="U3" i="92"/>
  <c r="Q14" i="89"/>
  <c r="U13" i="92"/>
  <c r="Q24" i="89"/>
  <c r="Q9" i="92"/>
  <c r="U31" i="92"/>
  <c r="U15" i="89"/>
  <c r="Q20" i="92"/>
  <c r="U27" i="89"/>
  <c r="U7" i="89"/>
  <c r="Q43" i="92"/>
  <c r="Q21" i="92"/>
  <c r="U20" i="89"/>
  <c r="U9" i="92"/>
  <c r="Q30" i="89"/>
  <c r="Q11" i="92"/>
  <c r="U26" i="92"/>
  <c r="U44" i="89"/>
  <c r="Q50" i="89"/>
  <c r="U22" i="92"/>
  <c r="U50" i="89"/>
  <c r="U12" i="92"/>
  <c r="Q30" i="92"/>
  <c r="Q13" i="89"/>
  <c r="Q37" i="92"/>
  <c r="Q31" i="89"/>
  <c r="Q40" i="92"/>
  <c r="Q32" i="92"/>
  <c r="Q36" i="89"/>
  <c r="U11" i="92"/>
  <c r="Q34" i="92"/>
  <c r="U19" i="89"/>
  <c r="Q6" i="92"/>
  <c r="Q16" i="89"/>
  <c r="Q37" i="89"/>
  <c r="Q38" i="92"/>
  <c r="U38" i="92"/>
  <c r="Q18" i="89"/>
  <c r="U19" i="92"/>
  <c r="U41" i="89"/>
  <c r="Q11" i="89"/>
  <c r="Q12" i="89"/>
  <c r="Q43" i="89"/>
  <c r="U26" i="89"/>
  <c r="Q10" i="92"/>
  <c r="U35" i="89"/>
  <c r="Q34" i="89"/>
  <c r="Q22" i="92"/>
  <c r="U47" i="92"/>
  <c r="U47" i="89"/>
  <c r="Q45" i="89"/>
  <c r="U46" i="92"/>
  <c r="Q42" i="92"/>
  <c r="U38" i="89"/>
  <c r="Q46" i="92"/>
  <c r="U32" i="89"/>
  <c r="U49" i="92"/>
  <c r="Q42" i="89"/>
  <c r="U25" i="89"/>
  <c r="Q3" i="89"/>
  <c r="Q12" i="92"/>
  <c r="Q33" i="89"/>
  <c r="U11" i="89"/>
  <c r="U32" i="92"/>
  <c r="U3" i="89"/>
  <c r="U34" i="92"/>
  <c r="Q9" i="89"/>
  <c r="Q23" i="92"/>
  <c r="Q15" i="92"/>
  <c r="U8" i="89"/>
  <c r="U34" i="89"/>
  <c r="U16" i="92"/>
  <c r="U7" i="92"/>
  <c r="Q27" i="92"/>
  <c r="U13" i="89"/>
  <c r="U44" i="92"/>
  <c r="U40" i="89"/>
  <c r="U40" i="92"/>
  <c r="Q29" i="92"/>
  <c r="U30" i="89"/>
  <c r="Q4" i="92"/>
  <c r="U48" i="92"/>
  <c r="Q48" i="92"/>
  <c r="U6" i="89"/>
  <c r="Q44" i="89"/>
  <c r="U36" i="92"/>
  <c r="U23" i="89"/>
  <c r="U43" i="89"/>
  <c r="U42" i="92"/>
  <c r="Q13" i="92"/>
  <c r="Q36" i="92"/>
  <c r="U46" i="89"/>
  <c r="Q19" i="89"/>
  <c r="Q7" i="89"/>
  <c r="U24" i="92"/>
  <c r="U39" i="92"/>
  <c r="Q41" i="92"/>
  <c r="U31" i="89"/>
  <c r="U33" i="89"/>
  <c r="U15" i="92"/>
  <c r="Q29" i="89"/>
  <c r="U5" i="92"/>
  <c r="U21" i="92"/>
  <c r="Q32" i="89"/>
  <c r="Q48" i="89"/>
  <c r="Q45" i="92"/>
  <c r="U17" i="92"/>
  <c r="Q49" i="92"/>
  <c r="U8" i="92"/>
  <c r="U9" i="89"/>
  <c r="U18" i="92"/>
  <c r="U49" i="89"/>
  <c r="U28" i="89"/>
  <c r="U27" i="92"/>
  <c r="Q38" i="89"/>
  <c r="Q27" i="89"/>
  <c r="Q25" i="89"/>
  <c r="Q5" i="92"/>
  <c r="U39" i="89"/>
  <c r="Q44" i="92"/>
  <c r="Q8" i="89"/>
  <c r="Q16" i="92"/>
  <c r="U36" i="89"/>
  <c r="U43" i="92"/>
  <c r="Q18" i="92"/>
  <c r="Q39" i="89"/>
  <c r="U12" i="89"/>
  <c r="U6" i="92"/>
  <c r="U22" i="89"/>
  <c r="M49" i="95" l="1"/>
  <c r="L6" i="95"/>
  <c r="E6" i="95"/>
  <c r="J44" i="92"/>
  <c r="C48" i="89"/>
  <c r="L41" i="94"/>
  <c r="D41" i="94"/>
  <c r="L45" i="94"/>
  <c r="D45" i="94"/>
  <c r="L49" i="94"/>
  <c r="D49" i="94"/>
  <c r="L17" i="95"/>
  <c r="D17" i="95"/>
  <c r="H41" i="95"/>
  <c r="H43" i="95"/>
  <c r="H45" i="95"/>
  <c r="H47" i="95"/>
  <c r="H49" i="95"/>
  <c r="H51" i="95"/>
  <c r="F35" i="90"/>
  <c r="J10" i="93"/>
  <c r="J29" i="93"/>
  <c r="J37" i="93"/>
  <c r="F43" i="94"/>
  <c r="H47" i="94"/>
  <c r="J51" i="94"/>
  <c r="F15" i="95"/>
  <c r="M42" i="87"/>
  <c r="H27" i="89"/>
  <c r="M29" i="89"/>
  <c r="D47" i="89"/>
  <c r="F46" i="92"/>
  <c r="H36" i="94"/>
  <c r="H28" i="95"/>
  <c r="M45" i="95"/>
  <c r="J29" i="88"/>
  <c r="F29" i="89"/>
  <c r="F33" i="89"/>
  <c r="J50" i="89"/>
  <c r="C32" i="90"/>
  <c r="I16" i="90"/>
  <c r="M25" i="93"/>
  <c r="M33" i="93"/>
  <c r="J41" i="94"/>
  <c r="E43" i="94"/>
  <c r="J45" i="94"/>
  <c r="E47" i="94"/>
  <c r="J49" i="94"/>
  <c r="E51" i="94"/>
  <c r="E15" i="95"/>
  <c r="J17" i="95"/>
  <c r="J41" i="95"/>
  <c r="J43" i="95"/>
  <c r="J45" i="95"/>
  <c r="J47" i="95"/>
  <c r="J49" i="95"/>
  <c r="J51" i="95"/>
  <c r="L35" i="90"/>
  <c r="L33" i="93"/>
  <c r="L43" i="94"/>
  <c r="D43" i="94"/>
  <c r="F47" i="94"/>
  <c r="H51" i="94"/>
  <c r="L15" i="95"/>
  <c r="D15" i="95"/>
  <c r="F27" i="89"/>
  <c r="E33" i="89"/>
  <c r="L47" i="89"/>
  <c r="E50" i="89"/>
  <c r="F28" i="94"/>
  <c r="F22" i="95"/>
  <c r="L28" i="95"/>
  <c r="H36" i="95"/>
  <c r="F29" i="88"/>
  <c r="L33" i="89"/>
  <c r="H50" i="89"/>
  <c r="L43" i="95"/>
  <c r="L45" i="95"/>
  <c r="L47" i="95"/>
  <c r="L49" i="95"/>
  <c r="L51" i="95"/>
  <c r="J43" i="94"/>
  <c r="L47" i="94"/>
  <c r="D47" i="94"/>
  <c r="F51" i="94"/>
  <c r="J15" i="95"/>
  <c r="L27" i="89"/>
  <c r="E29" i="89"/>
  <c r="I33" i="89"/>
  <c r="I45" i="94"/>
  <c r="J22" i="95"/>
  <c r="J32" i="95"/>
  <c r="E49" i="95"/>
  <c r="E37" i="90"/>
  <c r="M44" i="95"/>
  <c r="J9" i="91"/>
  <c r="E9" i="91"/>
  <c r="K45" i="89"/>
  <c r="M51" i="95"/>
  <c r="C45" i="89"/>
  <c r="G14" i="94"/>
  <c r="H7" i="92"/>
  <c r="L45" i="89"/>
  <c r="G27" i="89"/>
  <c r="G30" i="92"/>
  <c r="C16" i="90"/>
  <c r="H45" i="89"/>
  <c r="K23" i="94"/>
  <c r="J23" i="94"/>
  <c r="L23" i="94"/>
  <c r="I23" i="94"/>
  <c r="D23" i="94"/>
  <c r="E23" i="94"/>
  <c r="I16" i="94"/>
  <c r="F16" i="94"/>
  <c r="L16" i="94"/>
  <c r="J16" i="94"/>
  <c r="K16" i="94"/>
  <c r="C23" i="94"/>
  <c r="H16" i="94"/>
  <c r="G16" i="94"/>
  <c r="G18" i="94"/>
  <c r="G23" i="94"/>
  <c r="F23" i="94"/>
  <c r="E48" i="93"/>
  <c r="H48" i="93"/>
  <c r="K48" i="93"/>
  <c r="D48" i="93"/>
  <c r="L48" i="93"/>
  <c r="J48" i="93"/>
  <c r="E46" i="93"/>
  <c r="M46" i="93"/>
  <c r="D42" i="93"/>
  <c r="L42" i="93"/>
  <c r="J42" i="93"/>
  <c r="D40" i="93"/>
  <c r="L40" i="93"/>
  <c r="J40" i="93"/>
  <c r="H40" i="93"/>
  <c r="G37" i="93"/>
  <c r="H37" i="93"/>
  <c r="D37" i="93"/>
  <c r="I37" i="93"/>
  <c r="F37" i="93"/>
  <c r="E37" i="93"/>
  <c r="H35" i="93"/>
  <c r="J35" i="93"/>
  <c r="K33" i="93"/>
  <c r="F33" i="93"/>
  <c r="D33" i="93"/>
  <c r="I33" i="93"/>
  <c r="H33" i="93"/>
  <c r="E33" i="93"/>
  <c r="G31" i="93"/>
  <c r="H31" i="93"/>
  <c r="J31" i="93"/>
  <c r="K29" i="93"/>
  <c r="D29" i="93"/>
  <c r="L29" i="93"/>
  <c r="F29" i="93"/>
  <c r="I29" i="93"/>
  <c r="H29" i="93"/>
  <c r="E29" i="93"/>
  <c r="E27" i="93"/>
  <c r="M27" i="93"/>
  <c r="H27" i="93"/>
  <c r="J27" i="93"/>
  <c r="G25" i="93"/>
  <c r="J25" i="93"/>
  <c r="F25" i="93"/>
  <c r="I25" i="93"/>
  <c r="H25" i="93"/>
  <c r="E25" i="93"/>
  <c r="C23" i="93"/>
  <c r="H23" i="93"/>
  <c r="J23" i="93"/>
  <c r="H18" i="93"/>
  <c r="L18" i="93"/>
  <c r="J18" i="93"/>
  <c r="G10" i="93"/>
  <c r="F10" i="93"/>
  <c r="D10" i="93"/>
  <c r="I10" i="93"/>
  <c r="H10" i="93"/>
  <c r="E10" i="93"/>
  <c r="H48" i="92"/>
  <c r="J48" i="92"/>
  <c r="E48" i="92"/>
  <c r="H46" i="92"/>
  <c r="J46" i="92"/>
  <c r="L46" i="92"/>
  <c r="M9" i="92"/>
  <c r="E9" i="92"/>
  <c r="G33" i="91"/>
  <c r="H33" i="91"/>
  <c r="F33" i="91"/>
  <c r="J33" i="91"/>
  <c r="G44" i="89"/>
  <c r="F44" i="89"/>
  <c r="E44" i="89"/>
  <c r="H44" i="89"/>
  <c r="I44" i="89"/>
  <c r="K36" i="89"/>
  <c r="D36" i="89"/>
  <c r="I36" i="89"/>
  <c r="H36" i="89"/>
  <c r="M36" i="89"/>
  <c r="K32" i="89"/>
  <c r="J32" i="89"/>
  <c r="M32" i="89"/>
  <c r="D32" i="89"/>
  <c r="L32" i="89"/>
  <c r="G30" i="89"/>
  <c r="F30" i="89"/>
  <c r="H30" i="89"/>
  <c r="G28" i="89"/>
  <c r="F28" i="89"/>
  <c r="E28" i="89"/>
  <c r="H28" i="89"/>
  <c r="I28" i="89"/>
  <c r="E23" i="89"/>
  <c r="F23" i="89"/>
  <c r="M23" i="89"/>
  <c r="D23" i="89"/>
  <c r="H23" i="89"/>
  <c r="G18" i="89"/>
  <c r="D18" i="89"/>
  <c r="L18" i="89"/>
  <c r="F18" i="89"/>
  <c r="E18" i="89"/>
  <c r="D16" i="89"/>
  <c r="E16" i="89"/>
  <c r="F16" i="89"/>
  <c r="I16" i="89"/>
  <c r="H16" i="89"/>
  <c r="K14" i="89"/>
  <c r="J14" i="89"/>
  <c r="M14" i="89"/>
  <c r="D14" i="89"/>
  <c r="L14" i="89"/>
  <c r="I18" i="94"/>
  <c r="F18" i="94"/>
  <c r="L18" i="94"/>
  <c r="K18" i="94"/>
  <c r="M23" i="94"/>
  <c r="H23" i="94"/>
  <c r="C16" i="94"/>
  <c r="C18" i="94"/>
  <c r="L48" i="92"/>
  <c r="F42" i="93"/>
  <c r="F48" i="93"/>
  <c r="J18" i="94"/>
  <c r="F48" i="92"/>
  <c r="I35" i="95"/>
  <c r="G35" i="95"/>
  <c r="J35" i="95"/>
  <c r="H35" i="95"/>
  <c r="I33" i="95"/>
  <c r="J33" i="95"/>
  <c r="H33" i="95"/>
  <c r="H31" i="95"/>
  <c r="M31" i="95"/>
  <c r="F31" i="95"/>
  <c r="D29" i="95"/>
  <c r="H29" i="95"/>
  <c r="F29" i="95"/>
  <c r="G27" i="95"/>
  <c r="E27" i="95"/>
  <c r="M27" i="95"/>
  <c r="H27" i="95"/>
  <c r="I27" i="95"/>
  <c r="F27" i="95"/>
  <c r="M25" i="95"/>
  <c r="D25" i="95"/>
  <c r="H25" i="95"/>
  <c r="E25" i="95"/>
  <c r="G23" i="95"/>
  <c r="H23" i="95"/>
  <c r="J23" i="95"/>
  <c r="E18" i="95"/>
  <c r="D18" i="95"/>
  <c r="L18" i="95"/>
  <c r="D16" i="95"/>
  <c r="J16" i="95"/>
  <c r="F16" i="95"/>
  <c r="K10" i="95"/>
  <c r="H10" i="95"/>
  <c r="D10" i="95"/>
  <c r="I10" i="95"/>
  <c r="J10" i="95"/>
  <c r="E10" i="95"/>
  <c r="H48" i="94"/>
  <c r="D48" i="94"/>
  <c r="M46" i="94"/>
  <c r="H46" i="94"/>
  <c r="C46" i="94"/>
  <c r="H44" i="94"/>
  <c r="G44" i="94"/>
  <c r="G51" i="93"/>
  <c r="F51" i="93"/>
  <c r="H51" i="93"/>
  <c r="G49" i="93"/>
  <c r="F49" i="93"/>
  <c r="J49" i="93"/>
  <c r="M49" i="93"/>
  <c r="L49" i="93"/>
  <c r="I49" i="93"/>
  <c r="G51" i="91"/>
  <c r="F51" i="91"/>
  <c r="H51" i="91"/>
  <c r="D49" i="91"/>
  <c r="L49" i="91"/>
  <c r="M49" i="91"/>
  <c r="F49" i="91"/>
  <c r="I49" i="91"/>
  <c r="E47" i="91"/>
  <c r="G47" i="91"/>
  <c r="I47" i="91"/>
  <c r="H47" i="91"/>
  <c r="J47" i="91"/>
  <c r="E45" i="91"/>
  <c r="J45" i="91"/>
  <c r="D45" i="91"/>
  <c r="I45" i="91"/>
  <c r="F45" i="91"/>
  <c r="E43" i="91"/>
  <c r="J43" i="91"/>
  <c r="D43" i="91"/>
  <c r="L43" i="91"/>
  <c r="K41" i="91"/>
  <c r="H41" i="91"/>
  <c r="D41" i="91"/>
  <c r="F41" i="91"/>
  <c r="G42" i="89"/>
  <c r="F42" i="89"/>
  <c r="K40" i="89"/>
  <c r="J40" i="89"/>
  <c r="M40" i="89"/>
  <c r="D40" i="89"/>
  <c r="L40" i="89"/>
  <c r="K26" i="89"/>
  <c r="M26" i="89"/>
  <c r="E26" i="89"/>
  <c r="H26" i="89"/>
  <c r="I26" i="89"/>
  <c r="J26" i="89"/>
  <c r="C24" i="89"/>
  <c r="J24" i="89"/>
  <c r="M24" i="89"/>
  <c r="D24" i="89"/>
  <c r="L24" i="89"/>
  <c r="C41" i="95"/>
  <c r="I41" i="95"/>
  <c r="E38" i="95"/>
  <c r="C38" i="95"/>
  <c r="I36" i="94"/>
  <c r="J36" i="94"/>
  <c r="M28" i="94"/>
  <c r="J28" i="94"/>
  <c r="E26" i="94"/>
  <c r="J26" i="94"/>
  <c r="G27" i="92"/>
  <c r="J27" i="92"/>
  <c r="G23" i="92"/>
  <c r="K23" i="92"/>
  <c r="H23" i="92"/>
  <c r="K18" i="92"/>
  <c r="J18" i="92"/>
  <c r="C16" i="92"/>
  <c r="H16" i="92"/>
  <c r="E16" i="92"/>
  <c r="J16" i="92"/>
  <c r="G10" i="92"/>
  <c r="C10" i="92"/>
  <c r="C38" i="90"/>
  <c r="E38" i="90"/>
  <c r="K29" i="90"/>
  <c r="I29" i="90"/>
  <c r="D50" i="89"/>
  <c r="L50" i="89"/>
  <c r="I50" i="89"/>
  <c r="E47" i="89"/>
  <c r="H47" i="89"/>
  <c r="E44" i="88"/>
  <c r="E10" i="92"/>
  <c r="H18" i="92"/>
  <c r="L26" i="94"/>
  <c r="F36" i="94"/>
  <c r="L36" i="95"/>
  <c r="F50" i="89"/>
  <c r="E29" i="90"/>
  <c r="L16" i="92"/>
  <c r="J6" i="92"/>
  <c r="D6" i="92"/>
  <c r="I6" i="92"/>
  <c r="E46" i="95"/>
  <c r="H46" i="95"/>
  <c r="G43" i="92"/>
  <c r="H43" i="92"/>
  <c r="I36" i="92"/>
  <c r="K36" i="92"/>
  <c r="F36" i="92"/>
  <c r="F32" i="91"/>
  <c r="H32" i="91"/>
  <c r="F30" i="91"/>
  <c r="H30" i="91"/>
  <c r="H22" i="91"/>
  <c r="J22" i="91"/>
  <c r="F15" i="91"/>
  <c r="J15" i="91"/>
  <c r="G7" i="91"/>
  <c r="H7" i="91"/>
  <c r="E7" i="91"/>
  <c r="J7" i="91"/>
  <c r="H44" i="90"/>
  <c r="I44" i="90"/>
  <c r="J44" i="90"/>
  <c r="C42" i="90"/>
  <c r="H42" i="90"/>
  <c r="K36" i="90"/>
  <c r="D36" i="90"/>
  <c r="L36" i="90"/>
  <c r="C9" i="89"/>
  <c r="K9" i="89"/>
  <c r="K51" i="88"/>
  <c r="M51" i="88"/>
  <c r="D29" i="88"/>
  <c r="I29" i="88"/>
  <c r="K25" i="88"/>
  <c r="J25" i="88"/>
  <c r="L24" i="94"/>
  <c r="J14" i="94"/>
  <c r="M45" i="89"/>
  <c r="G45" i="89"/>
  <c r="K29" i="94"/>
  <c r="I26" i="94"/>
  <c r="C24" i="94"/>
  <c r="K14" i="94"/>
  <c r="C14" i="94"/>
  <c r="G48" i="93"/>
  <c r="J7" i="92"/>
  <c r="I51" i="91"/>
  <c r="K32" i="91"/>
  <c r="I40" i="90"/>
  <c r="I38" i="90"/>
  <c r="D38" i="90"/>
  <c r="G10" i="90"/>
  <c r="J35" i="89"/>
  <c r="G9" i="89"/>
  <c r="I35" i="88"/>
  <c r="M26" i="87"/>
  <c r="E17" i="89"/>
  <c r="M6" i="91"/>
  <c r="M26" i="94"/>
  <c r="G24" i="94"/>
  <c r="L14" i="94"/>
  <c r="F14" i="94"/>
  <c r="G9" i="94"/>
  <c r="M22" i="92"/>
  <c r="I46" i="91"/>
  <c r="M32" i="91"/>
  <c r="C32" i="91"/>
  <c r="M38" i="90"/>
  <c r="L35" i="89"/>
  <c r="C28" i="89"/>
  <c r="K25" i="89"/>
  <c r="C6" i="90"/>
  <c r="G49" i="95"/>
  <c r="G48" i="95"/>
  <c r="M32" i="95"/>
  <c r="F7" i="95"/>
  <c r="C37" i="94"/>
  <c r="M24" i="94"/>
  <c r="F24" i="94"/>
  <c r="M14" i="94"/>
  <c r="H14" i="94"/>
  <c r="E14" i="94"/>
  <c r="K50" i="93"/>
  <c r="K45" i="93"/>
  <c r="I31" i="93"/>
  <c r="C24" i="93"/>
  <c r="M7" i="93"/>
  <c r="G51" i="92"/>
  <c r="K35" i="92"/>
  <c r="G32" i="92"/>
  <c r="L7" i="92"/>
  <c r="C27" i="91"/>
  <c r="L9" i="91"/>
  <c r="H9" i="91"/>
  <c r="C9" i="91"/>
  <c r="C40" i="90"/>
  <c r="K38" i="90"/>
  <c r="K37" i="90"/>
  <c r="K31" i="90"/>
  <c r="G25" i="89"/>
  <c r="H6" i="90"/>
  <c r="G6" i="90"/>
  <c r="E6" i="90"/>
  <c r="E6" i="92"/>
  <c r="K30" i="92"/>
  <c r="D30" i="92"/>
  <c r="K9" i="91"/>
  <c r="G9" i="91"/>
  <c r="K40" i="90"/>
  <c r="E36" i="90"/>
  <c r="G24" i="90"/>
  <c r="K16" i="89"/>
  <c r="F32" i="95"/>
  <c r="F6" i="94"/>
  <c r="C51" i="95"/>
  <c r="K48" i="95"/>
  <c r="M47" i="95"/>
  <c r="K23" i="95"/>
  <c r="K49" i="94"/>
  <c r="G30" i="94"/>
  <c r="K37" i="93"/>
  <c r="I28" i="93"/>
  <c r="E23" i="93"/>
  <c r="E30" i="92"/>
  <c r="C27" i="92"/>
  <c r="J22" i="92"/>
  <c r="E7" i="92"/>
  <c r="M9" i="91"/>
  <c r="I9" i="91"/>
  <c r="D9" i="91"/>
  <c r="K7" i="91"/>
  <c r="G40" i="90"/>
  <c r="I45" i="89"/>
  <c r="I37" i="89"/>
  <c r="E35" i="89"/>
  <c r="J25" i="89"/>
  <c r="M43" i="88"/>
  <c r="H43" i="88"/>
  <c r="U1" i="89"/>
  <c r="Q1" i="89"/>
  <c r="U1" i="92"/>
  <c r="Q1" i="92"/>
  <c r="E6" i="91"/>
  <c r="M46" i="95"/>
  <c r="E42" i="95"/>
  <c r="M29" i="95"/>
  <c r="L7" i="95"/>
  <c r="C32" i="94"/>
  <c r="J30" i="94"/>
  <c r="J24" i="94"/>
  <c r="E24" i="94"/>
  <c r="G42" i="93"/>
  <c r="C36" i="93"/>
  <c r="I24" i="93"/>
  <c r="M23" i="93"/>
  <c r="I22" i="93"/>
  <c r="G16" i="93"/>
  <c r="E44" i="92"/>
  <c r="M36" i="92"/>
  <c r="C22" i="92"/>
  <c r="K10" i="92"/>
  <c r="M7" i="92"/>
  <c r="M51" i="91"/>
  <c r="C40" i="91"/>
  <c r="C38" i="91"/>
  <c r="D14" i="91"/>
  <c r="F14" i="91"/>
  <c r="G10" i="91"/>
  <c r="F10" i="91"/>
  <c r="E45" i="90"/>
  <c r="E42" i="90"/>
  <c r="M40" i="90"/>
  <c r="F40" i="90"/>
  <c r="G36" i="90"/>
  <c r="G30" i="90"/>
  <c r="G47" i="89"/>
  <c r="J45" i="89"/>
  <c r="E45" i="89"/>
  <c r="K44" i="89"/>
  <c r="K37" i="89"/>
  <c r="C37" i="89"/>
  <c r="I35" i="89"/>
  <c r="K28" i="89"/>
  <c r="K27" i="89"/>
  <c r="C23" i="89"/>
  <c r="G17" i="89"/>
  <c r="I51" i="87"/>
  <c r="K22" i="87"/>
  <c r="G17" i="90"/>
  <c r="F17" i="90"/>
  <c r="E14" i="90"/>
  <c r="F14" i="90"/>
  <c r="L6" i="91"/>
  <c r="K6" i="91"/>
  <c r="I44" i="95"/>
  <c r="M40" i="95"/>
  <c r="L50" i="94"/>
  <c r="L42" i="94"/>
  <c r="M30" i="94"/>
  <c r="F30" i="94"/>
  <c r="I32" i="93"/>
  <c r="E7" i="93"/>
  <c r="G49" i="92"/>
  <c r="G36" i="92"/>
  <c r="K47" i="91"/>
  <c r="K43" i="91"/>
  <c r="E17" i="91"/>
  <c r="F17" i="91"/>
  <c r="K45" i="90"/>
  <c r="K42" i="90"/>
  <c r="E15" i="90"/>
  <c r="F15" i="90"/>
  <c r="M51" i="87"/>
  <c r="G51" i="87"/>
  <c r="E44" i="95"/>
  <c r="G41" i="95"/>
  <c r="C40" i="95"/>
  <c r="K18" i="95"/>
  <c r="H50" i="94"/>
  <c r="H42" i="94"/>
  <c r="L30" i="94"/>
  <c r="C32" i="93"/>
  <c r="G29" i="93"/>
  <c r="K16" i="93"/>
  <c r="K51" i="92"/>
  <c r="C50" i="92"/>
  <c r="H44" i="92"/>
  <c r="C38" i="92"/>
  <c r="C36" i="92"/>
  <c r="H22" i="92"/>
  <c r="C18" i="92"/>
  <c r="C47" i="91"/>
  <c r="M44" i="91"/>
  <c r="C43" i="91"/>
  <c r="G37" i="90"/>
  <c r="I22" i="90"/>
  <c r="D16" i="90"/>
  <c r="F16" i="90"/>
  <c r="I14" i="90"/>
  <c r="C10" i="90"/>
  <c r="F10" i="90"/>
  <c r="D9" i="90"/>
  <c r="F9" i="90"/>
  <c r="M37" i="89"/>
  <c r="G37" i="89"/>
  <c r="G15" i="89"/>
  <c r="K51" i="87"/>
  <c r="K31" i="87"/>
  <c r="M45" i="87"/>
  <c r="K35" i="87"/>
  <c r="C35" i="87"/>
  <c r="M10" i="87"/>
  <c r="C16" i="87"/>
  <c r="I16" i="87"/>
  <c r="J16" i="87"/>
  <c r="L49" i="87"/>
  <c r="L47" i="87"/>
  <c r="J52" i="87"/>
  <c r="H52" i="87"/>
  <c r="I52" i="87"/>
  <c r="K52" i="87"/>
  <c r="J29" i="87"/>
  <c r="M49" i="87"/>
  <c r="L41" i="87"/>
  <c r="C11" i="87"/>
  <c r="L11" i="87"/>
  <c r="D11" i="87"/>
  <c r="D55" i="87" s="1"/>
  <c r="E11" i="87"/>
  <c r="K11" i="87"/>
  <c r="C6" i="91"/>
  <c r="D48" i="95"/>
  <c r="D37" i="95"/>
  <c r="G37" i="95"/>
  <c r="D26" i="95"/>
  <c r="H26" i="95"/>
  <c r="C24" i="95"/>
  <c r="C23" i="95"/>
  <c r="M22" i="95"/>
  <c r="M16" i="95"/>
  <c r="J7" i="95"/>
  <c r="E7" i="95"/>
  <c r="M48" i="94"/>
  <c r="E48" i="94"/>
  <c r="M44" i="94"/>
  <c r="F44" i="94"/>
  <c r="D30" i="94"/>
  <c r="H30" i="94"/>
  <c r="C27" i="94"/>
  <c r="G27" i="94"/>
  <c r="D9" i="94"/>
  <c r="C9" i="94"/>
  <c r="K9" i="94"/>
  <c r="E9" i="94"/>
  <c r="M9" i="94"/>
  <c r="C35" i="93"/>
  <c r="K35" i="93"/>
  <c r="I18" i="93"/>
  <c r="E18" i="93"/>
  <c r="E9" i="93"/>
  <c r="M9" i="93"/>
  <c r="C41" i="92"/>
  <c r="G41" i="92"/>
  <c r="M41" i="92"/>
  <c r="K32" i="92"/>
  <c r="C32" i="92"/>
  <c r="K35" i="91"/>
  <c r="C35" i="91"/>
  <c r="D23" i="91"/>
  <c r="K23" i="91"/>
  <c r="D18" i="91"/>
  <c r="G18" i="91"/>
  <c r="K18" i="91"/>
  <c r="E36" i="95"/>
  <c r="I7" i="95"/>
  <c r="D7" i="95"/>
  <c r="C47" i="94"/>
  <c r="L44" i="94"/>
  <c r="C44" i="94"/>
  <c r="E41" i="94"/>
  <c r="K41" i="94"/>
  <c r="G44" i="93"/>
  <c r="I44" i="93"/>
  <c r="E26" i="93"/>
  <c r="C26" i="93"/>
  <c r="F26" i="93"/>
  <c r="I7" i="93"/>
  <c r="D7" i="93"/>
  <c r="G7" i="93"/>
  <c r="K7" i="93"/>
  <c r="E49" i="92"/>
  <c r="K49" i="92"/>
  <c r="C47" i="92"/>
  <c r="K47" i="92"/>
  <c r="H40" i="95"/>
  <c r="K38" i="95"/>
  <c r="E30" i="95"/>
  <c r="G30" i="95"/>
  <c r="D14" i="95"/>
  <c r="M14" i="95"/>
  <c r="M7" i="95"/>
  <c r="D50" i="94"/>
  <c r="C50" i="94"/>
  <c r="I49" i="94"/>
  <c r="G49" i="94"/>
  <c r="D42" i="94"/>
  <c r="F42" i="94"/>
  <c r="D38" i="94"/>
  <c r="C38" i="94"/>
  <c r="H32" i="94"/>
  <c r="E7" i="94"/>
  <c r="C7" i="94"/>
  <c r="K7" i="94"/>
  <c r="D14" i="93"/>
  <c r="G14" i="93"/>
  <c r="K14" i="93"/>
  <c r="C42" i="92"/>
  <c r="K42" i="92"/>
  <c r="G40" i="92"/>
  <c r="K40" i="92"/>
  <c r="D22" i="91"/>
  <c r="C22" i="91"/>
  <c r="G22" i="91"/>
  <c r="D31" i="95"/>
  <c r="C31" i="95"/>
  <c r="G25" i="95"/>
  <c r="I25" i="95"/>
  <c r="C7" i="95"/>
  <c r="G7" i="95"/>
  <c r="K7" i="95"/>
  <c r="D44" i="94"/>
  <c r="E44" i="94"/>
  <c r="J44" i="94"/>
  <c r="E40" i="94"/>
  <c r="M40" i="94"/>
  <c r="D22" i="94"/>
  <c r="C22" i="94"/>
  <c r="E46" i="92"/>
  <c r="G46" i="92"/>
  <c r="M31" i="91"/>
  <c r="K31" i="91"/>
  <c r="C31" i="91"/>
  <c r="G31" i="91"/>
  <c r="D15" i="91"/>
  <c r="C15" i="91"/>
  <c r="C46" i="90"/>
  <c r="D46" i="90"/>
  <c r="I46" i="90"/>
  <c r="M46" i="90"/>
  <c r="E46" i="90"/>
  <c r="C43" i="90"/>
  <c r="G43" i="90"/>
  <c r="K43" i="90"/>
  <c r="G35" i="90"/>
  <c r="C35" i="90"/>
  <c r="E15" i="89"/>
  <c r="E51" i="91"/>
  <c r="G44" i="91"/>
  <c r="K36" i="91"/>
  <c r="C36" i="90"/>
  <c r="K24" i="90"/>
  <c r="G14" i="90"/>
  <c r="M42" i="89"/>
  <c r="C17" i="89"/>
  <c r="C16" i="89"/>
  <c r="M15" i="89"/>
  <c r="C15" i="89"/>
  <c r="I14" i="94"/>
  <c r="M30" i="92"/>
  <c r="C30" i="92"/>
  <c r="K24" i="92"/>
  <c r="K17" i="92"/>
  <c r="K14" i="92"/>
  <c r="C51" i="91"/>
  <c r="G43" i="91"/>
  <c r="C36" i="91"/>
  <c r="L32" i="91"/>
  <c r="G32" i="91"/>
  <c r="K27" i="91"/>
  <c r="E24" i="91"/>
  <c r="G45" i="90"/>
  <c r="G42" i="90"/>
  <c r="J40" i="90"/>
  <c r="E40" i="90"/>
  <c r="K30" i="90"/>
  <c r="M16" i="90"/>
  <c r="E16" i="90"/>
  <c r="M15" i="90"/>
  <c r="M14" i="90"/>
  <c r="C14" i="90"/>
  <c r="J37" i="89"/>
  <c r="E37" i="89"/>
  <c r="K35" i="89"/>
  <c r="G35" i="89"/>
  <c r="K15" i="89"/>
  <c r="L14" i="95"/>
  <c r="L16" i="95"/>
  <c r="M41" i="95"/>
  <c r="F46" i="95"/>
  <c r="H50" i="95"/>
  <c r="J6" i="95"/>
  <c r="C49" i="95"/>
  <c r="M48" i="95"/>
  <c r="D47" i="95"/>
  <c r="C47" i="95"/>
  <c r="J44" i="95"/>
  <c r="F44" i="95"/>
  <c r="K41" i="95"/>
  <c r="D41" i="95"/>
  <c r="G38" i="95"/>
  <c r="C25" i="95"/>
  <c r="M24" i="95"/>
  <c r="J50" i="94"/>
  <c r="E50" i="94"/>
  <c r="M49" i="94"/>
  <c r="E49" i="94"/>
  <c r="J42" i="94"/>
  <c r="E42" i="94"/>
  <c r="I40" i="94"/>
  <c r="F38" i="94"/>
  <c r="K37" i="94"/>
  <c r="F32" i="94"/>
  <c r="F22" i="94"/>
  <c r="M44" i="93"/>
  <c r="K42" i="93"/>
  <c r="I36" i="93"/>
  <c r="F32" i="93"/>
  <c r="M31" i="93"/>
  <c r="G23" i="93"/>
  <c r="E22" i="93"/>
  <c r="M18" i="93"/>
  <c r="K17" i="93"/>
  <c r="D50" i="92"/>
  <c r="E50" i="92"/>
  <c r="C45" i="92"/>
  <c r="M44" i="92"/>
  <c r="I41" i="92"/>
  <c r="C40" i="92"/>
  <c r="M38" i="92"/>
  <c r="E36" i="92"/>
  <c r="G35" i="92"/>
  <c r="K33" i="92"/>
  <c r="D32" i="92"/>
  <c r="F32" i="92"/>
  <c r="L32" i="92"/>
  <c r="G25" i="92"/>
  <c r="C25" i="92"/>
  <c r="G15" i="92"/>
  <c r="K15" i="92"/>
  <c r="C7" i="92"/>
  <c r="G7" i="92"/>
  <c r="K7" i="92"/>
  <c r="D48" i="91"/>
  <c r="J48" i="91"/>
  <c r="C48" i="91"/>
  <c r="K48" i="91"/>
  <c r="G17" i="91"/>
  <c r="D11" i="91"/>
  <c r="K11" i="91"/>
  <c r="E11" i="91"/>
  <c r="L11" i="91"/>
  <c r="C11" i="91"/>
  <c r="G51" i="90"/>
  <c r="C51" i="90"/>
  <c r="K49" i="90"/>
  <c r="C49" i="90"/>
  <c r="K47" i="90"/>
  <c r="D28" i="90"/>
  <c r="E28" i="90"/>
  <c r="K28" i="90"/>
  <c r="C28" i="90"/>
  <c r="M28" i="90"/>
  <c r="G50" i="89"/>
  <c r="K50" i="89"/>
  <c r="C50" i="89"/>
  <c r="D43" i="89"/>
  <c r="H43" i="89"/>
  <c r="L43" i="89"/>
  <c r="G43" i="89"/>
  <c r="C30" i="89"/>
  <c r="E30" i="89"/>
  <c r="K30" i="89"/>
  <c r="E9" i="95"/>
  <c r="C9" i="95"/>
  <c r="K48" i="92"/>
  <c r="I48" i="92"/>
  <c r="C48" i="92"/>
  <c r="D30" i="91"/>
  <c r="K30" i="91"/>
  <c r="D28" i="91"/>
  <c r="C28" i="91"/>
  <c r="I28" i="91"/>
  <c r="D26" i="91"/>
  <c r="M26" i="91"/>
  <c r="C26" i="91"/>
  <c r="D16" i="91"/>
  <c r="K16" i="91"/>
  <c r="E33" i="90"/>
  <c r="G33" i="90"/>
  <c r="D26" i="90"/>
  <c r="F26" i="90"/>
  <c r="M26" i="90"/>
  <c r="H26" i="90"/>
  <c r="C26" i="90"/>
  <c r="J26" i="90"/>
  <c r="G23" i="90"/>
  <c r="C23" i="90"/>
  <c r="L11" i="90"/>
  <c r="C11" i="90"/>
  <c r="E11" i="90"/>
  <c r="D11" i="90"/>
  <c r="K11" i="90"/>
  <c r="G33" i="89"/>
  <c r="K33" i="89"/>
  <c r="C33" i="89"/>
  <c r="H14" i="95"/>
  <c r="H16" i="95"/>
  <c r="E41" i="95"/>
  <c r="J46" i="95"/>
  <c r="I49" i="95"/>
  <c r="G6" i="95"/>
  <c r="K6" i="93"/>
  <c r="K49" i="95"/>
  <c r="E47" i="95"/>
  <c r="I46" i="95"/>
  <c r="G45" i="95"/>
  <c r="L44" i="95"/>
  <c r="H44" i="95"/>
  <c r="D44" i="95"/>
  <c r="M43" i="95"/>
  <c r="C37" i="95"/>
  <c r="E33" i="95"/>
  <c r="E32" i="95"/>
  <c r="C30" i="95"/>
  <c r="G29" i="95"/>
  <c r="E28" i="95"/>
  <c r="C26" i="95"/>
  <c r="C22" i="95"/>
  <c r="G18" i="95"/>
  <c r="K17" i="95"/>
  <c r="I16" i="95"/>
  <c r="K15" i="95"/>
  <c r="I14" i="95"/>
  <c r="G10" i="95"/>
  <c r="C10" i="95"/>
  <c r="M50" i="94"/>
  <c r="G50" i="94"/>
  <c r="G45" i="94"/>
  <c r="M42" i="94"/>
  <c r="G42" i="94"/>
  <c r="C41" i="94"/>
  <c r="L38" i="94"/>
  <c r="C35" i="94"/>
  <c r="L32" i="94"/>
  <c r="C30" i="94"/>
  <c r="G29" i="94"/>
  <c r="I28" i="94"/>
  <c r="L22" i="94"/>
  <c r="C17" i="94"/>
  <c r="D11" i="94"/>
  <c r="L11" i="94"/>
  <c r="E11" i="94"/>
  <c r="C11" i="94"/>
  <c r="K11" i="94"/>
  <c r="G50" i="93"/>
  <c r="I48" i="93"/>
  <c r="C48" i="93"/>
  <c r="G46" i="93"/>
  <c r="E44" i="93"/>
  <c r="K40" i="93"/>
  <c r="G38" i="93"/>
  <c r="E31" i="93"/>
  <c r="I30" i="93"/>
  <c r="C29" i="93"/>
  <c r="K23" i="93"/>
  <c r="M22" i="93"/>
  <c r="D11" i="93"/>
  <c r="E11" i="93"/>
  <c r="K11" i="93"/>
  <c r="L11" i="93"/>
  <c r="C11" i="93"/>
  <c r="I9" i="93"/>
  <c r="E41" i="92"/>
  <c r="K25" i="92"/>
  <c r="G16" i="92"/>
  <c r="K16" i="92"/>
  <c r="L11" i="92"/>
  <c r="C11" i="92"/>
  <c r="D11" i="92"/>
  <c r="E11" i="92"/>
  <c r="K11" i="92"/>
  <c r="I7" i="92"/>
  <c r="D7" i="92"/>
  <c r="E49" i="91"/>
  <c r="C49" i="91"/>
  <c r="G49" i="91"/>
  <c r="E44" i="91"/>
  <c r="D44" i="91"/>
  <c r="I44" i="91"/>
  <c r="K44" i="91"/>
  <c r="I26" i="91"/>
  <c r="E50" i="90"/>
  <c r="C50" i="90"/>
  <c r="I50" i="90"/>
  <c r="G47" i="90"/>
  <c r="G44" i="90"/>
  <c r="C44" i="90"/>
  <c r="K41" i="90"/>
  <c r="C41" i="90"/>
  <c r="K27" i="90"/>
  <c r="G27" i="90"/>
  <c r="C51" i="89"/>
  <c r="E51" i="89"/>
  <c r="K51" i="89"/>
  <c r="G41" i="89"/>
  <c r="C41" i="89"/>
  <c r="E50" i="95"/>
  <c r="F48" i="95"/>
  <c r="C48" i="95"/>
  <c r="I48" i="95"/>
  <c r="K44" i="95"/>
  <c r="G44" i="95"/>
  <c r="C29" i="95"/>
  <c r="C18" i="95"/>
  <c r="E16" i="95"/>
  <c r="E14" i="95"/>
  <c r="C11" i="95"/>
  <c r="K11" i="95"/>
  <c r="D11" i="95"/>
  <c r="L11" i="95"/>
  <c r="E11" i="95"/>
  <c r="K9" i="95"/>
  <c r="L48" i="94"/>
  <c r="I48" i="94"/>
  <c r="C48" i="94"/>
  <c r="E46" i="94"/>
  <c r="C29" i="94"/>
  <c r="E28" i="94"/>
  <c r="K47" i="93"/>
  <c r="C44" i="93"/>
  <c r="G40" i="93"/>
  <c r="C31" i="93"/>
  <c r="I23" i="93"/>
  <c r="G48" i="92"/>
  <c r="K41" i="92"/>
  <c r="G29" i="92"/>
  <c r="E42" i="91"/>
  <c r="K42" i="91"/>
  <c r="C42" i="91"/>
  <c r="D29" i="91"/>
  <c r="C29" i="91"/>
  <c r="G29" i="91"/>
  <c r="E26" i="91"/>
  <c r="D24" i="91"/>
  <c r="M24" i="91"/>
  <c r="C24" i="91"/>
  <c r="D17" i="91"/>
  <c r="C17" i="91"/>
  <c r="C48" i="90"/>
  <c r="J48" i="90"/>
  <c r="D48" i="90"/>
  <c r="K33" i="90"/>
  <c r="G26" i="90"/>
  <c r="E25" i="90"/>
  <c r="I25" i="90"/>
  <c r="C25" i="90"/>
  <c r="G22" i="90"/>
  <c r="I18" i="90"/>
  <c r="G15" i="90"/>
  <c r="M9" i="90"/>
  <c r="E9" i="90"/>
  <c r="I7" i="90"/>
  <c r="M25" i="89"/>
  <c r="I25" i="89"/>
  <c r="F25" i="89"/>
  <c r="K24" i="89"/>
  <c r="C18" i="89"/>
  <c r="C10" i="89"/>
  <c r="K7" i="89"/>
  <c r="M46" i="91"/>
  <c r="G35" i="91"/>
  <c r="J32" i="91"/>
  <c r="K46" i="90"/>
  <c r="L40" i="90"/>
  <c r="H40" i="90"/>
  <c r="C29" i="90"/>
  <c r="C22" i="90"/>
  <c r="C18" i="90"/>
  <c r="C15" i="90"/>
  <c r="K14" i="90"/>
  <c r="K9" i="90"/>
  <c r="C9" i="90"/>
  <c r="C7" i="90"/>
  <c r="K47" i="89"/>
  <c r="E42" i="89"/>
  <c r="L37" i="89"/>
  <c r="H37" i="89"/>
  <c r="M35" i="89"/>
  <c r="E31" i="89"/>
  <c r="L25" i="89"/>
  <c r="H25" i="89"/>
  <c r="C22" i="89"/>
  <c r="C14" i="89"/>
  <c r="G7" i="89"/>
  <c r="F11" i="89"/>
  <c r="D11" i="89"/>
  <c r="E11" i="89"/>
  <c r="K11" i="89"/>
  <c r="L11" i="89"/>
  <c r="C11" i="89"/>
  <c r="I10" i="89"/>
  <c r="J47" i="88"/>
  <c r="H14" i="88"/>
  <c r="L40" i="88"/>
  <c r="M7" i="88"/>
  <c r="M16" i="88"/>
  <c r="E42" i="88"/>
  <c r="L50" i="88"/>
  <c r="E28" i="88"/>
  <c r="D10" i="88"/>
  <c r="H47" i="88"/>
  <c r="G50" i="88"/>
  <c r="E7" i="88"/>
  <c r="E16" i="88"/>
  <c r="H50" i="88"/>
  <c r="M28" i="88"/>
  <c r="I47" i="88"/>
  <c r="E10" i="88"/>
  <c r="F47" i="88"/>
  <c r="J51" i="88"/>
  <c r="G51" i="88"/>
  <c r="C40" i="88"/>
  <c r="I40" i="88"/>
  <c r="H51" i="88"/>
  <c r="C48" i="88"/>
  <c r="K47" i="88"/>
  <c r="J43" i="88"/>
  <c r="D43" i="88"/>
  <c r="I51" i="88"/>
  <c r="I22" i="88"/>
  <c r="D22" i="88"/>
  <c r="M25" i="88"/>
  <c r="F27" i="88"/>
  <c r="M37" i="88"/>
  <c r="L22" i="88"/>
  <c r="M30" i="88"/>
  <c r="F30" i="88"/>
  <c r="H6" i="88"/>
  <c r="G6" i="88"/>
  <c r="C30" i="88"/>
  <c r="E27" i="88"/>
  <c r="L27" i="88"/>
  <c r="J22" i="88"/>
  <c r="M15" i="88"/>
  <c r="C51" i="88"/>
  <c r="K46" i="88"/>
  <c r="K38" i="88"/>
  <c r="M23" i="88"/>
  <c r="D25" i="88"/>
  <c r="C18" i="88"/>
  <c r="M42" i="88"/>
  <c r="C42" i="88"/>
  <c r="C25" i="88"/>
  <c r="F33" i="88"/>
  <c r="I37" i="88"/>
  <c r="L6" i="88"/>
  <c r="C6" i="88"/>
  <c r="D9" i="88"/>
  <c r="H24" i="88"/>
  <c r="D36" i="88"/>
  <c r="F40" i="88"/>
  <c r="G26" i="88"/>
  <c r="L30" i="88"/>
  <c r="D30" i="88"/>
  <c r="L7" i="88"/>
  <c r="D7" i="88"/>
  <c r="L16" i="88"/>
  <c r="D16" i="88"/>
  <c r="L26" i="88"/>
  <c r="M9" i="88"/>
  <c r="M18" i="88"/>
  <c r="M24" i="88"/>
  <c r="D37" i="88"/>
  <c r="C7" i="88"/>
  <c r="J27" i="88"/>
  <c r="J33" i="88"/>
  <c r="K6" i="88"/>
  <c r="L18" i="88"/>
  <c r="J40" i="88"/>
  <c r="I7" i="88"/>
  <c r="H7" i="88"/>
  <c r="I16" i="88"/>
  <c r="H16" i="88"/>
  <c r="I26" i="88"/>
  <c r="D26" i="88"/>
  <c r="I50" i="88"/>
  <c r="E9" i="88"/>
  <c r="F31" i="88"/>
  <c r="I25" i="88"/>
  <c r="H25" i="88"/>
  <c r="J41" i="88"/>
  <c r="M47" i="88"/>
  <c r="M36" i="88"/>
  <c r="E40" i="88"/>
  <c r="L47" i="88"/>
  <c r="D47" i="88"/>
  <c r="C47" i="88"/>
  <c r="G41" i="88"/>
  <c r="G35" i="88"/>
  <c r="C31" i="88"/>
  <c r="G25" i="88"/>
  <c r="F23" i="88"/>
  <c r="G45" i="93"/>
  <c r="D45" i="89"/>
  <c r="F14" i="88"/>
  <c r="D24" i="88"/>
  <c r="E22" i="88"/>
  <c r="F22" i="88"/>
  <c r="I38" i="88"/>
  <c r="D38" i="88"/>
  <c r="I24" i="88"/>
  <c r="F41" i="88"/>
  <c r="K22" i="88"/>
  <c r="E29" i="88"/>
  <c r="M40" i="88"/>
  <c r="L51" i="88"/>
  <c r="F51" i="88"/>
  <c r="M6" i="88"/>
  <c r="D49" i="88"/>
  <c r="I49" i="88"/>
  <c r="G48" i="88"/>
  <c r="H48" i="88"/>
  <c r="D48" i="88"/>
  <c r="C41" i="88"/>
  <c r="D35" i="88"/>
  <c r="E33" i="88"/>
  <c r="G28" i="88"/>
  <c r="M27" i="88"/>
  <c r="L23" i="88"/>
  <c r="D23" i="88"/>
  <c r="C22" i="88"/>
  <c r="K15" i="88"/>
  <c r="E15" i="88"/>
  <c r="J38" i="88"/>
  <c r="E14" i="88"/>
  <c r="L41" i="88"/>
  <c r="D41" i="88"/>
  <c r="M41" i="88"/>
  <c r="G38" i="88"/>
  <c r="C37" i="88"/>
  <c r="K37" i="88"/>
  <c r="J35" i="88"/>
  <c r="C35" i="88"/>
  <c r="C28" i="88"/>
  <c r="I27" i="88"/>
  <c r="D27" i="88"/>
  <c r="J23" i="88"/>
  <c r="M14" i="88"/>
  <c r="H41" i="88"/>
  <c r="E41" i="88"/>
  <c r="K33" i="88"/>
  <c r="K52" i="88"/>
  <c r="E52" i="88"/>
  <c r="J52" i="88"/>
  <c r="D52" i="88"/>
  <c r="I52" i="88"/>
  <c r="C52" i="88"/>
  <c r="L52" i="88"/>
  <c r="H52" i="88"/>
  <c r="L38" i="93"/>
  <c r="F38" i="93"/>
  <c r="M38" i="93"/>
  <c r="L38" i="87"/>
  <c r="M38" i="94"/>
  <c r="J38" i="94"/>
  <c r="G38" i="94"/>
  <c r="E38" i="94"/>
  <c r="K38" i="93"/>
  <c r="C38" i="93"/>
  <c r="K38" i="87"/>
  <c r="C38" i="87"/>
  <c r="F50" i="92"/>
  <c r="J50" i="92"/>
  <c r="K50" i="95"/>
  <c r="C50" i="95"/>
  <c r="M50" i="88"/>
  <c r="E50" i="88"/>
  <c r="J50" i="88"/>
  <c r="F50" i="88"/>
  <c r="L50" i="95"/>
  <c r="K50" i="94"/>
  <c r="I50" i="94"/>
  <c r="M50" i="92"/>
  <c r="G50" i="92"/>
  <c r="C50" i="88"/>
  <c r="G50" i="87"/>
  <c r="C50" i="87"/>
  <c r="M32" i="87"/>
  <c r="L32" i="87"/>
  <c r="H32" i="95"/>
  <c r="L32" i="95"/>
  <c r="I32" i="95"/>
  <c r="M32" i="94"/>
  <c r="J32" i="94"/>
  <c r="G32" i="94"/>
  <c r="E32" i="94"/>
  <c r="L32" i="93"/>
  <c r="H32" i="93"/>
  <c r="D32" i="93"/>
  <c r="L16" i="90"/>
  <c r="J16" i="90"/>
  <c r="H16" i="90"/>
  <c r="M6" i="95"/>
  <c r="K6" i="95"/>
  <c r="M6" i="89"/>
  <c r="I6" i="95"/>
  <c r="C6" i="95"/>
  <c r="F6" i="95"/>
  <c r="K6" i="90"/>
  <c r="F6" i="90"/>
  <c r="H6" i="95"/>
  <c r="G51" i="95"/>
  <c r="K47" i="95"/>
  <c r="G47" i="95"/>
  <c r="E43" i="95"/>
  <c r="K40" i="95"/>
  <c r="F40" i="95"/>
  <c r="M38" i="95"/>
  <c r="I38" i="95"/>
  <c r="K32" i="95"/>
  <c r="G32" i="95"/>
  <c r="C32" i="95"/>
  <c r="K31" i="95"/>
  <c r="M30" i="95"/>
  <c r="I30" i="95"/>
  <c r="K26" i="95"/>
  <c r="F26" i="95"/>
  <c r="G24" i="95"/>
  <c r="G22" i="95"/>
  <c r="M18" i="95"/>
  <c r="I18" i="95"/>
  <c r="K16" i="95"/>
  <c r="G16" i="95"/>
  <c r="C16" i="95"/>
  <c r="K14" i="95"/>
  <c r="G14" i="95"/>
  <c r="C14" i="95"/>
  <c r="G9" i="95"/>
  <c r="I46" i="94"/>
  <c r="K44" i="94"/>
  <c r="I44" i="94"/>
  <c r="K42" i="94"/>
  <c r="I42" i="94"/>
  <c r="M41" i="94"/>
  <c r="I41" i="94"/>
  <c r="K32" i="94"/>
  <c r="I32" i="94"/>
  <c r="K30" i="94"/>
  <c r="I30" i="94"/>
  <c r="M29" i="94"/>
  <c r="I29" i="94"/>
  <c r="M22" i="94"/>
  <c r="J22" i="94"/>
  <c r="G22" i="94"/>
  <c r="E22" i="94"/>
  <c r="K46" i="93"/>
  <c r="C46" i="93"/>
  <c r="C37" i="93"/>
  <c r="M36" i="93"/>
  <c r="E36" i="93"/>
  <c r="K31" i="93"/>
  <c r="M30" i="93"/>
  <c r="E30" i="93"/>
  <c r="M28" i="93"/>
  <c r="E28" i="93"/>
  <c r="G27" i="93"/>
  <c r="M26" i="93"/>
  <c r="J26" i="93"/>
  <c r="D26" i="93"/>
  <c r="L24" i="93"/>
  <c r="D42" i="92"/>
  <c r="F42" i="92"/>
  <c r="I42" i="92"/>
  <c r="L42" i="92"/>
  <c r="D38" i="92"/>
  <c r="F38" i="92"/>
  <c r="G38" i="92"/>
  <c r="I38" i="92"/>
  <c r="K38" i="92"/>
  <c r="L38" i="92"/>
  <c r="E37" i="92"/>
  <c r="G37" i="92"/>
  <c r="M37" i="92"/>
  <c r="E28" i="92"/>
  <c r="C28" i="92"/>
  <c r="K28" i="92"/>
  <c r="D14" i="92"/>
  <c r="F14" i="92"/>
  <c r="I14" i="92"/>
  <c r="L14" i="92"/>
  <c r="D9" i="92"/>
  <c r="C9" i="92"/>
  <c r="G9" i="92"/>
  <c r="K9" i="92"/>
  <c r="E38" i="91"/>
  <c r="D38" i="91"/>
  <c r="J38" i="91"/>
  <c r="M38" i="91"/>
  <c r="G37" i="91"/>
  <c r="C37" i="91"/>
  <c r="E24" i="93"/>
  <c r="D24" i="93"/>
  <c r="H24" i="93"/>
  <c r="D18" i="93"/>
  <c r="C18" i="93"/>
  <c r="G18" i="93"/>
  <c r="K18" i="93"/>
  <c r="D9" i="93"/>
  <c r="C9" i="93"/>
  <c r="G9" i="93"/>
  <c r="K9" i="93"/>
  <c r="M48" i="92"/>
  <c r="G47" i="92"/>
  <c r="D44" i="92"/>
  <c r="F44" i="92"/>
  <c r="G44" i="92"/>
  <c r="I44" i="92"/>
  <c r="K44" i="92"/>
  <c r="L44" i="92"/>
  <c r="G42" i="92"/>
  <c r="H38" i="92"/>
  <c r="E38" i="92"/>
  <c r="K37" i="92"/>
  <c r="K27" i="92"/>
  <c r="G26" i="92"/>
  <c r="C26" i="92"/>
  <c r="D24" i="92"/>
  <c r="G24" i="92"/>
  <c r="M24" i="92"/>
  <c r="D22" i="92"/>
  <c r="F22" i="92"/>
  <c r="G22" i="92"/>
  <c r="I22" i="92"/>
  <c r="K22" i="92"/>
  <c r="L22" i="92"/>
  <c r="E18" i="92"/>
  <c r="G18" i="92"/>
  <c r="M18" i="92"/>
  <c r="G14" i="92"/>
  <c r="I9" i="92"/>
  <c r="I48" i="91"/>
  <c r="G48" i="91"/>
  <c r="E41" i="91"/>
  <c r="G41" i="91"/>
  <c r="C41" i="91"/>
  <c r="E40" i="91"/>
  <c r="K40" i="91"/>
  <c r="G38" i="91"/>
  <c r="I36" i="91"/>
  <c r="M36" i="91"/>
  <c r="K33" i="91"/>
  <c r="C30" i="91"/>
  <c r="G30" i="91"/>
  <c r="K29" i="91"/>
  <c r="M28" i="91"/>
  <c r="E28" i="91"/>
  <c r="K24" i="91"/>
  <c r="G24" i="91"/>
  <c r="G15" i="91"/>
  <c r="C7" i="91"/>
  <c r="G50" i="90"/>
  <c r="M48" i="90"/>
  <c r="E48" i="90"/>
  <c r="C33" i="90"/>
  <c r="C31" i="90"/>
  <c r="C30" i="90"/>
  <c r="L28" i="90"/>
  <c r="J28" i="90"/>
  <c r="H28" i="90"/>
  <c r="G28" i="90"/>
  <c r="F28" i="90"/>
  <c r="G25" i="90"/>
  <c r="G18" i="90"/>
  <c r="K15" i="90"/>
  <c r="G7" i="90"/>
  <c r="K49" i="89"/>
  <c r="M43" i="89"/>
  <c r="I43" i="89"/>
  <c r="F43" i="89"/>
  <c r="C32" i="89"/>
  <c r="M31" i="89"/>
  <c r="K10" i="89"/>
  <c r="G10" i="89"/>
  <c r="K49" i="88"/>
  <c r="G49" i="88"/>
  <c r="C49" i="88"/>
  <c r="D33" i="88"/>
  <c r="C33" i="88"/>
  <c r="I33" i="88"/>
  <c r="M33" i="88"/>
  <c r="E23" i="88"/>
  <c r="K23" i="88"/>
  <c r="G18" i="88"/>
  <c r="D17" i="88"/>
  <c r="G17" i="88"/>
  <c r="M17" i="88"/>
  <c r="J51" i="87"/>
  <c r="L51" i="87"/>
  <c r="K47" i="87"/>
  <c r="J41" i="87"/>
  <c r="K37" i="87"/>
  <c r="M31" i="87"/>
  <c r="M27" i="87"/>
  <c r="J25" i="87"/>
  <c r="J17" i="87"/>
  <c r="K15" i="87"/>
  <c r="L50" i="87"/>
  <c r="I50" i="87"/>
  <c r="M50" i="87"/>
  <c r="K41" i="87"/>
  <c r="M41" i="87"/>
  <c r="J27" i="87"/>
  <c r="L27" i="87"/>
  <c r="E16" i="87"/>
  <c r="E58" i="87" s="1"/>
  <c r="K16" i="87"/>
  <c r="E52" i="95"/>
  <c r="E52" i="91"/>
  <c r="D52" i="95"/>
  <c r="D52" i="93"/>
  <c r="D52" i="91"/>
  <c r="D52" i="89"/>
  <c r="H52" i="95"/>
  <c r="G52" i="94"/>
  <c r="F52" i="93"/>
  <c r="H52" i="91"/>
  <c r="G52" i="90"/>
  <c r="F52" i="89"/>
  <c r="L52" i="95"/>
  <c r="M52" i="94"/>
  <c r="I52" i="94"/>
  <c r="J52" i="93"/>
  <c r="K52" i="92"/>
  <c r="L52" i="91"/>
  <c r="M52" i="90"/>
  <c r="I52" i="90"/>
  <c r="J52" i="89"/>
  <c r="E52" i="93"/>
  <c r="E52" i="89"/>
  <c r="D52" i="94"/>
  <c r="D52" i="92"/>
  <c r="D52" i="90"/>
  <c r="F52" i="95"/>
  <c r="H52" i="93"/>
  <c r="G52" i="92"/>
  <c r="F52" i="91"/>
  <c r="H52" i="89"/>
  <c r="J52" i="95"/>
  <c r="K52" i="94"/>
  <c r="L52" i="93"/>
  <c r="M52" i="92"/>
  <c r="I52" i="92"/>
  <c r="J52" i="91"/>
  <c r="K52" i="90"/>
  <c r="L52" i="89"/>
  <c r="M52" i="88"/>
  <c r="F46" i="94"/>
  <c r="J46" i="94"/>
  <c r="L46" i="94"/>
  <c r="F48" i="94"/>
  <c r="J48" i="94"/>
  <c r="H22" i="95"/>
  <c r="L22" i="95"/>
  <c r="F28" i="95"/>
  <c r="J28" i="95"/>
  <c r="E31" i="95"/>
  <c r="I31" i="95"/>
  <c r="F36" i="95"/>
  <c r="J36" i="95"/>
  <c r="F42" i="95"/>
  <c r="J42" i="95"/>
  <c r="E45" i="95"/>
  <c r="F50" i="95"/>
  <c r="J50" i="95"/>
  <c r="I6" i="93"/>
  <c r="F6" i="89"/>
  <c r="L6" i="93"/>
  <c r="K51" i="95"/>
  <c r="I51" i="95"/>
  <c r="E51" i="95"/>
  <c r="M50" i="95"/>
  <c r="L48" i="95"/>
  <c r="J48" i="95"/>
  <c r="H48" i="95"/>
  <c r="L40" i="95"/>
  <c r="J40" i="95"/>
  <c r="I40" i="95"/>
  <c r="G40" i="95"/>
  <c r="E40" i="95"/>
  <c r="K37" i="95"/>
  <c r="I37" i="95"/>
  <c r="E37" i="95"/>
  <c r="M36" i="95"/>
  <c r="M33" i="95"/>
  <c r="G31" i="95"/>
  <c r="K29" i="95"/>
  <c r="I29" i="95"/>
  <c r="E29" i="95"/>
  <c r="M28" i="95"/>
  <c r="L26" i="95"/>
  <c r="J26" i="95"/>
  <c r="I26" i="95"/>
  <c r="G26" i="95"/>
  <c r="E26" i="95"/>
  <c r="K24" i="95"/>
  <c r="I24" i="95"/>
  <c r="K22" i="95"/>
  <c r="I22" i="95"/>
  <c r="E22" i="95"/>
  <c r="C17" i="95"/>
  <c r="C15" i="95"/>
  <c r="M9" i="95"/>
  <c r="I9" i="95"/>
  <c r="K47" i="94"/>
  <c r="K38" i="94"/>
  <c r="I38" i="94"/>
  <c r="M37" i="94"/>
  <c r="I37" i="94"/>
  <c r="G37" i="94"/>
  <c r="M36" i="94"/>
  <c r="E36" i="94"/>
  <c r="K35" i="94"/>
  <c r="K24" i="94"/>
  <c r="I24" i="94"/>
  <c r="K22" i="94"/>
  <c r="I22" i="94"/>
  <c r="M18" i="94"/>
  <c r="E18" i="94"/>
  <c r="K17" i="94"/>
  <c r="M16" i="94"/>
  <c r="E16" i="94"/>
  <c r="L9" i="94"/>
  <c r="J9" i="94"/>
  <c r="H9" i="94"/>
  <c r="F9" i="94"/>
  <c r="M7" i="94"/>
  <c r="I7" i="94"/>
  <c r="G7" i="94"/>
  <c r="K51" i="93"/>
  <c r="C51" i="93"/>
  <c r="M50" i="93"/>
  <c r="I50" i="93"/>
  <c r="E50" i="93"/>
  <c r="C50" i="93"/>
  <c r="K49" i="93"/>
  <c r="C49" i="93"/>
  <c r="G47" i="93"/>
  <c r="C47" i="93"/>
  <c r="K44" i="93"/>
  <c r="K43" i="93"/>
  <c r="C43" i="93"/>
  <c r="M42" i="93"/>
  <c r="I42" i="93"/>
  <c r="E42" i="93"/>
  <c r="C42" i="93"/>
  <c r="K41" i="93"/>
  <c r="C41" i="93"/>
  <c r="M40" i="93"/>
  <c r="I40" i="93"/>
  <c r="E40" i="93"/>
  <c r="C40" i="93"/>
  <c r="K36" i="93"/>
  <c r="M32" i="93"/>
  <c r="K32" i="93"/>
  <c r="J32" i="93"/>
  <c r="G32" i="93"/>
  <c r="L26" i="93"/>
  <c r="I26" i="93"/>
  <c r="H26" i="93"/>
  <c r="K25" i="93"/>
  <c r="M24" i="93"/>
  <c r="K24" i="93"/>
  <c r="J24" i="93"/>
  <c r="G24" i="93"/>
  <c r="G17" i="93"/>
  <c r="C17" i="93"/>
  <c r="M16" i="93"/>
  <c r="I16" i="93"/>
  <c r="E16" i="93"/>
  <c r="C16" i="93"/>
  <c r="K15" i="93"/>
  <c r="C15" i="93"/>
  <c r="M14" i="93"/>
  <c r="I14" i="93"/>
  <c r="E14" i="93"/>
  <c r="C14" i="93"/>
  <c r="M11" i="93"/>
  <c r="K10" i="93"/>
  <c r="C10" i="93"/>
  <c r="I50" i="92"/>
  <c r="K46" i="92"/>
  <c r="C46" i="92"/>
  <c r="K43" i="92"/>
  <c r="M42" i="92"/>
  <c r="J42" i="92"/>
  <c r="H42" i="92"/>
  <c r="E42" i="92"/>
  <c r="I37" i="92"/>
  <c r="C33" i="92"/>
  <c r="M32" i="92"/>
  <c r="J32" i="92"/>
  <c r="H32" i="92"/>
  <c r="E32" i="92"/>
  <c r="C31" i="92"/>
  <c r="K29" i="92"/>
  <c r="C29" i="92"/>
  <c r="I24" i="92"/>
  <c r="E24" i="92"/>
  <c r="I18" i="92"/>
  <c r="C17" i="92"/>
  <c r="C15" i="92"/>
  <c r="M14" i="92"/>
  <c r="J14" i="92"/>
  <c r="H14" i="92"/>
  <c r="E14" i="92"/>
  <c r="K51" i="91"/>
  <c r="K50" i="91"/>
  <c r="C50" i="91"/>
  <c r="G50" i="91"/>
  <c r="K49" i="91"/>
  <c r="M48" i="91"/>
  <c r="K46" i="91"/>
  <c r="G46" i="91"/>
  <c r="C46" i="91"/>
  <c r="D46" i="91"/>
  <c r="K45" i="91"/>
  <c r="C45" i="91"/>
  <c r="G45" i="91"/>
  <c r="L38" i="91"/>
  <c r="I38" i="91"/>
  <c r="H38" i="91"/>
  <c r="F38" i="91"/>
  <c r="E37" i="91"/>
  <c r="D37" i="91"/>
  <c r="E36" i="91"/>
  <c r="D36" i="91"/>
  <c r="E35" i="91"/>
  <c r="D35" i="91"/>
  <c r="E33" i="91"/>
  <c r="D33" i="91"/>
  <c r="E32" i="91"/>
  <c r="D32" i="91"/>
  <c r="E31" i="91"/>
  <c r="D31" i="91"/>
  <c r="K28" i="91"/>
  <c r="G28" i="91"/>
  <c r="K26" i="91"/>
  <c r="G26" i="91"/>
  <c r="K25" i="91"/>
  <c r="C25" i="91"/>
  <c r="G25" i="91"/>
  <c r="G23" i="91"/>
  <c r="C23" i="91"/>
  <c r="E23" i="91"/>
  <c r="K22" i="91"/>
  <c r="M18" i="91"/>
  <c r="I18" i="91"/>
  <c r="E18" i="91"/>
  <c r="C18" i="91"/>
  <c r="G16" i="91"/>
  <c r="C16" i="91"/>
  <c r="E16" i="91"/>
  <c r="K15" i="91"/>
  <c r="K14" i="91"/>
  <c r="C14" i="91"/>
  <c r="G14" i="91"/>
  <c r="M11" i="91"/>
  <c r="K10" i="91"/>
  <c r="K51" i="90"/>
  <c r="M50" i="90"/>
  <c r="K50" i="90"/>
  <c r="I48" i="90"/>
  <c r="G48" i="90"/>
  <c r="K44" i="90"/>
  <c r="K35" i="90"/>
  <c r="K32" i="90"/>
  <c r="L26" i="90"/>
  <c r="K26" i="90"/>
  <c r="I26" i="90"/>
  <c r="E26" i="90"/>
  <c r="M25" i="90"/>
  <c r="K25" i="90"/>
  <c r="K23" i="90"/>
  <c r="M22" i="90"/>
  <c r="K22" i="90"/>
  <c r="M18" i="90"/>
  <c r="K18" i="90"/>
  <c r="E18" i="90"/>
  <c r="L9" i="90"/>
  <c r="J9" i="90"/>
  <c r="H9" i="90"/>
  <c r="M7" i="90"/>
  <c r="K7" i="90"/>
  <c r="E7" i="90"/>
  <c r="C47" i="89"/>
  <c r="C46" i="89"/>
  <c r="K41" i="89"/>
  <c r="K31" i="89"/>
  <c r="I31" i="89"/>
  <c r="G31" i="89"/>
  <c r="C31" i="89"/>
  <c r="C27" i="89"/>
  <c r="K23" i="89"/>
  <c r="I23" i="89"/>
  <c r="K18" i="89"/>
  <c r="L15" i="89"/>
  <c r="J15" i="89"/>
  <c r="I15" i="89"/>
  <c r="F15" i="89"/>
  <c r="M11" i="89"/>
  <c r="M10" i="89"/>
  <c r="C7" i="89"/>
  <c r="C44" i="88"/>
  <c r="K41" i="88"/>
  <c r="C36" i="88"/>
  <c r="M35" i="88"/>
  <c r="F35" i="88"/>
  <c r="M31" i="88"/>
  <c r="L31" i="88"/>
  <c r="J31" i="88"/>
  <c r="C26" i="88"/>
  <c r="K24" i="88"/>
  <c r="C24" i="88"/>
  <c r="K14" i="88"/>
  <c r="C14" i="88"/>
  <c r="K49" i="87"/>
  <c r="M37" i="87"/>
  <c r="K33" i="87"/>
  <c r="K29" i="87"/>
  <c r="K26" i="87"/>
  <c r="M25" i="87"/>
  <c r="M17" i="87"/>
  <c r="K17" i="87"/>
  <c r="M16" i="87"/>
  <c r="M15" i="87"/>
  <c r="L14" i="87"/>
  <c r="K9" i="87"/>
  <c r="E52" i="94"/>
  <c r="E52" i="92"/>
  <c r="E52" i="90"/>
  <c r="C52" i="95"/>
  <c r="C52" i="94"/>
  <c r="C52" i="93"/>
  <c r="C52" i="92"/>
  <c r="C52" i="91"/>
  <c r="C52" i="90"/>
  <c r="C52" i="89"/>
  <c r="G52" i="95"/>
  <c r="H52" i="94"/>
  <c r="F52" i="94"/>
  <c r="G52" i="93"/>
  <c r="H52" i="92"/>
  <c r="F52" i="92"/>
  <c r="G52" i="91"/>
  <c r="H52" i="90"/>
  <c r="F52" i="90"/>
  <c r="G52" i="89"/>
  <c r="M52" i="95"/>
  <c r="K52" i="95"/>
  <c r="L52" i="94"/>
  <c r="M52" i="93"/>
  <c r="K52" i="93"/>
  <c r="L52" i="92"/>
  <c r="M52" i="91"/>
  <c r="K52" i="91"/>
  <c r="L52" i="90"/>
  <c r="M52" i="89"/>
  <c r="K52" i="89"/>
  <c r="M52" i="87"/>
  <c r="D53" i="87"/>
  <c r="D58" i="87"/>
  <c r="E48" i="91"/>
  <c r="H48" i="91"/>
  <c r="G16" i="87"/>
  <c r="H16" i="87"/>
  <c r="I53" i="87"/>
  <c r="C55" i="87"/>
  <c r="J53" i="87" l="1"/>
  <c r="L55" i="87"/>
  <c r="I55" i="87"/>
  <c r="I58" i="87"/>
  <c r="M55" i="87"/>
  <c r="J58" i="87"/>
  <c r="J55" i="87"/>
  <c r="M53" i="87"/>
  <c r="M55" i="91"/>
  <c r="H58" i="92"/>
  <c r="K53" i="89"/>
  <c r="M54" i="89"/>
  <c r="J53" i="89"/>
  <c r="G56" i="91"/>
  <c r="E58" i="89"/>
  <c r="H58" i="89"/>
  <c r="F54" i="93"/>
  <c r="D54" i="89"/>
  <c r="J53" i="90"/>
  <c r="J55" i="90"/>
  <c r="J58" i="90"/>
  <c r="J54" i="90"/>
  <c r="J56" i="90"/>
  <c r="F56" i="91"/>
  <c r="F53" i="91"/>
  <c r="F55" i="91"/>
  <c r="F54" i="91"/>
  <c r="F58" i="91"/>
  <c r="M54" i="92"/>
  <c r="M53" i="92"/>
  <c r="M56" i="92"/>
  <c r="M55" i="92"/>
  <c r="M58" i="92"/>
  <c r="M54" i="93"/>
  <c r="D53" i="94"/>
  <c r="D56" i="94"/>
  <c r="D58" i="94"/>
  <c r="D54" i="94"/>
  <c r="G55" i="90"/>
  <c r="G58" i="90"/>
  <c r="G54" i="90"/>
  <c r="G53" i="90"/>
  <c r="G56" i="90"/>
  <c r="H54" i="93"/>
  <c r="L56" i="93"/>
  <c r="K53" i="94"/>
  <c r="D55" i="94"/>
  <c r="H55" i="95"/>
  <c r="D54" i="91"/>
  <c r="H53" i="94"/>
  <c r="H55" i="94"/>
  <c r="H58" i="94"/>
  <c r="H54" i="94"/>
  <c r="H56" i="94"/>
  <c r="M55" i="94"/>
  <c r="M58" i="94"/>
  <c r="M54" i="94"/>
  <c r="M53" i="94"/>
  <c r="M56" i="94"/>
  <c r="I55" i="94"/>
  <c r="I58" i="94"/>
  <c r="I54" i="94"/>
  <c r="I53" i="94"/>
  <c r="I56" i="94"/>
  <c r="F53" i="95"/>
  <c r="C54" i="89"/>
  <c r="L55" i="95"/>
  <c r="L55" i="92"/>
  <c r="C58" i="94"/>
  <c r="L53" i="91"/>
  <c r="E56" i="91"/>
  <c r="J54" i="93"/>
  <c r="J53" i="93"/>
  <c r="J56" i="93"/>
  <c r="J55" i="93"/>
  <c r="J58" i="93"/>
  <c r="J54" i="94"/>
  <c r="J56" i="94"/>
  <c r="J53" i="94"/>
  <c r="J55" i="94"/>
  <c r="J58" i="94"/>
  <c r="C58" i="93"/>
  <c r="C53" i="93"/>
  <c r="C54" i="93"/>
  <c r="C56" i="93"/>
  <c r="C55" i="93"/>
  <c r="C56" i="92"/>
  <c r="C58" i="92"/>
  <c r="C53" i="92"/>
  <c r="C55" i="92"/>
  <c r="C54" i="92"/>
  <c r="F56" i="92"/>
  <c r="F53" i="92"/>
  <c r="F55" i="92"/>
  <c r="F54" i="92"/>
  <c r="F58" i="92"/>
  <c r="L53" i="89"/>
  <c r="F56" i="89"/>
  <c r="I54" i="90"/>
  <c r="D55" i="91"/>
  <c r="E58" i="92"/>
  <c r="E54" i="93"/>
  <c r="D53" i="91"/>
  <c r="H54" i="90"/>
  <c r="H56" i="90"/>
  <c r="H53" i="90"/>
  <c r="H55" i="90"/>
  <c r="H58" i="90"/>
  <c r="K53" i="91"/>
  <c r="K55" i="91"/>
  <c r="K54" i="91"/>
  <c r="K58" i="91"/>
  <c r="K56" i="91"/>
  <c r="C55" i="91"/>
  <c r="C56" i="91"/>
  <c r="C58" i="91"/>
  <c r="C53" i="91"/>
  <c r="I53" i="91"/>
  <c r="I58" i="91"/>
  <c r="I55" i="91"/>
  <c r="I54" i="91"/>
  <c r="I56" i="91"/>
  <c r="L54" i="91"/>
  <c r="L56" i="91"/>
  <c r="J53" i="92"/>
  <c r="J55" i="92"/>
  <c r="J54" i="92"/>
  <c r="J58" i="92"/>
  <c r="J56" i="92"/>
  <c r="J55" i="95"/>
  <c r="I53" i="92"/>
  <c r="I55" i="92"/>
  <c r="I58" i="92"/>
  <c r="I54" i="92"/>
  <c r="I56" i="92"/>
  <c r="D54" i="93"/>
  <c r="D56" i="93"/>
  <c r="D53" i="93"/>
  <c r="D55" i="93"/>
  <c r="D58" i="93"/>
  <c r="D53" i="92"/>
  <c r="D55" i="92"/>
  <c r="D58" i="92"/>
  <c r="D54" i="92"/>
  <c r="D56" i="92"/>
  <c r="I56" i="90"/>
  <c r="K56" i="89"/>
  <c r="D55" i="90"/>
  <c r="G55" i="89"/>
  <c r="C54" i="90"/>
  <c r="C58" i="90"/>
  <c r="C53" i="90"/>
  <c r="C56" i="90"/>
  <c r="C55" i="90"/>
  <c r="E54" i="91"/>
  <c r="M56" i="91"/>
  <c r="M53" i="91"/>
  <c r="M54" i="90"/>
  <c r="M56" i="90"/>
  <c r="M53" i="90"/>
  <c r="M55" i="90"/>
  <c r="M58" i="90"/>
  <c r="J56" i="91"/>
  <c r="E54" i="94"/>
  <c r="H58" i="93"/>
  <c r="C55" i="89"/>
  <c r="I55" i="90"/>
  <c r="G58" i="94"/>
  <c r="G54" i="94"/>
  <c r="F58" i="93"/>
  <c r="G58" i="91"/>
  <c r="G54" i="91"/>
  <c r="M55" i="93"/>
  <c r="F54" i="95"/>
  <c r="L58" i="93"/>
  <c r="L54" i="93"/>
  <c r="H54" i="91"/>
  <c r="E55" i="92"/>
  <c r="C56" i="94"/>
  <c r="C54" i="94"/>
  <c r="K56" i="94"/>
  <c r="E55" i="93"/>
  <c r="H56" i="89"/>
  <c r="H53" i="89"/>
  <c r="I55" i="89"/>
  <c r="D53" i="95"/>
  <c r="J56" i="89"/>
  <c r="M58" i="89"/>
  <c r="L56" i="92"/>
  <c r="L53" i="92"/>
  <c r="D58" i="89"/>
  <c r="L54" i="89"/>
  <c r="J56" i="95"/>
  <c r="J53" i="95"/>
  <c r="F58" i="89"/>
  <c r="F54" i="89"/>
  <c r="E55" i="89"/>
  <c r="L53" i="95"/>
  <c r="H54" i="92"/>
  <c r="L54" i="90"/>
  <c r="L56" i="90"/>
  <c r="L53" i="90"/>
  <c r="L55" i="90"/>
  <c r="L58" i="90"/>
  <c r="L53" i="94"/>
  <c r="L55" i="94"/>
  <c r="L58" i="94"/>
  <c r="L54" i="94"/>
  <c r="L56" i="94"/>
  <c r="I54" i="95"/>
  <c r="I56" i="95"/>
  <c r="I53" i="95"/>
  <c r="I55" i="95"/>
  <c r="I58" i="95"/>
  <c r="K53" i="93"/>
  <c r="K55" i="93"/>
  <c r="K58" i="93"/>
  <c r="K54" i="93"/>
  <c r="K56" i="93"/>
  <c r="K54" i="92"/>
  <c r="K56" i="92"/>
  <c r="K53" i="92"/>
  <c r="K55" i="92"/>
  <c r="K58" i="92"/>
  <c r="K58" i="89"/>
  <c r="K54" i="89"/>
  <c r="D53" i="90"/>
  <c r="G53" i="89"/>
  <c r="K53" i="90"/>
  <c r="K55" i="90"/>
  <c r="K58" i="90"/>
  <c r="K54" i="90"/>
  <c r="K56" i="90"/>
  <c r="E55" i="91"/>
  <c r="M58" i="91"/>
  <c r="J58" i="91"/>
  <c r="J54" i="91"/>
  <c r="E58" i="94"/>
  <c r="H55" i="93"/>
  <c r="C53" i="89"/>
  <c r="C56" i="89"/>
  <c r="I53" i="90"/>
  <c r="I54" i="93"/>
  <c r="I56" i="93"/>
  <c r="I53" i="93"/>
  <c r="I55" i="93"/>
  <c r="I58" i="93"/>
  <c r="G55" i="94"/>
  <c r="F55" i="93"/>
  <c r="G55" i="91"/>
  <c r="M53" i="93"/>
  <c r="C55" i="95"/>
  <c r="C54" i="95"/>
  <c r="C58" i="95"/>
  <c r="C53" i="95"/>
  <c r="C56" i="95"/>
  <c r="F58" i="95"/>
  <c r="L55" i="93"/>
  <c r="D58" i="91"/>
  <c r="H55" i="91"/>
  <c r="E56" i="92"/>
  <c r="E53" i="92"/>
  <c r="C55" i="94"/>
  <c r="K58" i="94"/>
  <c r="K54" i="94"/>
  <c r="E53" i="93"/>
  <c r="H54" i="89"/>
  <c r="I56" i="89"/>
  <c r="I53" i="89"/>
  <c r="D56" i="95"/>
  <c r="J58" i="89"/>
  <c r="J54" i="89"/>
  <c r="M55" i="89"/>
  <c r="H53" i="95"/>
  <c r="L54" i="92"/>
  <c r="D55" i="89"/>
  <c r="L58" i="89"/>
  <c r="J54" i="95"/>
  <c r="F55" i="89"/>
  <c r="E56" i="89"/>
  <c r="E53" i="89"/>
  <c r="L56" i="95"/>
  <c r="F53" i="90"/>
  <c r="F55" i="90"/>
  <c r="F58" i="90"/>
  <c r="F54" i="90"/>
  <c r="F56" i="90"/>
  <c r="F54" i="94"/>
  <c r="F56" i="94"/>
  <c r="F53" i="94"/>
  <c r="F55" i="94"/>
  <c r="F58" i="94"/>
  <c r="M54" i="95"/>
  <c r="M56" i="95"/>
  <c r="M53" i="95"/>
  <c r="M55" i="95"/>
  <c r="M58" i="95"/>
  <c r="G53" i="93"/>
  <c r="G55" i="93"/>
  <c r="G58" i="93"/>
  <c r="G54" i="93"/>
  <c r="G56" i="93"/>
  <c r="G54" i="92"/>
  <c r="G56" i="92"/>
  <c r="G53" i="92"/>
  <c r="G55" i="92"/>
  <c r="G58" i="92"/>
  <c r="G53" i="95"/>
  <c r="G55" i="95"/>
  <c r="G58" i="95"/>
  <c r="G54" i="95"/>
  <c r="G56" i="95"/>
  <c r="K55" i="89"/>
  <c r="D56" i="90"/>
  <c r="G56" i="89"/>
  <c r="E58" i="91"/>
  <c r="E53" i="91"/>
  <c r="M54" i="91"/>
  <c r="J55" i="91"/>
  <c r="E55" i="94"/>
  <c r="H53" i="93"/>
  <c r="C58" i="89"/>
  <c r="G53" i="94"/>
  <c r="F56" i="93"/>
  <c r="F53" i="93"/>
  <c r="C54" i="91"/>
  <c r="G53" i="91"/>
  <c r="M56" i="93"/>
  <c r="E54" i="95"/>
  <c r="E56" i="95"/>
  <c r="E53" i="95"/>
  <c r="E55" i="95"/>
  <c r="E58" i="95"/>
  <c r="F55" i="95"/>
  <c r="L53" i="93"/>
  <c r="D56" i="91"/>
  <c r="H58" i="91"/>
  <c r="H53" i="91"/>
  <c r="L55" i="91"/>
  <c r="E54" i="92"/>
  <c r="C53" i="94"/>
  <c r="K55" i="94"/>
  <c r="E56" i="93"/>
  <c r="I54" i="89"/>
  <c r="D58" i="95"/>
  <c r="D54" i="95"/>
  <c r="J55" i="89"/>
  <c r="M56" i="89"/>
  <c r="M53" i="89"/>
  <c r="H56" i="95"/>
  <c r="L58" i="92"/>
  <c r="D56" i="89"/>
  <c r="D53" i="89"/>
  <c r="L55" i="89"/>
  <c r="J58" i="95"/>
  <c r="F53" i="89"/>
  <c r="E54" i="89"/>
  <c r="L58" i="95"/>
  <c r="L54" i="95"/>
  <c r="H55" i="92"/>
  <c r="D58" i="90"/>
  <c r="D54" i="90"/>
  <c r="G58" i="89"/>
  <c r="G54" i="89"/>
  <c r="E54" i="90"/>
  <c r="E56" i="90"/>
  <c r="E53" i="90"/>
  <c r="E55" i="90"/>
  <c r="E58" i="90"/>
  <c r="J53" i="91"/>
  <c r="E56" i="94"/>
  <c r="E53" i="94"/>
  <c r="K53" i="95"/>
  <c r="K55" i="95"/>
  <c r="K58" i="95"/>
  <c r="K54" i="95"/>
  <c r="K56" i="95"/>
  <c r="H56" i="93"/>
  <c r="I58" i="90"/>
  <c r="G56" i="94"/>
  <c r="M58" i="93"/>
  <c r="F56" i="95"/>
  <c r="H56" i="91"/>
  <c r="L58" i="91"/>
  <c r="E58" i="93"/>
  <c r="H55" i="89"/>
  <c r="I58" i="89"/>
  <c r="D55" i="95"/>
  <c r="H58" i="95"/>
  <c r="H54" i="95"/>
  <c r="L56" i="89"/>
  <c r="H56" i="92"/>
  <c r="H53" i="92"/>
  <c r="M55" i="88"/>
  <c r="K55" i="88"/>
  <c r="L56" i="88"/>
  <c r="F54" i="88"/>
  <c r="H56" i="88"/>
  <c r="K54" i="88"/>
  <c r="J53" i="88"/>
  <c r="D56" i="88"/>
  <c r="M56" i="88"/>
  <c r="M58" i="88"/>
  <c r="I54" i="88"/>
  <c r="F56" i="88"/>
  <c r="H54" i="88"/>
  <c r="L54" i="88"/>
  <c r="I56" i="88"/>
  <c r="D54" i="88"/>
  <c r="K53" i="88"/>
  <c r="K56" i="88"/>
  <c r="J55" i="88"/>
  <c r="C54" i="88"/>
  <c r="C56" i="88"/>
  <c r="E56" i="88"/>
  <c r="E54" i="88"/>
  <c r="J54" i="88"/>
  <c r="J56" i="88"/>
  <c r="G54" i="88"/>
  <c r="G56" i="88"/>
  <c r="Q19" i="95"/>
  <c r="Q34" i="95"/>
  <c r="W35" i="91"/>
  <c r="W28" i="91"/>
  <c r="R25" i="89"/>
  <c r="V22" i="93"/>
  <c r="R4" i="93"/>
  <c r="Q45" i="93"/>
  <c r="U50" i="95"/>
  <c r="Q26" i="95"/>
  <c r="W27" i="91"/>
  <c r="V45" i="89"/>
  <c r="R27" i="89"/>
  <c r="Q20" i="93"/>
  <c r="Q45" i="95"/>
  <c r="Q18" i="95"/>
  <c r="W19" i="91"/>
  <c r="V37" i="89"/>
  <c r="R31" i="89"/>
  <c r="V14" i="93"/>
  <c r="Q46" i="93"/>
  <c r="R51" i="93"/>
  <c r="U48" i="95"/>
  <c r="Q40" i="93"/>
  <c r="Q41" i="93"/>
  <c r="U46" i="91"/>
  <c r="R10" i="91"/>
  <c r="R11" i="91"/>
  <c r="W41" i="92"/>
  <c r="W35" i="94"/>
  <c r="U15" i="95"/>
  <c r="U34" i="93"/>
  <c r="Q30" i="95"/>
  <c r="U4" i="95"/>
  <c r="S33" i="91"/>
  <c r="R43" i="89"/>
  <c r="V28" i="89"/>
  <c r="V23" i="93"/>
  <c r="U20" i="93"/>
  <c r="V4" i="93"/>
  <c r="Q22" i="95"/>
  <c r="Q5" i="95"/>
  <c r="W10" i="91"/>
  <c r="R11" i="89"/>
  <c r="R35" i="89"/>
  <c r="Q21" i="93"/>
  <c r="Q14" i="95"/>
  <c r="U41" i="95"/>
  <c r="S17" i="91"/>
  <c r="R5" i="89"/>
  <c r="R15" i="89"/>
  <c r="V15" i="93"/>
  <c r="U12" i="93"/>
  <c r="R26" i="93"/>
  <c r="W24" i="91"/>
  <c r="V33" i="93"/>
  <c r="U49" i="91"/>
  <c r="U29" i="91"/>
  <c r="Q10" i="91"/>
  <c r="W29" i="92"/>
  <c r="S26" i="92"/>
  <c r="W29" i="94"/>
  <c r="W26" i="91"/>
  <c r="V40" i="93"/>
  <c r="U40" i="95"/>
  <c r="R13" i="89"/>
  <c r="V7" i="93"/>
  <c r="R20" i="93"/>
  <c r="Q20" i="95"/>
  <c r="V47" i="89"/>
  <c r="Q5" i="93"/>
  <c r="Q13" i="95"/>
  <c r="V39" i="89"/>
  <c r="V43" i="93"/>
  <c r="R33" i="93"/>
  <c r="U47" i="93"/>
  <c r="Q48" i="91"/>
  <c r="S48" i="92"/>
  <c r="W47" i="94"/>
  <c r="V18" i="93"/>
  <c r="V45" i="91"/>
  <c r="Q28" i="91"/>
  <c r="R38" i="89"/>
  <c r="V38" i="93"/>
  <c r="R46" i="91"/>
  <c r="V6" i="91"/>
  <c r="V28" i="91"/>
  <c r="W6" i="92"/>
  <c r="W25" i="94"/>
  <c r="S13" i="94"/>
  <c r="V34" i="91"/>
  <c r="S17" i="92"/>
  <c r="W36" i="94"/>
  <c r="V27" i="95"/>
  <c r="V38" i="95"/>
  <c r="V44" i="90"/>
  <c r="U17" i="95"/>
  <c r="V23" i="89"/>
  <c r="U17" i="93"/>
  <c r="V35" i="93"/>
  <c r="U34" i="95"/>
  <c r="V15" i="89"/>
  <c r="R48" i="93"/>
  <c r="U18" i="95"/>
  <c r="R46" i="89"/>
  <c r="V46" i="93"/>
  <c r="Q26" i="93"/>
  <c r="V26" i="93"/>
  <c r="Q32" i="91"/>
  <c r="W26" i="92"/>
  <c r="S26" i="94"/>
  <c r="R23" i="93"/>
  <c r="V29" i="91"/>
  <c r="U13" i="91"/>
  <c r="V49" i="89"/>
  <c r="V29" i="93"/>
  <c r="R30" i="91"/>
  <c r="R7" i="91"/>
  <c r="V11" i="91"/>
  <c r="W43" i="92"/>
  <c r="S38" i="94"/>
  <c r="S34" i="94"/>
  <c r="U5" i="91"/>
  <c r="S24" i="92"/>
  <c r="W34" i="94"/>
  <c r="R40" i="95"/>
  <c r="Q20" i="90"/>
  <c r="U44" i="95"/>
  <c r="U33" i="95"/>
  <c r="W37" i="91"/>
  <c r="V14" i="89"/>
  <c r="R21" i="89"/>
  <c r="U45" i="93"/>
  <c r="Q34" i="93"/>
  <c r="R10" i="93"/>
  <c r="U16" i="95"/>
  <c r="Q44" i="95"/>
  <c r="S36" i="91"/>
  <c r="V6" i="89"/>
  <c r="V35" i="89"/>
  <c r="R40" i="93"/>
  <c r="Q46" i="95"/>
  <c r="Q12" i="95"/>
  <c r="W44" i="91"/>
  <c r="R41" i="89"/>
  <c r="R50" i="89"/>
  <c r="V31" i="93"/>
  <c r="U28" i="93"/>
  <c r="R16" i="93"/>
  <c r="W46" i="91"/>
  <c r="Q22" i="93"/>
  <c r="Q49" i="91"/>
  <c r="U45" i="91"/>
  <c r="Q34" i="91"/>
  <c r="S15" i="92"/>
  <c r="W35" i="92"/>
  <c r="S35" i="94"/>
  <c r="S27" i="91"/>
  <c r="V17" i="93"/>
  <c r="U21" i="95"/>
  <c r="S38" i="91"/>
  <c r="W3" i="91"/>
  <c r="V48" i="89"/>
  <c r="V50" i="93"/>
  <c r="V32" i="93"/>
  <c r="Q9" i="93"/>
  <c r="Q27" i="93"/>
  <c r="U13" i="95"/>
  <c r="S30" i="91"/>
  <c r="S6" i="91"/>
  <c r="V40" i="89"/>
  <c r="Q48" i="93"/>
  <c r="Q30" i="93"/>
  <c r="U5" i="95"/>
  <c r="S22" i="91"/>
  <c r="W29" i="91"/>
  <c r="V32" i="89"/>
  <c r="U51" i="95"/>
  <c r="W39" i="91"/>
  <c r="W4" i="91"/>
  <c r="R30" i="89"/>
  <c r="V44" i="89"/>
  <c r="U48" i="93"/>
  <c r="Q49" i="93"/>
  <c r="Q11" i="93"/>
  <c r="U45" i="95"/>
  <c r="W31" i="91"/>
  <c r="S11" i="91"/>
  <c r="R22" i="89"/>
  <c r="V12" i="89"/>
  <c r="R43" i="93"/>
  <c r="U37" i="95"/>
  <c r="W23" i="91"/>
  <c r="S3" i="91"/>
  <c r="R14" i="89"/>
  <c r="R33" i="89"/>
  <c r="V47" i="93"/>
  <c r="Q25" i="93"/>
  <c r="R22" i="93"/>
  <c r="S28" i="91"/>
  <c r="R31" i="93"/>
  <c r="R31" i="91"/>
  <c r="V25" i="91"/>
  <c r="U15" i="91"/>
  <c r="S41" i="92"/>
  <c r="S38" i="92"/>
  <c r="W26" i="94"/>
  <c r="W5" i="91"/>
  <c r="R34" i="93"/>
  <c r="Q31" i="95"/>
  <c r="W48" i="91"/>
  <c r="S21" i="91"/>
  <c r="R48" i="89"/>
  <c r="R41" i="93"/>
  <c r="R5" i="93"/>
  <c r="R36" i="93"/>
  <c r="V35" i="91"/>
  <c r="Q11" i="95"/>
  <c r="W40" i="91"/>
  <c r="W14" i="91"/>
  <c r="R40" i="89"/>
  <c r="U38" i="93"/>
  <c r="V51" i="93"/>
  <c r="Q3" i="95"/>
  <c r="W32" i="91"/>
  <c r="W8" i="91"/>
  <c r="R32" i="89"/>
  <c r="Q8" i="95"/>
  <c r="S48" i="91"/>
  <c r="W13" i="91"/>
  <c r="V41" i="89"/>
  <c r="Q42" i="93"/>
  <c r="R21" i="93"/>
  <c r="Q10" i="93"/>
  <c r="V51" i="91"/>
  <c r="U46" i="95"/>
  <c r="S40" i="91"/>
  <c r="S14" i="91"/>
  <c r="V33" i="89"/>
  <c r="V36" i="93"/>
  <c r="U18" i="93"/>
  <c r="U36" i="95"/>
  <c r="S32" i="91"/>
  <c r="W36" i="91"/>
  <c r="V25" i="89"/>
  <c r="R49" i="93"/>
  <c r="R13" i="93"/>
  <c r="R17" i="93"/>
  <c r="V43" i="91"/>
  <c r="V24" i="89"/>
  <c r="Q43" i="93"/>
  <c r="R38" i="91"/>
  <c r="R15" i="91"/>
  <c r="V12" i="91"/>
  <c r="S21" i="92"/>
  <c r="W9" i="94"/>
  <c r="W31" i="94"/>
  <c r="V42" i="89"/>
  <c r="Q29" i="95"/>
  <c r="U24" i="95"/>
  <c r="S42" i="91"/>
  <c r="V21" i="89"/>
  <c r="V3" i="89"/>
  <c r="V6" i="93"/>
  <c r="U42" i="93"/>
  <c r="Q18" i="93"/>
  <c r="Q21" i="95"/>
  <c r="Q25" i="95"/>
  <c r="S34" i="91"/>
  <c r="V13" i="89"/>
  <c r="R23" i="89"/>
  <c r="Q4" i="93"/>
  <c r="Q39" i="95"/>
  <c r="U25" i="95"/>
  <c r="S26" i="91"/>
  <c r="R44" i="89"/>
  <c r="V27" i="89"/>
  <c r="Q47" i="93"/>
  <c r="R46" i="93"/>
  <c r="R25" i="93"/>
  <c r="U47" i="95"/>
  <c r="V48" i="93"/>
  <c r="U39" i="93"/>
  <c r="U30" i="91"/>
  <c r="V8" i="91"/>
  <c r="Q31" i="91"/>
  <c r="S50" i="92"/>
  <c r="W3" i="94"/>
  <c r="Q28" i="95"/>
  <c r="R19" i="93"/>
  <c r="U39" i="95"/>
  <c r="W7" i="91"/>
  <c r="Q38" i="93"/>
  <c r="Q3" i="93"/>
  <c r="U31" i="95"/>
  <c r="S8" i="91"/>
  <c r="U50" i="93"/>
  <c r="U23" i="95"/>
  <c r="W6" i="91"/>
  <c r="R45" i="93"/>
  <c r="U27" i="93"/>
  <c r="R42" i="89"/>
  <c r="V40" i="91"/>
  <c r="R50" i="91"/>
  <c r="S19" i="94"/>
  <c r="V4" i="89"/>
  <c r="R44" i="91"/>
  <c r="R24" i="91"/>
  <c r="W12" i="91"/>
  <c r="V10" i="93"/>
  <c r="R39" i="91"/>
  <c r="R27" i="91"/>
  <c r="V30" i="91"/>
  <c r="W10" i="92"/>
  <c r="S34" i="92"/>
  <c r="W40" i="94"/>
  <c r="R20" i="91"/>
  <c r="R12" i="91"/>
  <c r="W11" i="94"/>
  <c r="R22" i="95"/>
  <c r="V46" i="95"/>
  <c r="U49" i="90"/>
  <c r="U7" i="95"/>
  <c r="S4" i="91"/>
  <c r="U43" i="93"/>
  <c r="V39" i="93"/>
  <c r="U30" i="95"/>
  <c r="S5" i="91"/>
  <c r="R38" i="93"/>
  <c r="Q50" i="95"/>
  <c r="S16" i="91"/>
  <c r="V30" i="93"/>
  <c r="U29" i="93"/>
  <c r="V43" i="89"/>
  <c r="V24" i="91"/>
  <c r="Q5" i="91"/>
  <c r="S33" i="94"/>
  <c r="R39" i="93"/>
  <c r="R28" i="91"/>
  <c r="V42" i="91"/>
  <c r="S13" i="91"/>
  <c r="R15" i="93"/>
  <c r="R23" i="91"/>
  <c r="U23" i="91"/>
  <c r="R4" i="91"/>
  <c r="S25" i="92"/>
  <c r="S27" i="92"/>
  <c r="W12" i="94"/>
  <c r="V21" i="91"/>
  <c r="W8" i="92"/>
  <c r="W32" i="94"/>
  <c r="R33" i="95"/>
  <c r="V7" i="95"/>
  <c r="U20" i="90"/>
  <c r="V42" i="93"/>
  <c r="U33" i="93"/>
  <c r="S7" i="91"/>
  <c r="Q51" i="91"/>
  <c r="U8" i="91"/>
  <c r="S32" i="92"/>
  <c r="R4" i="89"/>
  <c r="S51" i="91"/>
  <c r="Q31" i="93"/>
  <c r="S43" i="91"/>
  <c r="V25" i="93"/>
  <c r="V50" i="89"/>
  <c r="Q23" i="95"/>
  <c r="Q23" i="91"/>
  <c r="U12" i="95"/>
  <c r="U19" i="91"/>
  <c r="V19" i="89"/>
  <c r="R14" i="91"/>
  <c r="V46" i="91"/>
  <c r="W51" i="94"/>
  <c r="Q14" i="91"/>
  <c r="S28" i="94"/>
  <c r="U33" i="90"/>
  <c r="S19" i="91"/>
  <c r="Q15" i="93"/>
  <c r="W16" i="91"/>
  <c r="Q35" i="95"/>
  <c r="V18" i="89"/>
  <c r="Q6" i="95"/>
  <c r="V36" i="91"/>
  <c r="Q48" i="95"/>
  <c r="Q38" i="91"/>
  <c r="V44" i="93"/>
  <c r="U38" i="91"/>
  <c r="U32" i="91"/>
  <c r="W19" i="94"/>
  <c r="R51" i="91"/>
  <c r="W8" i="94"/>
  <c r="U36" i="90"/>
  <c r="Q4" i="95"/>
  <c r="U32" i="93"/>
  <c r="U8" i="95"/>
  <c r="R27" i="93"/>
  <c r="R12" i="89"/>
  <c r="Q17" i="93"/>
  <c r="Q45" i="91"/>
  <c r="S24" i="94"/>
  <c r="U44" i="91"/>
  <c r="S12" i="91"/>
  <c r="Q43" i="91"/>
  <c r="Q11" i="91"/>
  <c r="S43" i="92"/>
  <c r="Q30" i="91"/>
  <c r="W37" i="94"/>
  <c r="R49" i="95"/>
  <c r="U42" i="90"/>
  <c r="U19" i="90"/>
  <c r="W10" i="88"/>
  <c r="V41" i="88"/>
  <c r="S30" i="93"/>
  <c r="S3" i="95"/>
  <c r="W30" i="95"/>
  <c r="Q24" i="94"/>
  <c r="Q12" i="91"/>
  <c r="W22" i="92"/>
  <c r="W44" i="94"/>
  <c r="R32" i="95"/>
  <c r="R44" i="90"/>
  <c r="R18" i="90"/>
  <c r="Q31" i="90"/>
  <c r="Q47" i="95"/>
  <c r="V33" i="91"/>
  <c r="S36" i="92"/>
  <c r="W22" i="94"/>
  <c r="V42" i="95"/>
  <c r="U9" i="90"/>
  <c r="U39" i="90"/>
  <c r="V49" i="90"/>
  <c r="W49" i="88"/>
  <c r="V24" i="88"/>
  <c r="S40" i="93"/>
  <c r="S48" i="95"/>
  <c r="S47" i="95"/>
  <c r="U19" i="94"/>
  <c r="S5" i="92"/>
  <c r="R26" i="90"/>
  <c r="V8" i="88"/>
  <c r="W4" i="93"/>
  <c r="Q12" i="94"/>
  <c r="U8" i="94"/>
  <c r="Q33" i="94"/>
  <c r="V13" i="92"/>
  <c r="W11" i="90"/>
  <c r="S23" i="90"/>
  <c r="W16" i="89"/>
  <c r="V8" i="87"/>
  <c r="W18" i="87"/>
  <c r="S32" i="87"/>
  <c r="W45" i="87"/>
  <c r="U12" i="87"/>
  <c r="S6" i="92"/>
  <c r="R5" i="90"/>
  <c r="V3" i="88"/>
  <c r="W18" i="91"/>
  <c r="Q16" i="93"/>
  <c r="S45" i="91"/>
  <c r="U11" i="95"/>
  <c r="V51" i="89"/>
  <c r="U9" i="95"/>
  <c r="V49" i="91"/>
  <c r="W49" i="91"/>
  <c r="R41" i="91"/>
  <c r="R3" i="93"/>
  <c r="Q37" i="91"/>
  <c r="W16" i="92"/>
  <c r="S8" i="94"/>
  <c r="V41" i="91"/>
  <c r="W28" i="94"/>
  <c r="U44" i="90"/>
  <c r="R24" i="90"/>
  <c r="R50" i="93"/>
  <c r="Q19" i="93"/>
  <c r="R24" i="89"/>
  <c r="R22" i="91"/>
  <c r="V10" i="91"/>
  <c r="S22" i="94"/>
  <c r="R47" i="89"/>
  <c r="W9" i="91"/>
  <c r="U4" i="93"/>
  <c r="W45" i="91"/>
  <c r="U22" i="95"/>
  <c r="V36" i="89"/>
  <c r="S18" i="91"/>
  <c r="V13" i="91"/>
  <c r="W20" i="91"/>
  <c r="R25" i="91"/>
  <c r="Q36" i="93"/>
  <c r="Q21" i="91"/>
  <c r="S31" i="92"/>
  <c r="S51" i="94"/>
  <c r="Q8" i="91"/>
  <c r="V45" i="95"/>
  <c r="Q44" i="90"/>
  <c r="S47" i="91"/>
  <c r="V12" i="93"/>
  <c r="S31" i="91"/>
  <c r="Q17" i="95"/>
  <c r="R39" i="89"/>
  <c r="S9" i="91"/>
  <c r="U39" i="91"/>
  <c r="S10" i="91"/>
  <c r="V39" i="91"/>
  <c r="U26" i="93"/>
  <c r="U37" i="91"/>
  <c r="W45" i="92"/>
  <c r="W45" i="94"/>
  <c r="Q39" i="91"/>
  <c r="V50" i="95"/>
  <c r="V5" i="90"/>
  <c r="W50" i="91"/>
  <c r="Q32" i="93"/>
  <c r="W42" i="91"/>
  <c r="U43" i="95"/>
  <c r="R37" i="89"/>
  <c r="Q36" i="95"/>
  <c r="R9" i="91"/>
  <c r="U49" i="95"/>
  <c r="Q22" i="91"/>
  <c r="Q28" i="93"/>
  <c r="U22" i="91"/>
  <c r="W48" i="92"/>
  <c r="S40" i="94"/>
  <c r="R6" i="91"/>
  <c r="S44" i="94"/>
  <c r="U41" i="90"/>
  <c r="R8" i="90"/>
  <c r="V31" i="90"/>
  <c r="W23" i="88"/>
  <c r="S50" i="93"/>
  <c r="W50" i="93"/>
  <c r="S45" i="95"/>
  <c r="R29" i="94"/>
  <c r="R6" i="89"/>
  <c r="U47" i="91"/>
  <c r="S29" i="92"/>
  <c r="W16" i="94"/>
  <c r="V13" i="95"/>
  <c r="V6" i="90"/>
  <c r="Q33" i="90"/>
  <c r="R43" i="90"/>
  <c r="U46" i="93"/>
  <c r="R5" i="91"/>
  <c r="S16" i="92"/>
  <c r="S15" i="94"/>
  <c r="R26" i="95"/>
  <c r="Q43" i="90"/>
  <c r="V51" i="90"/>
  <c r="Q30" i="90"/>
  <c r="W19" i="88"/>
  <c r="V7" i="88"/>
  <c r="S29" i="93"/>
  <c r="W16" i="95"/>
  <c r="W33" i="95"/>
  <c r="U10" i="94"/>
  <c r="S50" i="94"/>
  <c r="Q39" i="90"/>
  <c r="V25" i="88"/>
  <c r="W47" i="95"/>
  <c r="R34" i="94"/>
  <c r="V40" i="94"/>
  <c r="U44" i="94"/>
  <c r="V40" i="92"/>
  <c r="S35" i="90"/>
  <c r="W14" i="90"/>
  <c r="S12" i="89"/>
  <c r="R24" i="87"/>
  <c r="Q42" i="87"/>
  <c r="V10" i="87"/>
  <c r="W14" i="87"/>
  <c r="W3" i="87"/>
  <c r="W30" i="94"/>
  <c r="V32" i="90"/>
  <c r="W51" i="93"/>
  <c r="V46" i="89"/>
  <c r="Q37" i="93"/>
  <c r="V38" i="89"/>
  <c r="Q51" i="95"/>
  <c r="U8" i="93"/>
  <c r="Q13" i="93"/>
  <c r="S47" i="92"/>
  <c r="Q6" i="93"/>
  <c r="R34" i="91"/>
  <c r="V3" i="93"/>
  <c r="R8" i="91"/>
  <c r="W7" i="92"/>
  <c r="S4" i="94"/>
  <c r="W34" i="92"/>
  <c r="R27" i="95"/>
  <c r="V28" i="90"/>
  <c r="V41" i="90"/>
  <c r="W17" i="88"/>
  <c r="V47" i="88"/>
  <c r="S11" i="93"/>
  <c r="S15" i="93"/>
  <c r="W41" i="95"/>
  <c r="R42" i="94"/>
  <c r="U31" i="93"/>
  <c r="V24" i="93"/>
  <c r="U13" i="93"/>
  <c r="Q44" i="93"/>
  <c r="V38" i="91"/>
  <c r="S9" i="92"/>
  <c r="S9" i="94"/>
  <c r="V19" i="93"/>
  <c r="R16" i="89"/>
  <c r="V19" i="91"/>
  <c r="R8" i="89"/>
  <c r="S35" i="91"/>
  <c r="Q23" i="93"/>
  <c r="R18" i="93"/>
  <c r="S4" i="92"/>
  <c r="R6" i="93"/>
  <c r="Q9" i="95"/>
  <c r="R14" i="93"/>
  <c r="Q20" i="91"/>
  <c r="S19" i="92"/>
  <c r="S49" i="91"/>
  <c r="S8" i="92"/>
  <c r="R31" i="95"/>
  <c r="V11" i="90"/>
  <c r="V34" i="89"/>
  <c r="Q43" i="95"/>
  <c r="V26" i="89"/>
  <c r="W51" i="91"/>
  <c r="Q7" i="93"/>
  <c r="V27" i="93"/>
  <c r="S51" i="92"/>
  <c r="V28" i="93"/>
  <c r="Q16" i="95"/>
  <c r="V21" i="93"/>
  <c r="V16" i="91"/>
  <c r="W9" i="92"/>
  <c r="V9" i="89"/>
  <c r="W14" i="92"/>
  <c r="V25" i="95"/>
  <c r="U15" i="90"/>
  <c r="R28" i="89"/>
  <c r="Q33" i="93"/>
  <c r="R20" i="89"/>
  <c r="U10" i="95"/>
  <c r="U24" i="93"/>
  <c r="V41" i="93"/>
  <c r="W32" i="92"/>
  <c r="R28" i="93"/>
  <c r="U48" i="91"/>
  <c r="V49" i="93"/>
  <c r="Q24" i="91"/>
  <c r="W39" i="92"/>
  <c r="S37" i="94"/>
  <c r="W37" i="92"/>
  <c r="V24" i="95"/>
  <c r="V12" i="90"/>
  <c r="V25" i="90"/>
  <c r="R49" i="90"/>
  <c r="V40" i="88"/>
  <c r="W37" i="93"/>
  <c r="W32" i="93"/>
  <c r="W28" i="95"/>
  <c r="V6" i="94"/>
  <c r="V20" i="93"/>
  <c r="Q50" i="91"/>
  <c r="W33" i="94"/>
  <c r="V47" i="95"/>
  <c r="V12" i="95"/>
  <c r="Q27" i="90"/>
  <c r="R45" i="90"/>
  <c r="R22" i="90"/>
  <c r="V5" i="93"/>
  <c r="Q13" i="91"/>
  <c r="W24" i="94"/>
  <c r="V33" i="95"/>
  <c r="R7" i="95"/>
  <c r="Q6" i="90"/>
  <c r="V18" i="90"/>
  <c r="U43" i="90"/>
  <c r="W31" i="88"/>
  <c r="W41" i="93"/>
  <c r="S31" i="93"/>
  <c r="S14" i="95"/>
  <c r="S17" i="95"/>
  <c r="Q37" i="95"/>
  <c r="R16" i="95"/>
  <c r="W14" i="88"/>
  <c r="W36" i="93"/>
  <c r="W20" i="95"/>
  <c r="R5" i="94"/>
  <c r="Q43" i="94"/>
  <c r="V36" i="92"/>
  <c r="R41" i="92"/>
  <c r="W42" i="90"/>
  <c r="S24" i="89"/>
  <c r="W9" i="89"/>
  <c r="Q39" i="87"/>
  <c r="V7" i="87"/>
  <c r="R26" i="87"/>
  <c r="Q32" i="87"/>
  <c r="Q12" i="93"/>
  <c r="R18" i="95"/>
  <c r="W38" i="88"/>
  <c r="U27" i="95"/>
  <c r="V7" i="89"/>
  <c r="U19" i="95"/>
  <c r="R3" i="89"/>
  <c r="S37" i="91"/>
  <c r="Q8" i="93"/>
  <c r="U42" i="91"/>
  <c r="S45" i="92"/>
  <c r="U5" i="93"/>
  <c r="Q41" i="95"/>
  <c r="U11" i="93"/>
  <c r="Q17" i="91"/>
  <c r="W30" i="92"/>
  <c r="Q29" i="93"/>
  <c r="W28" i="92"/>
  <c r="R10" i="95"/>
  <c r="V43" i="90"/>
  <c r="Q22" i="90"/>
  <c r="R44" i="93"/>
  <c r="V27" i="91"/>
  <c r="U9" i="93"/>
  <c r="Q9" i="91"/>
  <c r="W11" i="92"/>
  <c r="U35" i="95"/>
  <c r="U42" i="95"/>
  <c r="V11" i="89"/>
  <c r="U32" i="95"/>
  <c r="R26" i="89"/>
  <c r="S44" i="91"/>
  <c r="U40" i="93"/>
  <c r="U33" i="91"/>
  <c r="S20" i="92"/>
  <c r="U41" i="93"/>
  <c r="W47" i="91"/>
  <c r="U26" i="91"/>
  <c r="R26" i="91"/>
  <c r="S13" i="92"/>
  <c r="U35" i="93"/>
  <c r="S46" i="92"/>
  <c r="R13" i="95"/>
  <c r="Q49" i="95"/>
  <c r="V5" i="89"/>
  <c r="Q33" i="95"/>
  <c r="R7" i="89"/>
  <c r="S23" i="91"/>
  <c r="U30" i="93"/>
  <c r="R47" i="91"/>
  <c r="S11" i="92"/>
  <c r="R24" i="93"/>
  <c r="W17" i="91"/>
  <c r="Q33" i="91"/>
  <c r="U11" i="91"/>
  <c r="W3" i="92"/>
  <c r="R12" i="93"/>
  <c r="W49" i="94"/>
  <c r="V20" i="95"/>
  <c r="Q15" i="95"/>
  <c r="R10" i="89"/>
  <c r="Q7" i="95"/>
  <c r="V20" i="89"/>
  <c r="W34" i="91"/>
  <c r="Q24" i="93"/>
  <c r="Q51" i="93"/>
  <c r="S22" i="92"/>
  <c r="V11" i="93"/>
  <c r="Q42" i="95"/>
  <c r="U7" i="93"/>
  <c r="R17" i="91"/>
  <c r="S44" i="92"/>
  <c r="R18" i="89"/>
  <c r="S40" i="92"/>
  <c r="R42" i="95"/>
  <c r="V27" i="90"/>
  <c r="U40" i="90"/>
  <c r="W12" i="88"/>
  <c r="V27" i="88"/>
  <c r="S38" i="93"/>
  <c r="S12" i="95"/>
  <c r="W7" i="95"/>
  <c r="Q13" i="94"/>
  <c r="U43" i="91"/>
  <c r="S39" i="92"/>
  <c r="S7" i="94"/>
  <c r="V48" i="95"/>
  <c r="R44" i="95"/>
  <c r="R31" i="90"/>
  <c r="U13" i="90"/>
  <c r="Q37" i="90"/>
  <c r="R33" i="91"/>
  <c r="W5" i="92"/>
  <c r="S29" i="94"/>
  <c r="V8" i="95"/>
  <c r="V35" i="95"/>
  <c r="V20" i="90"/>
  <c r="R32" i="90"/>
  <c r="R9" i="90"/>
  <c r="V22" i="88"/>
  <c r="W29" i="93"/>
  <c r="S6" i="93"/>
  <c r="W25" i="95"/>
  <c r="Q23" i="94"/>
  <c r="U12" i="91"/>
  <c r="R47" i="90"/>
  <c r="W42" i="88"/>
  <c r="S14" i="93"/>
  <c r="W17" i="95"/>
  <c r="R4" i="94"/>
  <c r="V30" i="94"/>
  <c r="R24" i="92"/>
  <c r="R23" i="92"/>
  <c r="W7" i="90"/>
  <c r="S4" i="89"/>
  <c r="S7" i="89"/>
  <c r="W49" i="87"/>
  <c r="U22" i="87"/>
  <c r="Q41" i="87"/>
  <c r="U47" i="87"/>
  <c r="Q3" i="91"/>
  <c r="R23" i="90"/>
  <c r="W43" i="88"/>
  <c r="U38" i="95"/>
  <c r="U16" i="93"/>
  <c r="U6" i="95"/>
  <c r="R11" i="93"/>
  <c r="V30" i="89"/>
  <c r="U3" i="93"/>
  <c r="Q29" i="91"/>
  <c r="S23" i="94"/>
  <c r="U28" i="91"/>
  <c r="V22" i="89"/>
  <c r="Q27" i="91"/>
  <c r="R19" i="91"/>
  <c r="S31" i="94"/>
  <c r="V31" i="91"/>
  <c r="S42" i="94"/>
  <c r="R20" i="95"/>
  <c r="V10" i="90"/>
  <c r="U35" i="90"/>
  <c r="W44" i="88"/>
  <c r="S37" i="93"/>
  <c r="W20" i="93"/>
  <c r="S38" i="95"/>
  <c r="W43" i="95"/>
  <c r="U29" i="95"/>
  <c r="R35" i="91"/>
  <c r="V47" i="90"/>
  <c r="S9" i="93"/>
  <c r="S13" i="95"/>
  <c r="U49" i="93"/>
  <c r="W21" i="92"/>
  <c r="W21" i="94"/>
  <c r="V16" i="95"/>
  <c r="R3" i="95"/>
  <c r="Q18" i="90"/>
  <c r="U29" i="90"/>
  <c r="U6" i="90"/>
  <c r="R32" i="91"/>
  <c r="S49" i="92"/>
  <c r="S11" i="94"/>
  <c r="R5" i="95"/>
  <c r="R23" i="95"/>
  <c r="V36" i="90"/>
  <c r="R48" i="90"/>
  <c r="R25" i="90"/>
  <c r="V13" i="88"/>
  <c r="W34" i="93"/>
  <c r="S34" i="93"/>
  <c r="S36" i="95"/>
  <c r="R50" i="94"/>
  <c r="Q18" i="91"/>
  <c r="R20" i="90"/>
  <c r="W24" i="88"/>
  <c r="S24" i="93"/>
  <c r="W8" i="88"/>
  <c r="W47" i="93"/>
  <c r="W14" i="95"/>
  <c r="R49" i="91"/>
  <c r="S42" i="92"/>
  <c r="W42" i="94"/>
  <c r="R43" i="95"/>
  <c r="Q28" i="90"/>
  <c r="R34" i="90"/>
  <c r="Q47" i="90"/>
  <c r="S24" i="91"/>
  <c r="R16" i="91"/>
  <c r="S3" i="92"/>
  <c r="W20" i="94"/>
  <c r="V10" i="95"/>
  <c r="V30" i="90"/>
  <c r="V3" i="90"/>
  <c r="U16" i="90"/>
  <c r="W22" i="88"/>
  <c r="V45" i="88"/>
  <c r="W7" i="93"/>
  <c r="S42" i="95"/>
  <c r="S15" i="95"/>
  <c r="R32" i="94"/>
  <c r="W19" i="92"/>
  <c r="Q41" i="90"/>
  <c r="V6" i="88"/>
  <c r="S24" i="95"/>
  <c r="V49" i="88"/>
  <c r="W42" i="93"/>
  <c r="R40" i="94"/>
  <c r="V4" i="91"/>
  <c r="W12" i="92"/>
  <c r="W10" i="94"/>
  <c r="R34" i="95"/>
  <c r="V21" i="90"/>
  <c r="Q49" i="90"/>
  <c r="V24" i="90"/>
  <c r="U10" i="93"/>
  <c r="V22" i="91"/>
  <c r="S30" i="92"/>
  <c r="S12" i="94"/>
  <c r="R25" i="95"/>
  <c r="V14" i="90"/>
  <c r="U18" i="90"/>
  <c r="Q46" i="90"/>
  <c r="W40" i="88"/>
  <c r="V33" i="88"/>
  <c r="S44" i="93"/>
  <c r="W21" i="95"/>
  <c r="W6" i="95"/>
  <c r="U3" i="94"/>
  <c r="W39" i="94"/>
  <c r="R51" i="90"/>
  <c r="S47" i="93"/>
  <c r="W34" i="95"/>
  <c r="U13" i="94"/>
  <c r="Q18" i="94"/>
  <c r="Q34" i="94"/>
  <c r="R31" i="92"/>
  <c r="W37" i="90"/>
  <c r="S3" i="90"/>
  <c r="W26" i="89"/>
  <c r="R40" i="87"/>
  <c r="U9" i="87"/>
  <c r="V26" i="87"/>
  <c r="S31" i="87"/>
  <c r="S20" i="87"/>
  <c r="V17" i="95"/>
  <c r="R46" i="90"/>
  <c r="S17" i="93"/>
  <c r="R45" i="91"/>
  <c r="W22" i="91"/>
  <c r="U37" i="93"/>
  <c r="U21" i="93"/>
  <c r="U15" i="93"/>
  <c r="S10" i="92"/>
  <c r="W27" i="92"/>
  <c r="U31" i="90"/>
  <c r="W20" i="88"/>
  <c r="W23" i="93"/>
  <c r="S31" i="95"/>
  <c r="U18" i="91"/>
  <c r="S25" i="94"/>
  <c r="R36" i="95"/>
  <c r="Q32" i="90"/>
  <c r="U20" i="91"/>
  <c r="S32" i="94"/>
  <c r="V6" i="95"/>
  <c r="V50" i="90"/>
  <c r="W36" i="88"/>
  <c r="S46" i="93"/>
  <c r="V17" i="94"/>
  <c r="R45" i="95"/>
  <c r="W14" i="93"/>
  <c r="R28" i="94"/>
  <c r="R27" i="92"/>
  <c r="S21" i="90"/>
  <c r="W15" i="89"/>
  <c r="V39" i="87"/>
  <c r="U15" i="87"/>
  <c r="V15" i="95"/>
  <c r="W38" i="93"/>
  <c r="S7" i="95"/>
  <c r="Q48" i="94"/>
  <c r="U14" i="94"/>
  <c r="R51" i="92"/>
  <c r="V15" i="92"/>
  <c r="S45" i="90"/>
  <c r="W22" i="89"/>
  <c r="U7" i="91"/>
  <c r="R12" i="90"/>
  <c r="W15" i="88"/>
  <c r="W10" i="93"/>
  <c r="S49" i="95"/>
  <c r="R20" i="94"/>
  <c r="V38" i="94"/>
  <c r="R8" i="92"/>
  <c r="V9" i="92"/>
  <c r="S38" i="90"/>
  <c r="W41" i="89"/>
  <c r="W3" i="89"/>
  <c r="W33" i="87"/>
  <c r="U30" i="87"/>
  <c r="Q49" i="87"/>
  <c r="V5" i="87"/>
  <c r="R10" i="90"/>
  <c r="V50" i="94"/>
  <c r="S31" i="90"/>
  <c r="R25" i="87"/>
  <c r="Q13" i="87"/>
  <c r="S5" i="87"/>
  <c r="V51" i="87"/>
  <c r="V37" i="91"/>
  <c r="W51" i="90"/>
  <c r="R29" i="91"/>
  <c r="W25" i="91"/>
  <c r="U19" i="93"/>
  <c r="U6" i="93"/>
  <c r="V37" i="93"/>
  <c r="W20" i="92"/>
  <c r="W4" i="92"/>
  <c r="U47" i="90"/>
  <c r="W9" i="88"/>
  <c r="S28" i="93"/>
  <c r="W50" i="95"/>
  <c r="U36" i="91"/>
  <c r="S48" i="94"/>
  <c r="V14" i="95"/>
  <c r="Q48" i="90"/>
  <c r="U27" i="91"/>
  <c r="S43" i="94"/>
  <c r="R12" i="95"/>
  <c r="R16" i="90"/>
  <c r="V50" i="88"/>
  <c r="V29" i="88"/>
  <c r="W32" i="95"/>
  <c r="Q45" i="94"/>
  <c r="V15" i="91"/>
  <c r="S14" i="94"/>
  <c r="V49" i="95"/>
  <c r="R15" i="95"/>
  <c r="R39" i="90"/>
  <c r="Q16" i="90"/>
  <c r="R38" i="90"/>
  <c r="Q25" i="91"/>
  <c r="Q16" i="91"/>
  <c r="W43" i="94"/>
  <c r="R38" i="95"/>
  <c r="R4" i="95"/>
  <c r="U17" i="90"/>
  <c r="V34" i="90"/>
  <c r="V7" i="90"/>
  <c r="W11" i="88"/>
  <c r="S39" i="93"/>
  <c r="S8" i="93"/>
  <c r="W26" i="95"/>
  <c r="U18" i="94"/>
  <c r="R29" i="89"/>
  <c r="R50" i="95"/>
  <c r="W6" i="88"/>
  <c r="W15" i="93"/>
  <c r="S23" i="95"/>
  <c r="V26" i="94"/>
  <c r="R9" i="94"/>
  <c r="V4" i="92"/>
  <c r="V47" i="92"/>
  <c r="W10" i="90"/>
  <c r="W30" i="89"/>
  <c r="W20" i="89"/>
  <c r="R5" i="87"/>
  <c r="V23" i="87"/>
  <c r="R42" i="87"/>
  <c r="Q48" i="87"/>
  <c r="U22" i="93"/>
  <c r="R9" i="95"/>
  <c r="W37" i="88"/>
  <c r="W38" i="91"/>
  <c r="W30" i="91"/>
  <c r="R49" i="89"/>
  <c r="U17" i="91"/>
  <c r="U51" i="91"/>
  <c r="V48" i="91"/>
  <c r="S6" i="94"/>
  <c r="S18" i="94"/>
  <c r="V26" i="90"/>
  <c r="W34" i="88"/>
  <c r="W46" i="93"/>
  <c r="V4" i="94"/>
  <c r="V26" i="91"/>
  <c r="W38" i="94"/>
  <c r="Q14" i="90"/>
  <c r="R11" i="90"/>
  <c r="U14" i="91"/>
  <c r="W50" i="94"/>
  <c r="Q35" i="90"/>
  <c r="U32" i="90"/>
  <c r="V14" i="88"/>
  <c r="S44" i="95"/>
  <c r="U51" i="94"/>
  <c r="Q8" i="90"/>
  <c r="S4" i="95"/>
  <c r="U40" i="94"/>
  <c r="R33" i="92"/>
  <c r="W6" i="90"/>
  <c r="V40" i="87"/>
  <c r="W16" i="87"/>
  <c r="U44" i="87"/>
  <c r="U37" i="90"/>
  <c r="W30" i="93"/>
  <c r="U33" i="94"/>
  <c r="Q22" i="94"/>
  <c r="V8" i="94"/>
  <c r="V30" i="92"/>
  <c r="V27" i="92"/>
  <c r="S14" i="90"/>
  <c r="W33" i="89"/>
  <c r="W25" i="92"/>
  <c r="Q9" i="90"/>
  <c r="V31" i="88"/>
  <c r="S50" i="95"/>
  <c r="U7" i="94"/>
  <c r="U16" i="94"/>
  <c r="Q41" i="94"/>
  <c r="R28" i="92"/>
  <c r="S50" i="90"/>
  <c r="S7" i="90"/>
  <c r="S51" i="89"/>
  <c r="V16" i="87"/>
  <c r="S51" i="87"/>
  <c r="S16" i="87"/>
  <c r="W29" i="87"/>
  <c r="U20" i="87"/>
  <c r="V11" i="88"/>
  <c r="V27" i="94"/>
  <c r="W24" i="89"/>
  <c r="Q14" i="87"/>
  <c r="S22" i="87"/>
  <c r="S38" i="89"/>
  <c r="V22" i="87"/>
  <c r="V35" i="88"/>
  <c r="W41" i="91"/>
  <c r="W33" i="91"/>
  <c r="R9" i="89"/>
  <c r="V14" i="91"/>
  <c r="U35" i="91"/>
  <c r="V32" i="91"/>
  <c r="S49" i="94"/>
  <c r="S17" i="94"/>
  <c r="V42" i="90"/>
  <c r="W26" i="88"/>
  <c r="S42" i="93"/>
  <c r="U5" i="94"/>
  <c r="Q6" i="91"/>
  <c r="W48" i="94"/>
  <c r="V13" i="90"/>
  <c r="R27" i="90"/>
  <c r="V44" i="91"/>
  <c r="S21" i="94"/>
  <c r="V38" i="90"/>
  <c r="U48" i="90"/>
  <c r="V48" i="88"/>
  <c r="V33" i="94"/>
  <c r="V46" i="94"/>
  <c r="V19" i="92"/>
  <c r="S6" i="89"/>
  <c r="W17" i="87"/>
  <c r="R7" i="87"/>
  <c r="V18" i="91"/>
  <c r="V34" i="88"/>
  <c r="V8" i="89"/>
  <c r="U17" i="94"/>
  <c r="Q49" i="94"/>
  <c r="S34" i="90"/>
  <c r="S35" i="89"/>
  <c r="S35" i="87"/>
  <c r="W13" i="87"/>
  <c r="S3" i="94"/>
  <c r="V16" i="88"/>
  <c r="Q14" i="93"/>
  <c r="R48" i="94"/>
  <c r="V38" i="92"/>
  <c r="S22" i="90"/>
  <c r="W49" i="89"/>
  <c r="U38" i="87"/>
  <c r="V13" i="87"/>
  <c r="V16" i="90"/>
  <c r="V16" i="89"/>
  <c r="V8" i="93"/>
  <c r="Q27" i="95"/>
  <c r="Q38" i="95"/>
  <c r="U8" i="90"/>
  <c r="S32" i="95"/>
  <c r="Q7" i="91"/>
  <c r="V46" i="90"/>
  <c r="W40" i="92"/>
  <c r="V29" i="90"/>
  <c r="S43" i="93"/>
  <c r="R8" i="93"/>
  <c r="S46" i="95"/>
  <c r="V41" i="92"/>
  <c r="R21" i="87"/>
  <c r="V47" i="91"/>
  <c r="S34" i="95"/>
  <c r="R27" i="94"/>
  <c r="V26" i="92"/>
  <c r="S40" i="90"/>
  <c r="W7" i="94"/>
  <c r="W49" i="93"/>
  <c r="R44" i="94"/>
  <c r="Q26" i="94"/>
  <c r="S19" i="90"/>
  <c r="W42" i="89"/>
  <c r="Q50" i="87"/>
  <c r="S47" i="87"/>
  <c r="S16" i="93"/>
  <c r="W17" i="89"/>
  <c r="U19" i="87"/>
  <c r="W21" i="87"/>
  <c r="R51" i="89"/>
  <c r="R29" i="93"/>
  <c r="U3" i="95"/>
  <c r="U28" i="95"/>
  <c r="U24" i="90"/>
  <c r="S26" i="95"/>
  <c r="V5" i="91"/>
  <c r="Q19" i="90"/>
  <c r="S23" i="92"/>
  <c r="V4" i="90"/>
  <c r="S25" i="93"/>
  <c r="S29" i="95"/>
  <c r="Q46" i="91"/>
  <c r="W21" i="88"/>
  <c r="W38" i="95"/>
  <c r="R41" i="94"/>
  <c r="R7" i="92"/>
  <c r="S17" i="89"/>
  <c r="R37" i="87"/>
  <c r="Q25" i="87"/>
  <c r="R42" i="91"/>
  <c r="W28" i="88"/>
  <c r="W40" i="95"/>
  <c r="V39" i="94"/>
  <c r="R43" i="94"/>
  <c r="R15" i="94"/>
  <c r="R17" i="92"/>
  <c r="W40" i="90"/>
  <c r="S25" i="90"/>
  <c r="W27" i="89"/>
  <c r="R51" i="95"/>
  <c r="V48" i="90"/>
  <c r="W35" i="93"/>
  <c r="W37" i="95"/>
  <c r="U45" i="94"/>
  <c r="Q3" i="94"/>
  <c r="Q42" i="94"/>
  <c r="V21" i="92"/>
  <c r="W21" i="90"/>
  <c r="S32" i="90"/>
  <c r="W10" i="89"/>
  <c r="R48" i="87"/>
  <c r="U17" i="87"/>
  <c r="V34" i="87"/>
  <c r="S15" i="87"/>
  <c r="S4" i="87"/>
  <c r="S11" i="95"/>
  <c r="R10" i="92"/>
  <c r="W11" i="89"/>
  <c r="U26" i="87"/>
  <c r="U51" i="87"/>
  <c r="Q19" i="87"/>
  <c r="S39" i="87"/>
  <c r="Q15" i="94"/>
  <c r="U20" i="95"/>
  <c r="Q35" i="91"/>
  <c r="U41" i="91"/>
  <c r="S30" i="94"/>
  <c r="W51" i="88"/>
  <c r="S30" i="95"/>
  <c r="S10" i="94"/>
  <c r="U45" i="90"/>
  <c r="W23" i="94"/>
  <c r="V17" i="90"/>
  <c r="W11" i="93"/>
  <c r="R7" i="90"/>
  <c r="Q21" i="94"/>
  <c r="W36" i="90"/>
  <c r="W47" i="87"/>
  <c r="Q26" i="90"/>
  <c r="W51" i="95"/>
  <c r="U46" i="94"/>
  <c r="V17" i="92"/>
  <c r="S9" i="89"/>
  <c r="R28" i="90"/>
  <c r="S22" i="93"/>
  <c r="Q37" i="94"/>
  <c r="R37" i="92"/>
  <c r="W20" i="90"/>
  <c r="W43" i="89"/>
  <c r="W31" i="87"/>
  <c r="V37" i="87"/>
  <c r="V37" i="94"/>
  <c r="S26" i="87"/>
  <c r="S43" i="89"/>
  <c r="V19" i="95"/>
  <c r="Q3" i="87"/>
  <c r="W44" i="87"/>
  <c r="S40" i="95"/>
  <c r="U24" i="94"/>
  <c r="V42" i="92"/>
  <c r="W9" i="90"/>
  <c r="V24" i="87"/>
  <c r="W48" i="87"/>
  <c r="U28" i="87"/>
  <c r="Q24" i="90"/>
  <c r="V16" i="93"/>
  <c r="R37" i="91"/>
  <c r="V10" i="89"/>
  <c r="U4" i="91"/>
  <c r="U51" i="90"/>
  <c r="W42" i="95"/>
  <c r="S35" i="92"/>
  <c r="R50" i="90"/>
  <c r="S12" i="92"/>
  <c r="V19" i="90"/>
  <c r="S12" i="93"/>
  <c r="S46" i="94"/>
  <c r="V23" i="94"/>
  <c r="W48" i="90"/>
  <c r="Q10" i="87"/>
  <c r="W15" i="94"/>
  <c r="W18" i="95"/>
  <c r="U43" i="94"/>
  <c r="R15" i="92"/>
  <c r="W33" i="90"/>
  <c r="R41" i="95"/>
  <c r="S3" i="93"/>
  <c r="U34" i="94"/>
  <c r="V20" i="92"/>
  <c r="W26" i="90"/>
  <c r="W5" i="89"/>
  <c r="V15" i="87"/>
  <c r="Q40" i="87"/>
  <c r="U11" i="94"/>
  <c r="V44" i="87"/>
  <c r="U48" i="87"/>
  <c r="V41" i="87"/>
  <c r="V45" i="93"/>
  <c r="R21" i="91"/>
  <c r="R34" i="89"/>
  <c r="Q42" i="91"/>
  <c r="V15" i="90"/>
  <c r="W10" i="95"/>
  <c r="S18" i="92"/>
  <c r="Q17" i="90"/>
  <c r="W51" i="92"/>
  <c r="V35" i="90"/>
  <c r="S51" i="93"/>
  <c r="S10" i="95"/>
  <c r="S27" i="94"/>
  <c r="V4" i="88"/>
  <c r="V34" i="94"/>
  <c r="U28" i="94"/>
  <c r="W16" i="90"/>
  <c r="S44" i="89"/>
  <c r="Q26" i="87"/>
  <c r="W46" i="87"/>
  <c r="W6" i="94"/>
  <c r="S45" i="93"/>
  <c r="S21" i="95"/>
  <c r="R38" i="94"/>
  <c r="V13" i="94"/>
  <c r="R46" i="92"/>
  <c r="V33" i="92"/>
  <c r="S44" i="90"/>
  <c r="S41" i="90"/>
  <c r="U25" i="93"/>
  <c r="R19" i="95"/>
  <c r="W25" i="88"/>
  <c r="S20" i="93"/>
  <c r="W39" i="95"/>
  <c r="R6" i="94"/>
  <c r="R17" i="94"/>
  <c r="R43" i="92"/>
  <c r="R34" i="92"/>
  <c r="S37" i="90"/>
  <c r="W14" i="89"/>
  <c r="W45" i="89"/>
  <c r="R13" i="87"/>
  <c r="V31" i="87"/>
  <c r="R50" i="87"/>
  <c r="U7" i="87"/>
  <c r="S20" i="94"/>
  <c r="V18" i="94"/>
  <c r="S43" i="90"/>
  <c r="R28" i="87"/>
  <c r="V14" i="87"/>
  <c r="S44" i="87"/>
  <c r="S43" i="87"/>
  <c r="W43" i="87"/>
  <c r="R30" i="92"/>
  <c r="R47" i="93"/>
  <c r="S47" i="94"/>
  <c r="U10" i="91"/>
  <c r="R35" i="95"/>
  <c r="V20" i="88"/>
  <c r="U42" i="94"/>
  <c r="R17" i="95"/>
  <c r="U22" i="90"/>
  <c r="V3" i="95"/>
  <c r="R41" i="90"/>
  <c r="W44" i="95"/>
  <c r="W39" i="88"/>
  <c r="R46" i="94"/>
  <c r="S34" i="89"/>
  <c r="R23" i="87"/>
  <c r="V42" i="88"/>
  <c r="R14" i="94"/>
  <c r="R31" i="94"/>
  <c r="W8" i="90"/>
  <c r="S36" i="89"/>
  <c r="Q13" i="90"/>
  <c r="S5" i="95"/>
  <c r="Q19" i="94"/>
  <c r="R36" i="92"/>
  <c r="W25" i="90"/>
  <c r="Q15" i="87"/>
  <c r="V50" i="87"/>
  <c r="W20" i="87"/>
  <c r="V18" i="92"/>
  <c r="W39" i="87"/>
  <c r="Q51" i="87"/>
  <c r="V47" i="94"/>
  <c r="U21" i="87"/>
  <c r="W46" i="92"/>
  <c r="W23" i="92"/>
  <c r="R8" i="95"/>
  <c r="R12" i="94"/>
  <c r="Q5" i="90"/>
  <c r="V23" i="90"/>
  <c r="W18" i="88"/>
  <c r="S49" i="89"/>
  <c r="W27" i="88"/>
  <c r="V51" i="94"/>
  <c r="S27" i="89"/>
  <c r="S22" i="95"/>
  <c r="V8" i="92"/>
  <c r="R32" i="87"/>
  <c r="S36" i="87"/>
  <c r="V43" i="87"/>
  <c r="V42" i="94"/>
  <c r="W38" i="92"/>
  <c r="V26" i="95"/>
  <c r="V16" i="94"/>
  <c r="Q21" i="90"/>
  <c r="V39" i="90"/>
  <c r="V10" i="94"/>
  <c r="S5" i="93"/>
  <c r="V37" i="92"/>
  <c r="S46" i="89"/>
  <c r="U31" i="87"/>
  <c r="S35" i="93"/>
  <c r="Q4" i="94"/>
  <c r="R19" i="92"/>
  <c r="S13" i="90"/>
  <c r="U9" i="91"/>
  <c r="W13" i="88"/>
  <c r="U29" i="94"/>
  <c r="Q14" i="94"/>
  <c r="R18" i="92"/>
  <c r="S50" i="89"/>
  <c r="S50" i="87"/>
  <c r="R15" i="87"/>
  <c r="Q23" i="90"/>
  <c r="W46" i="90"/>
  <c r="Q45" i="87"/>
  <c r="U34" i="87"/>
  <c r="U26" i="95"/>
  <c r="U34" i="91"/>
  <c r="U10" i="90"/>
  <c r="R48" i="91"/>
  <c r="Q44" i="91"/>
  <c r="V39" i="88"/>
  <c r="W44" i="93"/>
  <c r="S47" i="89"/>
  <c r="W25" i="93"/>
  <c r="R48" i="92"/>
  <c r="V9" i="91"/>
  <c r="U27" i="94"/>
  <c r="V49" i="92"/>
  <c r="S18" i="87"/>
  <c r="U46" i="90"/>
  <c r="R27" i="87"/>
  <c r="S28" i="90"/>
  <c r="Q25" i="90"/>
  <c r="V43" i="94"/>
  <c r="W12" i="89"/>
  <c r="U40" i="91"/>
  <c r="Q39" i="94"/>
  <c r="V51" i="92"/>
  <c r="V28" i="87"/>
  <c r="W40" i="87"/>
  <c r="U32" i="87"/>
  <c r="R51" i="94"/>
  <c r="R49" i="87"/>
  <c r="V23" i="91"/>
  <c r="W49" i="92"/>
  <c r="W17" i="92"/>
  <c r="S23" i="93"/>
  <c r="V20" i="94"/>
  <c r="U25" i="87"/>
  <c r="W12" i="93"/>
  <c r="R13" i="92"/>
  <c r="W27" i="94"/>
  <c r="R3" i="94"/>
  <c r="W32" i="90"/>
  <c r="Q18" i="87"/>
  <c r="W4" i="89"/>
  <c r="W31" i="93"/>
  <c r="V5" i="94"/>
  <c r="W24" i="90"/>
  <c r="V3" i="91"/>
  <c r="W17" i="94"/>
  <c r="S20" i="90"/>
  <c r="S16" i="89"/>
  <c r="W28" i="89"/>
  <c r="S29" i="87"/>
  <c r="V28" i="95"/>
  <c r="R3" i="92"/>
  <c r="W17" i="93"/>
  <c r="W26" i="93"/>
  <c r="U9" i="94"/>
  <c r="Q25" i="94"/>
  <c r="W3" i="88"/>
  <c r="Q5" i="87"/>
  <c r="S28" i="95"/>
  <c r="W13" i="95"/>
  <c r="V31" i="89"/>
  <c r="R30" i="90"/>
  <c r="S25" i="95"/>
  <c r="S36" i="94"/>
  <c r="Q12" i="90"/>
  <c r="S46" i="91"/>
  <c r="S39" i="91"/>
  <c r="W41" i="88"/>
  <c r="V19" i="88"/>
  <c r="S3" i="89"/>
  <c r="V17" i="88"/>
  <c r="V36" i="94"/>
  <c r="S50" i="91"/>
  <c r="W35" i="95"/>
  <c r="R9" i="92"/>
  <c r="Q47" i="87"/>
  <c r="W15" i="92"/>
  <c r="W8" i="87"/>
  <c r="V11" i="94"/>
  <c r="W18" i="94"/>
  <c r="U12" i="90"/>
  <c r="W11" i="91"/>
  <c r="V17" i="89"/>
  <c r="W5" i="88"/>
  <c r="Q29" i="94"/>
  <c r="W27" i="95"/>
  <c r="V25" i="92"/>
  <c r="R8" i="87"/>
  <c r="W35" i="87"/>
  <c r="W3" i="93"/>
  <c r="V31" i="94"/>
  <c r="R45" i="92"/>
  <c r="W28" i="90"/>
  <c r="W44" i="92"/>
  <c r="V30" i="88"/>
  <c r="R30" i="94"/>
  <c r="U4" i="94"/>
  <c r="S18" i="90"/>
  <c r="S19" i="89"/>
  <c r="S3" i="87"/>
  <c r="S46" i="87"/>
  <c r="V12" i="88"/>
  <c r="S20" i="89"/>
  <c r="W6" i="87"/>
  <c r="R38" i="87"/>
  <c r="V34" i="93"/>
  <c r="W43" i="91"/>
  <c r="Q38" i="90"/>
  <c r="W18" i="92"/>
  <c r="W31" i="92"/>
  <c r="W6" i="93"/>
  <c r="Q32" i="94"/>
  <c r="S34" i="87"/>
  <c r="S43" i="95"/>
  <c r="R42" i="92"/>
  <c r="R30" i="95"/>
  <c r="V9" i="94"/>
  <c r="S36" i="90"/>
  <c r="U33" i="87"/>
  <c r="W36" i="95"/>
  <c r="V33" i="87"/>
  <c r="S45" i="89"/>
  <c r="V37" i="88"/>
  <c r="R12" i="92"/>
  <c r="V19" i="87"/>
  <c r="R36" i="90"/>
  <c r="V15" i="94"/>
  <c r="W44" i="90"/>
  <c r="R9" i="87"/>
  <c r="R46" i="87"/>
  <c r="S21" i="87"/>
  <c r="V31" i="92"/>
  <c r="U18" i="87"/>
  <c r="S15" i="91"/>
  <c r="U21" i="91"/>
  <c r="V51" i="88"/>
  <c r="R47" i="95"/>
  <c r="V36" i="95"/>
  <c r="W23" i="95"/>
  <c r="Q50" i="94"/>
  <c r="V42" i="87"/>
  <c r="R16" i="94"/>
  <c r="W35" i="90"/>
  <c r="Q40" i="90"/>
  <c r="U48" i="94"/>
  <c r="S11" i="90"/>
  <c r="S49" i="87"/>
  <c r="V44" i="92"/>
  <c r="W47" i="89"/>
  <c r="U50" i="87"/>
  <c r="R45" i="94"/>
  <c r="U27" i="87"/>
  <c r="W39" i="93"/>
  <c r="V44" i="94"/>
  <c r="W18" i="89"/>
  <c r="U13" i="87"/>
  <c r="S23" i="87"/>
  <c r="V36" i="88"/>
  <c r="W29" i="89"/>
  <c r="W22" i="87"/>
  <c r="S20" i="91"/>
  <c r="V17" i="91"/>
  <c r="Q40" i="91"/>
  <c r="V9" i="95"/>
  <c r="V26" i="88"/>
  <c r="Q7" i="94"/>
  <c r="V37" i="95"/>
  <c r="R6" i="90"/>
  <c r="V39" i="95"/>
  <c r="U27" i="90"/>
  <c r="W3" i="95"/>
  <c r="Q45" i="90"/>
  <c r="Q27" i="94"/>
  <c r="W22" i="90"/>
  <c r="R10" i="87"/>
  <c r="W46" i="88"/>
  <c r="U31" i="94"/>
  <c r="V35" i="94"/>
  <c r="W3" i="90"/>
  <c r="W8" i="89"/>
  <c r="Q7" i="90"/>
  <c r="S27" i="95"/>
  <c r="V32" i="94"/>
  <c r="R26" i="92"/>
  <c r="S16" i="90"/>
  <c r="R16" i="87"/>
  <c r="S17" i="87"/>
  <c r="W19" i="87"/>
  <c r="R32" i="92"/>
  <c r="V11" i="87"/>
  <c r="V20" i="87"/>
  <c r="W15" i="95"/>
  <c r="Q6" i="87"/>
  <c r="U6" i="91"/>
  <c r="R18" i="94"/>
  <c r="V11" i="92"/>
  <c r="R35" i="87"/>
  <c r="W48" i="88"/>
  <c r="U22" i="94"/>
  <c r="W6" i="89"/>
  <c r="W42" i="87"/>
  <c r="R43" i="87"/>
  <c r="R39" i="95"/>
  <c r="W47" i="90"/>
  <c r="U24" i="91"/>
  <c r="V38" i="88"/>
  <c r="R46" i="95"/>
  <c r="R6" i="95"/>
  <c r="W31" i="95"/>
  <c r="R25" i="94"/>
  <c r="Q9" i="87"/>
  <c r="Q6" i="94"/>
  <c r="S26" i="90"/>
  <c r="R19" i="90"/>
  <c r="V48" i="94"/>
  <c r="S9" i="90"/>
  <c r="V18" i="87"/>
  <c r="V45" i="92"/>
  <c r="R36" i="87"/>
  <c r="R19" i="89"/>
  <c r="U31" i="91"/>
  <c r="V46" i="88"/>
  <c r="R14" i="95"/>
  <c r="V40" i="95"/>
  <c r="S7" i="93"/>
  <c r="V22" i="95"/>
  <c r="R26" i="94"/>
  <c r="W39" i="90"/>
  <c r="U6" i="87"/>
  <c r="Q11" i="90"/>
  <c r="W46" i="95"/>
  <c r="U30" i="94"/>
  <c r="V3" i="92"/>
  <c r="S41" i="89"/>
  <c r="V22" i="90"/>
  <c r="W16" i="93"/>
  <c r="Q5" i="94"/>
  <c r="V22" i="92"/>
  <c r="S6" i="90"/>
  <c r="W36" i="89"/>
  <c r="U46" i="87"/>
  <c r="V21" i="87"/>
  <c r="Q38" i="94"/>
  <c r="W41" i="87"/>
  <c r="W38" i="89"/>
  <c r="S16" i="94"/>
  <c r="W15" i="91"/>
  <c r="W33" i="92"/>
  <c r="S13" i="93"/>
  <c r="V30" i="95"/>
  <c r="Q3" i="90"/>
  <c r="U50" i="94"/>
  <c r="V6" i="92"/>
  <c r="V29" i="87"/>
  <c r="U47" i="94"/>
  <c r="W31" i="90"/>
  <c r="V5" i="88"/>
  <c r="Q9" i="94"/>
  <c r="S18" i="89"/>
  <c r="R31" i="87"/>
  <c r="S32" i="89"/>
  <c r="W23" i="87"/>
  <c r="V38" i="87"/>
  <c r="R36" i="94"/>
  <c r="S42" i="90"/>
  <c r="S6" i="87"/>
  <c r="W7" i="88"/>
  <c r="U35" i="94"/>
  <c r="S42" i="89"/>
  <c r="S27" i="87"/>
  <c r="W5" i="87"/>
  <c r="Q51" i="90"/>
  <c r="W49" i="90"/>
  <c r="Q37" i="87"/>
  <c r="U44" i="93"/>
  <c r="W13" i="94"/>
  <c r="W9" i="95"/>
  <c r="R13" i="90"/>
  <c r="U34" i="90"/>
  <c r="V31" i="95"/>
  <c r="W5" i="90"/>
  <c r="W36" i="87"/>
  <c r="R37" i="94"/>
  <c r="S47" i="90"/>
  <c r="V23" i="88"/>
  <c r="U20" i="94"/>
  <c r="S8" i="89"/>
  <c r="S14" i="87"/>
  <c r="S29" i="89"/>
  <c r="W12" i="87"/>
  <c r="V25" i="87"/>
  <c r="V12" i="92"/>
  <c r="U5" i="90"/>
  <c r="S51" i="95"/>
  <c r="V39" i="92"/>
  <c r="S22" i="89"/>
  <c r="U42" i="87"/>
  <c r="V17" i="87"/>
  <c r="R21" i="94"/>
  <c r="R20" i="87"/>
  <c r="W11" i="87"/>
  <c r="Q24" i="95"/>
  <c r="R17" i="89"/>
  <c r="W42" i="92"/>
  <c r="Q36" i="90"/>
  <c r="S18" i="93"/>
  <c r="Q39" i="93"/>
  <c r="V44" i="95"/>
  <c r="V13" i="93"/>
  <c r="V4" i="95"/>
  <c r="W29" i="88"/>
  <c r="S41" i="95"/>
  <c r="W5" i="93"/>
  <c r="R22" i="92"/>
  <c r="S5" i="89"/>
  <c r="Q16" i="87"/>
  <c r="S19" i="93"/>
  <c r="R13" i="94"/>
  <c r="V28" i="92"/>
  <c r="W34" i="90"/>
  <c r="V50" i="91"/>
  <c r="W45" i="88"/>
  <c r="W45" i="95"/>
  <c r="R49" i="94"/>
  <c r="V43" i="92"/>
  <c r="W51" i="89"/>
  <c r="R45" i="87"/>
  <c r="Q33" i="87"/>
  <c r="U4" i="90"/>
  <c r="W15" i="90"/>
  <c r="R30" i="87"/>
  <c r="U37" i="87"/>
  <c r="R20" i="92"/>
  <c r="W24" i="87"/>
  <c r="R15" i="90"/>
  <c r="U37" i="94"/>
  <c r="S30" i="90"/>
  <c r="U24" i="87"/>
  <c r="S4" i="93"/>
  <c r="R35" i="92"/>
  <c r="W35" i="89"/>
  <c r="U45" i="87"/>
  <c r="Q20" i="87"/>
  <c r="S21" i="93"/>
  <c r="W7" i="89"/>
  <c r="Q28" i="87"/>
  <c r="Q32" i="95"/>
  <c r="Q19" i="91"/>
  <c r="U25" i="91"/>
  <c r="S41" i="94"/>
  <c r="W50" i="88"/>
  <c r="W22" i="95"/>
  <c r="W46" i="94"/>
  <c r="Q15" i="90"/>
  <c r="S45" i="94"/>
  <c r="V33" i="90"/>
  <c r="S32" i="93"/>
  <c r="Q10" i="90"/>
  <c r="U26" i="94"/>
  <c r="W4" i="90"/>
  <c r="W15" i="87"/>
  <c r="R42" i="90"/>
  <c r="S9" i="95"/>
  <c r="Q36" i="94"/>
  <c r="V23" i="92"/>
  <c r="W21" i="89"/>
  <c r="Q42" i="90"/>
  <c r="W45" i="93"/>
  <c r="Q40" i="94"/>
  <c r="R5" i="92"/>
  <c r="S39" i="90"/>
  <c r="W13" i="89"/>
  <c r="S48" i="87"/>
  <c r="U4" i="87"/>
  <c r="Q28" i="94"/>
  <c r="W10" i="87"/>
  <c r="S13" i="89"/>
  <c r="Q29" i="90"/>
  <c r="R17" i="87"/>
  <c r="S13" i="87"/>
  <c r="S6" i="95"/>
  <c r="R47" i="92"/>
  <c r="S8" i="87"/>
  <c r="R37" i="90"/>
  <c r="R35" i="94"/>
  <c r="W38" i="90"/>
  <c r="R41" i="87"/>
  <c r="Q29" i="87"/>
  <c r="S9" i="87"/>
  <c r="V32" i="92"/>
  <c r="S40" i="87"/>
  <c r="U14" i="95"/>
  <c r="W13" i="92"/>
  <c r="W13" i="93"/>
  <c r="S5" i="94"/>
  <c r="V29" i="95"/>
  <c r="S19" i="95"/>
  <c r="Q11" i="94"/>
  <c r="S11" i="87"/>
  <c r="Q31" i="94"/>
  <c r="S12" i="90"/>
  <c r="W32" i="88"/>
  <c r="R33" i="94"/>
  <c r="S33" i="89"/>
  <c r="Q17" i="87"/>
  <c r="W50" i="90"/>
  <c r="U5" i="87"/>
  <c r="S42" i="87"/>
  <c r="S39" i="95"/>
  <c r="R6" i="87"/>
  <c r="R40" i="90"/>
  <c r="S41" i="93"/>
  <c r="R33" i="87"/>
  <c r="W30" i="90"/>
  <c r="R11" i="87"/>
  <c r="V6" i="87"/>
  <c r="R45" i="89"/>
  <c r="S16" i="95"/>
  <c r="R29" i="90"/>
  <c r="S48" i="93"/>
  <c r="V25" i="94"/>
  <c r="V34" i="95"/>
  <c r="V45" i="94"/>
  <c r="R28" i="95"/>
  <c r="U25" i="94"/>
  <c r="W23" i="90"/>
  <c r="U39" i="87"/>
  <c r="Q43" i="87"/>
  <c r="V36" i="87"/>
  <c r="W27" i="93"/>
  <c r="Q22" i="87"/>
  <c r="S29" i="90"/>
  <c r="R14" i="87"/>
  <c r="V3" i="87"/>
  <c r="S41" i="91"/>
  <c r="S14" i="92"/>
  <c r="Q47" i="91"/>
  <c r="Q4" i="91"/>
  <c r="V21" i="88"/>
  <c r="R21" i="92"/>
  <c r="V45" i="87"/>
  <c r="R16" i="92"/>
  <c r="S33" i="92"/>
  <c r="V49" i="94"/>
  <c r="W32" i="89"/>
  <c r="R47" i="87"/>
  <c r="W37" i="87"/>
  <c r="W12" i="90"/>
  <c r="V12" i="94"/>
  <c r="S19" i="87"/>
  <c r="S14" i="89"/>
  <c r="U35" i="87"/>
  <c r="U8" i="87"/>
  <c r="U21" i="94"/>
  <c r="U11" i="90"/>
  <c r="S26" i="93"/>
  <c r="R36" i="91"/>
  <c r="R29" i="87"/>
  <c r="V46" i="87"/>
  <c r="Q26" i="91"/>
  <c r="W48" i="93"/>
  <c r="V18" i="95"/>
  <c r="V51" i="95"/>
  <c r="W29" i="95"/>
  <c r="U12" i="94"/>
  <c r="S30" i="87"/>
  <c r="R24" i="94"/>
  <c r="W29" i="90"/>
  <c r="W33" i="88"/>
  <c r="Q51" i="94"/>
  <c r="W46" i="89"/>
  <c r="R34" i="87"/>
  <c r="W19" i="90"/>
  <c r="S10" i="87"/>
  <c r="Q35" i="93"/>
  <c r="U16" i="91"/>
  <c r="W43" i="93"/>
  <c r="R21" i="95"/>
  <c r="V5" i="95"/>
  <c r="W48" i="95"/>
  <c r="U21" i="90"/>
  <c r="V24" i="94"/>
  <c r="W17" i="90"/>
  <c r="S33" i="87"/>
  <c r="R3" i="90"/>
  <c r="U39" i="94"/>
  <c r="V3" i="94"/>
  <c r="R39" i="92"/>
  <c r="S26" i="89"/>
  <c r="R21" i="90"/>
  <c r="S18" i="95"/>
  <c r="U32" i="94"/>
  <c r="V10" i="92"/>
  <c r="S8" i="90"/>
  <c r="V32" i="87"/>
  <c r="W32" i="87"/>
  <c r="U36" i="87"/>
  <c r="R39" i="94"/>
  <c r="Q46" i="87"/>
  <c r="W31" i="89"/>
  <c r="W21" i="93"/>
  <c r="R32" i="93"/>
  <c r="U14" i="93"/>
  <c r="W49" i="95"/>
  <c r="Q34" i="90"/>
  <c r="U7" i="90"/>
  <c r="R13" i="91"/>
  <c r="V35" i="92"/>
  <c r="W50" i="92"/>
  <c r="Q30" i="94"/>
  <c r="S48" i="90"/>
  <c r="S36" i="93"/>
  <c r="R38" i="92"/>
  <c r="S21" i="89"/>
  <c r="Q8" i="87"/>
  <c r="S15" i="89"/>
  <c r="Q44" i="87"/>
  <c r="S7" i="87"/>
  <c r="R19" i="94"/>
  <c r="W41" i="90"/>
  <c r="S28" i="87"/>
  <c r="W18" i="93"/>
  <c r="V14" i="92"/>
  <c r="S31" i="89"/>
  <c r="V27" i="87"/>
  <c r="U3" i="87"/>
  <c r="W8" i="95"/>
  <c r="S39" i="89"/>
  <c r="U43" i="87"/>
  <c r="Q15" i="91"/>
  <c r="V23" i="95"/>
  <c r="R42" i="93"/>
  <c r="R7" i="93"/>
  <c r="W16" i="88"/>
  <c r="S33" i="93"/>
  <c r="S37" i="89"/>
  <c r="U14" i="90"/>
  <c r="V19" i="94"/>
  <c r="W40" i="89"/>
  <c r="W24" i="95"/>
  <c r="V29" i="92"/>
  <c r="V48" i="87"/>
  <c r="W51" i="87"/>
  <c r="U29" i="87"/>
  <c r="R29" i="92"/>
  <c r="V41" i="95"/>
  <c r="W18" i="90"/>
  <c r="V21" i="95"/>
  <c r="Q10" i="94"/>
  <c r="W13" i="90"/>
  <c r="R44" i="87"/>
  <c r="V30" i="87"/>
  <c r="S12" i="87"/>
  <c r="R23" i="94"/>
  <c r="Q38" i="87"/>
  <c r="W21" i="91"/>
  <c r="Q50" i="93"/>
  <c r="R40" i="91"/>
  <c r="W5" i="94"/>
  <c r="V9" i="90"/>
  <c r="W28" i="93"/>
  <c r="R3" i="91"/>
  <c r="R4" i="90"/>
  <c r="U3" i="91"/>
  <c r="V37" i="90"/>
  <c r="V9" i="88"/>
  <c r="R10" i="94"/>
  <c r="W11" i="95"/>
  <c r="R4" i="92"/>
  <c r="Q23" i="87"/>
  <c r="Q10" i="95"/>
  <c r="S49" i="93"/>
  <c r="R11" i="94"/>
  <c r="R44" i="92"/>
  <c r="S15" i="90"/>
  <c r="W14" i="94"/>
  <c r="V44" i="88"/>
  <c r="U41" i="94"/>
  <c r="U36" i="94"/>
  <c r="S51" i="90"/>
  <c r="S28" i="89"/>
  <c r="Q34" i="87"/>
  <c r="W30" i="87"/>
  <c r="W19" i="93"/>
  <c r="W39" i="89"/>
  <c r="Q36" i="87"/>
  <c r="R3" i="87"/>
  <c r="S10" i="89"/>
  <c r="S38" i="87"/>
  <c r="W47" i="88"/>
  <c r="Q44" i="94"/>
  <c r="W34" i="89"/>
  <c r="R9" i="93"/>
  <c r="W19" i="95"/>
  <c r="V16" i="92"/>
  <c r="S23" i="89"/>
  <c r="W7" i="87"/>
  <c r="V49" i="87"/>
  <c r="Q20" i="94"/>
  <c r="Q35" i="87"/>
  <c r="S45" i="87"/>
  <c r="U51" i="93"/>
  <c r="W41" i="94"/>
  <c r="R43" i="91"/>
  <c r="R11" i="95"/>
  <c r="V15" i="88"/>
  <c r="U23" i="94"/>
  <c r="V11" i="95"/>
  <c r="U38" i="90"/>
  <c r="R24" i="95"/>
  <c r="W30" i="88"/>
  <c r="W12" i="95"/>
  <c r="V32" i="88"/>
  <c r="Q17" i="94"/>
  <c r="W48" i="89"/>
  <c r="R39" i="87"/>
  <c r="V18" i="88"/>
  <c r="R22" i="94"/>
  <c r="R47" i="94"/>
  <c r="S27" i="90"/>
  <c r="W50" i="89"/>
  <c r="U30" i="90"/>
  <c r="S8" i="95"/>
  <c r="Q35" i="94"/>
  <c r="V34" i="92"/>
  <c r="S40" i="89"/>
  <c r="Q31" i="87"/>
  <c r="R18" i="87"/>
  <c r="V20" i="91"/>
  <c r="V48" i="92"/>
  <c r="S24" i="87"/>
  <c r="W25" i="87"/>
  <c r="V21" i="94"/>
  <c r="V35" i="87"/>
  <c r="W4" i="94"/>
  <c r="R8" i="94"/>
  <c r="W45" i="90"/>
  <c r="Q12" i="87"/>
  <c r="V43" i="88"/>
  <c r="R7" i="94"/>
  <c r="S11" i="89"/>
  <c r="Q30" i="87"/>
  <c r="W38" i="87"/>
  <c r="W35" i="88"/>
  <c r="S25" i="89"/>
  <c r="R51" i="87"/>
  <c r="R36" i="89"/>
  <c r="Q36" i="91"/>
  <c r="W24" i="93"/>
  <c r="Q4" i="90"/>
  <c r="U25" i="90"/>
  <c r="Q8" i="94"/>
  <c r="V7" i="92"/>
  <c r="R37" i="95"/>
  <c r="V29" i="94"/>
  <c r="S48" i="89"/>
  <c r="W40" i="93"/>
  <c r="R11" i="92"/>
  <c r="S30" i="89"/>
  <c r="U23" i="87"/>
  <c r="Q11" i="87"/>
  <c r="Q21" i="87"/>
  <c r="R19" i="87"/>
  <c r="U6" i="94"/>
  <c r="S25" i="91"/>
  <c r="Q4" i="87"/>
  <c r="R14" i="90"/>
  <c r="W9" i="87"/>
  <c r="W24" i="92"/>
  <c r="U23" i="93"/>
  <c r="R37" i="93"/>
  <c r="R33" i="90"/>
  <c r="S28" i="92"/>
  <c r="U50" i="90"/>
  <c r="V32" i="95"/>
  <c r="U41" i="87"/>
  <c r="W4" i="95"/>
  <c r="R25" i="92"/>
  <c r="W9" i="93"/>
  <c r="R40" i="92"/>
  <c r="U14" i="87"/>
  <c r="U49" i="94"/>
  <c r="S37" i="87"/>
  <c r="U40" i="87"/>
  <c r="V46" i="92"/>
  <c r="U15" i="94"/>
  <c r="Q27" i="87"/>
  <c r="W4" i="87"/>
  <c r="Q40" i="95"/>
  <c r="Q41" i="91"/>
  <c r="U26" i="90"/>
  <c r="V8" i="90"/>
  <c r="V45" i="90"/>
  <c r="V22" i="94"/>
  <c r="W44" i="89"/>
  <c r="W8" i="93"/>
  <c r="S46" i="90"/>
  <c r="V10" i="88"/>
  <c r="W27" i="90"/>
  <c r="W34" i="87"/>
  <c r="W19" i="89"/>
  <c r="S41" i="87"/>
  <c r="R35" i="90"/>
  <c r="S17" i="90"/>
  <c r="R49" i="92"/>
  <c r="U10" i="87"/>
  <c r="V4" i="87"/>
  <c r="U28" i="90"/>
  <c r="V40" i="90"/>
  <c r="S49" i="90"/>
  <c r="R14" i="92"/>
  <c r="R50" i="92"/>
  <c r="R48" i="95"/>
  <c r="W22" i="93"/>
  <c r="R22" i="87"/>
  <c r="U50" i="91"/>
  <c r="Q50" i="90"/>
  <c r="S7" i="92"/>
  <c r="W36" i="92"/>
  <c r="S33" i="90"/>
  <c r="R6" i="92"/>
  <c r="Q24" i="87"/>
  <c r="V9" i="87"/>
  <c r="V28" i="94"/>
  <c r="S10" i="90"/>
  <c r="U38" i="94"/>
  <c r="R17" i="90"/>
  <c r="S37" i="95"/>
  <c r="R29" i="95"/>
  <c r="Q47" i="94"/>
  <c r="W4" i="88"/>
  <c r="W28" i="87"/>
  <c r="W23" i="89"/>
  <c r="U36" i="93"/>
  <c r="U3" i="90"/>
  <c r="S37" i="92"/>
  <c r="Q16" i="94"/>
  <c r="W5" i="95"/>
  <c r="V43" i="95"/>
  <c r="S4" i="90"/>
  <c r="S33" i="95"/>
  <c r="W25" i="89"/>
  <c r="R4" i="87"/>
  <c r="R12" i="87"/>
  <c r="W26" i="87"/>
  <c r="R18" i="91"/>
  <c r="Q7" i="87"/>
  <c r="V14" i="94"/>
  <c r="V5" i="92"/>
  <c r="V29" i="89"/>
  <c r="R35" i="93"/>
  <c r="S35" i="95"/>
  <c r="U23" i="90"/>
  <c r="W43" i="90"/>
  <c r="Q46" i="94"/>
  <c r="S10" i="93"/>
  <c r="W37" i="89"/>
  <c r="V12" i="87"/>
  <c r="U11" i="87"/>
  <c r="S39" i="94"/>
  <c r="S25" i="87"/>
  <c r="R30" i="93"/>
  <c r="V7" i="91"/>
  <c r="S20" i="95"/>
  <c r="S5" i="90"/>
  <c r="S24" i="90"/>
  <c r="V47" i="87"/>
  <c r="S29" i="91"/>
  <c r="W47" i="92"/>
  <c r="S27" i="93"/>
  <c r="W50" i="87"/>
  <c r="V24" i="92"/>
  <c r="V41" i="94"/>
  <c r="U49" i="87"/>
  <c r="U16" i="87"/>
  <c r="W33" i="93"/>
  <c r="V7" i="94"/>
  <c r="W27" i="87"/>
  <c r="V9" i="93"/>
  <c r="V28" i="88"/>
  <c r="V50" i="92"/>
  <c r="S34" i="88"/>
  <c r="R27" i="88"/>
  <c r="R16" i="88"/>
  <c r="S14" i="88"/>
  <c r="S44" i="88"/>
  <c r="R14" i="88"/>
  <c r="R47" i="88"/>
  <c r="R39" i="88"/>
  <c r="S35" i="88"/>
  <c r="S33" i="88"/>
  <c r="R17" i="88"/>
  <c r="R50" i="88"/>
  <c r="S46" i="88"/>
  <c r="S21" i="88"/>
  <c r="S38" i="88"/>
  <c r="R43" i="88"/>
  <c r="S8" i="88"/>
  <c r="S37" i="88"/>
  <c r="R22" i="88"/>
  <c r="R44" i="88"/>
  <c r="R46" i="88"/>
  <c r="S5" i="88"/>
  <c r="S39" i="88"/>
  <c r="S48" i="88"/>
  <c r="S3" i="88"/>
  <c r="S12" i="88"/>
  <c r="R49" i="88"/>
  <c r="R26" i="88"/>
  <c r="S40" i="88"/>
  <c r="R11" i="88"/>
  <c r="R34" i="88"/>
  <c r="R40" i="88"/>
  <c r="R7" i="88"/>
  <c r="R15" i="88"/>
  <c r="R30" i="88"/>
  <c r="R41" i="88"/>
  <c r="S20" i="88"/>
  <c r="R19" i="88"/>
  <c r="R31" i="88"/>
  <c r="R9" i="88"/>
  <c r="S51" i="88"/>
  <c r="R21" i="88"/>
  <c r="S29" i="88"/>
  <c r="S17" i="88"/>
  <c r="R25" i="88"/>
  <c r="R48" i="88"/>
  <c r="R45" i="88"/>
  <c r="R32" i="88"/>
  <c r="S27" i="88"/>
  <c r="R3" i="88"/>
  <c r="S6" i="88"/>
  <c r="S26" i="88"/>
  <c r="R24" i="88"/>
  <c r="S16" i="88"/>
  <c r="R36" i="88"/>
  <c r="S41" i="88"/>
  <c r="S10" i="88"/>
  <c r="R33" i="88"/>
  <c r="R5" i="88"/>
  <c r="S42" i="88"/>
  <c r="R4" i="88"/>
  <c r="S28" i="88"/>
  <c r="S49" i="88"/>
  <c r="S36" i="88"/>
  <c r="R35" i="88"/>
  <c r="S4" i="88"/>
  <c r="R13" i="88"/>
  <c r="S50" i="88"/>
  <c r="R10" i="88"/>
  <c r="S45" i="88"/>
  <c r="S18" i="88"/>
  <c r="S9" i="88"/>
  <c r="R42" i="88"/>
  <c r="S23" i="88"/>
  <c r="S19" i="88"/>
  <c r="R37" i="88"/>
  <c r="S22" i="88"/>
  <c r="S7" i="88"/>
  <c r="R28" i="88"/>
  <c r="R38" i="88"/>
  <c r="S32" i="88"/>
  <c r="S15" i="88"/>
  <c r="R18" i="88"/>
  <c r="R12" i="88"/>
  <c r="R51" i="88"/>
  <c r="S24" i="88"/>
  <c r="S31" i="88"/>
  <c r="S47" i="88"/>
  <c r="R8" i="88"/>
  <c r="S30" i="88"/>
  <c r="S43" i="88"/>
  <c r="S11" i="88"/>
  <c r="S25" i="88"/>
  <c r="R29" i="88"/>
  <c r="R20" i="88"/>
  <c r="S13" i="88"/>
  <c r="R23" i="88"/>
  <c r="R6" i="88"/>
  <c r="U1" i="90" l="1"/>
  <c r="R1" i="87"/>
  <c r="U1" i="91"/>
  <c r="R1" i="91"/>
  <c r="U1" i="87"/>
  <c r="V1" i="94"/>
  <c r="R1" i="90"/>
  <c r="V1" i="87"/>
  <c r="Q1" i="90"/>
  <c r="V1" i="92"/>
  <c r="W1" i="90"/>
  <c r="W1" i="95"/>
  <c r="S1" i="87"/>
  <c r="W1" i="93"/>
  <c r="S1" i="89"/>
  <c r="R1" i="92"/>
  <c r="V1" i="91"/>
  <c r="R1" i="94"/>
  <c r="V1" i="95"/>
  <c r="S1" i="93"/>
  <c r="Q1" i="87"/>
  <c r="Q1" i="94"/>
  <c r="U1" i="95"/>
  <c r="S1" i="94"/>
  <c r="W1" i="89"/>
  <c r="S1" i="90"/>
  <c r="U1" i="94"/>
  <c r="V1" i="90"/>
  <c r="S1" i="92"/>
  <c r="R1" i="95"/>
  <c r="U1" i="93"/>
  <c r="Q1" i="91"/>
  <c r="W1" i="92"/>
  <c r="R1" i="89"/>
  <c r="V1" i="93"/>
  <c r="W1" i="87"/>
  <c r="R1" i="93"/>
  <c r="S1" i="95"/>
  <c r="Q1" i="93"/>
  <c r="W1" i="94"/>
  <c r="V1" i="89"/>
  <c r="Q1" i="95"/>
  <c r="S1" i="91"/>
  <c r="W1" i="91"/>
  <c r="S1" i="88"/>
  <c r="W1" i="88"/>
  <c r="R1" i="88"/>
  <c r="U1" i="88"/>
  <c r="V1" i="88"/>
  <c r="E58" i="88"/>
  <c r="F58" i="88"/>
  <c r="E55" i="88"/>
  <c r="I58" i="88"/>
  <c r="G55" i="88"/>
  <c r="E53" i="88"/>
  <c r="I53" i="88"/>
  <c r="K58" i="88"/>
  <c r="M53" i="88"/>
  <c r="F55" i="88"/>
  <c r="D55" i="88"/>
  <c r="F53" i="88"/>
  <c r="J58" i="88"/>
  <c r="D53" i="88"/>
  <c r="M58" i="87"/>
  <c r="L53" i="87"/>
  <c r="I55" i="88"/>
  <c r="D58" i="88"/>
  <c r="G53" i="88"/>
  <c r="L58" i="87"/>
  <c r="G58" i="88"/>
  <c r="C58" i="87"/>
  <c r="C53" i="87"/>
  <c r="H55" i="88"/>
  <c r="I54" i="87"/>
  <c r="M60" i="90"/>
  <c r="M60" i="89"/>
  <c r="H55" i="87"/>
  <c r="K55" i="87"/>
  <c r="K53" i="87"/>
  <c r="K58" i="87"/>
  <c r="E53" i="87"/>
  <c r="C58" i="88"/>
  <c r="C55" i="88"/>
  <c r="M100" i="95"/>
  <c r="M98" i="95"/>
  <c r="M96" i="95"/>
  <c r="M94" i="95"/>
  <c r="M92" i="95"/>
  <c r="M90" i="95"/>
  <c r="M88" i="95"/>
  <c r="M86" i="95"/>
  <c r="M84" i="95"/>
  <c r="M82" i="95"/>
  <c r="M80" i="95"/>
  <c r="M78" i="95"/>
  <c r="M76" i="95"/>
  <c r="M66" i="95"/>
  <c r="M64" i="95"/>
  <c r="M101" i="95"/>
  <c r="M99" i="95"/>
  <c r="M97" i="95"/>
  <c r="M95" i="95"/>
  <c r="M93" i="95"/>
  <c r="M91" i="95"/>
  <c r="M89" i="95"/>
  <c r="M87" i="95"/>
  <c r="M85" i="95"/>
  <c r="M83" i="95"/>
  <c r="M81" i="95"/>
  <c r="M79" i="95"/>
  <c r="M77" i="95"/>
  <c r="M65" i="95"/>
  <c r="M63" i="95"/>
  <c r="L58" i="88"/>
  <c r="L53" i="88"/>
  <c r="H58" i="88"/>
  <c r="H53" i="88"/>
  <c r="F58" i="87"/>
  <c r="F53" i="87"/>
  <c r="J54" i="87"/>
  <c r="G58" i="87"/>
  <c r="I56" i="87"/>
  <c r="M61" i="90"/>
  <c r="M60" i="94"/>
  <c r="M61" i="89"/>
  <c r="H58" i="87"/>
  <c r="H53" i="87"/>
  <c r="E55" i="87"/>
  <c r="C53" i="88"/>
  <c r="L55" i="88"/>
  <c r="F55" i="87"/>
  <c r="J56" i="87"/>
  <c r="G55" i="87"/>
  <c r="G53" i="87"/>
  <c r="Q22" i="88"/>
  <c r="Q3" i="88"/>
  <c r="Q19" i="88"/>
  <c r="Q17" i="88"/>
  <c r="Q51" i="88"/>
  <c r="Q32" i="88"/>
  <c r="Q8" i="88"/>
  <c r="Q15" i="88"/>
  <c r="Q18" i="88"/>
  <c r="Q7" i="88"/>
  <c r="Q35" i="88"/>
  <c r="Q6" i="88"/>
  <c r="Q34" i="88"/>
  <c r="Q23" i="88"/>
  <c r="Q27" i="88"/>
  <c r="Q46" i="88"/>
  <c r="Q38" i="88"/>
  <c r="Q20" i="88"/>
  <c r="Q33" i="88"/>
  <c r="Q39" i="88"/>
  <c r="Q50" i="88"/>
  <c r="Q11" i="88"/>
  <c r="Q21" i="88"/>
  <c r="Q24" i="88"/>
  <c r="Q37" i="88"/>
  <c r="Q25" i="88"/>
  <c r="Q5" i="88"/>
  <c r="Q41" i="88"/>
  <c r="Q14" i="88"/>
  <c r="Q9" i="88"/>
  <c r="Q26" i="88"/>
  <c r="Q40" i="88"/>
  <c r="Q43" i="88"/>
  <c r="Q13" i="88"/>
  <c r="Q31" i="88"/>
  <c r="Q48" i="88"/>
  <c r="Q47" i="88"/>
  <c r="Q12" i="88"/>
  <c r="Q45" i="88"/>
  <c r="Q28" i="88"/>
  <c r="Q16" i="88"/>
  <c r="Q30" i="88"/>
  <c r="Q49" i="88"/>
  <c r="Q42" i="88"/>
  <c r="Q29" i="88"/>
  <c r="Q10" i="88"/>
  <c r="Q44" i="88"/>
  <c r="Q36" i="88"/>
  <c r="Q4" i="88"/>
  <c r="M54" i="87" l="1"/>
  <c r="M60" i="87" s="1"/>
  <c r="Q1" i="88"/>
  <c r="L54" i="87"/>
  <c r="M54" i="88"/>
  <c r="M61" i="94"/>
  <c r="M56" i="87"/>
  <c r="M61" i="87" s="1"/>
  <c r="D54" i="87"/>
  <c r="D56" i="87"/>
  <c r="C54" i="87"/>
  <c r="L56" i="87"/>
  <c r="C56" i="87"/>
  <c r="M60" i="92"/>
  <c r="M61" i="92"/>
  <c r="G56" i="87"/>
  <c r="F56" i="87"/>
  <c r="M61" i="93"/>
  <c r="E54" i="87"/>
  <c r="H54" i="87"/>
  <c r="G54" i="87"/>
  <c r="M61" i="95"/>
  <c r="M60" i="95"/>
  <c r="M60" i="93"/>
  <c r="M60" i="91"/>
  <c r="E56" i="87"/>
  <c r="K56" i="87"/>
  <c r="K54" i="87"/>
  <c r="H56" i="87"/>
  <c r="F54" i="87"/>
  <c r="M61" i="9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  <author>Manu</author>
  </authors>
  <commentList>
    <comment ref="F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CASTA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HUGUES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BOUISSET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PERETTI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  <author>LANCIAL Gregory</author>
    <author>DIOLOGENT Remi</author>
    <author>BOUHENAF Masbar</author>
  </authors>
  <commentList>
    <comment ref="G9" authorId="0" shapeId="0" xr:uid="{00000000-0006-0000-0100-000001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D10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FPTa</t>
        </r>
      </text>
    </comment>
    <comment ref="F10" authorId="0" shapeId="0" xr:uid="{00000000-0006-0000-0100-000003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G10" authorId="1" shapeId="0" xr:uid="{00000000-0006-0000-0100-000004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J</t>
        </r>
      </text>
    </comment>
    <comment ref="E12" authorId="0" shapeId="0" xr:uid="{00000000-0006-0000-0100-000005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 nuit</t>
        </r>
      </text>
    </comment>
    <comment ref="C14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I14" authorId="1" shapeId="0" xr:uid="{00000000-0006-0000-0100-00000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nuit</t>
        </r>
      </text>
    </comment>
    <comment ref="C15" authorId="0" shapeId="0" xr:uid="{00000000-0006-0000-0100-000008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COD jour</t>
        </r>
      </text>
    </comment>
    <comment ref="E15" authorId="0" shapeId="0" xr:uid="{00000000-0006-0000-0100-000009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EVa nuit</t>
        </r>
      </text>
    </comment>
    <comment ref="D17" authorId="0" shapeId="0" xr:uid="{00000000-0006-0000-0100-00000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EVa nuit</t>
        </r>
      </text>
    </comment>
    <comment ref="E17" authorId="0" shapeId="0" xr:uid="{00000000-0006-0000-0100-00000B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Evc nuit</t>
        </r>
      </text>
    </comment>
    <comment ref="G22" authorId="1" shapeId="0" xr:uid="{00000000-0006-0000-0100-00000C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Evc nuit</t>
        </r>
      </text>
    </comment>
    <comment ref="I24" authorId="1" shapeId="0" xr:uid="{00000000-0006-0000-0100-00000D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jour</t>
        </r>
      </text>
    </comment>
    <comment ref="F25" authorId="2" shapeId="0" xr:uid="{00000000-0006-0000-0100-00000E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CA imposé J</t>
        </r>
      </text>
    </comment>
    <comment ref="C26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I28" authorId="1" shapeId="0" xr:uid="{00000000-0006-0000-0100-000010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VLM jour</t>
        </r>
      </text>
    </comment>
    <comment ref="E30" authorId="0" shapeId="0" xr:uid="{00000000-0006-0000-0100-000011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VPU nuit</t>
        </r>
      </text>
    </comment>
    <comment ref="H30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BOUHENAF Masbar:</t>
        </r>
        <r>
          <rPr>
            <sz val="9"/>
            <color indexed="81"/>
            <rFont val="Tahoma"/>
            <family val="2"/>
          </rPr>
          <t xml:space="preserve">
CE JOUR</t>
        </r>
      </text>
    </comment>
    <comment ref="I30" authorId="1" shapeId="0" xr:uid="{00000000-0006-0000-0100-000013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31" authorId="0" shapeId="0" xr:uid="{00000000-0006-0000-0100-00001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E31" authorId="0" shapeId="0" xr:uid="{00000000-0006-0000-0100-000015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nuit</t>
        </r>
      </text>
    </comment>
    <comment ref="C32" authorId="0" shapeId="0" xr:uid="{00000000-0006-0000-0100-000016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 nuit</t>
        </r>
      </text>
    </comment>
    <comment ref="G32" authorId="1" shapeId="0" xr:uid="{00000000-0006-0000-0100-00001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nuit</t>
        </r>
      </text>
    </comment>
    <comment ref="H32" authorId="1" shapeId="0" xr:uid="{00000000-0006-0000-0100-000018000000}">
      <text>
        <r>
          <rPr>
            <b/>
            <sz val="9"/>
            <color indexed="81"/>
            <rFont val="Tahoma"/>
            <charset val="1"/>
          </rPr>
          <t>LANCIAL Gregory:
VPU J</t>
        </r>
      </text>
    </comment>
    <comment ref="E33" authorId="0" shapeId="0" xr:uid="{00000000-0006-0000-0100-000019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 jour</t>
        </r>
      </text>
    </comment>
    <comment ref="C35" authorId="0" shapeId="0" xr:uid="{00000000-0006-0000-0100-00001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FPT nuit</t>
        </r>
      </text>
    </comment>
    <comment ref="G35" authorId="1" shapeId="0" xr:uid="{00000000-0006-0000-0100-00001B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</t>
        </r>
      </text>
    </comment>
    <comment ref="C36" authorId="0" shapeId="0" xr:uid="{00000000-0006-0000-0100-00001C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VPU nuit</t>
        </r>
      </text>
    </comment>
    <comment ref="C38" authorId="0" shapeId="0" xr:uid="{00000000-0006-0000-0100-00001D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</t>
        </r>
      </text>
    </comment>
    <comment ref="E38" authorId="0" shapeId="0" xr:uid="{00000000-0006-0000-0100-00001E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nuit</t>
        </r>
      </text>
    </comment>
    <comment ref="E40" authorId="0" shapeId="0" xr:uid="{00000000-0006-0000-0100-00001F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I40" authorId="1" shapeId="0" xr:uid="{00000000-0006-0000-0100-000020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 jour</t>
        </r>
      </text>
    </comment>
    <comment ref="D41" authorId="0" shapeId="0" xr:uid="{00000000-0006-0000-0100-000021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standard jour</t>
        </r>
      </text>
    </comment>
    <comment ref="E41" authorId="0" shapeId="0" xr:uid="{00000000-0006-0000-0100-000022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F41" authorId="2" shapeId="0" xr:uid="{00000000-0006-0000-0100-000023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VSAV J</t>
        </r>
      </text>
    </comment>
    <comment ref="D42" authorId="0" shapeId="0" xr:uid="{00000000-0006-0000-0100-00002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F42" authorId="2" shapeId="0" xr:uid="{00000000-0006-0000-0100-000025000000}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EV J</t>
        </r>
      </text>
    </comment>
    <comment ref="E43" authorId="0" shapeId="0" xr:uid="{00000000-0006-0000-0100-000026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jour</t>
        </r>
      </text>
    </comment>
    <comment ref="C45" authorId="0" shapeId="0" xr:uid="{00000000-0006-0000-0100-000027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E46" authorId="0" shapeId="0" xr:uid="{00000000-0006-0000-0100-000028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 jour</t>
        </r>
      </text>
    </comment>
    <comment ref="I46" authorId="1" shapeId="0" xr:uid="{00000000-0006-0000-0100-000029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 nuit</t>
        </r>
      </text>
    </comment>
    <comment ref="C48" authorId="0" shapeId="0" xr:uid="{00000000-0006-0000-0100-00002A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 jour</t>
        </r>
      </text>
    </comment>
    <comment ref="E48" authorId="0" shapeId="0" xr:uid="{00000000-0006-0000-0100-00002B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 jour</t>
        </r>
      </text>
    </comment>
    <comment ref="C49" authorId="0" shapeId="0" xr:uid="{00000000-0006-0000-0100-00002C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49" authorId="0" shapeId="0" xr:uid="{00000000-0006-0000-0100-00002D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jour</t>
        </r>
      </text>
    </comment>
    <comment ref="E49" authorId="0" shapeId="0" xr:uid="{00000000-0006-0000-0100-00002E000000}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nuit</t>
        </r>
      </text>
    </comment>
    <comment ref="G49" authorId="1" shapeId="0" xr:uid="{00000000-0006-0000-0100-00002F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50" authorId="0" shapeId="0" xr:uid="{00000000-0006-0000-0100-000030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G50" authorId="1" shapeId="0" xr:uid="{00000000-0006-0000-0100-000031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VSAV 24h
</t>
        </r>
      </text>
    </comment>
    <comment ref="I50" authorId="1" shapeId="0" xr:uid="{00000000-0006-0000-0100-000032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 Jour VPU nuit</t>
        </r>
      </text>
    </comment>
    <comment ref="C51" authorId="0" shapeId="0" xr:uid="{00000000-0006-0000-0100-000033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51" authorId="0" shapeId="0" xr:uid="{00000000-0006-0000-0100-000034000000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G51" authorId="1" shapeId="0" xr:uid="{00000000-0006-0000-0100-000035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PCJ
VPU nuit</t>
        </r>
      </text>
    </comment>
    <comment ref="H51" authorId="1" shapeId="0" xr:uid="{00000000-0006-0000-0100-000036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1" authorId="1" shapeId="0" xr:uid="{00000000-0006-0000-0100-000037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2" authorId="1" shapeId="0" xr:uid="{00000000-0006-0000-0100-000038000000}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DEPRAD Jean-Pierre</author>
  </authors>
  <commentList>
    <comment ref="L2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DEPRAD Jean-Pierre:</t>
        </r>
        <r>
          <rPr>
            <sz val="9"/>
            <color indexed="81"/>
            <rFont val="Tahoma"/>
            <family val="2"/>
          </rPr>
          <t xml:space="preserve">
12h a deplacer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G36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12h à déplacer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Administrateur</author>
  </authors>
  <commentList>
    <comment ref="Q3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CAMERLO Lionel</author>
  </authors>
  <commentList>
    <comment ref="E5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CAMERLO Lionel:</t>
        </r>
        <r>
          <rPr>
            <sz val="9"/>
            <color indexed="81"/>
            <rFont val="Tahoma"/>
            <family val="2"/>
          </rPr>
          <t xml:space="preserve">
+DECITRE</t>
        </r>
      </text>
    </comment>
  </commentList>
</comments>
</file>

<file path=xl/sharedStrings.xml><?xml version="1.0" encoding="utf-8"?>
<sst xmlns="http://schemas.openxmlformats.org/spreadsheetml/2006/main" count="2876" uniqueCount="193">
  <si>
    <t>CA</t>
  </si>
  <si>
    <t>CAJ</t>
  </si>
  <si>
    <t>CAN</t>
  </si>
  <si>
    <t>AT</t>
  </si>
  <si>
    <t>CM</t>
  </si>
  <si>
    <t>CDG</t>
  </si>
  <si>
    <t>ST</t>
  </si>
  <si>
    <t>EV</t>
  </si>
  <si>
    <t>CE</t>
  </si>
  <si>
    <t>CP</t>
  </si>
  <si>
    <t>AA</t>
  </si>
  <si>
    <t>PCJ</t>
  </si>
  <si>
    <t>PCN</t>
  </si>
  <si>
    <t>SHR</t>
  </si>
  <si>
    <t>STJ</t>
  </si>
  <si>
    <t>STN</t>
  </si>
  <si>
    <t>CEJ</t>
  </si>
  <si>
    <t>CEN</t>
  </si>
  <si>
    <t>VPU</t>
  </si>
  <si>
    <t>VPUc</t>
  </si>
  <si>
    <t>CAJ/STN</t>
  </si>
  <si>
    <t>CAJ/CEN</t>
  </si>
  <si>
    <t>FPT</t>
  </si>
  <si>
    <t>FPTc</t>
  </si>
  <si>
    <t>STJ/CAN</t>
  </si>
  <si>
    <t>CEJ/CAN</t>
  </si>
  <si>
    <t>TP</t>
  </si>
  <si>
    <t>CA Jour</t>
  </si>
  <si>
    <t>CA Nuit</t>
  </si>
  <si>
    <t>Absence jour</t>
  </si>
  <si>
    <t>Absence Nuit</t>
  </si>
  <si>
    <t>AAJ</t>
  </si>
  <si>
    <t>AAN</t>
  </si>
  <si>
    <t>CAJ/AAN</t>
  </si>
  <si>
    <t>AAJ/CAN</t>
  </si>
  <si>
    <t>effectif total</t>
  </si>
  <si>
    <t>CPJ</t>
  </si>
  <si>
    <t>CPN</t>
  </si>
  <si>
    <t>CAJ/CPN</t>
  </si>
  <si>
    <t>CPJ/CAN</t>
  </si>
  <si>
    <t>CEJ/CPN</t>
  </si>
  <si>
    <t>VEN</t>
  </si>
  <si>
    <t>MUT</t>
  </si>
  <si>
    <t>VID</t>
  </si>
  <si>
    <t>PC 24</t>
  </si>
  <si>
    <t>RPM</t>
  </si>
  <si>
    <t>CAJ/V</t>
  </si>
  <si>
    <t>V/CAN</t>
  </si>
  <si>
    <t>Equipes</t>
  </si>
  <si>
    <t>STJ/V</t>
  </si>
  <si>
    <t>CAJ/PCN</t>
  </si>
  <si>
    <t>VSAV 24h</t>
  </si>
  <si>
    <t>VSAV jour</t>
  </si>
  <si>
    <t>VSAV nuit</t>
  </si>
  <si>
    <t>VLM 24h</t>
  </si>
  <si>
    <t>VLM jour</t>
  </si>
  <si>
    <t>VLM nuit</t>
  </si>
  <si>
    <t>12h</t>
  </si>
  <si>
    <t>CAJ/Feu</t>
  </si>
  <si>
    <t>Feu/CAN</t>
  </si>
  <si>
    <t>STJ/Feu</t>
  </si>
  <si>
    <t>STJ/PCN</t>
  </si>
  <si>
    <t>Evc</t>
  </si>
  <si>
    <t>CG 12h</t>
  </si>
  <si>
    <t>CDG 12h</t>
  </si>
  <si>
    <t>VPU 12h</t>
  </si>
  <si>
    <t>VPUc 12h</t>
  </si>
  <si>
    <t>FPT 12h</t>
  </si>
  <si>
    <t>FPTc 12h</t>
  </si>
  <si>
    <t>Evc 12h</t>
  </si>
  <si>
    <t>VPUa</t>
  </si>
  <si>
    <t>VPUa 12h</t>
  </si>
  <si>
    <t>FPTa</t>
  </si>
  <si>
    <t>FPTa 12h</t>
  </si>
  <si>
    <t>EVa</t>
  </si>
  <si>
    <t>Eva 12h</t>
  </si>
  <si>
    <t>EV 12h</t>
  </si>
  <si>
    <t>VID 12h</t>
  </si>
  <si>
    <t>VSAV 12h</t>
  </si>
  <si>
    <t>VLM 12h</t>
  </si>
  <si>
    <t>PC 12h</t>
  </si>
  <si>
    <t>Fonctions    24h</t>
  </si>
  <si>
    <t>Fonctions 12h</t>
  </si>
  <si>
    <t>Nombre de 12h</t>
  </si>
  <si>
    <t>PCJ/CAN</t>
  </si>
  <si>
    <t>ST 12h</t>
  </si>
  <si>
    <t>CE 12h</t>
  </si>
  <si>
    <t>CP 12h</t>
  </si>
  <si>
    <t>AA 12h</t>
  </si>
  <si>
    <t>AT 12h</t>
  </si>
  <si>
    <t>RPM 12h</t>
  </si>
  <si>
    <t>CM 12h</t>
  </si>
  <si>
    <t>HUGUES</t>
  </si>
  <si>
    <t>ROSTAND</t>
  </si>
  <si>
    <t>BOUISSET</t>
  </si>
  <si>
    <t>DECITRE</t>
  </si>
  <si>
    <t>SOG</t>
  </si>
  <si>
    <t>INC2</t>
  </si>
  <si>
    <t>Groupe</t>
  </si>
  <si>
    <t>CA ops</t>
  </si>
  <si>
    <t>EPSa</t>
  </si>
  <si>
    <t>EPS</t>
  </si>
  <si>
    <t>VSRa</t>
  </si>
  <si>
    <t>EPSc</t>
  </si>
  <si>
    <t>VSRc</t>
  </si>
  <si>
    <t>VSR</t>
  </si>
  <si>
    <t>EPSa 12h</t>
  </si>
  <si>
    <t>EPSc 12h</t>
  </si>
  <si>
    <t>EPS 12h</t>
  </si>
  <si>
    <t>VSRa 12h</t>
  </si>
  <si>
    <t>VSRc 12h</t>
  </si>
  <si>
    <t>VSR 12h</t>
  </si>
  <si>
    <t>date d'entrée SPP</t>
  </si>
  <si>
    <t>Grade</t>
  </si>
  <si>
    <t>Date de nomination</t>
  </si>
  <si>
    <t>ADJUDANT</t>
  </si>
  <si>
    <t>CARTIER</t>
  </si>
  <si>
    <t>CARTAUT</t>
  </si>
  <si>
    <t>MASSELIN</t>
  </si>
  <si>
    <t>SELLES</t>
  </si>
  <si>
    <t>SERGENT</t>
  </si>
  <si>
    <t>BALLESTER</t>
  </si>
  <si>
    <t>ORIOL</t>
  </si>
  <si>
    <t>DEPRAD</t>
  </si>
  <si>
    <t>FLORES</t>
  </si>
  <si>
    <t>HEURTEBISE</t>
  </si>
  <si>
    <t>CAPORAL</t>
  </si>
  <si>
    <t>MONTALEGRE</t>
  </si>
  <si>
    <t>SERANO G</t>
  </si>
  <si>
    <t>GILSON</t>
  </si>
  <si>
    <t>PERINO</t>
  </si>
  <si>
    <t>INC1</t>
  </si>
  <si>
    <t>LANCIAL</t>
  </si>
  <si>
    <t>MOURCIA</t>
  </si>
  <si>
    <t>LUPI</t>
  </si>
  <si>
    <t>ROOS</t>
  </si>
  <si>
    <t>EON</t>
  </si>
  <si>
    <t>MATEO</t>
  </si>
  <si>
    <t>BARREAU</t>
  </si>
  <si>
    <t>VALERIAN</t>
  </si>
  <si>
    <t>ROUSTAN</t>
  </si>
  <si>
    <t>WENGER</t>
  </si>
  <si>
    <t>MALET</t>
  </si>
  <si>
    <t>REY F</t>
  </si>
  <si>
    <t>LUN.</t>
  </si>
  <si>
    <t>JEU.</t>
  </si>
  <si>
    <t>DIM.</t>
  </si>
  <si>
    <t>MER.</t>
  </si>
  <si>
    <t>SAM.</t>
  </si>
  <si>
    <t>MAR.</t>
  </si>
  <si>
    <t>VEN.</t>
  </si>
  <si>
    <t>répartition par groupe en 12h</t>
  </si>
  <si>
    <t>v</t>
  </si>
  <si>
    <t>CEQ</t>
  </si>
  <si>
    <t>DIOLOGENT</t>
  </si>
  <si>
    <t>GUEROULT</t>
  </si>
  <si>
    <t>SALMI</t>
  </si>
  <si>
    <t>DYLIK</t>
  </si>
  <si>
    <t>LAURENT J</t>
  </si>
  <si>
    <t>GRIMM</t>
  </si>
  <si>
    <t>FIGUEIRINHA</t>
  </si>
  <si>
    <t>BLANCHARD</t>
  </si>
  <si>
    <t>LHERBIER</t>
  </si>
  <si>
    <t>USSH</t>
  </si>
  <si>
    <t>LUBRANO</t>
  </si>
  <si>
    <t>NORMAND</t>
  </si>
  <si>
    <t>Absence nuit</t>
  </si>
  <si>
    <t>CG</t>
  </si>
  <si>
    <t>CA covid</t>
  </si>
  <si>
    <t>CAN covid</t>
  </si>
  <si>
    <t>CAJ covid</t>
  </si>
  <si>
    <t>Minimum par compétence</t>
  </si>
  <si>
    <t>pas formé</t>
  </si>
  <si>
    <t>H9:H12</t>
  </si>
  <si>
    <t>H9:H18</t>
  </si>
  <si>
    <t>H19:H33</t>
  </si>
  <si>
    <t>F9:F12</t>
  </si>
  <si>
    <t>F9:F18</t>
  </si>
  <si>
    <t>F19:F33</t>
  </si>
  <si>
    <t>L9:L12</t>
  </si>
  <si>
    <t>L9:L18</t>
  </si>
  <si>
    <t>L19:L33</t>
  </si>
  <si>
    <t>Plage des SOG</t>
  </si>
  <si>
    <t>Plage des INC2</t>
  </si>
  <si>
    <t>Plage des INC1</t>
  </si>
  <si>
    <t>Nombre de CA maxi</t>
  </si>
  <si>
    <t>Nombre de 12h maxi</t>
  </si>
  <si>
    <t>Nbre</t>
  </si>
  <si>
    <t>Présence mini</t>
  </si>
  <si>
    <t>Absence maxi</t>
  </si>
  <si>
    <t>Plage du tableau</t>
  </si>
  <si>
    <t>C9:M52</t>
  </si>
  <si>
    <t>H19:H34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</si>
</sst>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\ _€_-;_-@_-"/>
  </numFmts>
  <fonts count="33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indexed="12"/>
      <name val="Arial"/>
      <family val="2"/>
    </font>
    <font>
      <b/>
      <sz val="10"/>
      <color indexed="40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00B0F0"/>
      <name val="Arial"/>
      <family val="2"/>
    </font>
    <font>
      <b/>
      <sz val="8"/>
      <color theme="9" tint="-0.499984740745262"/>
      <name val="Arial"/>
      <family val="2"/>
    </font>
    <font>
      <sz val="14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b/>
      <sz val="9"/>
      <color theme="0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9" fillId="15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9" fillId="20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 applyProtection="1">
      <alignment horizontal="center"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vertical="center" wrapText="1"/>
      <protection locked="0"/>
    </xf>
    <xf numFmtId="0" fontId="2" fillId="20" borderId="1" xfId="0" applyFont="1" applyFill="1" applyBorder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14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3" fillId="16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3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wrapText="1"/>
      <protection locked="0"/>
    </xf>
    <xf numFmtId="0" fontId="2" fillId="19" borderId="4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4" fillId="18" borderId="4" xfId="0" applyFont="1" applyFill="1" applyBorder="1" applyAlignment="1" applyProtection="1">
      <alignment horizontal="center" vertical="center"/>
      <protection locked="0"/>
    </xf>
    <xf numFmtId="0" fontId="2" fillId="11" borderId="4" xfId="0" applyFont="1" applyFill="1" applyBorder="1" applyAlignment="1" applyProtection="1">
      <alignment horizontal="center" vertical="center"/>
      <protection locked="0"/>
    </xf>
    <xf numFmtId="0" fontId="2" fillId="19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19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14" fillId="19" borderId="4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0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2" fillId="15" borderId="29" xfId="0" applyNumberFormat="1" applyFont="1" applyFill="1" applyBorder="1" applyAlignment="1" applyProtection="1">
      <alignment vertical="center"/>
      <protection locked="0"/>
    </xf>
    <xf numFmtId="0" fontId="25" fillId="0" borderId="0" xfId="0" applyNumberFormat="1" applyFont="1" applyBorder="1" applyAlignment="1" applyProtection="1">
      <alignment vertical="center"/>
      <protection locked="0"/>
    </xf>
    <xf numFmtId="0" fontId="2" fillId="1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26" xfId="0" applyNumberFormat="1" applyFont="1" applyFill="1" applyBorder="1" applyAlignment="1" applyProtection="1">
      <alignment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20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14" xfId="0" applyNumberFormat="1" applyFont="1" applyFill="1" applyBorder="1" applyAlignment="1" applyProtection="1">
      <alignment vertical="center"/>
      <protection locked="0"/>
    </xf>
    <xf numFmtId="0" fontId="5" fillId="20" borderId="0" xfId="0" applyNumberFormat="1" applyFont="1" applyFill="1" applyAlignment="1" applyProtection="1">
      <alignment horizontal="center" vertical="center"/>
      <protection locked="0"/>
    </xf>
    <xf numFmtId="14" fontId="27" fillId="15" borderId="20" xfId="0" applyNumberFormat="1" applyFont="1" applyFill="1" applyBorder="1" applyAlignment="1" applyProtection="1">
      <alignment horizontal="center" vertical="center"/>
      <protection locked="0"/>
    </xf>
    <xf numFmtId="14" fontId="27" fillId="1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7" fillId="15" borderId="14" xfId="0" applyFont="1" applyFill="1" applyBorder="1" applyAlignment="1" applyProtection="1">
      <alignment horizontal="center" vertical="center"/>
      <protection locked="0"/>
    </xf>
    <xf numFmtId="0" fontId="18" fillId="15" borderId="13" xfId="0" applyNumberFormat="1" applyFont="1" applyFill="1" applyBorder="1" applyAlignment="1" applyProtection="1">
      <alignment vertical="center"/>
      <protection locked="0"/>
    </xf>
    <xf numFmtId="0" fontId="18" fillId="15" borderId="16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alignment horizontal="center"/>
      <protection locked="0"/>
    </xf>
    <xf numFmtId="0" fontId="5" fillId="20" borderId="14" xfId="0" applyNumberFormat="1" applyFont="1" applyFill="1" applyBorder="1" applyAlignment="1" applyProtection="1">
      <protection locked="0"/>
    </xf>
    <xf numFmtId="0" fontId="18" fillId="20" borderId="0" xfId="0" applyNumberFormat="1" applyFont="1" applyFill="1" applyAlignment="1" applyProtection="1">
      <alignment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5" fillId="15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1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1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0" xfId="0" applyNumberFormat="1" applyFont="1" applyFill="1" applyBorder="1" applyProtection="1">
      <protection locked="0"/>
    </xf>
    <xf numFmtId="0" fontId="5" fillId="20" borderId="0" xfId="0" applyNumberFormat="1" applyFont="1" applyFill="1" applyProtection="1">
      <protection locked="0"/>
    </xf>
    <xf numFmtId="14" fontId="27" fillId="15" borderId="6" xfId="0" applyNumberFormat="1" applyFont="1" applyFill="1" applyBorder="1" applyAlignment="1" applyProtection="1">
      <alignment horizontal="center" vertical="center"/>
      <protection locked="0"/>
    </xf>
    <xf numFmtId="14" fontId="27" fillId="1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7" fillId="15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NumberFormat="1" applyFont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Alignment="1" applyProtection="1">
      <alignment horizontal="center"/>
      <protection locked="0"/>
    </xf>
    <xf numFmtId="0" fontId="5" fillId="15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4" xfId="0" applyNumberFormat="1" applyFont="1" applyFill="1" applyBorder="1" applyAlignment="1" applyProtection="1">
      <alignment horizontal="center" vertical="center"/>
      <protection locked="0"/>
    </xf>
    <xf numFmtId="0" fontId="2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 applyProtection="1">
      <alignment horizontal="center" vertical="center"/>
      <protection locked="0"/>
    </xf>
    <xf numFmtId="0" fontId="2" fillId="15" borderId="15" xfId="0" applyNumberFormat="1" applyFont="1" applyFill="1" applyBorder="1" applyAlignment="1" applyProtection="1">
      <alignment horizontal="center" vertical="center"/>
      <protection locked="0"/>
    </xf>
    <xf numFmtId="14" fontId="14" fillId="15" borderId="0" xfId="0" applyNumberFormat="1" applyFont="1" applyFill="1" applyAlignment="1" applyProtection="1">
      <alignment horizontal="center" vertical="center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14" fontId="14" fillId="0" borderId="0" xfId="0" applyNumberFormat="1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15" borderId="0" xfId="0" applyFont="1" applyFill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15" borderId="0" xfId="0" applyFont="1" applyFill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 vertical="center"/>
      <protection locked="0"/>
    </xf>
    <xf numFmtId="0" fontId="9" fillId="15" borderId="1" xfId="0" applyFont="1" applyFill="1" applyBorder="1" applyAlignment="1" applyProtection="1">
      <alignment horizontal="center" vertical="center" wrapText="1"/>
      <protection locked="0"/>
    </xf>
    <xf numFmtId="0" fontId="22" fillId="15" borderId="1" xfId="0" applyFont="1" applyFill="1" applyBorder="1" applyAlignment="1" applyProtection="1">
      <alignment horizontal="center" vertical="center" wrapText="1"/>
      <protection locked="0"/>
    </xf>
    <xf numFmtId="0" fontId="22" fillId="17" borderId="1" xfId="0" applyFont="1" applyFill="1" applyBorder="1" applyAlignment="1" applyProtection="1">
      <alignment horizontal="center" vertical="center" wrapText="1"/>
      <protection locked="0"/>
    </xf>
    <xf numFmtId="0" fontId="9" fillId="17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2" fillId="15" borderId="1" xfId="0" applyFont="1" applyFill="1" applyBorder="1" applyAlignment="1" applyProtection="1">
      <alignment horizontal="center" vertical="center"/>
      <protection locked="0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2" fillId="17" borderId="1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vertical="center"/>
      <protection locked="0"/>
    </xf>
    <xf numFmtId="0" fontId="9" fillId="15" borderId="13" xfId="0" applyFont="1" applyFill="1" applyBorder="1" applyAlignment="1" applyProtection="1">
      <alignment horizontal="center" vertical="center"/>
      <protection locked="0"/>
    </xf>
    <xf numFmtId="0" fontId="28" fillId="15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Alignment="1" applyProtection="1">
      <alignment horizontal="center" vertical="center"/>
      <protection locked="0"/>
    </xf>
    <xf numFmtId="0" fontId="23" fillId="11" borderId="1" xfId="0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10" fillId="11" borderId="9" xfId="0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2" fillId="12" borderId="9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13" borderId="3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2" fillId="14" borderId="3" xfId="0" applyNumberFormat="1" applyFont="1" applyFill="1" applyBorder="1" applyAlignment="1" applyProtection="1">
      <alignment horizontal="center" vertical="center"/>
      <protection locked="0"/>
    </xf>
    <xf numFmtId="0" fontId="3" fillId="11" borderId="4" xfId="0" applyFont="1" applyFill="1" applyBorder="1" applyAlignment="1" applyProtection="1">
      <alignment horizontal="center" vertical="center"/>
      <protection locked="0"/>
    </xf>
    <xf numFmtId="0" fontId="0" fillId="19" borderId="0" xfId="0" applyFill="1" applyProtection="1">
      <protection locked="0"/>
    </xf>
    <xf numFmtId="0" fontId="5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NumberFormat="1" applyFont="1" applyFill="1" applyAlignment="1" applyProtection="1">
      <alignment horizontal="center" vertical="center"/>
      <protection locked="0"/>
    </xf>
    <xf numFmtId="0" fontId="2" fillId="15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2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3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horizontal="center" vertical="center"/>
      <protection locked="0"/>
    </xf>
    <xf numFmtId="0" fontId="2" fillId="1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7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/>
      <protection locked="0"/>
    </xf>
    <xf numFmtId="164" fontId="2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Font="1" applyFill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0" fontId="5" fillId="19" borderId="0" xfId="0" applyNumberFormat="1" applyFont="1" applyFill="1" applyBorder="1" applyAlignment="1" applyProtection="1">
      <alignment horizontal="center" vertical="center"/>
      <protection locked="0"/>
    </xf>
    <xf numFmtId="164" fontId="2" fillId="1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/>
      <protection locked="0"/>
    </xf>
    <xf numFmtId="0" fontId="14" fillId="17" borderId="1" xfId="0" applyFont="1" applyFill="1" applyBorder="1" applyAlignment="1" applyProtection="1">
      <alignment horizontal="center" vertical="center"/>
      <protection locked="0"/>
    </xf>
    <xf numFmtId="0" fontId="14" fillId="20" borderId="1" xfId="0" applyFont="1" applyFill="1" applyBorder="1" applyAlignment="1" applyProtection="1">
      <alignment horizontal="center" vertical="center"/>
      <protection locked="0"/>
    </xf>
    <xf numFmtId="0" fontId="2" fillId="0" borderId="10" xfId="0" applyNumberFormat="1" applyFont="1" applyBorder="1" applyAlignment="1" applyProtection="1">
      <alignment horizont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20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6" xfId="0" applyNumberFormat="1" applyFont="1" applyBorder="1" applyAlignment="1" applyProtection="1">
      <alignment horizontal="center" vertical="center"/>
      <protection locked="0"/>
    </xf>
    <xf numFmtId="0" fontId="2" fillId="15" borderId="27" xfId="0" applyNumberFormat="1" applyFont="1" applyFill="1" applyBorder="1" applyAlignment="1" applyProtection="1">
      <alignment horizontal="center"/>
      <protection locked="0"/>
    </xf>
    <xf numFmtId="0" fontId="2" fillId="15" borderId="25" xfId="0" applyNumberFormat="1" applyFont="1" applyFill="1" applyBorder="1" applyAlignment="1" applyProtection="1">
      <alignment horizontal="center"/>
      <protection locked="0"/>
    </xf>
    <xf numFmtId="0" fontId="18" fillId="16" borderId="9" xfId="0" applyNumberFormat="1" applyFont="1" applyFill="1" applyBorder="1" applyAlignment="1" applyProtection="1">
      <alignment horizontal="center" vertical="center"/>
      <protection locked="0"/>
    </xf>
    <xf numFmtId="0" fontId="25" fillId="0" borderId="29" xfId="0" applyNumberFormat="1" applyFont="1" applyBorder="1" applyAlignment="1" applyProtection="1">
      <alignment horizontal="center" vertical="center"/>
      <protection locked="0"/>
    </xf>
    <xf numFmtId="0" fontId="25" fillId="0" borderId="31" xfId="0" applyNumberFormat="1" applyFont="1" applyBorder="1" applyAlignment="1" applyProtection="1">
      <alignment horizontal="center" vertical="center"/>
      <protection locked="0"/>
    </xf>
    <xf numFmtId="0" fontId="25" fillId="0" borderId="17" xfId="0" applyNumberFormat="1" applyFont="1" applyBorder="1" applyAlignment="1" applyProtection="1">
      <alignment horizontal="center" vertical="center"/>
      <protection locked="0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18" xfId="0" applyNumberFormat="1" applyFont="1" applyBorder="1" applyAlignment="1" applyProtection="1">
      <alignment horizontal="center" vertical="center"/>
      <protection locked="0"/>
    </xf>
    <xf numFmtId="0" fontId="25" fillId="0" borderId="28" xfId="0" applyNumberFormat="1" applyFont="1" applyBorder="1" applyAlignment="1" applyProtection="1">
      <alignment horizontal="center" vertical="center"/>
      <protection locked="0"/>
    </xf>
    <xf numFmtId="0" fontId="25" fillId="0" borderId="10" xfId="0" applyNumberFormat="1" applyFont="1" applyBorder="1" applyAlignment="1" applyProtection="1">
      <alignment horizontal="center" vertical="center"/>
      <protection locked="0"/>
    </xf>
    <xf numFmtId="0" fontId="25" fillId="0" borderId="19" xfId="0" applyNumberFormat="1" applyFont="1" applyBorder="1" applyAlignment="1" applyProtection="1">
      <alignment horizontal="center" vertical="center"/>
      <protection locked="0"/>
    </xf>
    <xf numFmtId="0" fontId="18" fillId="16" borderId="11" xfId="0" applyNumberFormat="1" applyFont="1" applyFill="1" applyBorder="1" applyAlignment="1" applyProtection="1">
      <alignment horizontal="center" vertical="center"/>
      <protection locked="0"/>
    </xf>
    <xf numFmtId="0" fontId="18" fillId="16" borderId="32" xfId="0" applyNumberFormat="1" applyFont="1" applyFill="1" applyBorder="1" applyAlignment="1" applyProtection="1">
      <alignment horizontal="center" vertical="center"/>
      <protection locked="0"/>
    </xf>
    <xf numFmtId="0" fontId="18" fillId="16" borderId="1" xfId="0" applyNumberFormat="1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7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</xdr:colOff>
      <xdr:row>7</xdr:row>
      <xdr:rowOff>28575</xdr:rowOff>
    </xdr:from>
    <xdr:to>
      <xdr:col>10</xdr:col>
      <xdr:colOff>551607</xdr:colOff>
      <xdr:row>51</xdr:row>
      <xdr:rowOff>133350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14235" y="1114425"/>
          <a:ext cx="1281222" cy="6924675"/>
        </a:xfrm>
        <a:prstGeom prst="rightBrace">
          <a:avLst>
            <a:gd name="adj1" fmla="val 8333"/>
            <a:gd name="adj2" fmla="val 14218"/>
          </a:avLst>
        </a:prstGeom>
        <a:ln w="508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750570</xdr:colOff>
      <xdr:row>12</xdr:row>
      <xdr:rowOff>35856</xdr:rowOff>
    </xdr:from>
    <xdr:ext cx="1813808" cy="59247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694420" y="1855131"/>
          <a:ext cx="1813808" cy="592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>
            <a:lnSpc>
              <a:spcPts val="1300"/>
            </a:lnSpc>
          </a:pPr>
          <a:r>
            <a:rPr lang="fr-FR" sz="1400" b="1">
              <a:solidFill>
                <a:srgbClr val="FF0000"/>
              </a:solidFill>
            </a:rPr>
            <a:t>Le nombre maximal d'agents en</a:t>
          </a:r>
          <a:r>
            <a:rPr lang="fr-FR" sz="1400" b="1" baseline="0">
              <a:solidFill>
                <a:srgbClr val="FF0000"/>
              </a:solidFill>
            </a:rPr>
            <a:t> congé est de 12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336178</xdr:colOff>
      <xdr:row>6</xdr:row>
      <xdr:rowOff>67236</xdr:rowOff>
    </xdr:from>
    <xdr:to>
      <xdr:col>19</xdr:col>
      <xdr:colOff>717177</xdr:colOff>
      <xdr:row>27</xdr:row>
      <xdr:rowOff>67237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6B429F1E-5A12-48B3-9290-9A022C361CE8}"/>
            </a:ext>
          </a:extLst>
        </xdr:cNvPr>
        <xdr:cNvGrpSpPr/>
      </xdr:nvGrpSpPr>
      <xdr:grpSpPr>
        <a:xfrm>
          <a:off x="4504766" y="1143001"/>
          <a:ext cx="6051176" cy="3406589"/>
          <a:chOff x="8931089" y="874060"/>
          <a:chExt cx="6051176" cy="3406589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BD0426D6-4773-40E4-ACBA-0410AA5BF4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39122" t="5621" r="21167" b="54636"/>
          <a:stretch/>
        </xdr:blipFill>
        <xdr:spPr>
          <a:xfrm>
            <a:off x="8931089" y="874060"/>
            <a:ext cx="6051176" cy="3406589"/>
          </a:xfrm>
          <a:prstGeom prst="rect">
            <a:avLst/>
          </a:prstGeom>
        </xdr:spPr>
      </xdr:pic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BD606B0E-5A8C-4966-9668-CB22E7555746}"/>
              </a:ext>
            </a:extLst>
          </xdr:cNvPr>
          <xdr:cNvCxnSpPr/>
        </xdr:nvCxnSpPr>
        <xdr:spPr>
          <a:xfrm flipH="1" flipV="1">
            <a:off x="9592235" y="1759324"/>
            <a:ext cx="437030" cy="1647264"/>
          </a:xfrm>
          <a:prstGeom prst="straightConnector1">
            <a:avLst/>
          </a:prstGeom>
          <a:ln w="38100">
            <a:solidFill>
              <a:srgbClr val="FF0000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6"/>
  <sheetViews>
    <sheetView topLeftCell="A21" zoomScaleNormal="100" workbookViewId="0">
      <selection activeCell="E52" sqref="E52"/>
    </sheetView>
  </sheetViews>
  <sheetFormatPr baseColWidth="10" defaultColWidth="11.42578125" defaultRowHeight="12.75" x14ac:dyDescent="0.2"/>
  <cols>
    <col min="1" max="1" width="12.85546875" style="42" customWidth="1"/>
    <col min="2" max="3" width="11.42578125" style="42"/>
    <col min="4" max="4" width="11.42578125" style="43"/>
    <col min="5" max="5" width="9.28515625" style="95" customWidth="1"/>
    <col min="6" max="6" width="16.7109375" style="94" customWidth="1"/>
    <col min="7" max="7" width="11.7109375" style="42" customWidth="1"/>
    <col min="8" max="10" width="11.42578125" style="42" customWidth="1"/>
    <col min="11" max="11" width="11.42578125" style="42"/>
    <col min="12" max="12" width="19.5703125" style="42" customWidth="1"/>
    <col min="13" max="15" width="12.85546875" style="42" customWidth="1"/>
    <col min="16" max="16384" width="11.42578125" style="42"/>
  </cols>
  <sheetData>
    <row r="1" spans="1:11" ht="21" customHeight="1" x14ac:dyDescent="0.2">
      <c r="E1" s="182" t="s">
        <v>98</v>
      </c>
      <c r="F1" s="184"/>
      <c r="G1" s="43"/>
    </row>
    <row r="2" spans="1:11" ht="13.5" customHeight="1" thickBot="1" x14ac:dyDescent="0.25">
      <c r="E2" s="182"/>
      <c r="F2" s="184"/>
      <c r="G2" s="43"/>
    </row>
    <row r="3" spans="1:11" s="47" customFormat="1" ht="25.5" customHeight="1" thickBot="1" x14ac:dyDescent="0.25">
      <c r="A3" s="44" t="s">
        <v>112</v>
      </c>
      <c r="B3" s="45" t="s">
        <v>113</v>
      </c>
      <c r="C3" s="46" t="s">
        <v>114</v>
      </c>
      <c r="E3" s="183"/>
      <c r="F3" s="48"/>
      <c r="G3" s="188" t="s">
        <v>171</v>
      </c>
      <c r="H3" s="189"/>
      <c r="I3" s="190"/>
      <c r="J3" s="49"/>
      <c r="K3" s="49"/>
    </row>
    <row r="4" spans="1:11" s="47" customFormat="1" ht="25.5" hidden="1" customHeight="1" x14ac:dyDescent="0.2">
      <c r="E4" s="50"/>
      <c r="F4" s="51"/>
      <c r="G4" s="191"/>
      <c r="H4" s="192"/>
      <c r="I4" s="193"/>
    </row>
    <row r="5" spans="1:11" s="47" customFormat="1" ht="25.5" hidden="1" customHeight="1" thickBot="1" x14ac:dyDescent="0.25">
      <c r="E5" s="50"/>
      <c r="F5" s="51"/>
      <c r="G5" s="191"/>
      <c r="H5" s="192"/>
      <c r="I5" s="193"/>
    </row>
    <row r="6" spans="1:11" s="47" customFormat="1" ht="13.35" customHeight="1" x14ac:dyDescent="0.2">
      <c r="A6" s="52"/>
      <c r="B6" s="53"/>
      <c r="C6" s="53"/>
      <c r="D6" s="53"/>
      <c r="E6" s="54">
        <v>1</v>
      </c>
      <c r="F6" s="55" t="s">
        <v>137</v>
      </c>
      <c r="G6" s="194"/>
      <c r="H6" s="195"/>
      <c r="I6" s="196"/>
    </row>
    <row r="7" spans="1:11" s="47" customFormat="1" ht="13.35" customHeight="1" x14ac:dyDescent="0.2">
      <c r="A7" s="56"/>
      <c r="B7" s="57"/>
      <c r="C7" s="57"/>
      <c r="D7" s="57"/>
      <c r="E7" s="58">
        <v>9</v>
      </c>
      <c r="F7" s="59" t="s">
        <v>138</v>
      </c>
      <c r="G7" s="60" t="s">
        <v>96</v>
      </c>
      <c r="H7" s="60" t="s">
        <v>97</v>
      </c>
      <c r="I7" s="60" t="s">
        <v>131</v>
      </c>
    </row>
    <row r="8" spans="1:11" s="47" customFormat="1" ht="6.95" customHeight="1" x14ac:dyDescent="0.2">
      <c r="A8" s="61"/>
      <c r="B8" s="62"/>
      <c r="C8" s="62"/>
      <c r="D8" s="62"/>
      <c r="E8" s="63"/>
      <c r="F8" s="64"/>
      <c r="G8" s="65"/>
      <c r="H8" s="65"/>
      <c r="I8" s="65"/>
    </row>
    <row r="9" spans="1:11" ht="13.15" customHeight="1" x14ac:dyDescent="0.2">
      <c r="A9" s="66">
        <v>31959</v>
      </c>
      <c r="B9" s="67" t="s">
        <v>115</v>
      </c>
      <c r="C9" s="67">
        <v>41030</v>
      </c>
      <c r="D9" s="68" t="s">
        <v>96</v>
      </c>
      <c r="E9" s="68">
        <v>10</v>
      </c>
      <c r="F9" s="69" t="s">
        <v>116</v>
      </c>
      <c r="G9" s="197">
        <v>1</v>
      </c>
      <c r="H9" s="187">
        <v>4</v>
      </c>
      <c r="I9" s="70"/>
    </row>
    <row r="10" spans="1:11" ht="13.15" customHeight="1" x14ac:dyDescent="0.2">
      <c r="A10" s="66">
        <v>34881</v>
      </c>
      <c r="B10" s="67" t="s">
        <v>115</v>
      </c>
      <c r="C10" s="67">
        <v>41030</v>
      </c>
      <c r="D10" s="68" t="s">
        <v>96</v>
      </c>
      <c r="E10" s="68">
        <v>4</v>
      </c>
      <c r="F10" s="69" t="s">
        <v>117</v>
      </c>
      <c r="G10" s="198"/>
      <c r="H10" s="187"/>
      <c r="I10" s="71"/>
    </row>
    <row r="11" spans="1:11" ht="13.15" customHeight="1" x14ac:dyDescent="0.2">
      <c r="A11" s="66">
        <v>35704</v>
      </c>
      <c r="B11" s="67" t="s">
        <v>115</v>
      </c>
      <c r="C11" s="67">
        <v>41640</v>
      </c>
      <c r="D11" s="68"/>
      <c r="E11" s="68"/>
      <c r="F11" s="69"/>
      <c r="G11" s="198"/>
      <c r="H11" s="187"/>
      <c r="I11" s="71"/>
    </row>
    <row r="12" spans="1:11" ht="13.15" customHeight="1" x14ac:dyDescent="0.2">
      <c r="A12" s="66">
        <v>36892</v>
      </c>
      <c r="B12" s="67" t="s">
        <v>115</v>
      </c>
      <c r="C12" s="67">
        <v>42370</v>
      </c>
      <c r="D12" s="72" t="s">
        <v>96</v>
      </c>
      <c r="E12" s="68">
        <v>6</v>
      </c>
      <c r="F12" s="69" t="s">
        <v>92</v>
      </c>
      <c r="G12" s="198"/>
      <c r="H12" s="187"/>
      <c r="I12" s="71"/>
    </row>
    <row r="13" spans="1:11" ht="6.95" customHeight="1" x14ac:dyDescent="0.2">
      <c r="A13" s="73"/>
      <c r="B13" s="74"/>
      <c r="C13" s="74"/>
      <c r="D13" s="75"/>
      <c r="E13" s="74"/>
      <c r="F13" s="76"/>
      <c r="G13" s="77"/>
      <c r="H13" s="187"/>
      <c r="I13" s="71"/>
    </row>
    <row r="14" spans="1:11" ht="13.15" customHeight="1" x14ac:dyDescent="0.2">
      <c r="A14" s="66">
        <v>34325</v>
      </c>
      <c r="B14" s="67" t="s">
        <v>115</v>
      </c>
      <c r="C14" s="67">
        <v>41640</v>
      </c>
      <c r="D14" s="68" t="s">
        <v>97</v>
      </c>
      <c r="E14" s="68">
        <v>8</v>
      </c>
      <c r="F14" s="69" t="s">
        <v>119</v>
      </c>
      <c r="G14" s="177"/>
      <c r="H14" s="187"/>
      <c r="I14" s="71"/>
    </row>
    <row r="15" spans="1:11" ht="13.15" customHeight="1" x14ac:dyDescent="0.2">
      <c r="A15" s="66">
        <v>36404</v>
      </c>
      <c r="B15" s="67" t="s">
        <v>115</v>
      </c>
      <c r="C15" s="67">
        <v>42370</v>
      </c>
      <c r="D15" s="68" t="s">
        <v>97</v>
      </c>
      <c r="E15" s="68">
        <v>9</v>
      </c>
      <c r="F15" s="69" t="s">
        <v>118</v>
      </c>
      <c r="G15" s="177"/>
      <c r="H15" s="187"/>
      <c r="I15" s="71"/>
    </row>
    <row r="16" spans="1:11" ht="13.15" customHeight="1" x14ac:dyDescent="0.2">
      <c r="A16" s="66"/>
      <c r="B16" s="67"/>
      <c r="C16" s="67"/>
      <c r="D16" s="68"/>
      <c r="E16" s="68"/>
      <c r="F16" s="69"/>
      <c r="G16" s="177"/>
      <c r="H16" s="187"/>
      <c r="I16" s="71"/>
    </row>
    <row r="17" spans="1:15" ht="13.15" customHeight="1" x14ac:dyDescent="0.2">
      <c r="A17" s="66">
        <v>36892</v>
      </c>
      <c r="B17" s="67" t="s">
        <v>115</v>
      </c>
      <c r="C17" s="67">
        <v>43466</v>
      </c>
      <c r="D17" s="72" t="s">
        <v>97</v>
      </c>
      <c r="E17" s="68">
        <v>1</v>
      </c>
      <c r="F17" s="69" t="s">
        <v>142</v>
      </c>
      <c r="G17" s="177"/>
      <c r="H17" s="187"/>
      <c r="I17" s="71"/>
    </row>
    <row r="18" spans="1:15" ht="13.15" customHeight="1" x14ac:dyDescent="0.2">
      <c r="A18" s="66">
        <v>37257</v>
      </c>
      <c r="B18" s="67" t="s">
        <v>115</v>
      </c>
      <c r="C18" s="67">
        <v>43466</v>
      </c>
      <c r="D18" s="72" t="s">
        <v>97</v>
      </c>
      <c r="E18" s="68">
        <v>2</v>
      </c>
      <c r="F18" s="69" t="s">
        <v>143</v>
      </c>
      <c r="G18" s="177"/>
      <c r="H18" s="187"/>
      <c r="I18" s="71"/>
    </row>
    <row r="19" spans="1:15" ht="13.15" customHeight="1" x14ac:dyDescent="0.2">
      <c r="A19" s="67">
        <v>37316</v>
      </c>
      <c r="B19" s="67" t="s">
        <v>115</v>
      </c>
      <c r="C19" s="67">
        <v>43831</v>
      </c>
      <c r="D19" s="72" t="s">
        <v>131</v>
      </c>
      <c r="E19" s="68">
        <v>6</v>
      </c>
      <c r="F19" s="69" t="s">
        <v>164</v>
      </c>
      <c r="G19" s="78"/>
      <c r="H19" s="79" t="s">
        <v>172</v>
      </c>
      <c r="I19" s="199">
        <v>5</v>
      </c>
    </row>
    <row r="20" spans="1:15" ht="13.15" customHeight="1" x14ac:dyDescent="0.2">
      <c r="A20" s="67">
        <v>37316</v>
      </c>
      <c r="B20" s="67" t="s">
        <v>115</v>
      </c>
      <c r="C20" s="67">
        <v>43831</v>
      </c>
      <c r="D20" s="72" t="s">
        <v>131</v>
      </c>
      <c r="E20" s="68">
        <v>5</v>
      </c>
      <c r="F20" s="69" t="s">
        <v>165</v>
      </c>
      <c r="G20" s="78"/>
      <c r="H20" s="79" t="s">
        <v>172</v>
      </c>
      <c r="I20" s="199"/>
    </row>
    <row r="21" spans="1:15" ht="6.95" customHeight="1" x14ac:dyDescent="0.2">
      <c r="A21" s="73"/>
      <c r="B21" s="74"/>
      <c r="C21" s="74"/>
      <c r="D21" s="75"/>
      <c r="E21" s="74"/>
      <c r="F21" s="76"/>
      <c r="G21" s="77"/>
      <c r="H21" s="77"/>
      <c r="I21" s="199"/>
    </row>
    <row r="22" spans="1:15" ht="13.15" customHeight="1" x14ac:dyDescent="0.2">
      <c r="A22" s="66">
        <v>37316</v>
      </c>
      <c r="B22" s="67" t="s">
        <v>120</v>
      </c>
      <c r="C22" s="67">
        <v>41275</v>
      </c>
      <c r="D22" s="68" t="s">
        <v>131</v>
      </c>
      <c r="E22" s="68">
        <v>9</v>
      </c>
      <c r="F22" s="69" t="s">
        <v>93</v>
      </c>
      <c r="G22" s="178"/>
      <c r="H22" s="178"/>
      <c r="I22" s="199"/>
    </row>
    <row r="23" spans="1:15" ht="13.15" customHeight="1" x14ac:dyDescent="0.2">
      <c r="A23" s="66">
        <v>38231</v>
      </c>
      <c r="B23" s="67" t="s">
        <v>120</v>
      </c>
      <c r="C23" s="67">
        <v>41275</v>
      </c>
      <c r="D23" s="72" t="s">
        <v>131</v>
      </c>
      <c r="E23" s="27">
        <v>6</v>
      </c>
      <c r="F23" s="69" t="s">
        <v>158</v>
      </c>
      <c r="G23" s="178"/>
      <c r="H23" s="178"/>
      <c r="I23" s="199"/>
      <c r="L23" s="175" t="s">
        <v>190</v>
      </c>
      <c r="M23" s="175"/>
    </row>
    <row r="24" spans="1:15" ht="13.15" customHeight="1" x14ac:dyDescent="0.2">
      <c r="A24" s="66">
        <v>39142</v>
      </c>
      <c r="B24" s="67" t="s">
        <v>120</v>
      </c>
      <c r="C24" s="67">
        <v>41640</v>
      </c>
      <c r="D24" s="68" t="s">
        <v>131</v>
      </c>
      <c r="E24" s="68">
        <v>10</v>
      </c>
      <c r="F24" s="69" t="s">
        <v>121</v>
      </c>
      <c r="G24" s="178"/>
      <c r="H24" s="178"/>
      <c r="I24" s="199"/>
      <c r="J24" s="80"/>
      <c r="K24" s="80"/>
      <c r="L24" s="176" t="s">
        <v>182</v>
      </c>
      <c r="M24" s="176"/>
      <c r="N24" s="81">
        <v>9</v>
      </c>
      <c r="O24" s="81">
        <v>12</v>
      </c>
    </row>
    <row r="25" spans="1:15" ht="13.15" customHeight="1" x14ac:dyDescent="0.2">
      <c r="A25" s="66">
        <v>37963</v>
      </c>
      <c r="B25" s="67" t="s">
        <v>120</v>
      </c>
      <c r="C25" s="67">
        <v>41640</v>
      </c>
      <c r="D25" s="72" t="s">
        <v>131</v>
      </c>
      <c r="E25" s="68">
        <v>7</v>
      </c>
      <c r="F25" s="69" t="s">
        <v>159</v>
      </c>
      <c r="G25" s="178"/>
      <c r="H25" s="178"/>
      <c r="I25" s="199"/>
      <c r="J25" s="80"/>
      <c r="K25" s="80"/>
      <c r="L25" s="176" t="s">
        <v>183</v>
      </c>
      <c r="M25" s="176"/>
      <c r="N25" s="81">
        <v>9</v>
      </c>
      <c r="O25" s="81">
        <v>18</v>
      </c>
    </row>
    <row r="26" spans="1:15" ht="13.15" customHeight="1" x14ac:dyDescent="0.2">
      <c r="A26" s="66">
        <v>38473</v>
      </c>
      <c r="B26" s="67" t="s">
        <v>120</v>
      </c>
      <c r="C26" s="67">
        <v>42005</v>
      </c>
      <c r="D26" s="68" t="s">
        <v>131</v>
      </c>
      <c r="E26" s="68">
        <v>3</v>
      </c>
      <c r="F26" s="69" t="s">
        <v>122</v>
      </c>
      <c r="G26" s="178"/>
      <c r="H26" s="178"/>
      <c r="I26" s="199"/>
      <c r="J26" s="80"/>
      <c r="K26" s="80"/>
      <c r="L26" s="176" t="s">
        <v>184</v>
      </c>
      <c r="M26" s="176"/>
      <c r="N26" s="81">
        <v>19</v>
      </c>
      <c r="O26" s="81">
        <v>34</v>
      </c>
    </row>
    <row r="27" spans="1:15" ht="13.15" customHeight="1" x14ac:dyDescent="0.2">
      <c r="A27" s="66">
        <v>39264</v>
      </c>
      <c r="B27" s="67" t="s">
        <v>120</v>
      </c>
      <c r="C27" s="67">
        <v>42005</v>
      </c>
      <c r="D27" s="68" t="s">
        <v>131</v>
      </c>
      <c r="E27" s="68">
        <v>10</v>
      </c>
      <c r="F27" s="69" t="s">
        <v>123</v>
      </c>
      <c r="G27" s="178"/>
      <c r="H27" s="178"/>
      <c r="I27" s="199"/>
      <c r="J27" s="80"/>
      <c r="K27" s="80"/>
      <c r="L27" s="176" t="s">
        <v>185</v>
      </c>
      <c r="M27" s="176"/>
      <c r="N27" s="82">
        <v>12</v>
      </c>
      <c r="O27" s="83"/>
    </row>
    <row r="28" spans="1:15" ht="13.15" customHeight="1" x14ac:dyDescent="0.2">
      <c r="A28" s="66">
        <v>39264</v>
      </c>
      <c r="B28" s="67" t="s">
        <v>120</v>
      </c>
      <c r="C28" s="67">
        <v>42005</v>
      </c>
      <c r="D28" s="68" t="s">
        <v>131</v>
      </c>
      <c r="E28" s="68">
        <v>4</v>
      </c>
      <c r="F28" s="69" t="s">
        <v>124</v>
      </c>
      <c r="G28" s="178"/>
      <c r="H28" s="178"/>
      <c r="I28" s="199"/>
      <c r="J28" s="80"/>
      <c r="K28" s="80"/>
      <c r="L28" s="176" t="s">
        <v>186</v>
      </c>
      <c r="M28" s="176"/>
      <c r="N28" s="82">
        <v>5</v>
      </c>
      <c r="O28" s="83"/>
    </row>
    <row r="29" spans="1:15" ht="13.15" customHeight="1" x14ac:dyDescent="0.2">
      <c r="A29" s="66">
        <v>39417</v>
      </c>
      <c r="B29" s="67" t="s">
        <v>120</v>
      </c>
      <c r="C29" s="67">
        <v>42005</v>
      </c>
      <c r="D29" s="72" t="s">
        <v>131</v>
      </c>
      <c r="E29" s="68">
        <v>2</v>
      </c>
      <c r="F29" s="69" t="s">
        <v>160</v>
      </c>
      <c r="G29" s="178"/>
      <c r="H29" s="178"/>
      <c r="I29" s="199"/>
      <c r="J29" s="80"/>
      <c r="K29" s="80"/>
      <c r="L29" s="81"/>
      <c r="M29" s="81" t="s">
        <v>187</v>
      </c>
      <c r="N29" s="84" t="s">
        <v>188</v>
      </c>
      <c r="O29" s="85" t="s">
        <v>189</v>
      </c>
    </row>
    <row r="30" spans="1:15" ht="13.15" customHeight="1" x14ac:dyDescent="0.2">
      <c r="A30" s="66">
        <v>39539</v>
      </c>
      <c r="B30" s="67" t="s">
        <v>120</v>
      </c>
      <c r="C30" s="67">
        <v>42005</v>
      </c>
      <c r="D30" s="68" t="s">
        <v>131</v>
      </c>
      <c r="E30" s="68">
        <v>8</v>
      </c>
      <c r="F30" s="59" t="s">
        <v>125</v>
      </c>
      <c r="G30" s="178"/>
      <c r="H30" s="178"/>
      <c r="I30" s="199"/>
      <c r="J30" s="80"/>
      <c r="K30" s="80"/>
      <c r="L30" s="81" t="s">
        <v>96</v>
      </c>
      <c r="M30" s="81">
        <f>COUNTIF(D6:D52,L30)</f>
        <v>3</v>
      </c>
      <c r="N30" s="81">
        <v>1</v>
      </c>
      <c r="O30" s="81">
        <f>M30-N30</f>
        <v>2</v>
      </c>
    </row>
    <row r="31" spans="1:15" ht="13.15" customHeight="1" x14ac:dyDescent="0.2">
      <c r="A31" s="66">
        <v>39904</v>
      </c>
      <c r="B31" s="67" t="s">
        <v>120</v>
      </c>
      <c r="C31" s="67">
        <v>42552</v>
      </c>
      <c r="D31" s="72" t="s">
        <v>131</v>
      </c>
      <c r="E31" s="27">
        <v>3</v>
      </c>
      <c r="F31" s="69" t="s">
        <v>161</v>
      </c>
      <c r="G31" s="178"/>
      <c r="H31" s="178"/>
      <c r="I31" s="199"/>
      <c r="J31" s="80"/>
      <c r="K31" s="80"/>
      <c r="L31" s="81" t="s">
        <v>97</v>
      </c>
      <c r="M31" s="81">
        <f>COUNTIF(D7:D53,L31)+M30</f>
        <v>7</v>
      </c>
      <c r="N31" s="81">
        <v>3</v>
      </c>
      <c r="O31" s="81">
        <f t="shared" ref="O31:O32" si="0">M31-N31</f>
        <v>4</v>
      </c>
    </row>
    <row r="32" spans="1:15" ht="13.15" customHeight="1" x14ac:dyDescent="0.2">
      <c r="A32" s="66">
        <v>41974</v>
      </c>
      <c r="B32" s="67" t="s">
        <v>120</v>
      </c>
      <c r="C32" s="67">
        <v>43282</v>
      </c>
      <c r="D32" s="68"/>
      <c r="E32" s="68"/>
      <c r="F32" s="59"/>
      <c r="G32" s="178"/>
      <c r="H32" s="178"/>
      <c r="I32" s="199"/>
      <c r="J32" s="80"/>
      <c r="K32" s="80"/>
      <c r="L32" s="81" t="s">
        <v>131</v>
      </c>
      <c r="M32" s="81">
        <f>COUNTIF(D8:D54,L32)</f>
        <v>13</v>
      </c>
      <c r="N32" s="81">
        <v>5</v>
      </c>
      <c r="O32" s="81">
        <f t="shared" si="0"/>
        <v>8</v>
      </c>
    </row>
    <row r="33" spans="1:11" ht="13.15" customHeight="1" x14ac:dyDescent="0.2">
      <c r="A33" s="66">
        <v>42064</v>
      </c>
      <c r="B33" s="67" t="s">
        <v>120</v>
      </c>
      <c r="C33" s="67">
        <v>43282</v>
      </c>
      <c r="D33" s="68" t="s">
        <v>131</v>
      </c>
      <c r="E33" s="68">
        <v>5</v>
      </c>
      <c r="F33" s="59" t="s">
        <v>95</v>
      </c>
      <c r="G33" s="178"/>
      <c r="H33" s="178"/>
      <c r="I33" s="199"/>
      <c r="J33" s="80"/>
      <c r="K33" s="80"/>
    </row>
    <row r="34" spans="1:11" ht="13.15" customHeight="1" x14ac:dyDescent="0.2">
      <c r="A34" s="66">
        <v>43525</v>
      </c>
      <c r="B34" s="67" t="s">
        <v>120</v>
      </c>
      <c r="C34" s="67">
        <v>43534</v>
      </c>
      <c r="D34" s="68"/>
      <c r="E34" s="68"/>
      <c r="F34" s="59" t="s">
        <v>136</v>
      </c>
      <c r="G34" s="178"/>
      <c r="H34" s="178"/>
      <c r="I34" s="199"/>
    </row>
    <row r="35" spans="1:11" ht="13.15" customHeight="1" x14ac:dyDescent="0.2">
      <c r="A35" s="66">
        <v>40238</v>
      </c>
      <c r="B35" s="67" t="s">
        <v>120</v>
      </c>
      <c r="C35" s="67">
        <v>43647</v>
      </c>
      <c r="D35" s="72" t="s">
        <v>153</v>
      </c>
      <c r="E35" s="68">
        <v>6</v>
      </c>
      <c r="F35" s="59" t="s">
        <v>154</v>
      </c>
      <c r="G35" s="178"/>
      <c r="H35" s="178"/>
      <c r="I35" s="79" t="s">
        <v>172</v>
      </c>
    </row>
    <row r="36" spans="1:11" ht="13.15" customHeight="1" x14ac:dyDescent="0.2">
      <c r="A36" s="66">
        <v>40575</v>
      </c>
      <c r="B36" s="67" t="s">
        <v>120</v>
      </c>
      <c r="C36" s="67">
        <v>43678</v>
      </c>
      <c r="D36" s="72" t="s">
        <v>153</v>
      </c>
      <c r="E36" s="68">
        <v>7</v>
      </c>
      <c r="F36" s="59" t="s">
        <v>155</v>
      </c>
      <c r="G36" s="178"/>
      <c r="H36" s="178"/>
      <c r="I36" s="79" t="s">
        <v>172</v>
      </c>
    </row>
    <row r="37" spans="1:11" ht="13.15" customHeight="1" x14ac:dyDescent="0.2">
      <c r="A37" s="66">
        <v>40588</v>
      </c>
      <c r="B37" s="67" t="s">
        <v>120</v>
      </c>
      <c r="C37" s="67">
        <v>43647</v>
      </c>
      <c r="D37" s="72" t="s">
        <v>153</v>
      </c>
      <c r="E37" s="68">
        <v>1</v>
      </c>
      <c r="F37" s="59" t="s">
        <v>156</v>
      </c>
      <c r="G37" s="178"/>
      <c r="H37" s="178"/>
      <c r="I37" s="79" t="s">
        <v>172</v>
      </c>
    </row>
    <row r="38" spans="1:11" ht="13.15" customHeight="1" x14ac:dyDescent="0.2">
      <c r="A38" s="66">
        <v>41918</v>
      </c>
      <c r="B38" s="67" t="s">
        <v>120</v>
      </c>
      <c r="C38" s="67">
        <v>43647</v>
      </c>
      <c r="D38" s="72" t="s">
        <v>153</v>
      </c>
      <c r="E38" s="68">
        <v>7</v>
      </c>
      <c r="F38" s="59" t="s">
        <v>157</v>
      </c>
      <c r="G38" s="178"/>
      <c r="H38" s="178"/>
      <c r="I38" s="79" t="s">
        <v>172</v>
      </c>
    </row>
    <row r="39" spans="1:11" ht="6.95" customHeight="1" x14ac:dyDescent="0.2">
      <c r="A39" s="73"/>
      <c r="B39" s="74"/>
      <c r="C39" s="74"/>
      <c r="D39" s="75"/>
      <c r="E39" s="74"/>
      <c r="F39" s="76"/>
      <c r="G39" s="86"/>
      <c r="H39" s="87"/>
      <c r="I39" s="87"/>
    </row>
    <row r="40" spans="1:11" ht="13.15" customHeight="1" x14ac:dyDescent="0.2">
      <c r="A40" s="66">
        <v>40725</v>
      </c>
      <c r="B40" s="67" t="s">
        <v>126</v>
      </c>
      <c r="C40" s="67">
        <v>42736</v>
      </c>
      <c r="D40" s="72" t="s">
        <v>153</v>
      </c>
      <c r="E40" s="68">
        <v>9</v>
      </c>
      <c r="F40" s="59" t="s">
        <v>127</v>
      </c>
    </row>
    <row r="41" spans="1:11" ht="13.15" customHeight="1" x14ac:dyDescent="0.2">
      <c r="A41" s="66">
        <v>41699</v>
      </c>
      <c r="B41" s="67" t="s">
        <v>126</v>
      </c>
      <c r="C41" s="67">
        <v>42736</v>
      </c>
      <c r="D41" s="72" t="s">
        <v>153</v>
      </c>
      <c r="E41" s="68">
        <v>9</v>
      </c>
      <c r="F41" s="59" t="s">
        <v>128</v>
      </c>
    </row>
    <row r="42" spans="1:11" ht="13.15" customHeight="1" x14ac:dyDescent="0.2">
      <c r="A42" s="66">
        <v>41913</v>
      </c>
      <c r="B42" s="67" t="s">
        <v>126</v>
      </c>
      <c r="C42" s="67">
        <v>42736</v>
      </c>
      <c r="D42" s="72" t="s">
        <v>153</v>
      </c>
      <c r="E42" s="68">
        <v>7</v>
      </c>
      <c r="F42" s="59" t="s">
        <v>132</v>
      </c>
    </row>
    <row r="43" spans="1:11" ht="13.15" customHeight="1" x14ac:dyDescent="0.2">
      <c r="A43" s="66">
        <v>41913</v>
      </c>
      <c r="B43" s="67" t="s">
        <v>126</v>
      </c>
      <c r="C43" s="67">
        <v>42736</v>
      </c>
      <c r="D43" s="72" t="s">
        <v>153</v>
      </c>
      <c r="E43" s="68">
        <v>8</v>
      </c>
      <c r="F43" s="59" t="s">
        <v>133</v>
      </c>
    </row>
    <row r="44" spans="1:11" ht="13.15" customHeight="1" x14ac:dyDescent="0.2">
      <c r="A44" s="66">
        <v>41913</v>
      </c>
      <c r="B44" s="67" t="s">
        <v>126</v>
      </c>
      <c r="C44" s="67">
        <v>42736</v>
      </c>
      <c r="D44" s="72" t="s">
        <v>153</v>
      </c>
      <c r="E44" s="68">
        <v>2</v>
      </c>
      <c r="F44" s="59" t="s">
        <v>129</v>
      </c>
    </row>
    <row r="45" spans="1:11" ht="13.15" customHeight="1" x14ac:dyDescent="0.2">
      <c r="A45" s="66">
        <v>42064</v>
      </c>
      <c r="B45" s="67" t="s">
        <v>126</v>
      </c>
      <c r="C45" s="67">
        <v>42736</v>
      </c>
      <c r="D45" s="72" t="s">
        <v>153</v>
      </c>
      <c r="E45" s="68"/>
      <c r="F45" s="59"/>
    </row>
    <row r="46" spans="1:11" ht="13.15" customHeight="1" x14ac:dyDescent="0.2">
      <c r="A46" s="66">
        <v>42248</v>
      </c>
      <c r="B46" s="67" t="s">
        <v>126</v>
      </c>
      <c r="C46" s="67">
        <v>42736</v>
      </c>
      <c r="D46" s="72" t="s">
        <v>153</v>
      </c>
      <c r="E46" s="68">
        <v>5</v>
      </c>
      <c r="F46" s="59" t="s">
        <v>130</v>
      </c>
    </row>
    <row r="47" spans="1:11" ht="13.15" customHeight="1" x14ac:dyDescent="0.2">
      <c r="A47" s="66">
        <v>43497</v>
      </c>
      <c r="B47" s="67" t="s">
        <v>126</v>
      </c>
      <c r="C47" s="67">
        <v>43497</v>
      </c>
      <c r="D47" s="72" t="s">
        <v>153</v>
      </c>
      <c r="E47" s="68">
        <v>10</v>
      </c>
      <c r="F47" s="59" t="s">
        <v>134</v>
      </c>
    </row>
    <row r="48" spans="1:11" ht="13.15" customHeight="1" x14ac:dyDescent="0.2">
      <c r="A48" s="66">
        <v>43497</v>
      </c>
      <c r="B48" s="67" t="s">
        <v>126</v>
      </c>
      <c r="C48" s="67">
        <v>43497</v>
      </c>
      <c r="D48" s="72" t="s">
        <v>153</v>
      </c>
      <c r="E48" s="68">
        <v>4</v>
      </c>
      <c r="F48" s="59" t="s">
        <v>135</v>
      </c>
    </row>
    <row r="49" spans="1:6" ht="13.15" customHeight="1" x14ac:dyDescent="0.2">
      <c r="A49" s="66">
        <v>43466</v>
      </c>
      <c r="B49" s="67" t="s">
        <v>126</v>
      </c>
      <c r="C49" s="67">
        <v>43466</v>
      </c>
      <c r="D49" s="72" t="s">
        <v>153</v>
      </c>
      <c r="E49" s="68">
        <v>1</v>
      </c>
      <c r="F49" s="59" t="s">
        <v>139</v>
      </c>
    </row>
    <row r="50" spans="1:6" ht="13.15" customHeight="1" x14ac:dyDescent="0.2">
      <c r="A50" s="66">
        <v>43647</v>
      </c>
      <c r="B50" s="67" t="s">
        <v>126</v>
      </c>
      <c r="C50" s="67">
        <v>43647</v>
      </c>
      <c r="D50" s="72" t="s">
        <v>153</v>
      </c>
      <c r="E50" s="68">
        <v>3</v>
      </c>
      <c r="F50" s="59" t="s">
        <v>140</v>
      </c>
    </row>
    <row r="51" spans="1:6" ht="13.15" customHeight="1" x14ac:dyDescent="0.2">
      <c r="A51" s="66">
        <v>43709</v>
      </c>
      <c r="B51" s="67" t="s">
        <v>126</v>
      </c>
      <c r="C51" s="67">
        <v>43709</v>
      </c>
      <c r="D51" s="72" t="s">
        <v>153</v>
      </c>
      <c r="E51" s="68">
        <v>1</v>
      </c>
      <c r="F51" s="59" t="s">
        <v>141</v>
      </c>
    </row>
    <row r="52" spans="1:6" ht="13.15" customHeight="1" thickBot="1" x14ac:dyDescent="0.25">
      <c r="A52" s="88">
        <v>43831</v>
      </c>
      <c r="B52" s="89" t="s">
        <v>126</v>
      </c>
      <c r="C52" s="89">
        <v>43831</v>
      </c>
      <c r="D52" s="90" t="s">
        <v>153</v>
      </c>
      <c r="E52" s="91">
        <v>8</v>
      </c>
      <c r="F52" s="92" t="s">
        <v>162</v>
      </c>
    </row>
    <row r="53" spans="1:6" ht="13.15" customHeight="1" thickBot="1" x14ac:dyDescent="0.25">
      <c r="C53" s="185" t="s">
        <v>35</v>
      </c>
      <c r="D53" s="186"/>
      <c r="E53" s="93">
        <f>COUNTA(E9:E52)</f>
        <v>36</v>
      </c>
    </row>
    <row r="54" spans="1:6" ht="13.15" customHeight="1" x14ac:dyDescent="0.2"/>
    <row r="55" spans="1:6" ht="13.5" thickBot="1" x14ac:dyDescent="0.25"/>
    <row r="56" spans="1:6" x14ac:dyDescent="0.2">
      <c r="C56" s="179" t="s">
        <v>151</v>
      </c>
      <c r="D56" s="96">
        <v>1</v>
      </c>
      <c r="E56" s="97">
        <f>COUNTIF($E$9:$E$52,D56)</f>
        <v>4</v>
      </c>
    </row>
    <row r="57" spans="1:6" x14ac:dyDescent="0.2">
      <c r="C57" s="180"/>
      <c r="D57" s="81">
        <v>2</v>
      </c>
      <c r="E57" s="98">
        <f t="shared" ref="E57:E65" si="1">COUNTIF($E$9:$E$52,D57)</f>
        <v>3</v>
      </c>
    </row>
    <row r="58" spans="1:6" x14ac:dyDescent="0.2">
      <c r="C58" s="180"/>
      <c r="D58" s="81">
        <v>3</v>
      </c>
      <c r="E58" s="98">
        <f t="shared" si="1"/>
        <v>3</v>
      </c>
    </row>
    <row r="59" spans="1:6" x14ac:dyDescent="0.2">
      <c r="C59" s="180"/>
      <c r="D59" s="81">
        <v>4</v>
      </c>
      <c r="E59" s="98">
        <f t="shared" si="1"/>
        <v>3</v>
      </c>
    </row>
    <row r="60" spans="1:6" x14ac:dyDescent="0.2">
      <c r="C60" s="180"/>
      <c r="D60" s="81">
        <v>5</v>
      </c>
      <c r="E60" s="98">
        <f t="shared" si="1"/>
        <v>3</v>
      </c>
    </row>
    <row r="61" spans="1:6" x14ac:dyDescent="0.2">
      <c r="C61" s="180"/>
      <c r="D61" s="81">
        <v>6</v>
      </c>
      <c r="E61" s="98">
        <f t="shared" si="1"/>
        <v>4</v>
      </c>
    </row>
    <row r="62" spans="1:6" x14ac:dyDescent="0.2">
      <c r="C62" s="180"/>
      <c r="D62" s="81">
        <v>7</v>
      </c>
      <c r="E62" s="98">
        <f t="shared" si="1"/>
        <v>4</v>
      </c>
    </row>
    <row r="63" spans="1:6" x14ac:dyDescent="0.2">
      <c r="C63" s="180"/>
      <c r="D63" s="81">
        <v>8</v>
      </c>
      <c r="E63" s="98">
        <f t="shared" si="1"/>
        <v>4</v>
      </c>
    </row>
    <row r="64" spans="1:6" x14ac:dyDescent="0.2">
      <c r="C64" s="180"/>
      <c r="D64" s="81">
        <v>9</v>
      </c>
      <c r="E64" s="98">
        <f t="shared" si="1"/>
        <v>4</v>
      </c>
    </row>
    <row r="65" spans="3:5" ht="13.5" thickBot="1" x14ac:dyDescent="0.25">
      <c r="C65" s="181"/>
      <c r="D65" s="99">
        <v>10</v>
      </c>
      <c r="E65" s="100">
        <f t="shared" si="1"/>
        <v>4</v>
      </c>
    </row>
    <row r="66" spans="3:5" x14ac:dyDescent="0.2">
      <c r="D66" s="47"/>
    </row>
  </sheetData>
  <protectedRanges>
    <protectedRange sqref="E24 E37 E39:E52 E26:E28 E30 E32:E34 E9:E22" name="Plage1_1_1"/>
    <protectedRange sqref="E35:E36" name="Plage1_1_1_5"/>
    <protectedRange sqref="E38" name="Plage1_1_1_5_1"/>
    <protectedRange sqref="E23" name="Plage1_1_1_4"/>
    <protectedRange sqref="E25" name="Plage1_1_1_4_1"/>
    <protectedRange sqref="E29" name="Plage1_1_1_4_2"/>
    <protectedRange sqref="E31" name="Plage1_1_1_8"/>
  </protectedRanges>
  <mergeCells count="16">
    <mergeCell ref="G14:G18"/>
    <mergeCell ref="G22:H38"/>
    <mergeCell ref="C56:C65"/>
    <mergeCell ref="E1:E3"/>
    <mergeCell ref="F1:F2"/>
    <mergeCell ref="C53:D53"/>
    <mergeCell ref="H9:H18"/>
    <mergeCell ref="G3:I6"/>
    <mergeCell ref="G9:G12"/>
    <mergeCell ref="I19:I34"/>
    <mergeCell ref="L23:M23"/>
    <mergeCell ref="L28:M28"/>
    <mergeCell ref="L27:M27"/>
    <mergeCell ref="L26:M26"/>
    <mergeCell ref="L25:M25"/>
    <mergeCell ref="L24:M24"/>
  </mergeCells>
  <phoneticPr fontId="12" type="noConversion"/>
  <conditionalFormatting sqref="E9:E11 E33:E34 E22 E14:E20 E24 E40:E52 E37 E26:E28 E30">
    <cfRule type="cellIs" dxfId="177" priority="17" stopIfTrue="1" operator="equal">
      <formula>90</formula>
    </cfRule>
    <cfRule type="cellIs" dxfId="176" priority="18" stopIfTrue="1" operator="equal">
      <formula>#REF!</formula>
    </cfRule>
  </conditionalFormatting>
  <conditionalFormatting sqref="E35:E36">
    <cfRule type="cellIs" dxfId="175" priority="13" stopIfTrue="1" operator="equal">
      <formula>90</formula>
    </cfRule>
    <cfRule type="cellIs" dxfId="174" priority="14" stopIfTrue="1" operator="equal">
      <formula>#REF!</formula>
    </cfRule>
  </conditionalFormatting>
  <conditionalFormatting sqref="E38">
    <cfRule type="cellIs" dxfId="173" priority="11" stopIfTrue="1" operator="equal">
      <formula>90</formula>
    </cfRule>
    <cfRule type="cellIs" dxfId="172" priority="12" stopIfTrue="1" operator="equal">
      <formula>#REF!</formula>
    </cfRule>
  </conditionalFormatting>
  <conditionalFormatting sqref="E23">
    <cfRule type="cellIs" dxfId="171" priority="9" stopIfTrue="1" operator="equal">
      <formula>90</formula>
    </cfRule>
    <cfRule type="cellIs" dxfId="170" priority="10" stopIfTrue="1" operator="equal">
      <formula>#REF!</formula>
    </cfRule>
  </conditionalFormatting>
  <conditionalFormatting sqref="E25">
    <cfRule type="cellIs" dxfId="169" priority="7" stopIfTrue="1" operator="equal">
      <formula>90</formula>
    </cfRule>
    <cfRule type="cellIs" dxfId="168" priority="8" stopIfTrue="1" operator="equal">
      <formula>#REF!</formula>
    </cfRule>
  </conditionalFormatting>
  <conditionalFormatting sqref="E29">
    <cfRule type="cellIs" dxfId="167" priority="5" stopIfTrue="1" operator="equal">
      <formula>90</formula>
    </cfRule>
    <cfRule type="cellIs" dxfId="166" priority="6" stopIfTrue="1" operator="equal">
      <formula>#REF!</formula>
    </cfRule>
  </conditionalFormatting>
  <conditionalFormatting sqref="E31">
    <cfRule type="cellIs" dxfId="165" priority="3" stopIfTrue="1" operator="equal">
      <formula>90</formula>
    </cfRule>
    <cfRule type="cellIs" dxfId="164" priority="4" stopIfTrue="1" operator="equal">
      <formula>#REF!</formula>
    </cfRule>
  </conditionalFormatting>
  <conditionalFormatting sqref="E12">
    <cfRule type="cellIs" dxfId="163" priority="1" stopIfTrue="1" operator="equal">
      <formula>90</formula>
    </cfRule>
    <cfRule type="cellIs" dxfId="162" priority="2" stopIfTrue="1" operator="equal">
      <formula>#REF!</formula>
    </cfRule>
  </conditionalFormatting>
  <pageMargins left="0.78740157499999996" right="0.78740157499999996" top="0.984251969" bottom="0.984251969" header="0.4921259845" footer="0.4921259845"/>
  <pageSetup paperSize="9" scale="97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Z325"/>
  <sheetViews>
    <sheetView tabSelected="1"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A29" sqref="AA29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3"/>
      <c r="H1" s="103"/>
      <c r="I1" s="103"/>
      <c r="J1" s="103"/>
      <c r="K1" s="102"/>
      <c r="L1" s="103"/>
      <c r="M1" s="102"/>
      <c r="N1" s="104"/>
      <c r="P1" s="106"/>
      <c r="Q1" s="107">
        <f ca="1">SUM(Q3:Q51)</f>
        <v>2</v>
      </c>
      <c r="R1" s="107">
        <f t="shared" ref="R1:W1" ca="1" si="0">SUM(R3:R51)</f>
        <v>2</v>
      </c>
      <c r="S1" s="107">
        <f t="shared" ca="1" si="0"/>
        <v>0</v>
      </c>
      <c r="T1" s="107"/>
      <c r="U1" s="107">
        <f t="shared" ca="1" si="0"/>
        <v>2</v>
      </c>
      <c r="V1" s="107">
        <f t="shared" ca="1" si="0"/>
        <v>4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Avril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179</v>
      </c>
      <c r="R2" s="38" t="s">
        <v>180</v>
      </c>
      <c r="S2" s="38" t="s">
        <v>181</v>
      </c>
      <c r="T2" s="38" t="s">
        <v>166</v>
      </c>
      <c r="U2" s="38" t="s">
        <v>179</v>
      </c>
      <c r="V2" s="38" t="s">
        <v>180</v>
      </c>
      <c r="W2" s="38" t="s">
        <v>181</v>
      </c>
      <c r="X2" s="201"/>
      <c r="Y2" s="203"/>
      <c r="Z2" s="9" t="s">
        <v>0</v>
      </c>
    </row>
    <row r="3" spans="1:26" ht="12.75" customHeight="1" x14ac:dyDescent="0.2">
      <c r="B3" s="114"/>
      <c r="C3" s="115">
        <v>3</v>
      </c>
      <c r="D3" s="115">
        <v>6</v>
      </c>
      <c r="E3" s="115">
        <v>9</v>
      </c>
      <c r="F3" s="117">
        <v>12</v>
      </c>
      <c r="G3" s="118">
        <v>15</v>
      </c>
      <c r="H3" s="117">
        <v>18</v>
      </c>
      <c r="I3" s="118">
        <v>21</v>
      </c>
      <c r="J3" s="118">
        <v>24</v>
      </c>
      <c r="K3" s="115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2</v>
      </c>
      <c r="R3" s="120">
        <f ca="1">COUNTIF(INDIRECT(R$2),$P3)</f>
        <v>2</v>
      </c>
      <c r="S3" s="120">
        <f ca="1">COUNTIF(INDIRECT(S$2),$P3)</f>
        <v>0</v>
      </c>
      <c r="T3" s="36" t="s">
        <v>0</v>
      </c>
      <c r="U3" s="120">
        <f ca="1">COUNTIF(INDIRECT(U$2),$T3)</f>
        <v>2</v>
      </c>
      <c r="V3" s="120">
        <f ca="1">COUNTIF(INDIRECT(V$2),$T3)</f>
        <v>2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41</v>
      </c>
      <c r="D4" s="1" t="s">
        <v>144</v>
      </c>
      <c r="E4" s="1" t="s">
        <v>145</v>
      </c>
      <c r="F4" s="123" t="s">
        <v>146</v>
      </c>
      <c r="G4" s="5" t="s">
        <v>147</v>
      </c>
      <c r="H4" s="124" t="s">
        <v>148</v>
      </c>
      <c r="I4" s="5" t="s">
        <v>149</v>
      </c>
      <c r="J4" s="5" t="s">
        <v>150</v>
      </c>
      <c r="K4" s="1" t="s">
        <v>144</v>
      </c>
      <c r="L4" s="1" t="s">
        <v>145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24" t="s">
        <v>8</v>
      </c>
      <c r="D6" s="24" t="s">
        <v>8</v>
      </c>
      <c r="E6" s="24" t="s">
        <v>8</v>
      </c>
      <c r="F6" s="24" t="s">
        <v>8</v>
      </c>
      <c r="G6" s="35" t="s">
        <v>57</v>
      </c>
      <c r="H6" s="9" t="s">
        <v>0</v>
      </c>
      <c r="I6" s="5" t="str">
        <f t="shared" ref="I6:M7" si="3">IF($A6=I$5,"12h",IF($A6="","",""))</f>
        <v/>
      </c>
      <c r="J6" s="9" t="s">
        <v>0</v>
      </c>
      <c r="K6" s="35" t="s">
        <v>57</v>
      </c>
      <c r="L6" s="1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3" t="s">
        <v>5</v>
      </c>
      <c r="D7" s="36" t="s">
        <v>0</v>
      </c>
      <c r="E7" s="13" t="s">
        <v>5</v>
      </c>
      <c r="F7" s="13" t="s">
        <v>5</v>
      </c>
      <c r="G7" s="9" t="s">
        <v>0</v>
      </c>
      <c r="H7" s="13" t="s">
        <v>5</v>
      </c>
      <c r="I7" s="5" t="str">
        <f t="shared" si="3"/>
        <v>12h</v>
      </c>
      <c r="J7" s="5" t="str">
        <f t="shared" si="3"/>
        <v/>
      </c>
      <c r="K7" s="1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4" t="s">
        <v>72</v>
      </c>
      <c r="D9" s="13" t="s">
        <v>5</v>
      </c>
      <c r="E9" s="9" t="s">
        <v>0</v>
      </c>
      <c r="F9" s="13" t="s">
        <v>96</v>
      </c>
      <c r="G9" s="36" t="s">
        <v>1</v>
      </c>
      <c r="H9" s="14" t="s">
        <v>72</v>
      </c>
      <c r="I9" s="13" t="s">
        <v>96</v>
      </c>
      <c r="J9" s="5" t="str">
        <f t="shared" ref="D9:M12" si="4">IF($A9=J$5,"12h",IF($A9="","",""))</f>
        <v>12h</v>
      </c>
      <c r="K9" s="1" t="str">
        <f t="shared" si="4"/>
        <v/>
      </c>
      <c r="L9" s="9" t="s">
        <v>0</v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4" t="s">
        <v>70</v>
      </c>
      <c r="D10" s="1" t="str">
        <f t="shared" si="4"/>
        <v>12h</v>
      </c>
      <c r="E10" s="13" t="s">
        <v>96</v>
      </c>
      <c r="F10" s="36" t="s">
        <v>1</v>
      </c>
      <c r="G10" s="19" t="s">
        <v>74</v>
      </c>
      <c r="H10" s="13" t="s">
        <v>96</v>
      </c>
      <c r="I10" s="9" t="s">
        <v>0</v>
      </c>
      <c r="J10" s="9" t="s">
        <v>0</v>
      </c>
      <c r="K10" s="1" t="str">
        <f t="shared" si="4"/>
        <v/>
      </c>
      <c r="L10" s="40"/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ref="C11" si="5">IF($A11=C$5,"12h",IF($A11="","",""))</f>
        <v/>
      </c>
      <c r="D11" s="1" t="str">
        <f t="shared" si="4"/>
        <v/>
      </c>
      <c r="E11" s="1" t="str">
        <f t="shared" si="4"/>
        <v/>
      </c>
      <c r="F11" s="11"/>
      <c r="G11" s="11"/>
      <c r="H11" s="11"/>
      <c r="I11" s="11"/>
      <c r="J11" s="11"/>
      <c r="K11" s="1" t="str">
        <f t="shared" si="4"/>
        <v/>
      </c>
      <c r="L11" s="1" t="str">
        <f t="shared" si="4"/>
        <v/>
      </c>
      <c r="M11" s="11" t="s">
        <v>42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3" t="s">
        <v>96</v>
      </c>
      <c r="D12" s="13" t="s">
        <v>96</v>
      </c>
      <c r="E12" s="36" t="s">
        <v>1</v>
      </c>
      <c r="F12" s="19" t="s">
        <v>74</v>
      </c>
      <c r="G12" s="13" t="s">
        <v>96</v>
      </c>
      <c r="H12" s="14" t="s">
        <v>70</v>
      </c>
      <c r="I12" s="9" t="s">
        <v>0</v>
      </c>
      <c r="J12" s="5" t="str">
        <f t="shared" ref="D12:M20" si="6">IF($A12=J$5,"12h",IF($A12="","",""))</f>
        <v/>
      </c>
      <c r="K12" s="1" t="str">
        <f t="shared" si="4"/>
        <v/>
      </c>
      <c r="L12" s="9" t="s">
        <v>0</v>
      </c>
      <c r="M12" s="1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9"/>
      <c r="D14" s="22" t="s">
        <v>100</v>
      </c>
      <c r="E14" s="14" t="s">
        <v>70</v>
      </c>
      <c r="F14" s="9" t="s">
        <v>0</v>
      </c>
      <c r="G14" s="9" t="s">
        <v>0</v>
      </c>
      <c r="H14" s="32"/>
      <c r="I14" s="19" t="s">
        <v>74</v>
      </c>
      <c r="J14" s="5" t="str">
        <f t="shared" si="6"/>
        <v/>
      </c>
      <c r="K14" s="1" t="str">
        <f t="shared" si="6"/>
        <v/>
      </c>
      <c r="L14" s="1" t="str">
        <f t="shared" si="6"/>
        <v/>
      </c>
      <c r="M14" s="1" t="str">
        <f t="shared" si="6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9" t="s">
        <v>74</v>
      </c>
      <c r="D15" s="14" t="s">
        <v>70</v>
      </c>
      <c r="E15" s="36" t="s">
        <v>1</v>
      </c>
      <c r="F15" s="16" t="s">
        <v>51</v>
      </c>
      <c r="G15" s="14" t="s">
        <v>70</v>
      </c>
      <c r="H15" s="9" t="s">
        <v>0</v>
      </c>
      <c r="I15" s="9" t="s">
        <v>0</v>
      </c>
      <c r="J15" s="5" t="str">
        <f t="shared" si="6"/>
        <v/>
      </c>
      <c r="K15" s="1" t="str">
        <f t="shared" si="6"/>
        <v/>
      </c>
      <c r="L15" s="35" t="s">
        <v>57</v>
      </c>
      <c r="M15" s="1" t="str">
        <f t="shared" si="6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ref="C16:C20" si="7">IF($A16=C$5,"12h",IF($A16="","",""))</f>
        <v/>
      </c>
      <c r="D16" s="1" t="str">
        <f t="shared" si="6"/>
        <v/>
      </c>
      <c r="E16" s="1" t="str">
        <f t="shared" si="6"/>
        <v/>
      </c>
      <c r="F16" s="5"/>
      <c r="G16" s="5" t="str">
        <f t="shared" si="6"/>
        <v/>
      </c>
      <c r="H16" s="5" t="str">
        <f t="shared" si="6"/>
        <v/>
      </c>
      <c r="I16" s="5" t="str">
        <f t="shared" si="6"/>
        <v/>
      </c>
      <c r="J16" s="5" t="str">
        <f t="shared" si="6"/>
        <v/>
      </c>
      <c r="K16" s="1" t="str">
        <f t="shared" si="6"/>
        <v/>
      </c>
      <c r="L16" s="1" t="str">
        <f t="shared" si="6"/>
        <v/>
      </c>
      <c r="M16" s="1" t="str">
        <f t="shared" si="6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9" t="s">
        <v>0</v>
      </c>
      <c r="D17" s="20" t="s">
        <v>52</v>
      </c>
      <c r="E17" s="19" t="s">
        <v>74</v>
      </c>
      <c r="F17" s="14" t="s">
        <v>70</v>
      </c>
      <c r="G17" s="16" t="s">
        <v>51</v>
      </c>
      <c r="H17" s="19" t="s">
        <v>74</v>
      </c>
      <c r="I17" s="14" t="s">
        <v>70</v>
      </c>
      <c r="J17" s="5" t="str">
        <f t="shared" si="6"/>
        <v/>
      </c>
      <c r="K17" s="1" t="str">
        <f t="shared" si="6"/>
        <v>12h</v>
      </c>
      <c r="L17" s="41"/>
      <c r="M17" s="1" t="str">
        <f t="shared" si="6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9" t="s">
        <v>0</v>
      </c>
      <c r="D18" s="15" t="s">
        <v>23</v>
      </c>
      <c r="E18" s="16" t="s">
        <v>51</v>
      </c>
      <c r="F18" s="9" t="s">
        <v>0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4</v>
      </c>
      <c r="L18" s="1" t="str">
        <f t="shared" si="6"/>
        <v>12h</v>
      </c>
      <c r="M18" s="1" t="str">
        <f t="shared" si="6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hidden="1" customHeight="1" x14ac:dyDescent="0.2">
      <c r="A19" s="2">
        <f>Congé!E19</f>
        <v>6</v>
      </c>
      <c r="B19" s="2" t="str">
        <f>Congé!F19</f>
        <v>LUBRANO</v>
      </c>
      <c r="C19" s="5" t="str">
        <f t="shared" si="7"/>
        <v/>
      </c>
      <c r="D19" s="1" t="str">
        <f t="shared" si="6"/>
        <v/>
      </c>
      <c r="E19" s="1" t="str">
        <f t="shared" si="6"/>
        <v/>
      </c>
      <c r="F19" s="1"/>
      <c r="G19" s="5" t="str">
        <f t="shared" si="6"/>
        <v/>
      </c>
      <c r="H19" s="5" t="str">
        <f t="shared" si="6"/>
        <v/>
      </c>
      <c r="I19" s="5" t="str">
        <f t="shared" si="6"/>
        <v/>
      </c>
      <c r="J19" s="5" t="str">
        <f t="shared" si="6"/>
        <v/>
      </c>
      <c r="K19" s="1" t="str">
        <f t="shared" si="6"/>
        <v/>
      </c>
      <c r="L19" s="1" t="str">
        <f t="shared" si="6"/>
        <v/>
      </c>
      <c r="M19" s="1" t="str">
        <f t="shared" si="6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hidden="1" customHeight="1" x14ac:dyDescent="0.2">
      <c r="A20" s="2">
        <f>Congé!E20</f>
        <v>5</v>
      </c>
      <c r="B20" s="2" t="str">
        <f>Congé!F20</f>
        <v>NORMAND</v>
      </c>
      <c r="C20" s="5" t="str">
        <f t="shared" si="7"/>
        <v/>
      </c>
      <c r="D20" s="1" t="str">
        <f t="shared" si="6"/>
        <v/>
      </c>
      <c r="E20" s="1" t="str">
        <f t="shared" si="6"/>
        <v>12h</v>
      </c>
      <c r="F20" s="5" t="str">
        <f t="shared" si="6"/>
        <v/>
      </c>
      <c r="G20" s="5" t="str">
        <f t="shared" si="6"/>
        <v/>
      </c>
      <c r="H20" s="5" t="str">
        <f t="shared" si="6"/>
        <v/>
      </c>
      <c r="I20" s="1"/>
      <c r="J20" s="5" t="str">
        <f t="shared" si="6"/>
        <v/>
      </c>
      <c r="K20" s="1" t="str">
        <f t="shared" si="6"/>
        <v/>
      </c>
      <c r="L20" s="1" t="str">
        <f t="shared" si="6"/>
        <v/>
      </c>
      <c r="M20" s="1" t="str">
        <f t="shared" si="6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5" t="s">
        <v>19</v>
      </c>
      <c r="D22" s="24" t="s">
        <v>8</v>
      </c>
      <c r="E22" s="24" t="s">
        <v>8</v>
      </c>
      <c r="F22" s="16" t="s">
        <v>51</v>
      </c>
      <c r="G22" s="5" t="str">
        <f t="shared" ref="G22:M32" si="8">IF($A22=G$5,"12h",IF($A22="","",""))</f>
        <v/>
      </c>
      <c r="H22" s="16" t="s">
        <v>51</v>
      </c>
      <c r="I22" s="24" t="s">
        <v>8</v>
      </c>
      <c r="J22" s="24" t="s">
        <v>8</v>
      </c>
      <c r="K22" s="1" t="str">
        <f t="shared" si="8"/>
        <v/>
      </c>
      <c r="L22" s="1" t="str">
        <f t="shared" si="8"/>
        <v/>
      </c>
      <c r="M22" s="1" t="str">
        <f t="shared" si="8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24" t="s">
        <v>8</v>
      </c>
      <c r="D23" s="24" t="s">
        <v>8</v>
      </c>
      <c r="E23" s="24" t="s">
        <v>8</v>
      </c>
      <c r="F23" s="9" t="s">
        <v>0</v>
      </c>
      <c r="G23" s="9" t="s">
        <v>0</v>
      </c>
      <c r="H23" s="9" t="s">
        <v>0</v>
      </c>
      <c r="I23" s="16" t="s">
        <v>51</v>
      </c>
      <c r="J23" s="5" t="str">
        <f t="shared" si="8"/>
        <v/>
      </c>
      <c r="K23" s="1" t="str">
        <f t="shared" si="8"/>
        <v/>
      </c>
      <c r="L23" s="1" t="str">
        <f t="shared" si="8"/>
        <v/>
      </c>
      <c r="M23" s="1" t="str">
        <f t="shared" si="8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9" t="s">
        <v>0</v>
      </c>
      <c r="D24" s="9" t="s">
        <v>0</v>
      </c>
      <c r="E24" s="16" t="s">
        <v>51</v>
      </c>
      <c r="F24" s="15" t="s">
        <v>62</v>
      </c>
      <c r="G24" s="9" t="s">
        <v>0</v>
      </c>
      <c r="H24" s="20" t="s">
        <v>78</v>
      </c>
      <c r="I24" s="19" t="s">
        <v>74</v>
      </c>
      <c r="J24" s="5" t="str">
        <f t="shared" si="8"/>
        <v>12h</v>
      </c>
      <c r="K24" s="1" t="str">
        <f t="shared" si="8"/>
        <v/>
      </c>
      <c r="L24" s="1" t="str">
        <f t="shared" si="8"/>
        <v/>
      </c>
      <c r="M24" s="1" t="str">
        <f t="shared" si="8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9" t="s">
        <v>0</v>
      </c>
      <c r="D25" s="9" t="s">
        <v>0</v>
      </c>
      <c r="E25" s="36" t="s">
        <v>0</v>
      </c>
      <c r="F25" s="21" t="s">
        <v>56</v>
      </c>
      <c r="G25" s="19" t="s">
        <v>75</v>
      </c>
      <c r="H25" s="16" t="s">
        <v>51</v>
      </c>
      <c r="I25" s="15" t="s">
        <v>18</v>
      </c>
      <c r="J25" s="5" t="str">
        <f t="shared" si="8"/>
        <v/>
      </c>
      <c r="K25" s="1" t="str">
        <f t="shared" si="8"/>
        <v/>
      </c>
      <c r="L25" s="1" t="str">
        <f t="shared" si="8"/>
        <v/>
      </c>
      <c r="M25" s="1" t="str">
        <f t="shared" si="8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ref="C26:C31" si="9">IF($A26=C$5,"12h",IF($A26="","",""))</f>
        <v>12h</v>
      </c>
      <c r="D26" s="24" t="s">
        <v>8</v>
      </c>
      <c r="E26" s="24" t="s">
        <v>8</v>
      </c>
      <c r="F26" s="24" t="s">
        <v>8</v>
      </c>
      <c r="G26" s="24" t="s">
        <v>8</v>
      </c>
      <c r="H26" s="9" t="s">
        <v>0</v>
      </c>
      <c r="I26" s="9" t="s">
        <v>0</v>
      </c>
      <c r="J26" s="9" t="s">
        <v>0</v>
      </c>
      <c r="K26" s="1" t="str">
        <f t="shared" si="8"/>
        <v/>
      </c>
      <c r="L26" s="1" t="str">
        <f t="shared" si="8"/>
        <v/>
      </c>
      <c r="M26" s="1" t="str">
        <f t="shared" si="8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0" t="s">
        <v>4</v>
      </c>
      <c r="D27" s="10" t="s">
        <v>4</v>
      </c>
      <c r="E27" s="9" t="s">
        <v>0</v>
      </c>
      <c r="F27" s="9" t="s">
        <v>0</v>
      </c>
      <c r="G27" s="36" t="s">
        <v>0</v>
      </c>
      <c r="H27" s="36" t="s">
        <v>0</v>
      </c>
      <c r="I27" s="16" t="s">
        <v>51</v>
      </c>
      <c r="J27" s="5" t="str">
        <f t="shared" si="8"/>
        <v>12h</v>
      </c>
      <c r="K27" s="1" t="str">
        <f t="shared" si="8"/>
        <v/>
      </c>
      <c r="L27" s="1" t="str">
        <f t="shared" si="8"/>
        <v/>
      </c>
      <c r="M27" s="1" t="str">
        <f t="shared" si="8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9" t="s">
        <v>0</v>
      </c>
      <c r="D28" s="24" t="s">
        <v>8</v>
      </c>
      <c r="E28" s="24" t="s">
        <v>8</v>
      </c>
      <c r="F28" s="9" t="s">
        <v>0</v>
      </c>
      <c r="G28" s="9" t="s">
        <v>0</v>
      </c>
      <c r="H28" s="21" t="s">
        <v>56</v>
      </c>
      <c r="I28" s="17" t="s">
        <v>12</v>
      </c>
      <c r="J28" s="5" t="str">
        <f t="shared" si="8"/>
        <v/>
      </c>
      <c r="K28" s="1" t="str">
        <f t="shared" si="8"/>
        <v/>
      </c>
      <c r="L28" s="1" t="str">
        <f t="shared" si="8"/>
        <v/>
      </c>
      <c r="M28" s="1" t="str">
        <f t="shared" si="8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5" t="s">
        <v>62</v>
      </c>
      <c r="D29" s="16" t="s">
        <v>51</v>
      </c>
      <c r="E29" s="24" t="s">
        <v>8</v>
      </c>
      <c r="F29" s="30" t="s">
        <v>80</v>
      </c>
      <c r="G29" s="15" t="s">
        <v>19</v>
      </c>
      <c r="H29" s="5" t="str">
        <f t="shared" si="8"/>
        <v/>
      </c>
      <c r="I29" s="24" t="s">
        <v>8</v>
      </c>
      <c r="J29" s="5" t="str">
        <f t="shared" si="8"/>
        <v/>
      </c>
      <c r="K29" s="1" t="str">
        <f t="shared" si="8"/>
        <v/>
      </c>
      <c r="L29" s="1" t="str">
        <f t="shared" si="8"/>
        <v>12h</v>
      </c>
      <c r="M29" s="1" t="str">
        <f t="shared" si="8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6" t="s">
        <v>51</v>
      </c>
      <c r="D30" s="9" t="s">
        <v>0</v>
      </c>
      <c r="E30" s="36" t="s">
        <v>1</v>
      </c>
      <c r="F30" s="16" t="s">
        <v>51</v>
      </c>
      <c r="G30" s="9" t="s">
        <v>0</v>
      </c>
      <c r="H30" s="5" t="str">
        <f t="shared" si="8"/>
        <v>12h</v>
      </c>
      <c r="I30" s="16" t="s">
        <v>53</v>
      </c>
      <c r="J30" s="9" t="s">
        <v>0</v>
      </c>
      <c r="K30" s="1" t="str">
        <f t="shared" si="8"/>
        <v/>
      </c>
      <c r="L30" s="1" t="str">
        <f t="shared" si="8"/>
        <v/>
      </c>
      <c r="M30" s="1" t="str">
        <f t="shared" si="8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9"/>
        <v>12h</v>
      </c>
      <c r="D31" s="16" t="s">
        <v>51</v>
      </c>
      <c r="E31" s="15" t="s">
        <v>18</v>
      </c>
      <c r="F31" s="5"/>
      <c r="G31" s="16" t="s">
        <v>51</v>
      </c>
      <c r="H31" s="15" t="s">
        <v>18</v>
      </c>
      <c r="I31" s="9" t="s">
        <v>0</v>
      </c>
      <c r="J31" s="9" t="s">
        <v>0</v>
      </c>
      <c r="K31" s="1" t="str">
        <f t="shared" si="8"/>
        <v/>
      </c>
      <c r="L31" s="1" t="str">
        <f t="shared" si="8"/>
        <v/>
      </c>
      <c r="M31" s="1" t="str">
        <f t="shared" si="8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 t="s">
        <v>94</v>
      </c>
      <c r="C32" s="17" t="s">
        <v>11</v>
      </c>
      <c r="D32" s="15" t="s">
        <v>18</v>
      </c>
      <c r="E32" s="16" t="s">
        <v>51</v>
      </c>
      <c r="F32" s="9" t="s">
        <v>0</v>
      </c>
      <c r="G32" s="18" t="s">
        <v>55</v>
      </c>
      <c r="H32" s="16" t="s">
        <v>53</v>
      </c>
      <c r="I32" s="15" t="s">
        <v>19</v>
      </c>
      <c r="J32" s="9" t="s">
        <v>0</v>
      </c>
      <c r="K32" s="35" t="s">
        <v>57</v>
      </c>
      <c r="L32" s="1" t="str">
        <f t="shared" si="8"/>
        <v/>
      </c>
      <c r="M32" s="1" t="str">
        <f t="shared" si="8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6" t="s">
        <v>51</v>
      </c>
      <c r="D33" s="15" t="s">
        <v>62</v>
      </c>
      <c r="E33" s="1" t="str">
        <f t="shared" ref="E33:M52" si="10">IF($A33=E$5,"12h",IF($A33="","",""))</f>
        <v>12h</v>
      </c>
      <c r="F33" s="5"/>
      <c r="G33" s="16" t="s">
        <v>51</v>
      </c>
      <c r="H33" s="15" t="s">
        <v>62</v>
      </c>
      <c r="I33" s="9" t="s">
        <v>0</v>
      </c>
      <c r="J33" s="9" t="s">
        <v>0</v>
      </c>
      <c r="K33" s="1" t="str">
        <f t="shared" si="10"/>
        <v/>
      </c>
      <c r="L33" s="1" t="str">
        <f t="shared" si="10"/>
        <v/>
      </c>
      <c r="M33" s="1" t="str">
        <f t="shared" si="10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 t="s">
        <v>42</v>
      </c>
      <c r="D34" s="11" t="s">
        <v>42</v>
      </c>
      <c r="E34" s="11" t="s">
        <v>42</v>
      </c>
      <c r="F34" s="11" t="s">
        <v>42</v>
      </c>
      <c r="G34" s="11" t="s">
        <v>42</v>
      </c>
      <c r="H34" s="11" t="s">
        <v>42</v>
      </c>
      <c r="I34" s="11" t="s">
        <v>42</v>
      </c>
      <c r="J34" s="11" t="s">
        <v>42</v>
      </c>
      <c r="K34" s="11" t="s">
        <v>42</v>
      </c>
      <c r="L34" s="11" t="s">
        <v>42</v>
      </c>
      <c r="M34" s="1" t="str">
        <f t="shared" si="10"/>
        <v>12h</v>
      </c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38" si="11">IF($A35=C$5,"12h",IF($A35="","",""))</f>
        <v/>
      </c>
      <c r="D35" s="16" t="s">
        <v>51</v>
      </c>
      <c r="E35" s="15" t="s">
        <v>62</v>
      </c>
      <c r="F35" s="15" t="s">
        <v>18</v>
      </c>
      <c r="G35" s="16" t="s">
        <v>53</v>
      </c>
      <c r="H35" s="17" t="s">
        <v>11</v>
      </c>
      <c r="I35" s="9" t="s">
        <v>0</v>
      </c>
      <c r="J35" s="9" t="s">
        <v>0</v>
      </c>
      <c r="K35" s="1" t="str">
        <f t="shared" si="10"/>
        <v/>
      </c>
      <c r="L35" s="1" t="str">
        <f t="shared" si="10"/>
        <v/>
      </c>
      <c r="M35" s="1" t="str">
        <f t="shared" si="10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11"/>
        <v/>
      </c>
      <c r="D36" s="9" t="s">
        <v>0</v>
      </c>
      <c r="E36" s="9" t="s">
        <v>0</v>
      </c>
      <c r="F36" s="9" t="s">
        <v>0</v>
      </c>
      <c r="G36" s="10" t="s">
        <v>4</v>
      </c>
      <c r="H36" s="10" t="s">
        <v>4</v>
      </c>
      <c r="I36" s="10" t="s">
        <v>4</v>
      </c>
      <c r="J36" s="10" t="s">
        <v>4</v>
      </c>
      <c r="K36" s="10" t="s">
        <v>4</v>
      </c>
      <c r="L36" s="1" t="str">
        <f t="shared" si="10"/>
        <v/>
      </c>
      <c r="M36" s="1" t="str">
        <f t="shared" si="10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5" t="s">
        <v>23</v>
      </c>
      <c r="D37" s="9" t="s">
        <v>0</v>
      </c>
      <c r="E37" s="16" t="s">
        <v>51</v>
      </c>
      <c r="F37" s="15" t="s">
        <v>18</v>
      </c>
      <c r="G37" s="15" t="s">
        <v>7</v>
      </c>
      <c r="H37" s="16" t="s">
        <v>51</v>
      </c>
      <c r="I37" s="9" t="s">
        <v>0</v>
      </c>
      <c r="J37" s="9" t="s">
        <v>0</v>
      </c>
      <c r="K37" s="1" t="str">
        <f t="shared" si="10"/>
        <v>12h</v>
      </c>
      <c r="L37" s="1" t="str">
        <f t="shared" si="10"/>
        <v/>
      </c>
      <c r="M37" s="1" t="str">
        <f t="shared" si="10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1" t="str">
        <f t="shared" si="11"/>
        <v/>
      </c>
      <c r="D38" s="16" t="s">
        <v>51</v>
      </c>
      <c r="E38" s="15" t="s">
        <v>18</v>
      </c>
      <c r="F38" s="15" t="s">
        <v>19</v>
      </c>
      <c r="G38" s="9" t="s">
        <v>0</v>
      </c>
      <c r="H38" s="9" t="s">
        <v>0</v>
      </c>
      <c r="I38" s="16" t="s">
        <v>51</v>
      </c>
      <c r="J38" s="5" t="str">
        <f t="shared" si="10"/>
        <v/>
      </c>
      <c r="K38" s="1" t="str">
        <f t="shared" si="10"/>
        <v/>
      </c>
      <c r="L38" s="1" t="str">
        <f t="shared" si="10"/>
        <v/>
      </c>
      <c r="M38" s="1" t="str">
        <f t="shared" si="10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2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6" t="s">
        <v>51</v>
      </c>
      <c r="D40" s="15" t="s">
        <v>19</v>
      </c>
      <c r="E40" s="36" t="s">
        <v>0</v>
      </c>
      <c r="F40" s="16" t="s">
        <v>51</v>
      </c>
      <c r="G40" s="9" t="s">
        <v>0</v>
      </c>
      <c r="H40" s="9" t="s">
        <v>0</v>
      </c>
      <c r="I40" s="15" t="s">
        <v>62</v>
      </c>
      <c r="J40" s="5" t="str">
        <f t="shared" si="10"/>
        <v/>
      </c>
      <c r="K40" s="1" t="str">
        <f t="shared" si="10"/>
        <v/>
      </c>
      <c r="L40" s="1" t="str">
        <f t="shared" si="10"/>
        <v/>
      </c>
      <c r="M40" s="1" t="str">
        <f t="shared" si="10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9" t="s">
        <v>0</v>
      </c>
      <c r="D41" s="21" t="s">
        <v>56</v>
      </c>
      <c r="E41" s="36" t="s">
        <v>0</v>
      </c>
      <c r="F41" s="15" t="s">
        <v>7</v>
      </c>
      <c r="G41" s="9" t="s">
        <v>0</v>
      </c>
      <c r="H41" s="15" t="s">
        <v>19</v>
      </c>
      <c r="I41" s="9" t="s">
        <v>0</v>
      </c>
      <c r="J41" s="5" t="str">
        <f t="shared" si="10"/>
        <v/>
      </c>
      <c r="K41" s="1" t="str">
        <f t="shared" si="10"/>
        <v/>
      </c>
      <c r="L41" s="1" t="str">
        <f t="shared" si="10"/>
        <v/>
      </c>
      <c r="M41" s="1" t="str">
        <f t="shared" si="10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6" t="s">
        <v>51</v>
      </c>
      <c r="D42" s="9" t="s">
        <v>1</v>
      </c>
      <c r="E42" s="9" t="s">
        <v>0</v>
      </c>
      <c r="F42" s="17" t="s">
        <v>12</v>
      </c>
      <c r="G42" s="15" t="s">
        <v>18</v>
      </c>
      <c r="H42" s="15" t="s">
        <v>23</v>
      </c>
      <c r="I42" s="16" t="s">
        <v>51</v>
      </c>
      <c r="J42" s="5" t="str">
        <f t="shared" si="10"/>
        <v/>
      </c>
      <c r="K42" s="1" t="str">
        <f t="shared" si="10"/>
        <v/>
      </c>
      <c r="L42" s="1" t="str">
        <f t="shared" si="10"/>
        <v/>
      </c>
      <c r="M42" s="1" t="str">
        <f t="shared" si="10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6" t="s">
        <v>51</v>
      </c>
      <c r="D43" s="9" t="s">
        <v>0</v>
      </c>
      <c r="E43" s="17" t="s">
        <v>12</v>
      </c>
      <c r="F43" s="36" t="s">
        <v>0</v>
      </c>
      <c r="G43" s="15" t="s">
        <v>23</v>
      </c>
      <c r="H43" s="16" t="s">
        <v>51</v>
      </c>
      <c r="I43" s="15" t="s">
        <v>23</v>
      </c>
      <c r="J43" s="5" t="str">
        <f t="shared" si="10"/>
        <v/>
      </c>
      <c r="K43" s="1" t="str">
        <f t="shared" si="10"/>
        <v/>
      </c>
      <c r="L43" s="1" t="str">
        <f t="shared" si="10"/>
        <v/>
      </c>
      <c r="M43" s="1" t="str">
        <f t="shared" si="10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9" t="s">
        <v>0</v>
      </c>
      <c r="D44" s="24" t="s">
        <v>8</v>
      </c>
      <c r="E44" s="24" t="s">
        <v>8</v>
      </c>
      <c r="F44" s="24" t="s">
        <v>8</v>
      </c>
      <c r="G44" s="9" t="s">
        <v>0</v>
      </c>
      <c r="H44" s="9" t="s">
        <v>0</v>
      </c>
      <c r="I44" s="16" t="s">
        <v>51</v>
      </c>
      <c r="J44" s="5" t="str">
        <f t="shared" si="10"/>
        <v/>
      </c>
      <c r="K44" s="1" t="str">
        <f t="shared" si="10"/>
        <v/>
      </c>
      <c r="L44" s="1" t="str">
        <f t="shared" si="10"/>
        <v>12h</v>
      </c>
      <c r="M44" s="1" t="str">
        <f t="shared" si="10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1" t="str">
        <f t="shared" ref="C45:C51" si="12">IF($A45=C$5,"12h",IF($A45="","",""))</f>
        <v/>
      </c>
      <c r="D45" s="24" t="s">
        <v>8</v>
      </c>
      <c r="E45" s="24" t="s">
        <v>8</v>
      </c>
      <c r="F45" s="24" t="s">
        <v>8</v>
      </c>
      <c r="G45" s="24" t="s">
        <v>8</v>
      </c>
      <c r="H45" s="24" t="s">
        <v>8</v>
      </c>
      <c r="I45" s="31" t="s">
        <v>99</v>
      </c>
      <c r="J45" s="9" t="s">
        <v>0</v>
      </c>
      <c r="K45" s="9" t="s">
        <v>0</v>
      </c>
      <c r="L45" s="9" t="s">
        <v>0</v>
      </c>
      <c r="M45" s="1" t="str">
        <f t="shared" si="10"/>
        <v>12h</v>
      </c>
      <c r="N45" s="7"/>
      <c r="O45" s="107"/>
      <c r="Q45" s="120">
        <f t="shared" ref="Q45:S50" ca="1" si="13">COUNTIF(INDIRECT(Q$2),$P46)</f>
        <v>0</v>
      </c>
      <c r="R45" s="120">
        <f t="shared" ca="1" si="13"/>
        <v>0</v>
      </c>
      <c r="S45" s="120">
        <f t="shared" ca="1" si="13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5" t="s">
        <v>18</v>
      </c>
      <c r="D46" s="15" t="s">
        <v>7</v>
      </c>
      <c r="E46" s="1" t="str">
        <f t="shared" si="10"/>
        <v>12h</v>
      </c>
      <c r="F46" s="16" t="s">
        <v>51</v>
      </c>
      <c r="G46" s="9" t="s">
        <v>0</v>
      </c>
      <c r="H46" s="9" t="s">
        <v>0</v>
      </c>
      <c r="I46" s="5" t="str">
        <f t="shared" si="10"/>
        <v/>
      </c>
      <c r="J46" s="5" t="str">
        <f t="shared" si="10"/>
        <v/>
      </c>
      <c r="K46" s="9" t="s">
        <v>0</v>
      </c>
      <c r="L46" s="9" t="s">
        <v>0</v>
      </c>
      <c r="M46" s="1" t="str">
        <f t="shared" si="10"/>
        <v/>
      </c>
      <c r="N46" s="7"/>
      <c r="O46" s="130"/>
      <c r="P46" s="144" t="s">
        <v>88</v>
      </c>
      <c r="Q46" s="120">
        <f t="shared" ca="1" si="13"/>
        <v>0</v>
      </c>
      <c r="R46" s="120">
        <f t="shared" ca="1" si="13"/>
        <v>0</v>
      </c>
      <c r="S46" s="120">
        <f t="shared" ca="1" si="13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24" t="s">
        <v>8</v>
      </c>
      <c r="D47" s="24" t="s">
        <v>8</v>
      </c>
      <c r="E47" s="24" t="s">
        <v>8</v>
      </c>
      <c r="F47" s="9" t="s">
        <v>0</v>
      </c>
      <c r="G47" s="24" t="s">
        <v>8</v>
      </c>
      <c r="H47" s="31" t="s">
        <v>99</v>
      </c>
      <c r="I47" s="24" t="s">
        <v>8</v>
      </c>
      <c r="J47" s="5" t="str">
        <f t="shared" si="10"/>
        <v>12h</v>
      </c>
      <c r="K47" s="1" t="str">
        <f t="shared" si="10"/>
        <v/>
      </c>
      <c r="L47" s="1" t="str">
        <f t="shared" si="10"/>
        <v/>
      </c>
      <c r="M47" s="1" t="str">
        <f t="shared" si="10"/>
        <v/>
      </c>
      <c r="N47" s="7"/>
      <c r="O47" s="130"/>
      <c r="P47" s="29" t="s">
        <v>89</v>
      </c>
      <c r="Q47" s="120">
        <f t="shared" ca="1" si="13"/>
        <v>0</v>
      </c>
      <c r="R47" s="120">
        <f t="shared" ca="1" si="13"/>
        <v>0</v>
      </c>
      <c r="S47" s="120">
        <f t="shared" ca="1" si="13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7" t="s">
        <v>12</v>
      </c>
      <c r="D48" s="9" t="s">
        <v>0</v>
      </c>
      <c r="E48" s="21" t="s">
        <v>56</v>
      </c>
      <c r="F48" s="15" t="s">
        <v>23</v>
      </c>
      <c r="G48" s="15" t="s">
        <v>19</v>
      </c>
      <c r="H48" s="16" t="s">
        <v>51</v>
      </c>
      <c r="I48" s="9" t="s">
        <v>0</v>
      </c>
      <c r="J48" s="9" t="s">
        <v>0</v>
      </c>
      <c r="K48" s="9" t="s">
        <v>0</v>
      </c>
      <c r="L48" s="35" t="s">
        <v>57</v>
      </c>
      <c r="M48" s="1" t="str">
        <f t="shared" si="10"/>
        <v/>
      </c>
      <c r="N48" s="7"/>
      <c r="O48" s="130"/>
      <c r="P48" s="137" t="s">
        <v>90</v>
      </c>
      <c r="Q48" s="120">
        <f t="shared" ca="1" si="13"/>
        <v>0</v>
      </c>
      <c r="R48" s="120">
        <f t="shared" ca="1" si="13"/>
        <v>0</v>
      </c>
      <c r="S48" s="120">
        <f t="shared" ca="1" si="13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12"/>
        <v/>
      </c>
      <c r="D49" s="16" t="s">
        <v>53</v>
      </c>
      <c r="E49" s="17" t="s">
        <v>11</v>
      </c>
      <c r="F49" s="15" t="s">
        <v>18</v>
      </c>
      <c r="G49" s="17" t="s">
        <v>12</v>
      </c>
      <c r="H49" s="15" t="s">
        <v>7</v>
      </c>
      <c r="I49" s="9" t="s">
        <v>0</v>
      </c>
      <c r="J49" s="9" t="s">
        <v>0</v>
      </c>
      <c r="K49" s="1" t="str">
        <f t="shared" si="10"/>
        <v>12h</v>
      </c>
      <c r="L49" s="1" t="str">
        <f t="shared" si="10"/>
        <v/>
      </c>
      <c r="M49" s="1" t="str">
        <f t="shared" si="10"/>
        <v/>
      </c>
      <c r="N49" s="7"/>
      <c r="O49" s="130"/>
      <c r="P49" s="10" t="s">
        <v>91</v>
      </c>
      <c r="Q49" s="120">
        <f t="shared" ca="1" si="13"/>
        <v>0</v>
      </c>
      <c r="R49" s="120">
        <f t="shared" ca="1" si="13"/>
        <v>0</v>
      </c>
      <c r="S49" s="120">
        <f t="shared" ca="1" si="13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12"/>
        <v>12h</v>
      </c>
      <c r="D50" s="16" t="s">
        <v>51</v>
      </c>
      <c r="E50" s="15" t="s">
        <v>18</v>
      </c>
      <c r="F50" s="9" t="s">
        <v>0</v>
      </c>
      <c r="G50" s="5" t="str">
        <f t="shared" si="10"/>
        <v/>
      </c>
      <c r="H50" s="9" t="s">
        <v>0</v>
      </c>
      <c r="I50" s="5" t="str">
        <f t="shared" si="10"/>
        <v/>
      </c>
      <c r="J50" s="35" t="s">
        <v>57</v>
      </c>
      <c r="K50" s="1" t="str">
        <f t="shared" si="10"/>
        <v/>
      </c>
      <c r="L50" s="1" t="str">
        <f>IF($A50=L$5,"12h",IF($A50="","",""))</f>
        <v/>
      </c>
      <c r="M50" s="1" t="str">
        <f t="shared" si="10"/>
        <v/>
      </c>
      <c r="N50" s="7"/>
      <c r="O50" s="130"/>
      <c r="P50" s="150" t="s">
        <v>168</v>
      </c>
      <c r="Q50" s="120">
        <f t="shared" ca="1" si="13"/>
        <v>0</v>
      </c>
      <c r="R50" s="120">
        <f t="shared" ca="1" si="13"/>
        <v>0</v>
      </c>
      <c r="S50" s="120">
        <f t="shared" ca="1" si="13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12"/>
        <v/>
      </c>
      <c r="D51" s="15" t="s">
        <v>22</v>
      </c>
      <c r="E51" s="16" t="s">
        <v>51</v>
      </c>
      <c r="F51" s="9" t="s">
        <v>0</v>
      </c>
      <c r="G51" s="5" t="str">
        <f t="shared" si="10"/>
        <v/>
      </c>
      <c r="H51" s="31" t="s">
        <v>99</v>
      </c>
      <c r="I51" s="5" t="str">
        <f t="shared" si="10"/>
        <v/>
      </c>
      <c r="J51" s="5" t="str">
        <f t="shared" si="10"/>
        <v/>
      </c>
      <c r="K51" s="1" t="str">
        <f t="shared" si="10"/>
        <v>12h</v>
      </c>
      <c r="L51" s="1" t="str">
        <f t="shared" si="10"/>
        <v/>
      </c>
      <c r="M51" s="1" t="str">
        <f t="shared" si="10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9" t="s">
        <v>0</v>
      </c>
      <c r="D52" s="9" t="s">
        <v>0</v>
      </c>
      <c r="E52" s="9" t="s">
        <v>0</v>
      </c>
      <c r="F52" s="24" t="s">
        <v>8</v>
      </c>
      <c r="G52" s="24" t="s">
        <v>8</v>
      </c>
      <c r="H52" s="1" t="str">
        <f t="shared" si="10"/>
        <v>12h</v>
      </c>
      <c r="I52" s="5" t="str">
        <f t="shared" si="10"/>
        <v/>
      </c>
      <c r="J52" s="5" t="str">
        <f t="shared" si="10"/>
        <v/>
      </c>
      <c r="K52" s="1" t="str">
        <f t="shared" si="10"/>
        <v/>
      </c>
      <c r="L52" s="9" t="s">
        <v>0</v>
      </c>
      <c r="M52" s="1" t="str">
        <f t="shared" si="10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8</v>
      </c>
      <c r="D53" s="155">
        <f t="shared" ref="D53:M53" si="14">COUNTIF(D9:D52,"CA")+COUNTIF(D9:D52,"CAJ*")+COUNTIF(D9:D52,"RPM")</f>
        <v>9</v>
      </c>
      <c r="E53" s="155">
        <f t="shared" si="14"/>
        <v>11</v>
      </c>
      <c r="F53" s="155">
        <f t="shared" si="14"/>
        <v>12</v>
      </c>
      <c r="G53" s="155">
        <f t="shared" si="14"/>
        <v>12</v>
      </c>
      <c r="H53" s="155">
        <f t="shared" si="14"/>
        <v>9</v>
      </c>
      <c r="I53" s="155">
        <f t="shared" si="14"/>
        <v>11</v>
      </c>
      <c r="J53" s="155">
        <f t="shared" si="14"/>
        <v>11</v>
      </c>
      <c r="K53" s="155">
        <f t="shared" si="14"/>
        <v>3</v>
      </c>
      <c r="L53" s="155">
        <f t="shared" si="14"/>
        <v>5</v>
      </c>
      <c r="M53" s="155">
        <f t="shared" si="14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 t="e">
        <f>SUM(#REF!)+#REF!+SUM(#REF!)+SUM(#REF!)+C53</f>
        <v>#REF!</v>
      </c>
      <c r="D54" s="157" t="e">
        <f>SUM(#REF!)+#REF!+SUM(#REF!)+SUM(#REF!)+D53</f>
        <v>#REF!</v>
      </c>
      <c r="E54" s="157" t="e">
        <f>SUM(#REF!)+#REF!+SUM(#REF!)+SUM(#REF!)+E53</f>
        <v>#REF!</v>
      </c>
      <c r="F54" s="157" t="e">
        <f>SUM(#REF!)+#REF!+SUM(#REF!)+SUM(#REF!)+F53</f>
        <v>#REF!</v>
      </c>
      <c r="G54" s="157" t="e">
        <f>SUM(#REF!)+#REF!+SUM(#REF!)+SUM(#REF!)+G53</f>
        <v>#REF!</v>
      </c>
      <c r="H54" s="157" t="e">
        <f>SUM(#REF!)+#REF!+SUM(#REF!)+SUM(#REF!)+H53</f>
        <v>#REF!</v>
      </c>
      <c r="I54" s="157" t="e">
        <f>SUM(#REF!)+#REF!+SUM(#REF!)+SUM(#REF!)+I53</f>
        <v>#REF!</v>
      </c>
      <c r="J54" s="157" t="e">
        <f>SUM(#REF!)+#REF!+SUM(#REF!)+SUM(#REF!)+J53</f>
        <v>#REF!</v>
      </c>
      <c r="K54" s="157" t="e">
        <f>SUM(#REF!)+#REF!+SUM(#REF!)+SUM(#REF!)+K53</f>
        <v>#REF!</v>
      </c>
      <c r="L54" s="157" t="e">
        <f>SUM(#REF!)+#REF!+SUM(#REF!)+SUM(#REF!)+L53</f>
        <v>#REF!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8</v>
      </c>
      <c r="D55" s="155">
        <f t="shared" ref="D55:M55" si="15">COUNTIF(D9:D52,"CA")+COUNTIF(D9:D52,"*CAN")+COUNTIF(D9:D52,"RPM")</f>
        <v>8</v>
      </c>
      <c r="E55" s="155">
        <f t="shared" si="15"/>
        <v>8</v>
      </c>
      <c r="F55" s="155">
        <f t="shared" si="15"/>
        <v>11</v>
      </c>
      <c r="G55" s="155">
        <f t="shared" si="15"/>
        <v>11</v>
      </c>
      <c r="H55" s="155">
        <f t="shared" si="15"/>
        <v>9</v>
      </c>
      <c r="I55" s="155">
        <f t="shared" si="15"/>
        <v>11</v>
      </c>
      <c r="J55" s="155">
        <f t="shared" si="15"/>
        <v>11</v>
      </c>
      <c r="K55" s="155">
        <f t="shared" si="15"/>
        <v>3</v>
      </c>
      <c r="L55" s="155">
        <f t="shared" si="15"/>
        <v>5</v>
      </c>
      <c r="M55" s="155">
        <f t="shared" si="15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 t="e">
        <f>SUM(#REF!)+#REF!+SUM(#REF!)+C55</f>
        <v>#REF!</v>
      </c>
      <c r="D56" s="161" t="e">
        <f>SUM(#REF!)+#REF!+SUM(#REF!)+D55</f>
        <v>#REF!</v>
      </c>
      <c r="E56" s="161" t="e">
        <f>SUM(#REF!)+#REF!+SUM(#REF!)+E55</f>
        <v>#REF!</v>
      </c>
      <c r="F56" s="161" t="e">
        <f>SUM(#REF!)+#REF!+SUM(#REF!)+F55</f>
        <v>#REF!</v>
      </c>
      <c r="G56" s="161" t="e">
        <f>SUM(#REF!)+#REF!+SUM(#REF!)+G55</f>
        <v>#REF!</v>
      </c>
      <c r="H56" s="161" t="e">
        <f>SUM(#REF!)+#REF!+SUM(#REF!)+H55</f>
        <v>#REF!</v>
      </c>
      <c r="I56" s="161" t="e">
        <f>SUM(#REF!)+#REF!+SUM(#REF!)+I55</f>
        <v>#REF!</v>
      </c>
      <c r="J56" s="161" t="e">
        <f>SUM(#REF!)+#REF!+SUM(#REF!)+J55</f>
        <v>#REF!</v>
      </c>
      <c r="K56" s="161" t="e">
        <f>SUM(#REF!)+#REF!+SUM(#REF!)+K55</f>
        <v>#REF!</v>
      </c>
      <c r="L56" s="161" t="e">
        <f>SUM(#REF!)+#REF!+SUM(#REF!)+L55</f>
        <v>#REF!</v>
      </c>
      <c r="M56" s="161" t="e">
        <f>SUM(#REF!)+#REF!+SUM(#REF!)+M55</f>
        <v>#REF!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6">COUNTIF(D9:D52,"*12h")</f>
        <v>1</v>
      </c>
      <c r="E58" s="164">
        <f t="shared" si="16"/>
        <v>3</v>
      </c>
      <c r="F58" s="164">
        <f t="shared" si="16"/>
        <v>1</v>
      </c>
      <c r="G58" s="164">
        <f t="shared" si="16"/>
        <v>1</v>
      </c>
      <c r="H58" s="164">
        <f t="shared" si="16"/>
        <v>3</v>
      </c>
      <c r="I58" s="164">
        <f t="shared" si="16"/>
        <v>0</v>
      </c>
      <c r="J58" s="164">
        <f t="shared" si="16"/>
        <v>5</v>
      </c>
      <c r="K58" s="164">
        <f t="shared" si="16"/>
        <v>5</v>
      </c>
      <c r="L58" s="164">
        <f t="shared" si="16"/>
        <v>5</v>
      </c>
      <c r="M58" s="164">
        <f t="shared" si="16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 t="e">
        <f>Congé!$E$53-M54</f>
        <v>#REF!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 t="e">
        <f>Congé!$E$53-M56-M58</f>
        <v>#REF!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idden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idden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idden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idden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idden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61" priority="128" stopIfTrue="1" operator="equal">
      <formula>"C"</formula>
    </cfRule>
    <cfRule type="cellIs" dxfId="160" priority="129" stopIfTrue="1" operator="equal">
      <formula>"B"</formula>
    </cfRule>
    <cfRule type="cellIs" dxfId="159" priority="130" stopIfTrue="1" operator="equal">
      <formula>"A"</formula>
    </cfRule>
  </conditionalFormatting>
  <conditionalFormatting sqref="M5">
    <cfRule type="cellIs" dxfId="158" priority="125" stopIfTrue="1" operator="equal">
      <formula>"C"</formula>
    </cfRule>
    <cfRule type="cellIs" dxfId="157" priority="126" stopIfTrue="1" operator="equal">
      <formula>"B"</formula>
    </cfRule>
    <cfRule type="cellIs" dxfId="156" priority="127" stopIfTrue="1" operator="equal">
      <formula>"A"</formula>
    </cfRule>
  </conditionalFormatting>
  <conditionalFormatting sqref="D8:M8 M48 E46 J14:M14 E33 L36:M36 H52:K52 H30 C39:M39 J38:M38 D10 K37:M37 J15:K15 K10 K25:M26 K49:M50 I50 I51:M51 J9:K9 M52 D11:E11 K11:L11 C21:M21 D16:M16 I6 I7:M7 G22 D19:M20 J47:M47 K30:M31 I46:J46 M45:M46 K35:M35 M34 G50:G51 K33:M33 L32:M32 M15 L6:M6 J17:K17 L18:M18 J23:M24 J27:M29 K22:M22 C13:M13 K12 J40:M44 M9:M10 M17">
    <cfRule type="cellIs" dxfId="155" priority="52" stopIfTrue="1" operator="equal">
      <formula>"12h"</formula>
    </cfRule>
  </conditionalFormatting>
  <conditionalFormatting sqref="C58:M58">
    <cfRule type="cellIs" dxfId="154" priority="31" stopIfTrue="1" operator="greaterThan">
      <formula>4</formula>
    </cfRule>
    <cfRule type="cellIs" dxfId="153" priority="32" stopIfTrue="1" operator="equal">
      <formula>4</formula>
    </cfRule>
    <cfRule type="cellIs" dxfId="152" priority="33" stopIfTrue="1" operator="lessThan">
      <formula>4</formula>
    </cfRule>
  </conditionalFormatting>
  <conditionalFormatting sqref="C53:M53 C55:M55">
    <cfRule type="cellIs" dxfId="151" priority="28" stopIfTrue="1" operator="lessThan">
      <formula>12</formula>
    </cfRule>
    <cfRule type="cellIs" dxfId="150" priority="29" stopIfTrue="1" operator="equal">
      <formula>12</formula>
    </cfRule>
    <cfRule type="cellIs" dxfId="149" priority="30" stopIfTrue="1" operator="greaterThan">
      <formula>12</formula>
    </cfRule>
  </conditionalFormatting>
  <conditionalFormatting sqref="J25">
    <cfRule type="cellIs" dxfId="148" priority="20" stopIfTrue="1" operator="equal">
      <formula>"12h"</formula>
    </cfRule>
  </conditionalFormatting>
  <conditionalFormatting sqref="C8 C11">
    <cfRule type="cellIs" dxfId="147" priority="17" stopIfTrue="1" operator="equal">
      <formula>"12h"</formula>
    </cfRule>
  </conditionalFormatting>
  <conditionalFormatting sqref="C16 C19:C20">
    <cfRule type="cellIs" dxfId="146" priority="16" stopIfTrue="1" operator="equal">
      <formula>"12h"</formula>
    </cfRule>
  </conditionalFormatting>
  <conditionalFormatting sqref="C31 C38 C26 C35:C36">
    <cfRule type="cellIs" dxfId="145" priority="15" stopIfTrue="1" operator="equal">
      <formula>"12h"</formula>
    </cfRule>
  </conditionalFormatting>
  <conditionalFormatting sqref="C45 C49:C51">
    <cfRule type="cellIs" dxfId="144" priority="14" stopIfTrue="1" operator="equal">
      <formula>"12h"</formula>
    </cfRule>
  </conditionalFormatting>
  <conditionalFormatting sqref="F31">
    <cfRule type="cellIs" dxfId="143" priority="13" stopIfTrue="1" operator="equal">
      <formula>"12h"</formula>
    </cfRule>
  </conditionalFormatting>
  <conditionalFormatting sqref="F33">
    <cfRule type="cellIs" dxfId="142" priority="12" stopIfTrue="1" operator="equal">
      <formula>"12h"</formula>
    </cfRule>
  </conditionalFormatting>
  <conditionalFormatting sqref="J12">
    <cfRule type="cellIs" dxfId="141" priority="8" stopIfTrue="1" operator="equal">
      <formula>"12h"</formula>
    </cfRule>
  </conditionalFormatting>
  <conditionalFormatting sqref="H29">
    <cfRule type="cellIs" dxfId="140" priority="6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J51:J52 D21 I49:I52 G48:G51 D19:G20 I37:I40 F46:F51 K49:K52 M13:M52 C35:C51 H12:H14 I6:J9 E29:E31 H47:H52 C7:C22 E46 D43 C26:C33 D39 E7:G10 L16:L33 D15:D16 E11:E18 D8:D13 D30 D48 D36:D37 E48:E51 E27:G27 E33 G12:G17 E35:F44 K37:K45 E21:G25 F30:F33 I42:I46 J49 G42:G43 H41:H43 J37:J47 G37:H39 L47:L52 K47 G29:G33 L35:L45 G35:K35 I13:I14 H19:K33 H6:H10 M6:M10 C24:D25 H16:I17 J12:J17 K7:K17 F12:F18 L11 L13:L14 L6:L9 T41 P89 P40 P52" xr:uid="{00000000-0002-0000-01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Z328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H38" sqref="H38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1</v>
      </c>
      <c r="R1" s="107">
        <f t="shared" ref="R1:W1" ca="1" si="0">SUM(R3:R51)</f>
        <v>1</v>
      </c>
      <c r="S1" s="107">
        <f t="shared" ca="1" si="0"/>
        <v>7</v>
      </c>
      <c r="T1" s="107"/>
      <c r="U1" s="107">
        <f t="shared" ca="1" si="0"/>
        <v>1</v>
      </c>
      <c r="V1" s="107">
        <f t="shared" ca="1" si="0"/>
        <v>2</v>
      </c>
      <c r="W1" s="107">
        <f t="shared" ca="1" si="0"/>
        <v>8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Mai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192</v>
      </c>
      <c r="T2" s="38" t="s">
        <v>166</v>
      </c>
      <c r="U2" s="38" t="s">
        <v>173</v>
      </c>
      <c r="V2" s="38" t="s">
        <v>174</v>
      </c>
      <c r="W2" s="38" t="s">
        <v>192</v>
      </c>
      <c r="X2" s="201"/>
      <c r="Y2" s="203"/>
      <c r="Z2" s="9" t="s">
        <v>0</v>
      </c>
    </row>
    <row r="3" spans="1:26" ht="12.75" customHeight="1" x14ac:dyDescent="0.2">
      <c r="B3" s="114"/>
      <c r="C3" s="116">
        <v>3</v>
      </c>
      <c r="D3" s="115">
        <v>6</v>
      </c>
      <c r="E3" s="116">
        <v>9</v>
      </c>
      <c r="F3" s="115">
        <v>12</v>
      </c>
      <c r="G3" s="115">
        <v>15</v>
      </c>
      <c r="H3" s="115">
        <v>18</v>
      </c>
      <c r="I3" s="116">
        <v>21</v>
      </c>
      <c r="J3" s="116">
        <v>24</v>
      </c>
      <c r="K3" s="115">
        <v>27</v>
      </c>
      <c r="L3" s="116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1</v>
      </c>
      <c r="R3" s="120">
        <f ca="1">COUNTIF(INDIRECT(R$2),$P3)</f>
        <v>1</v>
      </c>
      <c r="S3" s="120">
        <f ca="1">COUNTIF(INDIRECT(S$2),$P3)</f>
        <v>7</v>
      </c>
      <c r="T3" s="36" t="s">
        <v>0</v>
      </c>
      <c r="U3" s="120">
        <f ca="1">COUNTIF(INDIRECT(U$2),$T3)</f>
        <v>1</v>
      </c>
      <c r="V3" s="120">
        <f ca="1">COUNTIF(INDIRECT(V$2),$T3)</f>
        <v>1</v>
      </c>
      <c r="W3" s="120">
        <f ca="1">COUNTIF(INDIRECT(W$2),$T3)</f>
        <v>7</v>
      </c>
      <c r="X3" s="202"/>
      <c r="Y3" s="204"/>
      <c r="Z3" s="9" t="s">
        <v>1</v>
      </c>
    </row>
    <row r="4" spans="1:26" ht="12.75" customHeight="1" x14ac:dyDescent="0.2">
      <c r="B4" s="114"/>
      <c r="C4" s="172" t="s">
        <v>146</v>
      </c>
      <c r="D4" s="1" t="s">
        <v>147</v>
      </c>
      <c r="E4" s="122" t="s">
        <v>148</v>
      </c>
      <c r="F4" s="1" t="s">
        <v>149</v>
      </c>
      <c r="G4" s="1" t="s">
        <v>150</v>
      </c>
      <c r="H4" s="1" t="s">
        <v>144</v>
      </c>
      <c r="I4" s="122" t="s">
        <v>145</v>
      </c>
      <c r="J4" s="172" t="s">
        <v>146</v>
      </c>
      <c r="K4" s="1" t="s">
        <v>147</v>
      </c>
      <c r="L4" s="122" t="s">
        <v>148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6" t="str">
        <f t="shared" ref="C6:M7" si="3">IF($A6=C$5,"12h",IF($A6="","",""))</f>
        <v/>
      </c>
      <c r="D6" s="2" t="str">
        <f t="shared" si="3"/>
        <v/>
      </c>
      <c r="E6" s="9" t="s">
        <v>0</v>
      </c>
      <c r="F6" s="2" t="str">
        <f t="shared" si="3"/>
        <v/>
      </c>
      <c r="G6" s="2" t="str">
        <f t="shared" si="3"/>
        <v/>
      </c>
      <c r="H6" s="2" t="str">
        <f t="shared" si="3"/>
        <v/>
      </c>
      <c r="I6" s="9" t="s">
        <v>0</v>
      </c>
      <c r="J6" s="6" t="str">
        <f t="shared" si="3"/>
        <v/>
      </c>
      <c r="K6" s="2" t="str">
        <f t="shared" si="3"/>
        <v>12h</v>
      </c>
      <c r="L6" s="6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6" t="str">
        <f t="shared" si="3"/>
        <v/>
      </c>
      <c r="D7" s="2" t="str">
        <f t="shared" si="3"/>
        <v/>
      </c>
      <c r="E7" s="6" t="str">
        <f t="shared" si="3"/>
        <v/>
      </c>
      <c r="F7" s="2" t="str">
        <f t="shared" si="3"/>
        <v/>
      </c>
      <c r="G7" s="2" t="str">
        <f t="shared" si="3"/>
        <v/>
      </c>
      <c r="H7" s="2" t="str">
        <f t="shared" si="3"/>
        <v/>
      </c>
      <c r="I7" s="6" t="str">
        <f t="shared" si="3"/>
        <v>12h</v>
      </c>
      <c r="J7" s="6" t="str">
        <f t="shared" si="3"/>
        <v/>
      </c>
      <c r="K7" s="2" t="str">
        <f t="shared" si="3"/>
        <v/>
      </c>
      <c r="L7" s="6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36" t="s">
        <v>0</v>
      </c>
      <c r="D9" s="2" t="str">
        <f t="shared" ref="D9:M12" si="4">IF($A9=D$5,"12h",IF($A9="","",""))</f>
        <v/>
      </c>
      <c r="E9" s="6" t="str">
        <f t="shared" si="4"/>
        <v/>
      </c>
      <c r="F9" s="27"/>
      <c r="G9" s="40"/>
      <c r="H9" s="158"/>
      <c r="I9" s="26"/>
      <c r="J9" s="6" t="str">
        <f t="shared" si="4"/>
        <v>12h</v>
      </c>
      <c r="K9" s="26" t="s">
        <v>163</v>
      </c>
      <c r="L9" s="36" t="s">
        <v>0</v>
      </c>
      <c r="M9" s="2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58"/>
      <c r="D10" s="2" t="str">
        <f t="shared" si="4"/>
        <v>12h</v>
      </c>
      <c r="E10" s="6" t="str">
        <f t="shared" si="4"/>
        <v/>
      </c>
      <c r="F10" s="27"/>
      <c r="G10" s="27"/>
      <c r="H10" s="26"/>
      <c r="I10" s="129" t="s">
        <v>0</v>
      </c>
      <c r="J10" s="36" t="s">
        <v>0</v>
      </c>
      <c r="K10" s="36" t="s">
        <v>0</v>
      </c>
      <c r="L10" s="6" t="str">
        <f t="shared" si="4"/>
        <v/>
      </c>
      <c r="M10" s="2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customHeight="1" x14ac:dyDescent="0.2">
      <c r="A11" s="2">
        <f>Congé!E11</f>
        <v>0</v>
      </c>
      <c r="B11" s="2">
        <f>Congé!F11</f>
        <v>0</v>
      </c>
      <c r="C11" s="26"/>
      <c r="D11" s="37"/>
      <c r="E11" s="37"/>
      <c r="F11" s="37"/>
      <c r="G11" s="37"/>
      <c r="H11" s="37"/>
      <c r="I11" s="37"/>
      <c r="J11" s="37"/>
      <c r="K11" s="37"/>
      <c r="L11" s="37"/>
      <c r="M11" s="2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35" t="s">
        <v>57</v>
      </c>
      <c r="D12" s="9" t="s">
        <v>0</v>
      </c>
      <c r="E12" s="6" t="str">
        <f t="shared" si="4"/>
        <v/>
      </c>
      <c r="F12" s="2" t="str">
        <f t="shared" si="4"/>
        <v>12h</v>
      </c>
      <c r="G12" s="26" t="s">
        <v>163</v>
      </c>
      <c r="H12" s="9" t="s">
        <v>0</v>
      </c>
      <c r="I12" s="26" t="s">
        <v>163</v>
      </c>
      <c r="J12" s="6" t="str">
        <f t="shared" si="4"/>
        <v/>
      </c>
      <c r="K12" s="158"/>
      <c r="L12" s="9" t="s">
        <v>0</v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6" t="str">
        <f t="shared" ref="C14:M20" si="5">IF($A14=C$5,"12h",IF($A14="","",""))</f>
        <v/>
      </c>
      <c r="D14" s="2" t="str">
        <f t="shared" si="5"/>
        <v/>
      </c>
      <c r="E14" s="6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>12h</v>
      </c>
      <c r="I14" s="31" t="s">
        <v>99</v>
      </c>
      <c r="J14" s="9" t="s">
        <v>0</v>
      </c>
      <c r="K14" s="2" t="str">
        <f t="shared" si="5"/>
        <v/>
      </c>
      <c r="L14" s="6" t="str">
        <f t="shared" si="5"/>
        <v/>
      </c>
      <c r="M14" s="2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6" t="str">
        <f t="shared" si="5"/>
        <v/>
      </c>
      <c r="D15" s="2" t="str">
        <f t="shared" si="5"/>
        <v/>
      </c>
      <c r="E15" s="6" t="str">
        <f t="shared" si="5"/>
        <v/>
      </c>
      <c r="F15" s="35" t="s">
        <v>57</v>
      </c>
      <c r="G15" s="9" t="s">
        <v>0</v>
      </c>
      <c r="H15" s="26"/>
      <c r="I15" s="36" t="s">
        <v>0</v>
      </c>
      <c r="J15" s="9" t="s">
        <v>0</v>
      </c>
      <c r="K15" s="2" t="str">
        <f t="shared" si="5"/>
        <v/>
      </c>
      <c r="L15" s="31" t="s">
        <v>99</v>
      </c>
      <c r="M15" s="2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customHeight="1" x14ac:dyDescent="0.2">
      <c r="A16" s="2">
        <f>Congé!E16</f>
        <v>0</v>
      </c>
      <c r="B16" s="2">
        <f>Congé!F16</f>
        <v>0</v>
      </c>
      <c r="C16" s="35"/>
      <c r="D16" s="2" t="str">
        <f t="shared" si="5"/>
        <v/>
      </c>
      <c r="E16" s="6" t="str">
        <f t="shared" si="5"/>
        <v/>
      </c>
      <c r="F16" s="2" t="str">
        <f t="shared" si="5"/>
        <v/>
      </c>
      <c r="G16" s="2" t="str">
        <f t="shared" si="5"/>
        <v/>
      </c>
      <c r="H16" s="2" t="str">
        <f t="shared" si="5"/>
        <v/>
      </c>
      <c r="I16" s="6" t="str">
        <f t="shared" si="5"/>
        <v/>
      </c>
      <c r="J16" s="6" t="str">
        <f t="shared" si="5"/>
        <v/>
      </c>
      <c r="K16" s="2" t="str">
        <f t="shared" si="5"/>
        <v/>
      </c>
      <c r="L16" s="6" t="str">
        <f t="shared" si="5"/>
        <v/>
      </c>
      <c r="M16" s="2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31" t="s">
        <v>99</v>
      </c>
      <c r="D17" s="2" t="str">
        <f t="shared" si="5"/>
        <v/>
      </c>
      <c r="E17" s="31" t="s">
        <v>99</v>
      </c>
      <c r="F17" s="2" t="str">
        <f t="shared" si="5"/>
        <v/>
      </c>
      <c r="G17" s="2" t="str">
        <f t="shared" si="5"/>
        <v/>
      </c>
      <c r="H17" s="26"/>
      <c r="I17" s="35" t="s">
        <v>57</v>
      </c>
      <c r="J17" s="9" t="s">
        <v>0</v>
      </c>
      <c r="K17" s="9" t="s">
        <v>0</v>
      </c>
      <c r="L17" s="9" t="s">
        <v>0</v>
      </c>
      <c r="M17" s="2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6" t="str">
        <f t="shared" si="5"/>
        <v/>
      </c>
      <c r="D18" s="9" t="s">
        <v>0</v>
      </c>
      <c r="E18" s="9" t="s">
        <v>0</v>
      </c>
      <c r="F18" s="2" t="str">
        <f t="shared" si="5"/>
        <v/>
      </c>
      <c r="G18" s="2" t="str">
        <f t="shared" si="5"/>
        <v/>
      </c>
      <c r="H18" s="158"/>
      <c r="I18" s="6" t="str">
        <f t="shared" si="5"/>
        <v/>
      </c>
      <c r="J18" s="6" t="str">
        <f t="shared" si="5"/>
        <v/>
      </c>
      <c r="K18" s="9" t="s">
        <v>0</v>
      </c>
      <c r="L18" s="6" t="str">
        <f t="shared" si="5"/>
        <v>12h</v>
      </c>
      <c r="M18" s="2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6" t="str">
        <f t="shared" si="5"/>
        <v/>
      </c>
      <c r="D19" s="2" t="str">
        <f t="shared" si="5"/>
        <v/>
      </c>
      <c r="E19" s="6" t="str">
        <f t="shared" si="5"/>
        <v/>
      </c>
      <c r="F19" s="6" t="str">
        <f t="shared" si="5"/>
        <v>12h</v>
      </c>
      <c r="G19" s="2" t="str">
        <f t="shared" si="5"/>
        <v/>
      </c>
      <c r="H19" s="2" t="str">
        <f t="shared" si="5"/>
        <v/>
      </c>
      <c r="I19" s="6" t="str">
        <f t="shared" si="5"/>
        <v/>
      </c>
      <c r="J19" s="6" t="str">
        <f t="shared" si="5"/>
        <v/>
      </c>
      <c r="K19" s="2" t="str">
        <f t="shared" si="5"/>
        <v/>
      </c>
      <c r="L19" s="6" t="str">
        <f t="shared" si="5"/>
        <v/>
      </c>
      <c r="M19" s="6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6" t="str">
        <f t="shared" si="5"/>
        <v/>
      </c>
      <c r="D20" s="2" t="str">
        <f t="shared" si="5"/>
        <v/>
      </c>
      <c r="E20" s="6" t="str">
        <f t="shared" si="5"/>
        <v>12h</v>
      </c>
      <c r="F20" s="2" t="str">
        <f t="shared" si="5"/>
        <v/>
      </c>
      <c r="G20" s="2" t="str">
        <f t="shared" si="5"/>
        <v/>
      </c>
      <c r="H20" s="2" t="str">
        <f t="shared" si="5"/>
        <v/>
      </c>
      <c r="I20" s="6" t="str">
        <f t="shared" si="5"/>
        <v/>
      </c>
      <c r="J20" s="6" t="str">
        <f t="shared" si="5"/>
        <v/>
      </c>
      <c r="K20" s="2" t="str">
        <f t="shared" si="5"/>
        <v/>
      </c>
      <c r="L20" s="6" t="str">
        <f t="shared" si="5"/>
        <v/>
      </c>
      <c r="M20" s="6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6" t="str">
        <f t="shared" ref="C22:M32" si="6">IF($A22=C$5,"12h",IF($A22="","",""))</f>
        <v/>
      </c>
      <c r="D22" s="2" t="str">
        <f t="shared" si="6"/>
        <v/>
      </c>
      <c r="E22" s="6" t="str">
        <f t="shared" si="6"/>
        <v/>
      </c>
      <c r="F22" s="2" t="str">
        <f t="shared" si="6"/>
        <v/>
      </c>
      <c r="G22" s="2" t="str">
        <f t="shared" si="6"/>
        <v/>
      </c>
      <c r="H22" s="2" t="str">
        <f t="shared" si="6"/>
        <v/>
      </c>
      <c r="I22" s="6" t="str">
        <f t="shared" si="6"/>
        <v>12h</v>
      </c>
      <c r="J22" s="6" t="str">
        <f t="shared" si="6"/>
        <v/>
      </c>
      <c r="K22" s="2" t="str">
        <f t="shared" si="6"/>
        <v/>
      </c>
      <c r="L22" s="6" t="str">
        <f t="shared" si="6"/>
        <v/>
      </c>
      <c r="M22" s="2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6" t="str">
        <f t="shared" si="6"/>
        <v/>
      </c>
      <c r="D23" s="2" t="str">
        <f t="shared" si="6"/>
        <v/>
      </c>
      <c r="E23" s="6" t="str">
        <f t="shared" si="6"/>
        <v/>
      </c>
      <c r="F23" s="2" t="str">
        <f t="shared" si="6"/>
        <v>12h</v>
      </c>
      <c r="G23" s="9" t="s">
        <v>0</v>
      </c>
      <c r="H23" s="9" t="s">
        <v>0</v>
      </c>
      <c r="I23" s="9" t="s">
        <v>0</v>
      </c>
      <c r="J23" s="6" t="str">
        <f t="shared" si="6"/>
        <v/>
      </c>
      <c r="K23" s="2" t="str">
        <f t="shared" si="6"/>
        <v/>
      </c>
      <c r="L23" s="6" t="str">
        <f t="shared" si="6"/>
        <v/>
      </c>
      <c r="M23" s="2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6" t="str">
        <f t="shared" si="6"/>
        <v/>
      </c>
      <c r="D24" s="2" t="str">
        <f t="shared" si="6"/>
        <v/>
      </c>
      <c r="E24" s="9" t="s">
        <v>0</v>
      </c>
      <c r="F24" s="2" t="str">
        <f t="shared" si="6"/>
        <v/>
      </c>
      <c r="G24" s="2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9" t="s">
        <v>0</v>
      </c>
      <c r="M24" s="2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6" t="str">
        <f t="shared" si="6"/>
        <v/>
      </c>
      <c r="D25" s="2" t="str">
        <f t="shared" si="6"/>
        <v/>
      </c>
      <c r="E25" s="9" t="s">
        <v>0</v>
      </c>
      <c r="F25" s="36" t="s">
        <v>0</v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6" t="str">
        <f t="shared" si="6"/>
        <v/>
      </c>
      <c r="K25" s="2" t="str">
        <f t="shared" si="6"/>
        <v/>
      </c>
      <c r="L25" s="9" t="s">
        <v>0</v>
      </c>
      <c r="M25" s="2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6" t="str">
        <f t="shared" si="6"/>
        <v>12h</v>
      </c>
      <c r="D26" s="2" t="str">
        <f t="shared" si="6"/>
        <v/>
      </c>
      <c r="E26" s="9" t="s">
        <v>0</v>
      </c>
      <c r="F26" s="2" t="str">
        <f t="shared" si="6"/>
        <v/>
      </c>
      <c r="G26" s="2" t="str">
        <f t="shared" si="6"/>
        <v/>
      </c>
      <c r="H26" s="9" t="s">
        <v>0</v>
      </c>
      <c r="I26" s="6" t="str">
        <f t="shared" si="6"/>
        <v/>
      </c>
      <c r="J26" s="6" t="str">
        <f t="shared" si="6"/>
        <v/>
      </c>
      <c r="K26" s="9" t="s">
        <v>0</v>
      </c>
      <c r="L26" s="6" t="str">
        <f t="shared" si="6"/>
        <v/>
      </c>
      <c r="M26" s="2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6" t="str">
        <f t="shared" si="6"/>
        <v/>
      </c>
      <c r="D27" s="2" t="str">
        <f t="shared" si="6"/>
        <v/>
      </c>
      <c r="E27" s="6" t="str">
        <f t="shared" si="6"/>
        <v/>
      </c>
      <c r="F27" s="2" t="str">
        <f t="shared" si="6"/>
        <v/>
      </c>
      <c r="G27" s="9" t="s">
        <v>0</v>
      </c>
      <c r="H27" s="9" t="s">
        <v>0</v>
      </c>
      <c r="I27" s="6" t="str">
        <f t="shared" si="6"/>
        <v/>
      </c>
      <c r="J27" s="6" t="str">
        <f t="shared" si="6"/>
        <v>12h</v>
      </c>
      <c r="K27" s="9" t="s">
        <v>0</v>
      </c>
      <c r="L27" s="6" t="str">
        <f t="shared" si="6"/>
        <v/>
      </c>
      <c r="M27" s="2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6" t="str">
        <f t="shared" si="6"/>
        <v/>
      </c>
      <c r="D28" s="2" t="str">
        <f t="shared" si="6"/>
        <v>12h</v>
      </c>
      <c r="E28" s="6" t="str">
        <f t="shared" si="6"/>
        <v/>
      </c>
      <c r="F28" s="2" t="str">
        <f t="shared" si="6"/>
        <v/>
      </c>
      <c r="G28" s="2" t="str">
        <f t="shared" si="6"/>
        <v/>
      </c>
      <c r="H28" s="2" t="str">
        <f t="shared" si="6"/>
        <v/>
      </c>
      <c r="I28" s="6" t="str">
        <f t="shared" si="6"/>
        <v/>
      </c>
      <c r="J28" s="6" t="str">
        <f t="shared" si="6"/>
        <v/>
      </c>
      <c r="K28" s="2" t="str">
        <f t="shared" si="6"/>
        <v/>
      </c>
      <c r="L28" s="6" t="str">
        <f t="shared" si="6"/>
        <v/>
      </c>
      <c r="M28" s="2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2" t="str">
        <f t="shared" si="6"/>
        <v/>
      </c>
      <c r="E29" s="6" t="str">
        <f t="shared" si="6"/>
        <v/>
      </c>
      <c r="F29" s="2" t="str">
        <f t="shared" si="6"/>
        <v/>
      </c>
      <c r="G29" s="36" t="s">
        <v>0</v>
      </c>
      <c r="H29" s="36" t="s">
        <v>0</v>
      </c>
      <c r="I29" s="6" t="str">
        <f t="shared" si="6"/>
        <v/>
      </c>
      <c r="J29" s="6" t="str">
        <f t="shared" si="6"/>
        <v/>
      </c>
      <c r="K29" s="36" t="s">
        <v>0</v>
      </c>
      <c r="L29" s="36" t="s">
        <v>0</v>
      </c>
      <c r="M29" s="2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6" t="str">
        <f t="shared" si="6"/>
        <v/>
      </c>
      <c r="D30" s="2" t="str">
        <f t="shared" si="6"/>
        <v/>
      </c>
      <c r="E30" s="6" t="str">
        <f t="shared" si="6"/>
        <v/>
      </c>
      <c r="F30" s="2" t="str">
        <f t="shared" si="6"/>
        <v/>
      </c>
      <c r="G30" s="9" t="s">
        <v>0</v>
      </c>
      <c r="H30" s="2" t="str">
        <f t="shared" si="6"/>
        <v>12h</v>
      </c>
      <c r="I30" s="9" t="s">
        <v>0</v>
      </c>
      <c r="J30" s="9" t="s">
        <v>0</v>
      </c>
      <c r="K30" s="9" t="s">
        <v>0</v>
      </c>
      <c r="L30" s="6" t="str">
        <f t="shared" si="6"/>
        <v/>
      </c>
      <c r="M30" s="2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6" t="str">
        <f t="shared" si="6"/>
        <v>12h</v>
      </c>
      <c r="D31" s="9" t="s">
        <v>0</v>
      </c>
      <c r="E31" s="9" t="s">
        <v>0</v>
      </c>
      <c r="F31" s="2" t="str">
        <f t="shared" si="6"/>
        <v/>
      </c>
      <c r="G31" s="2" t="str">
        <f t="shared" si="6"/>
        <v/>
      </c>
      <c r="H31" s="9" t="s">
        <v>0</v>
      </c>
      <c r="I31" s="9" t="s">
        <v>0</v>
      </c>
      <c r="J31" s="6" t="str">
        <f t="shared" si="6"/>
        <v/>
      </c>
      <c r="K31" s="9" t="s">
        <v>0</v>
      </c>
      <c r="L31" s="6" t="str">
        <f t="shared" si="6"/>
        <v/>
      </c>
      <c r="M31" s="2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>
        <f>Congé!F32</f>
        <v>0</v>
      </c>
      <c r="C32" s="37"/>
      <c r="D32" s="37"/>
      <c r="E32" s="37"/>
      <c r="F32" s="37"/>
      <c r="G32" s="37"/>
      <c r="H32" s="41"/>
      <c r="I32" s="37"/>
      <c r="J32" s="37"/>
      <c r="K32" s="37"/>
      <c r="L32" s="37"/>
      <c r="M32" s="2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6" t="str">
        <f>IF($A33=C$5,"12h",IF($A33="","",""))</f>
        <v/>
      </c>
      <c r="D33" s="2" t="str">
        <f>IF($A33=D$5,"12h",IF($A33="","",""))</f>
        <v/>
      </c>
      <c r="E33" s="6" t="str">
        <f t="shared" ref="C33:M52" si="7">IF($A33=E$5,"12h",IF($A33="","",""))</f>
        <v>12h</v>
      </c>
      <c r="F33" s="2" t="str">
        <f t="shared" si="7"/>
        <v/>
      </c>
      <c r="G33" s="2" t="str">
        <f t="shared" si="7"/>
        <v/>
      </c>
      <c r="H33" s="36" t="s">
        <v>0</v>
      </c>
      <c r="I33" s="6" t="str">
        <f t="shared" si="7"/>
        <v/>
      </c>
      <c r="J33" s="6" t="str">
        <f t="shared" si="7"/>
        <v/>
      </c>
      <c r="K33" s="2" t="str">
        <f t="shared" si="7"/>
        <v/>
      </c>
      <c r="L33" s="6" t="str">
        <f t="shared" si="7"/>
        <v/>
      </c>
      <c r="M33" s="2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37"/>
      <c r="D34" s="37"/>
      <c r="E34" s="37"/>
      <c r="F34" s="37"/>
      <c r="G34" s="37"/>
      <c r="H34" s="36" t="s">
        <v>0</v>
      </c>
      <c r="I34" s="37"/>
      <c r="J34" s="37"/>
      <c r="K34" s="37"/>
      <c r="L34" s="37"/>
      <c r="M34" s="2" t="str">
        <f t="shared" si="7"/>
        <v>12h</v>
      </c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6" t="str">
        <f t="shared" ref="C35:D51" si="8">IF($A35=C$5,"12h",IF($A35="","",""))</f>
        <v/>
      </c>
      <c r="D35" s="2" t="str">
        <f t="shared" si="7"/>
        <v/>
      </c>
      <c r="E35" s="6" t="str">
        <f t="shared" si="7"/>
        <v/>
      </c>
      <c r="F35" s="2" t="str">
        <f t="shared" si="7"/>
        <v>12h</v>
      </c>
      <c r="G35" s="2" t="str">
        <f t="shared" si="7"/>
        <v/>
      </c>
      <c r="H35" s="33"/>
      <c r="I35" s="6" t="str">
        <f t="shared" si="7"/>
        <v/>
      </c>
      <c r="J35" s="6" t="str">
        <f t="shared" si="7"/>
        <v/>
      </c>
      <c r="K35" s="36" t="s">
        <v>0</v>
      </c>
      <c r="L35" s="9" t="s">
        <v>0</v>
      </c>
      <c r="M35" s="2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6" t="str">
        <f t="shared" si="8"/>
        <v/>
      </c>
      <c r="D36" s="2" t="str">
        <f t="shared" si="7"/>
        <v/>
      </c>
      <c r="E36" s="36" t="s">
        <v>0</v>
      </c>
      <c r="F36" s="36" t="s">
        <v>0</v>
      </c>
      <c r="G36" s="2" t="str">
        <f t="shared" si="7"/>
        <v>12h</v>
      </c>
      <c r="H36" s="35" t="s">
        <v>57</v>
      </c>
      <c r="I36" s="6" t="str">
        <f t="shared" si="7"/>
        <v/>
      </c>
      <c r="J36" s="31" t="s">
        <v>99</v>
      </c>
      <c r="K36" s="2" t="str">
        <f t="shared" si="7"/>
        <v/>
      </c>
      <c r="L36" s="6" t="str">
        <f t="shared" si="7"/>
        <v/>
      </c>
      <c r="M36" s="2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6" t="str">
        <f t="shared" si="8"/>
        <v/>
      </c>
      <c r="D37" s="2" t="str">
        <f t="shared" si="7"/>
        <v/>
      </c>
      <c r="E37" s="9" t="s">
        <v>0</v>
      </c>
      <c r="F37" s="9" t="s">
        <v>0</v>
      </c>
      <c r="G37" s="9" t="s">
        <v>0</v>
      </c>
      <c r="H37" s="9" t="s">
        <v>0</v>
      </c>
      <c r="I37" s="6" t="str">
        <f t="shared" si="7"/>
        <v/>
      </c>
      <c r="J37" s="9" t="s">
        <v>0</v>
      </c>
      <c r="K37" s="2" t="str">
        <f t="shared" si="7"/>
        <v>12h</v>
      </c>
      <c r="L37" s="6" t="str">
        <f t="shared" si="7"/>
        <v/>
      </c>
      <c r="M37" s="2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6" t="str">
        <f t="shared" si="8"/>
        <v/>
      </c>
      <c r="D38" s="2" t="str">
        <f t="shared" si="7"/>
        <v/>
      </c>
      <c r="E38" s="9" t="s">
        <v>0</v>
      </c>
      <c r="F38" s="2" t="str">
        <f t="shared" si="7"/>
        <v/>
      </c>
      <c r="G38" s="2" t="str">
        <f t="shared" si="7"/>
        <v>12h</v>
      </c>
      <c r="H38" s="41"/>
      <c r="I38" s="6" t="str">
        <f t="shared" si="7"/>
        <v/>
      </c>
      <c r="J38" s="6" t="str">
        <f t="shared" si="7"/>
        <v/>
      </c>
      <c r="K38" s="2" t="str">
        <f t="shared" si="7"/>
        <v/>
      </c>
      <c r="L38" s="6" t="str">
        <f t="shared" si="7"/>
        <v/>
      </c>
      <c r="M38" s="2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6" t="str">
        <f t="shared" si="8"/>
        <v/>
      </c>
      <c r="D40" s="2" t="str">
        <f t="shared" si="7"/>
        <v/>
      </c>
      <c r="E40" s="6" t="str">
        <f t="shared" si="7"/>
        <v/>
      </c>
      <c r="F40" s="2" t="str">
        <f t="shared" si="7"/>
        <v/>
      </c>
      <c r="G40" s="2" t="str">
        <f t="shared" si="7"/>
        <v/>
      </c>
      <c r="H40" s="2" t="str">
        <f t="shared" si="7"/>
        <v/>
      </c>
      <c r="I40" s="6" t="str">
        <f t="shared" si="7"/>
        <v>12h</v>
      </c>
      <c r="J40" s="6" t="str">
        <f t="shared" si="7"/>
        <v/>
      </c>
      <c r="K40" s="2" t="str">
        <f t="shared" si="7"/>
        <v/>
      </c>
      <c r="L40" s="6" t="str">
        <f t="shared" si="7"/>
        <v/>
      </c>
      <c r="M40" s="2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6" t="str">
        <f t="shared" si="8"/>
        <v/>
      </c>
      <c r="D41" s="2" t="str">
        <f t="shared" si="7"/>
        <v/>
      </c>
      <c r="E41" s="6" t="str">
        <f t="shared" si="7"/>
        <v/>
      </c>
      <c r="F41" s="2" t="str">
        <f t="shared" si="7"/>
        <v/>
      </c>
      <c r="G41" s="2" t="str">
        <f t="shared" si="7"/>
        <v/>
      </c>
      <c r="H41" s="2" t="str">
        <f t="shared" si="7"/>
        <v/>
      </c>
      <c r="I41" s="6" t="str">
        <f t="shared" si="7"/>
        <v>12h</v>
      </c>
      <c r="J41" s="6" t="str">
        <f t="shared" si="7"/>
        <v/>
      </c>
      <c r="K41" s="2" t="str">
        <f t="shared" si="7"/>
        <v/>
      </c>
      <c r="L41" s="6" t="str">
        <f t="shared" si="7"/>
        <v/>
      </c>
      <c r="M41" s="2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6" t="str">
        <f t="shared" si="8"/>
        <v/>
      </c>
      <c r="D42" s="2" t="str">
        <f t="shared" si="7"/>
        <v/>
      </c>
      <c r="E42" s="6" t="str">
        <f t="shared" si="7"/>
        <v/>
      </c>
      <c r="F42" s="2" t="str">
        <f t="shared" si="7"/>
        <v/>
      </c>
      <c r="G42" s="2" t="str">
        <f t="shared" si="7"/>
        <v>12h</v>
      </c>
      <c r="H42" s="9" t="s">
        <v>0</v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6" t="str">
        <f t="shared" si="8"/>
        <v/>
      </c>
      <c r="D43" s="2" t="str">
        <f t="shared" si="7"/>
        <v/>
      </c>
      <c r="E43" s="9" t="s">
        <v>0</v>
      </c>
      <c r="F43" s="9" t="s">
        <v>0</v>
      </c>
      <c r="G43" s="9" t="s">
        <v>0</v>
      </c>
      <c r="H43" s="2" t="str">
        <f t="shared" si="7"/>
        <v>12h</v>
      </c>
      <c r="I43" s="9" t="s">
        <v>0</v>
      </c>
      <c r="J43" s="6" t="str">
        <f t="shared" si="7"/>
        <v/>
      </c>
      <c r="K43" s="40"/>
      <c r="L43" s="31" t="s">
        <v>99</v>
      </c>
      <c r="M43" s="2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6" t="str">
        <f t="shared" si="8"/>
        <v/>
      </c>
      <c r="D44" s="2" t="str">
        <f t="shared" si="7"/>
        <v/>
      </c>
      <c r="E44" s="6" t="str">
        <f t="shared" si="7"/>
        <v/>
      </c>
      <c r="F44" s="2" t="str">
        <f t="shared" si="7"/>
        <v/>
      </c>
      <c r="G44" s="2" t="str">
        <f t="shared" si="7"/>
        <v/>
      </c>
      <c r="H44" s="2" t="str">
        <f t="shared" si="7"/>
        <v/>
      </c>
      <c r="I44" s="36" t="s">
        <v>0</v>
      </c>
      <c r="J44" s="36" t="s">
        <v>0</v>
      </c>
      <c r="K44" s="40"/>
      <c r="L44" s="6" t="str">
        <f t="shared" si="7"/>
        <v>12h</v>
      </c>
      <c r="M44" s="2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2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6" t="str">
        <f t="shared" si="8"/>
        <v/>
      </c>
      <c r="D46" s="2" t="str">
        <f t="shared" si="7"/>
        <v/>
      </c>
      <c r="E46" s="6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36" t="s">
        <v>0</v>
      </c>
      <c r="K46" s="2" t="str">
        <f t="shared" si="7"/>
        <v/>
      </c>
      <c r="L46" s="6" t="str">
        <f t="shared" si="7"/>
        <v/>
      </c>
      <c r="M46" s="2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6" t="str">
        <f t="shared" si="8"/>
        <v/>
      </c>
      <c r="D47" s="2" t="str">
        <f t="shared" si="7"/>
        <v/>
      </c>
      <c r="E47" s="9" t="s">
        <v>0</v>
      </c>
      <c r="F47" s="2" t="str">
        <f t="shared" si="7"/>
        <v/>
      </c>
      <c r="G47" s="2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6" t="str">
        <f t="shared" si="7"/>
        <v/>
      </c>
      <c r="M47" s="2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6" t="str">
        <f t="shared" si="8"/>
        <v/>
      </c>
      <c r="D48" s="6" t="str">
        <f t="shared" si="8"/>
        <v>12h</v>
      </c>
      <c r="E48" s="6" t="str">
        <f t="shared" si="7"/>
        <v/>
      </c>
      <c r="F48" s="2" t="str">
        <f t="shared" si="7"/>
        <v/>
      </c>
      <c r="G48" s="2" t="str">
        <f t="shared" si="7"/>
        <v/>
      </c>
      <c r="H48" s="2" t="str">
        <f t="shared" si="7"/>
        <v/>
      </c>
      <c r="I48" s="6" t="str">
        <f t="shared" si="7"/>
        <v/>
      </c>
      <c r="J48" s="9" t="s">
        <v>0</v>
      </c>
      <c r="K48" s="9" t="s">
        <v>0</v>
      </c>
      <c r="L48" s="9" t="s">
        <v>0</v>
      </c>
      <c r="M48" s="2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6" t="str">
        <f t="shared" si="8"/>
        <v/>
      </c>
      <c r="D49" s="2" t="str">
        <f t="shared" si="7"/>
        <v/>
      </c>
      <c r="E49" s="9" t="s">
        <v>0</v>
      </c>
      <c r="F49" s="2" t="str">
        <f t="shared" si="7"/>
        <v/>
      </c>
      <c r="G49" s="2" t="str">
        <f t="shared" si="7"/>
        <v/>
      </c>
      <c r="H49" s="9" t="s">
        <v>0</v>
      </c>
      <c r="I49" s="6" t="str">
        <f t="shared" si="7"/>
        <v/>
      </c>
      <c r="J49" s="31" t="s">
        <v>99</v>
      </c>
      <c r="K49" s="2" t="str">
        <f t="shared" si="7"/>
        <v>12h</v>
      </c>
      <c r="L49" s="31" t="s">
        <v>99</v>
      </c>
      <c r="M49" s="2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6" t="str">
        <f t="shared" si="8"/>
        <v>12h</v>
      </c>
      <c r="D50" s="2" t="str">
        <f t="shared" si="7"/>
        <v/>
      </c>
      <c r="E50" s="6" t="str">
        <f t="shared" si="7"/>
        <v/>
      </c>
      <c r="F50" s="2" t="str">
        <f t="shared" si="7"/>
        <v/>
      </c>
      <c r="G50" s="2" t="str">
        <f t="shared" si="7"/>
        <v/>
      </c>
      <c r="H50" s="2" t="str">
        <f t="shared" si="7"/>
        <v/>
      </c>
      <c r="I50" s="6" t="str">
        <f t="shared" si="7"/>
        <v/>
      </c>
      <c r="J50" s="6" t="str">
        <f t="shared" si="7"/>
        <v/>
      </c>
      <c r="K50" s="2" t="str">
        <f t="shared" si="7"/>
        <v/>
      </c>
      <c r="L50" s="6" t="str">
        <f t="shared" si="7"/>
        <v/>
      </c>
      <c r="M50" s="2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6" t="str">
        <f t="shared" si="8"/>
        <v/>
      </c>
      <c r="D51" s="2" t="str">
        <f t="shared" si="7"/>
        <v/>
      </c>
      <c r="E51" s="9" t="s">
        <v>0</v>
      </c>
      <c r="F51" s="2" t="str">
        <f t="shared" si="7"/>
        <v/>
      </c>
      <c r="G51" s="2" t="str">
        <f t="shared" si="7"/>
        <v/>
      </c>
      <c r="H51" s="2" t="str">
        <f t="shared" si="7"/>
        <v/>
      </c>
      <c r="I51" s="6" t="str">
        <f t="shared" si="7"/>
        <v/>
      </c>
      <c r="J51" s="6" t="str">
        <f t="shared" si="7"/>
        <v/>
      </c>
      <c r="K51" s="2" t="str">
        <f t="shared" si="7"/>
        <v>12h</v>
      </c>
      <c r="L51" s="6" t="str">
        <f t="shared" si="7"/>
        <v/>
      </c>
      <c r="M51" s="2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6" t="str">
        <f t="shared" si="7"/>
        <v/>
      </c>
      <c r="D52" s="2" t="str">
        <f t="shared" si="7"/>
        <v/>
      </c>
      <c r="E52" s="6" t="str">
        <f t="shared" si="7"/>
        <v/>
      </c>
      <c r="F52" s="9" t="s">
        <v>0</v>
      </c>
      <c r="G52" s="9" t="s">
        <v>0</v>
      </c>
      <c r="H52" s="6" t="str">
        <f t="shared" si="7"/>
        <v>12h</v>
      </c>
      <c r="I52" s="6" t="str">
        <f t="shared" si="7"/>
        <v/>
      </c>
      <c r="J52" s="6" t="str">
        <f t="shared" si="7"/>
        <v/>
      </c>
      <c r="K52" s="2" t="str">
        <f t="shared" si="7"/>
        <v/>
      </c>
      <c r="L52" s="6" t="str">
        <f t="shared" si="7"/>
        <v/>
      </c>
      <c r="M52" s="6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2</v>
      </c>
      <c r="D53" s="155">
        <f t="shared" ref="D53:M53" si="10">COUNTIF(D9:D52,"CA")+COUNTIF(D9:D52,"CAJ*")+COUNTIF(D9:D52,"RPM")</f>
        <v>3</v>
      </c>
      <c r="E53" s="155">
        <f t="shared" si="10"/>
        <v>12</v>
      </c>
      <c r="F53" s="155">
        <f t="shared" si="10"/>
        <v>6</v>
      </c>
      <c r="G53" s="155">
        <f t="shared" si="10"/>
        <v>9</v>
      </c>
      <c r="H53" s="155">
        <f t="shared" si="10"/>
        <v>12</v>
      </c>
      <c r="I53" s="155">
        <f t="shared" si="10"/>
        <v>8</v>
      </c>
      <c r="J53" s="155">
        <f t="shared" si="10"/>
        <v>10</v>
      </c>
      <c r="K53" s="155">
        <f t="shared" si="10"/>
        <v>11</v>
      </c>
      <c r="L53" s="155">
        <f t="shared" si="10"/>
        <v>9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 t="shared" ref="C54:L54" si="11">SUMPRODUCT(COUNTIF(C9:C52,$P$3:$P$51))</f>
        <v>2</v>
      </c>
      <c r="D54" s="157">
        <f t="shared" si="11"/>
        <v>3</v>
      </c>
      <c r="E54" s="157">
        <f t="shared" si="11"/>
        <v>12</v>
      </c>
      <c r="F54" s="157">
        <f t="shared" si="11"/>
        <v>6</v>
      </c>
      <c r="G54" s="157">
        <f t="shared" si="11"/>
        <v>10</v>
      </c>
      <c r="H54" s="157">
        <f t="shared" si="11"/>
        <v>12</v>
      </c>
      <c r="I54" s="157">
        <f t="shared" si="11"/>
        <v>9</v>
      </c>
      <c r="J54" s="157">
        <f t="shared" si="11"/>
        <v>10</v>
      </c>
      <c r="K54" s="157">
        <f t="shared" si="11"/>
        <v>12</v>
      </c>
      <c r="L54" s="157">
        <f t="shared" si="11"/>
        <v>9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2</v>
      </c>
      <c r="D55" s="155">
        <f t="shared" ref="D55:M55" si="12">COUNTIF(D9:D52,"CA")+COUNTIF(D9:D52,"*CAN")+COUNTIF(D9:D52,"RPM")</f>
        <v>3</v>
      </c>
      <c r="E55" s="155">
        <f t="shared" si="12"/>
        <v>12</v>
      </c>
      <c r="F55" s="155">
        <f t="shared" si="12"/>
        <v>6</v>
      </c>
      <c r="G55" s="155">
        <f t="shared" si="12"/>
        <v>9</v>
      </c>
      <c r="H55" s="155">
        <f t="shared" si="12"/>
        <v>12</v>
      </c>
      <c r="I55" s="155">
        <f t="shared" si="12"/>
        <v>8</v>
      </c>
      <c r="J55" s="155">
        <f t="shared" si="12"/>
        <v>10</v>
      </c>
      <c r="K55" s="155">
        <f t="shared" si="12"/>
        <v>11</v>
      </c>
      <c r="L55" s="155">
        <f t="shared" si="12"/>
        <v>9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6</v>
      </c>
      <c r="D56" s="161">
        <f t="shared" ref="D56:M56" si="13">SUMPRODUCT(COUNTIF(D9:D52,$T$3:$T$51))</f>
        <v>6</v>
      </c>
      <c r="E56" s="161">
        <f t="shared" si="13"/>
        <v>15</v>
      </c>
      <c r="F56" s="161">
        <f t="shared" si="13"/>
        <v>11</v>
      </c>
      <c r="G56" s="161">
        <f t="shared" si="13"/>
        <v>14</v>
      </c>
      <c r="H56" s="161">
        <f t="shared" si="13"/>
        <v>17</v>
      </c>
      <c r="I56" s="161">
        <f t="shared" si="13"/>
        <v>13</v>
      </c>
      <c r="J56" s="161">
        <f t="shared" si="13"/>
        <v>14</v>
      </c>
      <c r="K56" s="161">
        <f t="shared" si="13"/>
        <v>15</v>
      </c>
      <c r="L56" s="161">
        <f t="shared" si="13"/>
        <v>11</v>
      </c>
      <c r="M56" s="161">
        <f t="shared" si="13"/>
        <v>5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4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5</v>
      </c>
      <c r="G58" s="164">
        <f t="shared" si="14"/>
        <v>4</v>
      </c>
      <c r="H58" s="164">
        <f t="shared" si="14"/>
        <v>5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2</v>
      </c>
      <c r="M58" s="164">
        <f t="shared" si="14"/>
        <v>5</v>
      </c>
      <c r="Q58" s="130"/>
      <c r="R58" s="130"/>
    </row>
    <row r="59" spans="1:26" s="152" customFormat="1" ht="17.25" hidden="1" customHeight="1" x14ac:dyDescent="0.2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32" customFormat="1" hidden="1" x14ac:dyDescent="0.2">
      <c r="A60" s="167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P60" s="36" t="s">
        <v>2</v>
      </c>
      <c r="Q60" s="130"/>
      <c r="R60" s="130"/>
    </row>
    <row r="61" spans="1:26" s="132" customFormat="1" hidden="1" x14ac:dyDescent="0.2">
      <c r="A61" s="167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P61" s="129" t="s">
        <v>59</v>
      </c>
      <c r="Q61" s="130"/>
      <c r="R61" s="130"/>
    </row>
    <row r="62" spans="1:26" hidden="1" x14ac:dyDescent="0.2">
      <c r="B62" s="170"/>
      <c r="P62" s="131" t="s">
        <v>47</v>
      </c>
    </row>
    <row r="63" spans="1:26" hidden="1" x14ac:dyDescent="0.2">
      <c r="B63" s="170"/>
      <c r="P63" s="133" t="s">
        <v>84</v>
      </c>
    </row>
    <row r="64" spans="1:26" hidden="1" x14ac:dyDescent="0.2">
      <c r="B64" s="170"/>
      <c r="P64" s="34" t="s">
        <v>24</v>
      </c>
    </row>
    <row r="65" spans="1:16" hidden="1" x14ac:dyDescent="0.2">
      <c r="B65" s="170"/>
      <c r="P65" s="34" t="s">
        <v>25</v>
      </c>
    </row>
    <row r="66" spans="1:16" hidden="1" x14ac:dyDescent="0.2">
      <c r="B66" s="170"/>
      <c r="P66" s="34" t="s">
        <v>34</v>
      </c>
    </row>
    <row r="67" spans="1:1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1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1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1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1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1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1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1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1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16" x14ac:dyDescent="0.2">
      <c r="A76" s="113" t="s">
        <v>190</v>
      </c>
      <c r="B76" s="170"/>
      <c r="C76" s="171" t="s">
        <v>191</v>
      </c>
      <c r="P76" s="142" t="s">
        <v>17</v>
      </c>
    </row>
    <row r="77" spans="1:16" x14ac:dyDescent="0.2">
      <c r="B77" s="170"/>
      <c r="P77" s="142" t="s">
        <v>40</v>
      </c>
    </row>
    <row r="78" spans="1:16" x14ac:dyDescent="0.2">
      <c r="B78" s="170"/>
      <c r="P78" s="143" t="s">
        <v>9</v>
      </c>
    </row>
    <row r="79" spans="1:16" x14ac:dyDescent="0.2">
      <c r="B79" s="170"/>
      <c r="P79" s="143" t="s">
        <v>37</v>
      </c>
    </row>
    <row r="80" spans="1:16" x14ac:dyDescent="0.2">
      <c r="B80" s="170"/>
      <c r="P80" s="144" t="s">
        <v>10</v>
      </c>
    </row>
    <row r="81" spans="2:16" x14ac:dyDescent="0.2">
      <c r="B81" s="170"/>
      <c r="P81" s="145" t="s">
        <v>32</v>
      </c>
    </row>
    <row r="82" spans="2:16" x14ac:dyDescent="0.2">
      <c r="B82" s="170"/>
      <c r="P82" s="10" t="s">
        <v>4</v>
      </c>
    </row>
    <row r="83" spans="2:16" x14ac:dyDescent="0.2">
      <c r="B83" s="170"/>
      <c r="P83" s="146" t="s">
        <v>3</v>
      </c>
    </row>
    <row r="84" spans="2:16" x14ac:dyDescent="0.2">
      <c r="B84" s="170"/>
      <c r="P84" s="147" t="s">
        <v>26</v>
      </c>
    </row>
    <row r="85" spans="2:16" x14ac:dyDescent="0.2">
      <c r="B85" s="170"/>
      <c r="P85" s="148" t="s">
        <v>13</v>
      </c>
    </row>
    <row r="86" spans="2:16" x14ac:dyDescent="0.2">
      <c r="B86" s="170"/>
      <c r="P86" s="149" t="s">
        <v>42</v>
      </c>
    </row>
    <row r="87" spans="2:16" x14ac:dyDescent="0.2">
      <c r="B87" s="170"/>
      <c r="P87" s="35" t="s">
        <v>57</v>
      </c>
    </row>
    <row r="88" spans="2:16" x14ac:dyDescent="0.2">
      <c r="B88" s="170"/>
      <c r="P88" s="150" t="s">
        <v>169</v>
      </c>
    </row>
    <row r="89" spans="2:16" x14ac:dyDescent="0.2">
      <c r="B89" s="170"/>
      <c r="P89" s="27" t="s">
        <v>163</v>
      </c>
    </row>
    <row r="90" spans="2:16" x14ac:dyDescent="0.2">
      <c r="B90" s="170"/>
      <c r="P90" s="14" t="s">
        <v>167</v>
      </c>
    </row>
    <row r="91" spans="2:16" x14ac:dyDescent="0.2">
      <c r="B91" s="170"/>
      <c r="P91" s="13" t="s">
        <v>5</v>
      </c>
    </row>
    <row r="92" spans="2:16" x14ac:dyDescent="0.2">
      <c r="B92" s="170"/>
      <c r="P92" s="14" t="s">
        <v>70</v>
      </c>
    </row>
    <row r="93" spans="2:16" x14ac:dyDescent="0.2">
      <c r="B93" s="170"/>
      <c r="P93" s="15" t="s">
        <v>18</v>
      </c>
    </row>
    <row r="94" spans="2:16" x14ac:dyDescent="0.2">
      <c r="B94" s="170"/>
      <c r="P94" s="15" t="s">
        <v>19</v>
      </c>
    </row>
    <row r="95" spans="2:16" x14ac:dyDescent="0.2">
      <c r="B95" s="170"/>
      <c r="P95" s="14" t="s">
        <v>72</v>
      </c>
    </row>
    <row r="96" spans="2:16" x14ac:dyDescent="0.2">
      <c r="B96" s="170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39" priority="166" stopIfTrue="1" operator="equal">
      <formula>"C"</formula>
    </cfRule>
    <cfRule type="cellIs" dxfId="138" priority="167" stopIfTrue="1" operator="equal">
      <formula>"B"</formula>
    </cfRule>
    <cfRule type="cellIs" dxfId="137" priority="168" stopIfTrue="1" operator="equal">
      <formula>"A"</formula>
    </cfRule>
  </conditionalFormatting>
  <conditionalFormatting sqref="M5">
    <cfRule type="cellIs" dxfId="136" priority="163" stopIfTrue="1" operator="equal">
      <formula>"C"</formula>
    </cfRule>
    <cfRule type="cellIs" dxfId="135" priority="164" stopIfTrue="1" operator="equal">
      <formula>"B"</formula>
    </cfRule>
    <cfRule type="cellIs" dxfId="134" priority="165" stopIfTrue="1" operator="equal">
      <formula>"A"</formula>
    </cfRule>
  </conditionalFormatting>
  <conditionalFormatting sqref="C5:L5">
    <cfRule type="cellIs" dxfId="133" priority="136" stopIfTrue="1" operator="equal">
      <formula>"C"</formula>
    </cfRule>
    <cfRule type="cellIs" dxfId="132" priority="137" stopIfTrue="1" operator="equal">
      <formula>"B"</formula>
    </cfRule>
    <cfRule type="cellIs" dxfId="131" priority="138" stopIfTrue="1" operator="equal">
      <formula>"A"</formula>
    </cfRule>
  </conditionalFormatting>
  <conditionalFormatting sqref="C5:L5">
    <cfRule type="cellIs" dxfId="130" priority="139" stopIfTrue="1" operator="equal">
      <formula>"C"</formula>
    </cfRule>
    <cfRule type="cellIs" dxfId="129" priority="140" stopIfTrue="1" operator="equal">
      <formula>"B"</formula>
    </cfRule>
    <cfRule type="cellIs" dxfId="128" priority="141" stopIfTrue="1" operator="equal">
      <formula>"A"</formula>
    </cfRule>
  </conditionalFormatting>
  <conditionalFormatting sqref="C7:M8 H43 C42:G42 C50:M50 C31 F31:G31 C28:M28 C27:F27 C23:F23 J23:M23 C39:M41 L37:M37 C30:F30 D29:F29 C35:G35 D17 C24:D26 F26:G26 C36:D38 F38:G38 C47:D47 F47:M47 C49:D49 F49:G49 C52:E52 C51:D51 F51:M51 D9:E10 D16:M16 J31 C44:H44 C14:H14 M9 F17:G18 M17 M29 K14:M14 M34:M35 K36:M36 C46:E46 L44:M44 C15:D15 C43:D43 M42:M43 G36 C33:F33 I33:M33 M24:M25 F24:K24 H30 H52:M52 C13:M13 C18 C19:M22 L18:M18 I26:J27 I46 J43 C48:G48 L26:M27 J12 E12:F12 C6:D6 J6:M6 K49 I48:I49 M48:M49 I29:J29 G25:K25 K15 M15 L30:M31 M32 L10:M10 M11:M12 K46:M46 M45 J9 F6:H6 I18:J18 I35:J35 I36:I37 I38:M38">
    <cfRule type="cellIs" dxfId="127" priority="77" stopIfTrue="1" operator="equal">
      <formula>"12h"</formula>
    </cfRule>
  </conditionalFormatting>
  <conditionalFormatting sqref="C58:M58">
    <cfRule type="cellIs" dxfId="126" priority="56" stopIfTrue="1" operator="greaterThan">
      <formula>4</formula>
    </cfRule>
    <cfRule type="cellIs" dxfId="125" priority="57" stopIfTrue="1" operator="equal">
      <formula>4</formula>
    </cfRule>
    <cfRule type="cellIs" dxfId="124" priority="58" stopIfTrue="1" operator="lessThan">
      <formula>4</formula>
    </cfRule>
  </conditionalFormatting>
  <conditionalFormatting sqref="C53:M53 C55:M55">
    <cfRule type="cellIs" dxfId="123" priority="53" stopIfTrue="1" operator="lessThan">
      <formula>12</formula>
    </cfRule>
    <cfRule type="cellIs" dxfId="122" priority="54" stopIfTrue="1" operator="equal">
      <formula>12</formula>
    </cfRule>
    <cfRule type="cellIs" dxfId="121" priority="55" stopIfTrue="1" operator="greaterThan">
      <formula>12</formula>
    </cfRule>
  </conditionalFormatting>
  <conditionalFormatting sqref="C9 C29">
    <cfRule type="cellIs" dxfId="120" priority="46" stopIfTrue="1" operator="equal">
      <formula>"12h"</formula>
    </cfRule>
  </conditionalFormatting>
  <conditionalFormatting sqref="E36">
    <cfRule type="cellIs" dxfId="119" priority="45" stopIfTrue="1" operator="equal">
      <formula>"12h"</formula>
    </cfRule>
  </conditionalFormatting>
  <conditionalFormatting sqref="I44 I10">
    <cfRule type="cellIs" dxfId="118" priority="44" stopIfTrue="1" operator="equal">
      <formula>"12h"</formula>
    </cfRule>
  </conditionalFormatting>
  <conditionalFormatting sqref="L29">
    <cfRule type="cellIs" dxfId="117" priority="42" stopIfTrue="1" operator="equal">
      <formula>"12h"</formula>
    </cfRule>
  </conditionalFormatting>
  <conditionalFormatting sqref="J44">
    <cfRule type="cellIs" dxfId="116" priority="37" stopIfTrue="1" operator="equal">
      <formula>"12h"</formula>
    </cfRule>
  </conditionalFormatting>
  <conditionalFormatting sqref="J46">
    <cfRule type="cellIs" dxfId="115" priority="36" stopIfTrue="1" operator="equal">
      <formula>"12h"</formula>
    </cfRule>
  </conditionalFormatting>
  <conditionalFormatting sqref="J10">
    <cfRule type="cellIs" dxfId="114" priority="35" stopIfTrue="1" operator="equal">
      <formula>"12h"</formula>
    </cfRule>
  </conditionalFormatting>
  <conditionalFormatting sqref="F36">
    <cfRule type="cellIs" dxfId="113" priority="32" stopIfTrue="1" operator="equal">
      <formula>"12h"</formula>
    </cfRule>
  </conditionalFormatting>
  <conditionalFormatting sqref="G33">
    <cfRule type="cellIs" dxfId="112" priority="24" stopIfTrue="1" operator="equal">
      <formula>"12h"</formula>
    </cfRule>
  </conditionalFormatting>
  <conditionalFormatting sqref="E15">
    <cfRule type="cellIs" dxfId="111" priority="21" stopIfTrue="1" operator="equal">
      <formula>"12h"</formula>
    </cfRule>
  </conditionalFormatting>
  <conditionalFormatting sqref="K37">
    <cfRule type="cellIs" dxfId="110" priority="15" stopIfTrue="1" operator="equal">
      <formula>"12h"</formula>
    </cfRule>
  </conditionalFormatting>
  <conditionalFormatting sqref="H48">
    <cfRule type="cellIs" dxfId="109" priority="9" stopIfTrue="1" operator="equal">
      <formula>"12h"</formula>
    </cfRule>
  </conditionalFormatting>
  <conditionalFormatting sqref="K10">
    <cfRule type="cellIs" dxfId="108" priority="6" stopIfTrue="1" operator="equal">
      <formula>"12h"</formula>
    </cfRule>
  </conditionalFormatting>
  <conditionalFormatting sqref="F25">
    <cfRule type="cellIs" dxfId="107" priority="5" stopIfTrue="1" operator="equal">
      <formula>"12h"</formula>
    </cfRule>
  </conditionalFormatting>
  <conditionalFormatting sqref="K35">
    <cfRule type="cellIs" dxfId="106" priority="4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K6:K8 I46:L52 J35:L44 I44 C35:E44 G12:G14 L26:L31 K28:K31 I18:I31 G28:H31 E12:E17 E26:E31 C17:C31 C13:C15 E19:E24 H12:H26 I35:I42 F12:F31 G47:H52 C46:E52 G44 G38:G42 M6:M52 I13:I16 F47:F51 J12:J31 G16:G26 F38:F44 K13:K17 H34:H35 K19:K26 K10 P52 D12:D31 L13:L24 C6:C9 T41 D6:G10 I10 H6:I8 J6:J10 L6:L10 P89 P40 C33:L33 F35:G36 H39:H44" xr:uid="{00000000-0002-0000-02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1</v>
      </c>
      <c r="S1" s="107">
        <f t="shared" ca="1" si="0"/>
        <v>1</v>
      </c>
      <c r="T1" s="107"/>
      <c r="U1" s="107">
        <f t="shared" ca="1" si="0"/>
        <v>0</v>
      </c>
      <c r="V1" s="107">
        <f t="shared" ca="1" si="0"/>
        <v>2</v>
      </c>
      <c r="W1" s="107">
        <f t="shared" ca="1" si="0"/>
        <v>2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Juin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5">
        <v>5</v>
      </c>
      <c r="E3" s="115">
        <v>8</v>
      </c>
      <c r="F3" s="115">
        <v>11</v>
      </c>
      <c r="G3" s="116">
        <v>14</v>
      </c>
      <c r="H3" s="115">
        <v>17</v>
      </c>
      <c r="I3" s="116">
        <v>20</v>
      </c>
      <c r="J3" s="115">
        <v>23</v>
      </c>
      <c r="K3" s="115">
        <v>26</v>
      </c>
      <c r="L3" s="115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1</v>
      </c>
      <c r="S3" s="120">
        <f ca="1">COUNTIF(INDIRECT(S$2),$P3)</f>
        <v>1</v>
      </c>
      <c r="T3" s="36" t="s">
        <v>0</v>
      </c>
      <c r="U3" s="120">
        <f ca="1">COUNTIF(INDIRECT(U$2),$T3)</f>
        <v>0</v>
      </c>
      <c r="V3" s="120">
        <f ca="1">COUNTIF(INDIRECT(V$2),$T3)</f>
        <v>1</v>
      </c>
      <c r="W3" s="120">
        <f ca="1">COUNTIF(INDIRECT(W$2),$T3)</f>
        <v>1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149</v>
      </c>
      <c r="D4" s="1" t="s">
        <v>150</v>
      </c>
      <c r="E4" s="1" t="s">
        <v>144</v>
      </c>
      <c r="F4" s="1" t="s">
        <v>145</v>
      </c>
      <c r="G4" s="172" t="s">
        <v>146</v>
      </c>
      <c r="H4" s="1" t="s">
        <v>147</v>
      </c>
      <c r="I4" s="122" t="s">
        <v>148</v>
      </c>
      <c r="J4" s="1" t="s">
        <v>149</v>
      </c>
      <c r="K4" s="1" t="s">
        <v>150</v>
      </c>
      <c r="L4" s="1" t="s">
        <v>144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2" t="str">
        <f t="shared" ref="C6:M7" si="3">IF($A6=C$5,"12h",IF($A6="","",""))</f>
        <v/>
      </c>
      <c r="D6" s="2" t="str">
        <f t="shared" si="3"/>
        <v/>
      </c>
      <c r="E6" s="2" t="str">
        <f t="shared" si="3"/>
        <v/>
      </c>
      <c r="F6" s="2" t="str">
        <f t="shared" si="3"/>
        <v/>
      </c>
      <c r="G6" s="6" t="str">
        <f t="shared" si="3"/>
        <v/>
      </c>
      <c r="H6" s="2" t="str">
        <f t="shared" si="3"/>
        <v/>
      </c>
      <c r="I6" s="6" t="str">
        <f t="shared" si="3"/>
        <v/>
      </c>
      <c r="J6" s="2" t="str">
        <f t="shared" si="3"/>
        <v/>
      </c>
      <c r="K6" s="6" t="str">
        <f t="shared" si="3"/>
        <v>12h</v>
      </c>
      <c r="L6" s="2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2" t="str">
        <f t="shared" si="3"/>
        <v/>
      </c>
      <c r="D7" s="2" t="str">
        <f t="shared" si="3"/>
        <v/>
      </c>
      <c r="E7" s="2" t="str">
        <f t="shared" si="3"/>
        <v/>
      </c>
      <c r="F7" s="2" t="str">
        <f t="shared" si="3"/>
        <v/>
      </c>
      <c r="G7" s="6" t="str">
        <f t="shared" si="3"/>
        <v/>
      </c>
      <c r="H7" s="2" t="str">
        <f t="shared" si="3"/>
        <v/>
      </c>
      <c r="I7" s="6" t="str">
        <f t="shared" si="3"/>
        <v>12h</v>
      </c>
      <c r="J7" s="2" t="str">
        <f t="shared" si="3"/>
        <v/>
      </c>
      <c r="K7" s="2" t="str">
        <f t="shared" si="3"/>
        <v/>
      </c>
      <c r="L7" s="2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2" t="str">
        <f t="shared" ref="C9:M12" si="4">IF($A9=C$5,"12h",IF($A9="","",""))</f>
        <v/>
      </c>
      <c r="D9" s="2" t="str">
        <f t="shared" si="4"/>
        <v/>
      </c>
      <c r="E9" s="2" t="str">
        <f t="shared" si="4"/>
        <v/>
      </c>
      <c r="F9" s="2" t="str">
        <f t="shared" si="4"/>
        <v/>
      </c>
      <c r="G9" s="6" t="str">
        <f t="shared" si="4"/>
        <v/>
      </c>
      <c r="H9" s="2" t="str">
        <f t="shared" si="4"/>
        <v/>
      </c>
      <c r="I9" s="6" t="str">
        <f t="shared" si="4"/>
        <v/>
      </c>
      <c r="J9" s="6" t="str">
        <f t="shared" si="4"/>
        <v>12h</v>
      </c>
      <c r="K9" s="2" t="str">
        <f t="shared" si="4"/>
        <v/>
      </c>
      <c r="L9" s="2" t="str">
        <f t="shared" si="4"/>
        <v/>
      </c>
      <c r="M9" s="2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2" t="str">
        <f t="shared" si="4"/>
        <v/>
      </c>
      <c r="D10" s="2" t="str">
        <f t="shared" si="4"/>
        <v>12h</v>
      </c>
      <c r="E10" s="2" t="str">
        <f t="shared" si="4"/>
        <v/>
      </c>
      <c r="F10" s="2" t="str">
        <f t="shared" si="4"/>
        <v/>
      </c>
      <c r="G10" s="6" t="str">
        <f t="shared" si="4"/>
        <v/>
      </c>
      <c r="H10" s="2" t="str">
        <f t="shared" si="4"/>
        <v/>
      </c>
      <c r="I10" s="6" t="str">
        <f t="shared" si="4"/>
        <v/>
      </c>
      <c r="J10" s="2" t="str">
        <f t="shared" si="4"/>
        <v/>
      </c>
      <c r="K10" s="2" t="str">
        <f t="shared" si="4"/>
        <v/>
      </c>
      <c r="L10" s="2" t="str">
        <f t="shared" si="4"/>
        <v/>
      </c>
      <c r="M10" s="2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2" t="str">
        <f t="shared" si="4"/>
        <v/>
      </c>
      <c r="D11" s="2" t="str">
        <f t="shared" si="4"/>
        <v/>
      </c>
      <c r="E11" s="2" t="str">
        <f t="shared" si="4"/>
        <v/>
      </c>
      <c r="F11" s="2" t="str">
        <f t="shared" si="4"/>
        <v/>
      </c>
      <c r="G11" s="6"/>
      <c r="H11" s="2"/>
      <c r="I11" s="6"/>
      <c r="J11" s="2"/>
      <c r="K11" s="2" t="str">
        <f t="shared" si="4"/>
        <v/>
      </c>
      <c r="L11" s="2" t="str">
        <f t="shared" si="4"/>
        <v/>
      </c>
      <c r="M11" s="2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9" t="s">
        <v>0</v>
      </c>
      <c r="D12" s="9" t="s">
        <v>0</v>
      </c>
      <c r="E12" s="9" t="s">
        <v>2</v>
      </c>
      <c r="F12" s="2"/>
      <c r="G12" s="9" t="s">
        <v>0</v>
      </c>
      <c r="H12" s="2" t="str">
        <f t="shared" si="4"/>
        <v/>
      </c>
      <c r="I12" s="35" t="s">
        <v>57</v>
      </c>
      <c r="J12" s="2" t="str">
        <f t="shared" si="4"/>
        <v/>
      </c>
      <c r="K12" s="36" t="s">
        <v>0</v>
      </c>
      <c r="L12" s="2" t="str">
        <f t="shared" si="4"/>
        <v/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2" t="str">
        <f t="shared" ref="C14:M20" si="5">IF($A14=C$5,"12h",IF($A14="","",""))</f>
        <v/>
      </c>
      <c r="D14" s="2" t="str">
        <f t="shared" si="5"/>
        <v/>
      </c>
      <c r="E14" s="2" t="str">
        <f t="shared" si="5"/>
        <v/>
      </c>
      <c r="F14" s="2" t="str">
        <f t="shared" si="5"/>
        <v/>
      </c>
      <c r="G14" s="31" t="s">
        <v>99</v>
      </c>
      <c r="H14" s="6" t="str">
        <f t="shared" si="5"/>
        <v>12h</v>
      </c>
      <c r="I14" s="6" t="str">
        <f t="shared" si="5"/>
        <v/>
      </c>
      <c r="J14" s="2" t="str">
        <f t="shared" si="5"/>
        <v/>
      </c>
      <c r="K14" s="2" t="str">
        <f t="shared" si="5"/>
        <v/>
      </c>
      <c r="L14" s="2" t="str">
        <f t="shared" si="5"/>
        <v/>
      </c>
      <c r="M14" s="2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2" t="str">
        <f t="shared" si="5"/>
        <v/>
      </c>
      <c r="D15" s="2" t="str">
        <f t="shared" si="5"/>
        <v/>
      </c>
      <c r="E15" s="2" t="str">
        <f t="shared" si="5"/>
        <v/>
      </c>
      <c r="F15" s="2" t="str">
        <f t="shared" si="5"/>
        <v/>
      </c>
      <c r="G15" s="6" t="str">
        <f t="shared" si="5"/>
        <v/>
      </c>
      <c r="H15" s="36" t="s">
        <v>0</v>
      </c>
      <c r="I15" s="6" t="str">
        <f t="shared" si="5"/>
        <v>12h</v>
      </c>
      <c r="J15" s="2" t="str">
        <f t="shared" si="5"/>
        <v/>
      </c>
      <c r="K15" s="2" t="str">
        <f t="shared" si="5"/>
        <v/>
      </c>
      <c r="L15" s="2" t="str">
        <f t="shared" si="5"/>
        <v/>
      </c>
      <c r="M15" s="2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2" t="str">
        <f t="shared" si="5"/>
        <v/>
      </c>
      <c r="D16" s="2" t="str">
        <f t="shared" si="5"/>
        <v/>
      </c>
      <c r="E16" s="2" t="str">
        <f t="shared" si="5"/>
        <v/>
      </c>
      <c r="F16" s="2" t="str">
        <f t="shared" si="5"/>
        <v/>
      </c>
      <c r="G16" s="6" t="str">
        <f t="shared" si="5"/>
        <v/>
      </c>
      <c r="H16" s="2" t="str">
        <f t="shared" si="5"/>
        <v/>
      </c>
      <c r="I16" s="6" t="str">
        <f t="shared" si="5"/>
        <v/>
      </c>
      <c r="J16" s="2" t="str">
        <f t="shared" si="5"/>
        <v/>
      </c>
      <c r="K16" s="2" t="str">
        <f t="shared" si="5"/>
        <v/>
      </c>
      <c r="L16" s="2" t="str">
        <f t="shared" si="5"/>
        <v/>
      </c>
      <c r="M16" s="2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ht="18" customHeight="1" x14ac:dyDescent="0.2">
      <c r="A17" s="2">
        <f>Congé!E17</f>
        <v>1</v>
      </c>
      <c r="B17" s="2" t="str">
        <f>Congé!F17</f>
        <v>MALET</v>
      </c>
      <c r="C17" s="2" t="str">
        <f t="shared" si="5"/>
        <v/>
      </c>
      <c r="D17" s="2" t="str">
        <f t="shared" si="5"/>
        <v/>
      </c>
      <c r="E17" s="2" t="str">
        <f t="shared" si="5"/>
        <v/>
      </c>
      <c r="F17" s="2" t="str">
        <f t="shared" si="5"/>
        <v/>
      </c>
      <c r="G17" s="6" t="str">
        <f t="shared" si="5"/>
        <v/>
      </c>
      <c r="H17" s="2" t="str">
        <f t="shared" si="5"/>
        <v/>
      </c>
      <c r="I17" s="6" t="str">
        <f t="shared" si="5"/>
        <v/>
      </c>
      <c r="J17" s="2" t="str">
        <f t="shared" si="5"/>
        <v/>
      </c>
      <c r="K17" s="6" t="str">
        <f t="shared" si="5"/>
        <v>12h</v>
      </c>
      <c r="L17" s="2" t="str">
        <f t="shared" si="5"/>
        <v/>
      </c>
      <c r="M17" s="2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ht="18" customHeight="1" x14ac:dyDescent="0.2">
      <c r="A18" s="2">
        <f>Congé!E18</f>
        <v>2</v>
      </c>
      <c r="B18" s="2" t="str">
        <f>Congé!F18</f>
        <v>REY F</v>
      </c>
      <c r="C18" s="2" t="str">
        <f t="shared" si="5"/>
        <v/>
      </c>
      <c r="D18" s="2" t="str">
        <f t="shared" si="5"/>
        <v/>
      </c>
      <c r="E18" s="2" t="str">
        <f t="shared" si="5"/>
        <v/>
      </c>
      <c r="F18" s="2" t="str">
        <f t="shared" si="5"/>
        <v/>
      </c>
      <c r="G18" s="6" t="str">
        <f t="shared" si="5"/>
        <v/>
      </c>
      <c r="H18" s="2" t="str">
        <f t="shared" si="5"/>
        <v/>
      </c>
      <c r="I18" s="6" t="str">
        <f t="shared" si="5"/>
        <v/>
      </c>
      <c r="J18" s="2" t="str">
        <f t="shared" si="5"/>
        <v/>
      </c>
      <c r="K18" s="2" t="str">
        <f t="shared" si="5"/>
        <v/>
      </c>
      <c r="L18" s="6" t="str">
        <f t="shared" si="5"/>
        <v>12h</v>
      </c>
      <c r="M18" s="2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ht="18" customHeight="1" x14ac:dyDescent="0.2">
      <c r="A19" s="2">
        <f>Congé!E19</f>
        <v>6</v>
      </c>
      <c r="B19" s="2" t="str">
        <f>Congé!F19</f>
        <v>LUBRANO</v>
      </c>
      <c r="C19" s="2" t="str">
        <f t="shared" si="5"/>
        <v/>
      </c>
      <c r="D19" s="2" t="str">
        <f t="shared" si="5"/>
        <v/>
      </c>
      <c r="E19" s="2" t="str">
        <f t="shared" si="5"/>
        <v/>
      </c>
      <c r="F19" s="2" t="str">
        <f t="shared" si="5"/>
        <v>12h</v>
      </c>
      <c r="G19" s="6" t="str">
        <f t="shared" si="5"/>
        <v/>
      </c>
      <c r="H19" s="2" t="str">
        <f t="shared" si="5"/>
        <v/>
      </c>
      <c r="I19" s="6" t="str">
        <f t="shared" si="5"/>
        <v/>
      </c>
      <c r="J19" s="2" t="str">
        <f t="shared" si="5"/>
        <v/>
      </c>
      <c r="K19" s="2" t="str">
        <f t="shared" si="5"/>
        <v/>
      </c>
      <c r="L19" s="2" t="str">
        <f t="shared" si="5"/>
        <v/>
      </c>
      <c r="M19" s="2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ht="18" customHeight="1" x14ac:dyDescent="0.2">
      <c r="A20" s="2">
        <f>Congé!E20</f>
        <v>5</v>
      </c>
      <c r="B20" s="2" t="str">
        <f>Congé!F20</f>
        <v>NORMAND</v>
      </c>
      <c r="C20" s="2" t="str">
        <f t="shared" si="5"/>
        <v/>
      </c>
      <c r="D20" s="2" t="str">
        <f t="shared" si="5"/>
        <v/>
      </c>
      <c r="E20" s="2" t="str">
        <f t="shared" si="5"/>
        <v>12h</v>
      </c>
      <c r="F20" s="2" t="str">
        <f t="shared" si="5"/>
        <v/>
      </c>
      <c r="G20" s="6" t="str">
        <f t="shared" si="5"/>
        <v/>
      </c>
      <c r="H20" s="2" t="str">
        <f t="shared" si="5"/>
        <v/>
      </c>
      <c r="I20" s="6" t="str">
        <f t="shared" si="5"/>
        <v/>
      </c>
      <c r="J20" s="2" t="str">
        <f t="shared" si="5"/>
        <v/>
      </c>
      <c r="K20" s="2" t="str">
        <f t="shared" si="5"/>
        <v/>
      </c>
      <c r="L20" s="2" t="str">
        <f t="shared" si="5"/>
        <v/>
      </c>
      <c r="M20" s="2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2" t="str">
        <f t="shared" ref="C22:M32" si="6">IF($A22=C$5,"12h",IF($A22="","",""))</f>
        <v/>
      </c>
      <c r="D22" s="2" t="str">
        <f t="shared" si="6"/>
        <v/>
      </c>
      <c r="E22" s="2" t="str">
        <f t="shared" si="6"/>
        <v/>
      </c>
      <c r="F22" s="2" t="str">
        <f t="shared" si="6"/>
        <v/>
      </c>
      <c r="G22" s="6" t="str">
        <f t="shared" si="6"/>
        <v/>
      </c>
      <c r="H22" s="2" t="str">
        <f t="shared" si="6"/>
        <v/>
      </c>
      <c r="I22" s="6" t="str">
        <f t="shared" si="6"/>
        <v>12h</v>
      </c>
      <c r="J22" s="2" t="str">
        <f t="shared" si="6"/>
        <v/>
      </c>
      <c r="K22" s="2" t="str">
        <f t="shared" si="6"/>
        <v/>
      </c>
      <c r="L22" s="2" t="str">
        <f t="shared" si="6"/>
        <v/>
      </c>
      <c r="M22" s="2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2" t="str">
        <f t="shared" si="6"/>
        <v/>
      </c>
      <c r="D23" s="2" t="str">
        <f t="shared" si="6"/>
        <v/>
      </c>
      <c r="E23" s="2" t="str">
        <f t="shared" si="6"/>
        <v/>
      </c>
      <c r="F23" s="2" t="str">
        <f t="shared" si="6"/>
        <v>12h</v>
      </c>
      <c r="G23" s="31" t="s">
        <v>99</v>
      </c>
      <c r="H23" s="2" t="str">
        <f t="shared" si="6"/>
        <v/>
      </c>
      <c r="I23" s="6" t="str">
        <f t="shared" si="6"/>
        <v/>
      </c>
      <c r="J23" s="2" t="str">
        <f t="shared" si="6"/>
        <v/>
      </c>
      <c r="K23" s="2" t="str">
        <f t="shared" si="6"/>
        <v/>
      </c>
      <c r="L23" s="2" t="str">
        <f t="shared" si="6"/>
        <v/>
      </c>
      <c r="M23" s="2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2" t="str">
        <f t="shared" si="6"/>
        <v/>
      </c>
      <c r="D24" s="2" t="str">
        <f t="shared" si="6"/>
        <v/>
      </c>
      <c r="E24" s="2" t="str">
        <f t="shared" si="6"/>
        <v/>
      </c>
      <c r="F24" s="2" t="str">
        <f t="shared" si="6"/>
        <v/>
      </c>
      <c r="G24" s="6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2" t="str">
        <f t="shared" si="6"/>
        <v/>
      </c>
      <c r="M24" s="2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36" t="s">
        <v>0</v>
      </c>
      <c r="D25" s="36" t="s">
        <v>0</v>
      </c>
      <c r="E25" s="2" t="str">
        <f t="shared" si="6"/>
        <v/>
      </c>
      <c r="F25" s="2" t="str">
        <f t="shared" si="6"/>
        <v/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2" t="str">
        <f t="shared" si="6"/>
        <v/>
      </c>
      <c r="K25" s="2" t="str">
        <f t="shared" si="6"/>
        <v/>
      </c>
      <c r="L25" s="2" t="str">
        <f t="shared" si="6"/>
        <v/>
      </c>
      <c r="M25" s="2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9" t="s">
        <v>0</v>
      </c>
      <c r="D26" s="9" t="s">
        <v>0</v>
      </c>
      <c r="E26" s="2" t="str">
        <f t="shared" si="6"/>
        <v/>
      </c>
      <c r="F26" s="9" t="s">
        <v>0</v>
      </c>
      <c r="G26" s="9" t="s">
        <v>0</v>
      </c>
      <c r="H26" s="2" t="str">
        <f t="shared" si="6"/>
        <v/>
      </c>
      <c r="I26" s="6" t="str">
        <f t="shared" si="6"/>
        <v/>
      </c>
      <c r="J26" s="2" t="str">
        <f t="shared" si="6"/>
        <v/>
      </c>
      <c r="K26" s="2" t="str">
        <f t="shared" si="6"/>
        <v/>
      </c>
      <c r="L26" s="2" t="str">
        <f t="shared" si="6"/>
        <v/>
      </c>
      <c r="M26" s="2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2" t="str">
        <f t="shared" si="6"/>
        <v/>
      </c>
      <c r="D27" s="9" t="s">
        <v>0</v>
      </c>
      <c r="E27" s="2" t="str">
        <f t="shared" si="6"/>
        <v/>
      </c>
      <c r="F27" s="2" t="str">
        <f t="shared" si="6"/>
        <v/>
      </c>
      <c r="G27" s="6" t="str">
        <f t="shared" si="6"/>
        <v/>
      </c>
      <c r="H27" s="2" t="str">
        <f t="shared" si="6"/>
        <v/>
      </c>
      <c r="I27" s="6" t="str">
        <f t="shared" si="6"/>
        <v/>
      </c>
      <c r="J27" s="6" t="str">
        <f t="shared" si="6"/>
        <v>12h</v>
      </c>
      <c r="K27" s="2" t="str">
        <f t="shared" si="6"/>
        <v/>
      </c>
      <c r="L27" s="2" t="str">
        <f t="shared" si="6"/>
        <v/>
      </c>
      <c r="M27" s="2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2" t="str">
        <f t="shared" si="6"/>
        <v/>
      </c>
      <c r="D28" s="2" t="str">
        <f t="shared" si="6"/>
        <v>12h</v>
      </c>
      <c r="E28" s="2" t="str">
        <f t="shared" si="6"/>
        <v/>
      </c>
      <c r="F28" s="2" t="str">
        <f t="shared" si="6"/>
        <v/>
      </c>
      <c r="G28" s="6" t="str">
        <f t="shared" si="6"/>
        <v/>
      </c>
      <c r="H28" s="2" t="str">
        <f t="shared" si="6"/>
        <v/>
      </c>
      <c r="I28" s="6" t="str">
        <f t="shared" si="6"/>
        <v/>
      </c>
      <c r="J28" s="2" t="str">
        <f t="shared" si="6"/>
        <v/>
      </c>
      <c r="K28" s="2" t="str">
        <f t="shared" si="6"/>
        <v/>
      </c>
      <c r="L28" s="2" t="str">
        <f t="shared" si="6"/>
        <v/>
      </c>
      <c r="M28" s="2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36" t="s">
        <v>0</v>
      </c>
      <c r="E29" s="2" t="str">
        <f t="shared" si="6"/>
        <v/>
      </c>
      <c r="F29" s="2" t="str">
        <f t="shared" si="6"/>
        <v/>
      </c>
      <c r="G29" s="6" t="str">
        <f t="shared" si="6"/>
        <v/>
      </c>
      <c r="H29" s="36" t="s">
        <v>0</v>
      </c>
      <c r="I29" s="6" t="str">
        <f t="shared" si="6"/>
        <v/>
      </c>
      <c r="J29" s="36" t="s">
        <v>0</v>
      </c>
      <c r="K29" s="36" t="s">
        <v>0</v>
      </c>
      <c r="L29" s="6" t="str">
        <f t="shared" si="6"/>
        <v>12h</v>
      </c>
      <c r="M29" s="2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2" t="str">
        <f t="shared" si="6"/>
        <v/>
      </c>
      <c r="D30" s="2" t="str">
        <f t="shared" si="6"/>
        <v/>
      </c>
      <c r="E30" s="2" t="str">
        <f t="shared" si="6"/>
        <v/>
      </c>
      <c r="F30" s="2" t="str">
        <f t="shared" si="6"/>
        <v/>
      </c>
      <c r="G30" s="6" t="str">
        <f t="shared" si="6"/>
        <v/>
      </c>
      <c r="H30" s="6" t="str">
        <f t="shared" si="6"/>
        <v>12h</v>
      </c>
      <c r="I30" s="6" t="str">
        <f t="shared" si="6"/>
        <v/>
      </c>
      <c r="J30" s="2" t="str">
        <f t="shared" si="6"/>
        <v/>
      </c>
      <c r="K30" s="2" t="str">
        <f t="shared" si="6"/>
        <v/>
      </c>
      <c r="L30" s="2" t="str">
        <f t="shared" si="6"/>
        <v/>
      </c>
      <c r="M30" s="2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2" t="str">
        <f t="shared" si="6"/>
        <v>12h</v>
      </c>
      <c r="D31" s="2" t="str">
        <f t="shared" si="6"/>
        <v/>
      </c>
      <c r="E31" s="2" t="str">
        <f t="shared" si="6"/>
        <v/>
      </c>
      <c r="F31" s="2" t="str">
        <f t="shared" si="6"/>
        <v/>
      </c>
      <c r="G31" s="6" t="str">
        <f t="shared" si="6"/>
        <v/>
      </c>
      <c r="H31" s="2" t="str">
        <f t="shared" si="6"/>
        <v/>
      </c>
      <c r="I31" s="6" t="str">
        <f t="shared" si="6"/>
        <v/>
      </c>
      <c r="J31" s="2" t="str">
        <f t="shared" si="6"/>
        <v/>
      </c>
      <c r="K31" s="2" t="str">
        <f t="shared" si="6"/>
        <v/>
      </c>
      <c r="L31" s="2" t="str">
        <f t="shared" si="6"/>
        <v/>
      </c>
      <c r="M31" s="2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2" t="str">
        <f t="shared" si="6"/>
        <v/>
      </c>
      <c r="D32" s="2" t="str">
        <f t="shared" si="6"/>
        <v/>
      </c>
      <c r="E32" s="2" t="str">
        <f t="shared" si="6"/>
        <v/>
      </c>
      <c r="F32" s="2" t="str">
        <f t="shared" si="6"/>
        <v/>
      </c>
      <c r="G32" s="6" t="str">
        <f t="shared" si="6"/>
        <v/>
      </c>
      <c r="H32" s="2" t="str">
        <f t="shared" si="6"/>
        <v/>
      </c>
      <c r="I32" s="6" t="str">
        <f t="shared" si="6"/>
        <v/>
      </c>
      <c r="J32" s="2" t="str">
        <f t="shared" si="6"/>
        <v/>
      </c>
      <c r="K32" s="2" t="str">
        <f t="shared" si="6"/>
        <v/>
      </c>
      <c r="L32" s="2" t="str">
        <f t="shared" si="6"/>
        <v/>
      </c>
      <c r="M32" s="2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2" t="str">
        <f>IF($A33=C$5,"12h",IF($A33="","",""))</f>
        <v/>
      </c>
      <c r="D33" s="9" t="s">
        <v>0</v>
      </c>
      <c r="E33" s="2" t="str">
        <f t="shared" ref="C33:M52" si="7">IF($A33=E$5,"12h",IF($A33="","",""))</f>
        <v>12h</v>
      </c>
      <c r="F33" s="2" t="str">
        <f t="shared" si="7"/>
        <v/>
      </c>
      <c r="G33" s="6" t="str">
        <f t="shared" si="7"/>
        <v/>
      </c>
      <c r="H33" s="2" t="str">
        <f t="shared" si="7"/>
        <v/>
      </c>
      <c r="I33" s="6" t="str">
        <f t="shared" si="7"/>
        <v/>
      </c>
      <c r="J33" s="2" t="str">
        <f t="shared" si="7"/>
        <v/>
      </c>
      <c r="K33" s="2" t="str">
        <f t="shared" si="7"/>
        <v/>
      </c>
      <c r="L33" s="2" t="str">
        <f t="shared" si="7"/>
        <v/>
      </c>
      <c r="M33" s="2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40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9" t="s">
        <v>0</v>
      </c>
      <c r="D35" s="9" t="s">
        <v>0</v>
      </c>
      <c r="E35" s="2" t="str">
        <f t="shared" si="7"/>
        <v/>
      </c>
      <c r="F35" s="2" t="str">
        <f t="shared" si="7"/>
        <v>12h</v>
      </c>
      <c r="G35" s="6" t="str">
        <f t="shared" si="7"/>
        <v/>
      </c>
      <c r="H35" s="9" t="s">
        <v>0</v>
      </c>
      <c r="I35" s="6" t="str">
        <f t="shared" si="7"/>
        <v/>
      </c>
      <c r="J35" s="2" t="str">
        <f t="shared" si="7"/>
        <v/>
      </c>
      <c r="K35" s="2" t="str">
        <f t="shared" si="7"/>
        <v/>
      </c>
      <c r="L35" s="2" t="str">
        <f t="shared" si="7"/>
        <v/>
      </c>
      <c r="M35" s="2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2" t="str">
        <f t="shared" ref="C36:D51" si="8">IF($A36=C$5,"12h",IF($A36="","",""))</f>
        <v/>
      </c>
      <c r="D36" s="2" t="str">
        <f t="shared" si="7"/>
        <v/>
      </c>
      <c r="E36" s="36" t="s">
        <v>0</v>
      </c>
      <c r="F36" s="36" t="s">
        <v>0</v>
      </c>
      <c r="G36" s="31" t="s">
        <v>99</v>
      </c>
      <c r="H36" s="2" t="str">
        <f t="shared" si="7"/>
        <v/>
      </c>
      <c r="I36" s="6" t="str">
        <f t="shared" si="7"/>
        <v/>
      </c>
      <c r="J36" s="2" t="str">
        <f t="shared" si="7"/>
        <v/>
      </c>
      <c r="K36" s="2" t="str">
        <f t="shared" si="7"/>
        <v/>
      </c>
      <c r="L36" s="2" t="str">
        <f t="shared" si="7"/>
        <v/>
      </c>
      <c r="M36" s="2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2" t="str">
        <f t="shared" si="8"/>
        <v/>
      </c>
      <c r="D37" s="2" t="str">
        <f t="shared" si="7"/>
        <v/>
      </c>
      <c r="E37" s="2" t="str">
        <f t="shared" si="7"/>
        <v/>
      </c>
      <c r="F37" s="9" t="s">
        <v>0</v>
      </c>
      <c r="G37" s="6" t="str">
        <f t="shared" si="7"/>
        <v/>
      </c>
      <c r="H37" s="2" t="str">
        <f t="shared" si="7"/>
        <v/>
      </c>
      <c r="I37" s="6" t="str">
        <f t="shared" si="7"/>
        <v/>
      </c>
      <c r="J37" s="2" t="str">
        <f t="shared" si="7"/>
        <v/>
      </c>
      <c r="K37" s="6" t="str">
        <f t="shared" si="7"/>
        <v>12h</v>
      </c>
      <c r="L37" s="2" t="str">
        <f t="shared" si="7"/>
        <v/>
      </c>
      <c r="M37" s="2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2"/>
      <c r="D38" s="2" t="str">
        <f t="shared" si="7"/>
        <v/>
      </c>
      <c r="E38" s="2" t="str">
        <f t="shared" si="7"/>
        <v/>
      </c>
      <c r="F38" s="35" t="s">
        <v>57</v>
      </c>
      <c r="G38" s="31" t="s">
        <v>99</v>
      </c>
      <c r="H38" s="2" t="str">
        <f t="shared" si="7"/>
        <v/>
      </c>
      <c r="I38" s="6" t="str">
        <f t="shared" si="7"/>
        <v/>
      </c>
      <c r="J38" s="2" t="str">
        <f t="shared" si="7"/>
        <v/>
      </c>
      <c r="K38" s="2" t="str">
        <f t="shared" si="7"/>
        <v/>
      </c>
      <c r="L38" s="2" t="str">
        <f t="shared" si="7"/>
        <v/>
      </c>
      <c r="M38" s="2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2" t="str">
        <f t="shared" si="8"/>
        <v/>
      </c>
      <c r="D40" s="2" t="str">
        <f t="shared" si="7"/>
        <v/>
      </c>
      <c r="E40" s="2" t="str">
        <f t="shared" si="7"/>
        <v/>
      </c>
      <c r="F40" s="2" t="str">
        <f t="shared" si="7"/>
        <v/>
      </c>
      <c r="G40" s="6" t="str">
        <f t="shared" si="7"/>
        <v/>
      </c>
      <c r="H40" s="2" t="str">
        <f t="shared" si="7"/>
        <v/>
      </c>
      <c r="I40" s="6" t="str">
        <f t="shared" si="7"/>
        <v>12h</v>
      </c>
      <c r="J40" s="2" t="str">
        <f t="shared" si="7"/>
        <v/>
      </c>
      <c r="K40" s="2" t="str">
        <f t="shared" si="7"/>
        <v/>
      </c>
      <c r="L40" s="2" t="str">
        <f t="shared" si="7"/>
        <v/>
      </c>
      <c r="M40" s="2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2" t="str">
        <f t="shared" si="8"/>
        <v/>
      </c>
      <c r="D41" s="2" t="str">
        <f t="shared" si="7"/>
        <v/>
      </c>
      <c r="E41" s="2" t="str">
        <f t="shared" si="7"/>
        <v/>
      </c>
      <c r="F41" s="2" t="str">
        <f t="shared" si="7"/>
        <v/>
      </c>
      <c r="G41" s="6" t="str">
        <f t="shared" si="7"/>
        <v/>
      </c>
      <c r="H41" s="2" t="str">
        <f t="shared" si="7"/>
        <v/>
      </c>
      <c r="I41" s="6" t="str">
        <f t="shared" si="7"/>
        <v>12h</v>
      </c>
      <c r="J41" s="2" t="str">
        <f t="shared" si="7"/>
        <v/>
      </c>
      <c r="K41" s="2" t="str">
        <f t="shared" si="7"/>
        <v/>
      </c>
      <c r="L41" s="2" t="str">
        <f t="shared" si="7"/>
        <v/>
      </c>
      <c r="M41" s="2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9" t="s">
        <v>0</v>
      </c>
      <c r="D42" s="9" t="s">
        <v>0</v>
      </c>
      <c r="E42" s="2" t="str">
        <f t="shared" si="7"/>
        <v/>
      </c>
      <c r="F42" s="2" t="str">
        <f t="shared" si="7"/>
        <v/>
      </c>
      <c r="G42" s="2" t="str">
        <f t="shared" si="7"/>
        <v>12h</v>
      </c>
      <c r="H42" s="2" t="str">
        <f t="shared" si="7"/>
        <v/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9" t="s">
        <v>0</v>
      </c>
      <c r="D43" s="2" t="str">
        <f t="shared" si="7"/>
        <v/>
      </c>
      <c r="E43" s="9" t="s">
        <v>0</v>
      </c>
      <c r="F43" s="2" t="str">
        <f t="shared" si="7"/>
        <v/>
      </c>
      <c r="G43" s="6" t="str">
        <f t="shared" si="7"/>
        <v/>
      </c>
      <c r="H43" s="6" t="str">
        <f t="shared" si="7"/>
        <v>12h</v>
      </c>
      <c r="I43" s="6" t="str">
        <f t="shared" si="7"/>
        <v/>
      </c>
      <c r="J43" s="2" t="str">
        <f t="shared" si="7"/>
        <v/>
      </c>
      <c r="K43" s="36" t="s">
        <v>0</v>
      </c>
      <c r="L43" s="2" t="str">
        <f t="shared" si="7"/>
        <v/>
      </c>
      <c r="M43" s="2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2" t="str">
        <f t="shared" si="8"/>
        <v/>
      </c>
      <c r="D44" s="2" t="str">
        <f t="shared" si="7"/>
        <v/>
      </c>
      <c r="E44" s="2" t="str">
        <f t="shared" si="7"/>
        <v/>
      </c>
      <c r="F44" s="2" t="str">
        <f t="shared" si="7"/>
        <v/>
      </c>
      <c r="G44" s="6" t="str">
        <f t="shared" si="7"/>
        <v/>
      </c>
      <c r="H44" s="2" t="str">
        <f t="shared" si="7"/>
        <v/>
      </c>
      <c r="I44" s="6" t="str">
        <f t="shared" si="7"/>
        <v/>
      </c>
      <c r="J44" s="2" t="str">
        <f t="shared" si="7"/>
        <v/>
      </c>
      <c r="K44" s="2" t="str">
        <f t="shared" si="7"/>
        <v/>
      </c>
      <c r="L44" s="6" t="str">
        <f t="shared" si="7"/>
        <v>12h</v>
      </c>
      <c r="M44" s="2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2" t="str">
        <f t="shared" si="8"/>
        <v/>
      </c>
      <c r="D45" s="2" t="str">
        <f t="shared" si="7"/>
        <v/>
      </c>
      <c r="E45" s="2" t="str">
        <f t="shared" si="7"/>
        <v/>
      </c>
      <c r="F45" s="2" t="str">
        <f t="shared" si="7"/>
        <v/>
      </c>
      <c r="G45" s="6" t="str">
        <f t="shared" si="7"/>
        <v/>
      </c>
      <c r="H45" s="2" t="str">
        <f t="shared" si="7"/>
        <v/>
      </c>
      <c r="I45" s="6" t="str">
        <f t="shared" si="7"/>
        <v/>
      </c>
      <c r="J45" s="2" t="str">
        <f t="shared" si="7"/>
        <v/>
      </c>
      <c r="K45" s="2" t="str">
        <f t="shared" si="7"/>
        <v/>
      </c>
      <c r="L45" s="2" t="str">
        <f t="shared" si="7"/>
        <v/>
      </c>
      <c r="M45" s="2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2" t="str">
        <f t="shared" si="8"/>
        <v/>
      </c>
      <c r="D46" s="2" t="str">
        <f t="shared" si="7"/>
        <v/>
      </c>
      <c r="E46" s="2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2" t="str">
        <f t="shared" si="7"/>
        <v/>
      </c>
      <c r="K46" s="2" t="str">
        <f t="shared" si="7"/>
        <v/>
      </c>
      <c r="L46" s="2" t="str">
        <f t="shared" si="7"/>
        <v/>
      </c>
      <c r="M46" s="2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2" t="str">
        <f t="shared" si="8"/>
        <v/>
      </c>
      <c r="D47" s="2" t="str">
        <f t="shared" si="7"/>
        <v/>
      </c>
      <c r="E47" s="2" t="str">
        <f t="shared" si="7"/>
        <v/>
      </c>
      <c r="F47" s="2" t="str">
        <f t="shared" si="7"/>
        <v/>
      </c>
      <c r="G47" s="6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2" t="str">
        <f t="shared" si="7"/>
        <v/>
      </c>
      <c r="M47" s="2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2" t="str">
        <f t="shared" si="8"/>
        <v/>
      </c>
      <c r="D48" s="2" t="str">
        <f t="shared" si="8"/>
        <v>12h</v>
      </c>
      <c r="E48" s="2" t="str">
        <f t="shared" si="7"/>
        <v/>
      </c>
      <c r="F48" s="2" t="str">
        <f t="shared" si="7"/>
        <v/>
      </c>
      <c r="G48" s="6" t="str">
        <f t="shared" si="7"/>
        <v/>
      </c>
      <c r="H48" s="2" t="str">
        <f t="shared" si="7"/>
        <v/>
      </c>
      <c r="I48" s="6" t="str">
        <f t="shared" si="7"/>
        <v/>
      </c>
      <c r="J48" s="36" t="s">
        <v>0</v>
      </c>
      <c r="K48" s="36" t="s">
        <v>0</v>
      </c>
      <c r="L48" s="36" t="s">
        <v>0</v>
      </c>
      <c r="M48" s="2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2" t="str">
        <f t="shared" si="8"/>
        <v/>
      </c>
      <c r="D49" s="2" t="str">
        <f t="shared" si="7"/>
        <v/>
      </c>
      <c r="E49" s="2" t="str">
        <f t="shared" si="7"/>
        <v/>
      </c>
      <c r="F49" s="2" t="str">
        <f t="shared" si="7"/>
        <v/>
      </c>
      <c r="G49" s="9" t="s">
        <v>0</v>
      </c>
      <c r="H49" s="36" t="s">
        <v>0</v>
      </c>
      <c r="I49" s="6" t="str">
        <f t="shared" si="7"/>
        <v/>
      </c>
      <c r="J49" s="2" t="str">
        <f t="shared" si="7"/>
        <v/>
      </c>
      <c r="K49" s="6" t="str">
        <f t="shared" si="7"/>
        <v>12h</v>
      </c>
      <c r="L49" s="2" t="str">
        <f t="shared" si="7"/>
        <v/>
      </c>
      <c r="M49" s="2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2" t="str">
        <f t="shared" si="8"/>
        <v>12h</v>
      </c>
      <c r="D50" s="2" t="str">
        <f t="shared" si="7"/>
        <v/>
      </c>
      <c r="E50" s="2" t="str">
        <f t="shared" si="7"/>
        <v/>
      </c>
      <c r="F50" s="2" t="str">
        <f t="shared" si="7"/>
        <v/>
      </c>
      <c r="G50" s="6" t="str">
        <f t="shared" si="7"/>
        <v/>
      </c>
      <c r="H50" s="2" t="str">
        <f t="shared" si="7"/>
        <v/>
      </c>
      <c r="I50" s="6" t="str">
        <f t="shared" si="7"/>
        <v/>
      </c>
      <c r="J50" s="2" t="str">
        <f t="shared" si="7"/>
        <v/>
      </c>
      <c r="K50" s="2" t="str">
        <f t="shared" si="7"/>
        <v/>
      </c>
      <c r="L50" s="2" t="str">
        <f t="shared" si="7"/>
        <v/>
      </c>
      <c r="M50" s="2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2" t="str">
        <f t="shared" si="8"/>
        <v/>
      </c>
      <c r="D51" s="2" t="str">
        <f t="shared" si="7"/>
        <v/>
      </c>
      <c r="E51" s="2" t="str">
        <f t="shared" si="7"/>
        <v/>
      </c>
      <c r="F51" s="2" t="str">
        <f t="shared" si="7"/>
        <v/>
      </c>
      <c r="G51" s="6" t="str">
        <f t="shared" si="7"/>
        <v/>
      </c>
      <c r="H51" s="2" t="str">
        <f t="shared" si="7"/>
        <v/>
      </c>
      <c r="I51" s="6" t="str">
        <f t="shared" si="7"/>
        <v/>
      </c>
      <c r="J51" s="2" t="str">
        <f t="shared" si="7"/>
        <v/>
      </c>
      <c r="K51" s="6" t="str">
        <f t="shared" si="7"/>
        <v>12h</v>
      </c>
      <c r="L51" s="2" t="str">
        <f t="shared" si="7"/>
        <v/>
      </c>
      <c r="M51" s="2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2" t="str">
        <f t="shared" si="7"/>
        <v/>
      </c>
      <c r="D52" s="2" t="str">
        <f t="shared" si="7"/>
        <v/>
      </c>
      <c r="E52" s="2" t="str">
        <f t="shared" si="7"/>
        <v/>
      </c>
      <c r="F52" s="2" t="str">
        <f t="shared" si="7"/>
        <v/>
      </c>
      <c r="G52" s="6" t="str">
        <f t="shared" si="7"/>
        <v/>
      </c>
      <c r="H52" s="2" t="str">
        <f t="shared" si="7"/>
        <v>12h</v>
      </c>
      <c r="I52" s="6" t="str">
        <f t="shared" si="7"/>
        <v/>
      </c>
      <c r="J52" s="2" t="str">
        <f t="shared" si="7"/>
        <v/>
      </c>
      <c r="K52" s="2" t="str">
        <f t="shared" si="7"/>
        <v/>
      </c>
      <c r="L52" s="2" t="str">
        <f t="shared" si="7"/>
        <v/>
      </c>
      <c r="M52" s="2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7</v>
      </c>
      <c r="D53" s="155">
        <f t="shared" ref="D53:M53" si="10">COUNTIF(D9:D52,"CA")+COUNTIF(D9:D52,"CAJ*")+COUNTIF(D9:D52,"RPM")</f>
        <v>8</v>
      </c>
      <c r="E53" s="155">
        <f t="shared" si="10"/>
        <v>2</v>
      </c>
      <c r="F53" s="155">
        <f t="shared" si="10"/>
        <v>4</v>
      </c>
      <c r="G53" s="155">
        <f t="shared" si="10"/>
        <v>4</v>
      </c>
      <c r="H53" s="155">
        <f t="shared" si="10"/>
        <v>5</v>
      </c>
      <c r="I53" s="155">
        <f t="shared" si="10"/>
        <v>1</v>
      </c>
      <c r="J53" s="155">
        <f t="shared" si="10"/>
        <v>3</v>
      </c>
      <c r="K53" s="155">
        <f t="shared" si="10"/>
        <v>5</v>
      </c>
      <c r="L53" s="155">
        <f t="shared" si="10"/>
        <v>2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7</v>
      </c>
      <c r="D54" s="157">
        <f t="shared" ref="D54:M54" si="11">SUMPRODUCT(COUNTIF(D9:D52,$P$3:$P$51))</f>
        <v>8</v>
      </c>
      <c r="E54" s="157">
        <f t="shared" si="11"/>
        <v>2</v>
      </c>
      <c r="F54" s="157">
        <f t="shared" si="11"/>
        <v>4</v>
      </c>
      <c r="G54" s="157">
        <f t="shared" si="11"/>
        <v>4</v>
      </c>
      <c r="H54" s="157">
        <f t="shared" si="11"/>
        <v>5</v>
      </c>
      <c r="I54" s="157">
        <f t="shared" si="11"/>
        <v>1</v>
      </c>
      <c r="J54" s="157">
        <f t="shared" si="11"/>
        <v>3</v>
      </c>
      <c r="K54" s="157">
        <f t="shared" si="11"/>
        <v>5</v>
      </c>
      <c r="L54" s="157">
        <f t="shared" si="11"/>
        <v>2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7</v>
      </c>
      <c r="D55" s="155">
        <f t="shared" ref="D55:M55" si="12">COUNTIF(D9:D52,"CA")+COUNTIF(D9:D52,"*CAN")+COUNTIF(D9:D52,"RPM")</f>
        <v>8</v>
      </c>
      <c r="E55" s="155">
        <f t="shared" si="12"/>
        <v>3</v>
      </c>
      <c r="F55" s="155">
        <f t="shared" si="12"/>
        <v>4</v>
      </c>
      <c r="G55" s="155">
        <f t="shared" si="12"/>
        <v>4</v>
      </c>
      <c r="H55" s="155">
        <f t="shared" si="12"/>
        <v>5</v>
      </c>
      <c r="I55" s="155">
        <f t="shared" si="12"/>
        <v>1</v>
      </c>
      <c r="J55" s="155">
        <f t="shared" si="12"/>
        <v>3</v>
      </c>
      <c r="K55" s="155">
        <f t="shared" si="12"/>
        <v>5</v>
      </c>
      <c r="L55" s="155">
        <f t="shared" si="12"/>
        <v>2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9</v>
      </c>
      <c r="D56" s="161">
        <f t="shared" ref="D56:M56" si="13">SUMPRODUCT(COUNTIF(D9:D52,$T$3:$T$51))</f>
        <v>11</v>
      </c>
      <c r="E56" s="161">
        <f t="shared" si="13"/>
        <v>6</v>
      </c>
      <c r="F56" s="161">
        <f t="shared" si="13"/>
        <v>8</v>
      </c>
      <c r="G56" s="161">
        <f t="shared" si="13"/>
        <v>6</v>
      </c>
      <c r="H56" s="161">
        <f t="shared" si="13"/>
        <v>9</v>
      </c>
      <c r="I56" s="161">
        <f t="shared" si="13"/>
        <v>6</v>
      </c>
      <c r="J56" s="161">
        <f t="shared" si="13"/>
        <v>7</v>
      </c>
      <c r="K56" s="161">
        <f t="shared" si="13"/>
        <v>9</v>
      </c>
      <c r="L56" s="161">
        <f t="shared" si="13"/>
        <v>5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2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2</v>
      </c>
      <c r="H58" s="164">
        <f t="shared" si="14"/>
        <v>4</v>
      </c>
      <c r="I58" s="164">
        <f t="shared" si="14"/>
        <v>5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05" priority="139" stopIfTrue="1" operator="equal">
      <formula>"C"</formula>
    </cfRule>
    <cfRule type="cellIs" dxfId="104" priority="140" stopIfTrue="1" operator="equal">
      <formula>"B"</formula>
    </cfRule>
    <cfRule type="cellIs" dxfId="103" priority="141" stopIfTrue="1" operator="equal">
      <formula>"A"</formula>
    </cfRule>
  </conditionalFormatting>
  <conditionalFormatting sqref="M5">
    <cfRule type="cellIs" dxfId="102" priority="136" stopIfTrue="1" operator="equal">
      <formula>"C"</formula>
    </cfRule>
    <cfRule type="cellIs" dxfId="101" priority="137" stopIfTrue="1" operator="equal">
      <formula>"B"</formula>
    </cfRule>
    <cfRule type="cellIs" dxfId="100" priority="138" stopIfTrue="1" operator="equal">
      <formula>"A"</formula>
    </cfRule>
  </conditionalFormatting>
  <conditionalFormatting sqref="C5:L5">
    <cfRule type="cellIs" dxfId="99" priority="109" stopIfTrue="1" operator="equal">
      <formula>"C"</formula>
    </cfRule>
    <cfRule type="cellIs" dxfId="98" priority="110" stopIfTrue="1" operator="equal">
      <formula>"B"</formula>
    </cfRule>
    <cfRule type="cellIs" dxfId="97" priority="111" stopIfTrue="1" operator="equal">
      <formula>"A"</formula>
    </cfRule>
  </conditionalFormatting>
  <conditionalFormatting sqref="C5:L5">
    <cfRule type="cellIs" dxfId="96" priority="112" stopIfTrue="1" operator="equal">
      <formula>"C"</formula>
    </cfRule>
    <cfRule type="cellIs" dxfId="95" priority="113" stopIfTrue="1" operator="equal">
      <formula>"B"</formula>
    </cfRule>
    <cfRule type="cellIs" dxfId="94" priority="114" stopIfTrue="1" operator="equal">
      <formula>"A"</formula>
    </cfRule>
  </conditionalFormatting>
  <conditionalFormatting sqref="C44:M45 E42:H42 M42 C50:M52 C28:M28 E27:M27 C27 H26:M26 C49:F49 I49:M49 C14:F14 H14:M14 C24:M24 C23:F23 H23:M23 C39:M41 H38:M38 C37:E38 C36:D36 H36:M36 E35:G35 C33 E33:M33 C6:M10 C13:M13 H12 D43 L43:M43 C46:E46 I46:M46 F43:J43 G37:M37 C47:M47 C11:E11 G11:M11 F11:F12 I35:M35 M34 E26 C16:M22 L12:M12 J12 C48:I48 M48 C30:M32 E29:G29 C15:G15 I15:M15 E25:M25 I29 L29:M29">
    <cfRule type="cellIs" dxfId="93" priority="48" stopIfTrue="1" operator="equal">
      <formula>"12h"</formula>
    </cfRule>
  </conditionalFormatting>
  <conditionalFormatting sqref="E36:F36">
    <cfRule type="cellIs" dxfId="92" priority="22" stopIfTrue="1" operator="equal">
      <formula>"12h"</formula>
    </cfRule>
  </conditionalFormatting>
  <conditionalFormatting sqref="C25">
    <cfRule type="cellIs" dxfId="91" priority="8" stopIfTrue="1" operator="equal">
      <formula>"12h"</formula>
    </cfRule>
  </conditionalFormatting>
  <conditionalFormatting sqref="D25">
    <cfRule type="cellIs" dxfId="90" priority="7" stopIfTrue="1" operator="equal">
      <formula>"12h"</formula>
    </cfRule>
  </conditionalFormatting>
  <conditionalFormatting sqref="C58:M58">
    <cfRule type="cellIs" dxfId="89" priority="4" stopIfTrue="1" operator="greaterThan">
      <formula>4</formula>
    </cfRule>
    <cfRule type="cellIs" dxfId="88" priority="5" stopIfTrue="1" operator="equal">
      <formula>4</formula>
    </cfRule>
    <cfRule type="cellIs" dxfId="87" priority="6" stopIfTrue="1" operator="lessThan">
      <formula>4</formula>
    </cfRule>
  </conditionalFormatting>
  <conditionalFormatting sqref="C53:M53 C55:M55">
    <cfRule type="cellIs" dxfId="86" priority="1" stopIfTrue="1" operator="lessThan">
      <formula>12</formula>
    </cfRule>
    <cfRule type="cellIs" dxfId="85" priority="2" stopIfTrue="1" operator="equal">
      <formula>12</formula>
    </cfRule>
    <cfRule type="cellIs" dxfId="84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G47:H52 C35:F52 T41 G6:G11 I13:I33 I6:I11 J6:L33 H6:H33 I35:L52 M6:M52 G13:G33 C6:F33 G35:H45 P89 P40 P52" xr:uid="{00000000-0002-0000-0300-000000000000}">
      <formula1>$P:$P</formula1>
    </dataValidation>
  </dataValidations>
  <pageMargins left="0.70866141732283472" right="0.70866141732283472" top="0.74803149606299213" bottom="0.74803149606299213" header="0.31496062992125984" footer="0.31496062992125984"/>
  <pageSetup paperSize="8" scale="74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1</v>
      </c>
      <c r="V1" s="107">
        <f t="shared" ca="1" si="0"/>
        <v>1</v>
      </c>
      <c r="W1" s="107">
        <f t="shared" ca="1" si="0"/>
        <v>2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Juillet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176</v>
      </c>
      <c r="R2" s="38" t="s">
        <v>177</v>
      </c>
      <c r="S2" s="38" t="s">
        <v>178</v>
      </c>
      <c r="T2" s="38" t="s">
        <v>166</v>
      </c>
      <c r="U2" s="38" t="s">
        <v>176</v>
      </c>
      <c r="V2" s="38" t="s">
        <v>177</v>
      </c>
      <c r="W2" s="38" t="s">
        <v>178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7">
        <v>5</v>
      </c>
      <c r="E3" s="118">
        <v>8</v>
      </c>
      <c r="F3" s="117">
        <v>11</v>
      </c>
      <c r="G3" s="117">
        <v>14</v>
      </c>
      <c r="H3" s="118">
        <v>17</v>
      </c>
      <c r="I3" s="118">
        <v>20</v>
      </c>
      <c r="J3" s="118">
        <v>23</v>
      </c>
      <c r="K3" s="117">
        <v>26</v>
      </c>
      <c r="L3" s="118">
        <v>29</v>
      </c>
      <c r="M3" s="118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145</v>
      </c>
      <c r="D4" s="123" t="s">
        <v>146</v>
      </c>
      <c r="E4" s="5" t="s">
        <v>147</v>
      </c>
      <c r="F4" s="124" t="s">
        <v>148</v>
      </c>
      <c r="G4" s="124" t="s">
        <v>149</v>
      </c>
      <c r="H4" s="5" t="s">
        <v>150</v>
      </c>
      <c r="I4" s="5" t="s">
        <v>144</v>
      </c>
      <c r="J4" s="5" t="s">
        <v>145</v>
      </c>
      <c r="K4" s="123" t="s">
        <v>146</v>
      </c>
      <c r="L4" s="5" t="s">
        <v>147</v>
      </c>
      <c r="M4" s="5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5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/>
      </c>
      <c r="K6" s="5" t="str">
        <f t="shared" si="3"/>
        <v>12h</v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5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5" t="str">
        <f t="shared" si="3"/>
        <v/>
      </c>
      <c r="I7" s="5" t="str">
        <f t="shared" si="3"/>
        <v>12h</v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5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5" t="str">
        <f t="shared" si="4"/>
        <v/>
      </c>
      <c r="I9" s="5" t="str">
        <f t="shared" si="4"/>
        <v/>
      </c>
      <c r="J9" s="5" t="str">
        <f t="shared" si="4"/>
        <v>12h</v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/>
      </c>
      <c r="D10" s="5" t="str">
        <f t="shared" si="4"/>
        <v>12h</v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5" t="str">
        <f t="shared" si="4"/>
        <v/>
      </c>
      <c r="E12" s="5" t="str">
        <f t="shared" si="4"/>
        <v/>
      </c>
      <c r="F12" s="5" t="str">
        <f t="shared" si="4"/>
        <v>12h</v>
      </c>
      <c r="G12" s="5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5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/>
      </c>
      <c r="H14" s="5" t="str">
        <f t="shared" si="5"/>
        <v>12h</v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5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5" t="str">
        <f t="shared" si="5"/>
        <v/>
      </c>
      <c r="I15" s="5" t="str">
        <f t="shared" si="5"/>
        <v>12h</v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5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/>
      </c>
      <c r="K17" s="5" t="str">
        <f t="shared" si="5"/>
        <v>12h</v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5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/>
      </c>
      <c r="L18" s="5" t="str">
        <f t="shared" si="5"/>
        <v>12h</v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5" t="str">
        <f t="shared" si="5"/>
        <v/>
      </c>
      <c r="E19" s="5" t="str">
        <f t="shared" si="5"/>
        <v/>
      </c>
      <c r="F19" s="5" t="str">
        <f t="shared" si="5"/>
        <v>12h</v>
      </c>
      <c r="G19" s="5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5" t="str">
        <f t="shared" si="5"/>
        <v/>
      </c>
      <c r="E20" s="5" t="str">
        <f t="shared" si="5"/>
        <v>12h</v>
      </c>
      <c r="F20" s="5" t="str">
        <f t="shared" si="5"/>
        <v/>
      </c>
      <c r="G20" s="5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5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5" t="str">
        <f t="shared" si="6"/>
        <v/>
      </c>
      <c r="I22" s="5" t="str">
        <f t="shared" si="6"/>
        <v>12h</v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5" t="str">
        <f t="shared" si="6"/>
        <v/>
      </c>
      <c r="E23" s="5" t="str">
        <f t="shared" si="6"/>
        <v/>
      </c>
      <c r="F23" s="5" t="str">
        <f t="shared" si="6"/>
        <v>12h</v>
      </c>
      <c r="G23" s="5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5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5" t="str">
        <f t="shared" si="6"/>
        <v/>
      </c>
      <c r="I24" s="5" t="str">
        <f t="shared" si="6"/>
        <v/>
      </c>
      <c r="J24" s="5" t="str">
        <f t="shared" si="6"/>
        <v>12h</v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5" t="str">
        <f t="shared" si="6"/>
        <v/>
      </c>
      <c r="E25" s="5" t="str">
        <f t="shared" si="6"/>
        <v/>
      </c>
      <c r="F25" s="5" t="str">
        <f t="shared" si="6"/>
        <v/>
      </c>
      <c r="G25" s="5" t="str">
        <f t="shared" si="6"/>
        <v>12h</v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>12h</v>
      </c>
      <c r="D26" s="5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/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5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5" t="str">
        <f t="shared" si="6"/>
        <v/>
      </c>
      <c r="I27" s="5" t="str">
        <f t="shared" si="6"/>
        <v/>
      </c>
      <c r="J27" s="5" t="str">
        <f t="shared" si="6"/>
        <v>12h</v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/>
      </c>
      <c r="D28" s="5" t="str">
        <f t="shared" si="6"/>
        <v>12h</v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5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/>
      </c>
      <c r="L29" s="5" t="str">
        <f t="shared" si="6"/>
        <v>12h</v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5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/>
      </c>
      <c r="H30" s="5" t="str">
        <f t="shared" si="6"/>
        <v>12h</v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>12h</v>
      </c>
      <c r="D31" s="5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/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5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5" t="str">
        <f>IF($A33=D$5,"12h",IF($A33="","",""))</f>
        <v/>
      </c>
      <c r="E33" s="5" t="str">
        <f t="shared" ref="C33:M52" si="7">IF($A33=E$5,"12h",IF($A33="","",""))</f>
        <v>12h</v>
      </c>
      <c r="F33" s="5" t="str">
        <f t="shared" si="7"/>
        <v/>
      </c>
      <c r="G33" s="5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D51" si="8">IF($A35=C$5,"12h",IF($A35="","",""))</f>
        <v/>
      </c>
      <c r="D35" s="5" t="str">
        <f t="shared" si="7"/>
        <v/>
      </c>
      <c r="E35" s="5" t="str">
        <f t="shared" si="7"/>
        <v/>
      </c>
      <c r="F35" s="5" t="str">
        <f t="shared" si="7"/>
        <v>12h</v>
      </c>
      <c r="G35" s="5" t="str">
        <f t="shared" si="7"/>
        <v/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5" t="str">
        <f t="shared" si="7"/>
        <v/>
      </c>
      <c r="E36" s="5" t="str">
        <f t="shared" si="7"/>
        <v/>
      </c>
      <c r="F36" s="5" t="str">
        <f t="shared" si="7"/>
        <v/>
      </c>
      <c r="G36" s="5" t="str">
        <f t="shared" si="7"/>
        <v>12h</v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5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/>
      </c>
      <c r="K37" s="5" t="str">
        <f t="shared" si="7"/>
        <v>12h</v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5" t="str">
        <f t="shared" si="7"/>
        <v/>
      </c>
      <c r="E38" s="5" t="str">
        <f t="shared" si="7"/>
        <v/>
      </c>
      <c r="F38" s="5" t="str">
        <f t="shared" si="7"/>
        <v/>
      </c>
      <c r="G38" s="5" t="str">
        <f t="shared" si="7"/>
        <v>12h</v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1</v>
      </c>
      <c r="V38" s="120">
        <f t="shared" ca="1" si="2"/>
        <v>1</v>
      </c>
      <c r="W38" s="120">
        <f t="shared" ca="1" si="2"/>
        <v>2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5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5" t="str">
        <f t="shared" si="7"/>
        <v/>
      </c>
      <c r="I40" s="5" t="str">
        <f t="shared" si="7"/>
        <v>12h</v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5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5" t="str">
        <f t="shared" si="7"/>
        <v/>
      </c>
      <c r="I41" s="5" t="str">
        <f t="shared" si="7"/>
        <v>12h</v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5" t="str">
        <f t="shared" si="7"/>
        <v/>
      </c>
      <c r="E42" s="5" t="str">
        <f t="shared" si="7"/>
        <v/>
      </c>
      <c r="F42" s="5" t="str">
        <f t="shared" si="7"/>
        <v/>
      </c>
      <c r="G42" s="5" t="str">
        <f t="shared" si="7"/>
        <v>12h</v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5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/>
      </c>
      <c r="H43" s="5" t="str">
        <f t="shared" si="7"/>
        <v>12h</v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5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/>
      </c>
      <c r="L44" s="5" t="str">
        <f t="shared" si="7"/>
        <v>12h</v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5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5" t="str">
        <f t="shared" si="7"/>
        <v/>
      </c>
      <c r="E46" s="5" t="str">
        <f t="shared" si="7"/>
        <v>12h</v>
      </c>
      <c r="F46" s="5" t="str">
        <f t="shared" si="7"/>
        <v/>
      </c>
      <c r="G46" s="5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5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5" t="str">
        <f t="shared" si="7"/>
        <v/>
      </c>
      <c r="I47" s="5" t="str">
        <f t="shared" si="7"/>
        <v/>
      </c>
      <c r="J47" s="5" t="str">
        <f t="shared" si="7"/>
        <v>12h</v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/>
      </c>
      <c r="D48" s="5" t="str">
        <f t="shared" si="8"/>
        <v>12h</v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5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/>
      </c>
      <c r="K49" s="5" t="str">
        <f t="shared" si="7"/>
        <v>12h</v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>12h</v>
      </c>
      <c r="D50" s="5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/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5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/>
      </c>
      <c r="K51" s="5" t="str">
        <f t="shared" si="7"/>
        <v>12h</v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5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/>
      </c>
      <c r="H52" s="5" t="str">
        <f t="shared" si="7"/>
        <v>12h</v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83" priority="110" stopIfTrue="1" operator="equal">
      <formula>"C"</formula>
    </cfRule>
    <cfRule type="cellIs" dxfId="82" priority="111" stopIfTrue="1" operator="equal">
      <formula>"B"</formula>
    </cfRule>
    <cfRule type="cellIs" dxfId="81" priority="112" stopIfTrue="1" operator="equal">
      <formula>"A"</formula>
    </cfRule>
  </conditionalFormatting>
  <conditionalFormatting sqref="M5">
    <cfRule type="cellIs" dxfId="80" priority="107" stopIfTrue="1" operator="equal">
      <formula>"C"</formula>
    </cfRule>
    <cfRule type="cellIs" dxfId="79" priority="108" stopIfTrue="1" operator="equal">
      <formula>"B"</formula>
    </cfRule>
    <cfRule type="cellIs" dxfId="78" priority="109" stopIfTrue="1" operator="equal">
      <formula>"A"</formula>
    </cfRule>
  </conditionalFormatting>
  <conditionalFormatting sqref="C35:M52 M34 C6:M33">
    <cfRule type="cellIs" dxfId="77" priority="31" stopIfTrue="1" operator="equal">
      <formula>"12h"</formula>
    </cfRule>
  </conditionalFormatting>
  <conditionalFormatting sqref="C58:M58">
    <cfRule type="cellIs" dxfId="76" priority="4" stopIfTrue="1" operator="greaterThan">
      <formula>4</formula>
    </cfRule>
    <cfRule type="cellIs" dxfId="75" priority="5" stopIfTrue="1" operator="equal">
      <formula>4</formula>
    </cfRule>
    <cfRule type="cellIs" dxfId="74" priority="6" stopIfTrue="1" operator="lessThan">
      <formula>4</formula>
    </cfRule>
  </conditionalFormatting>
  <conditionalFormatting sqref="C53:M53 C55:M55">
    <cfRule type="cellIs" dxfId="73" priority="1" stopIfTrue="1" operator="lessThan">
      <formula>12</formula>
    </cfRule>
    <cfRule type="cellIs" dxfId="72" priority="2" stopIfTrue="1" operator="equal">
      <formula>12</formula>
    </cfRule>
    <cfRule type="cellIs" dxfId="71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T41 C35:L52 P89 P40 P52" xr:uid="{00000000-0002-0000-04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3" width="9.7109375" style="17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Août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7">
        <v>1</v>
      </c>
      <c r="D3" s="118">
        <v>4</v>
      </c>
      <c r="E3" s="118">
        <v>7</v>
      </c>
      <c r="F3" s="118">
        <v>10</v>
      </c>
      <c r="G3" s="118">
        <v>13</v>
      </c>
      <c r="H3" s="117">
        <v>16</v>
      </c>
      <c r="I3" s="118">
        <v>19</v>
      </c>
      <c r="J3" s="117">
        <v>22</v>
      </c>
      <c r="K3" s="118">
        <v>25</v>
      </c>
      <c r="L3" s="118">
        <v>28</v>
      </c>
      <c r="M3" s="118">
        <v>31</v>
      </c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24" t="s">
        <v>148</v>
      </c>
      <c r="D4" s="5" t="s">
        <v>149</v>
      </c>
      <c r="E4" s="5" t="s">
        <v>150</v>
      </c>
      <c r="F4" s="5" t="s">
        <v>144</v>
      </c>
      <c r="G4" s="5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5" t="s">
        <v>144</v>
      </c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6">
        <v>3</v>
      </c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73" t="str">
        <f t="shared" ref="C6:M7" si="3">IF($A6=C$5,"12h",IF($A6="","",""))</f>
        <v/>
      </c>
      <c r="D6" s="173" t="str">
        <f t="shared" si="3"/>
        <v/>
      </c>
      <c r="E6" s="173" t="str">
        <f t="shared" si="3"/>
        <v/>
      </c>
      <c r="F6" s="173" t="str">
        <f t="shared" si="3"/>
        <v/>
      </c>
      <c r="G6" s="173" t="str">
        <f t="shared" si="3"/>
        <v/>
      </c>
      <c r="H6" s="173" t="str">
        <f t="shared" si="3"/>
        <v/>
      </c>
      <c r="I6" s="173" t="str">
        <f t="shared" si="3"/>
        <v/>
      </c>
      <c r="J6" s="173" t="str">
        <f t="shared" si="3"/>
        <v/>
      </c>
      <c r="K6" s="173" t="str">
        <f t="shared" si="3"/>
        <v>12h</v>
      </c>
      <c r="L6" s="173" t="str">
        <f t="shared" si="3"/>
        <v/>
      </c>
      <c r="M6" s="173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73" t="str">
        <f t="shared" si="3"/>
        <v/>
      </c>
      <c r="D7" s="173" t="str">
        <f t="shared" si="3"/>
        <v/>
      </c>
      <c r="E7" s="173" t="str">
        <f t="shared" si="3"/>
        <v/>
      </c>
      <c r="F7" s="173" t="str">
        <f t="shared" si="3"/>
        <v/>
      </c>
      <c r="G7" s="173" t="str">
        <f t="shared" si="3"/>
        <v/>
      </c>
      <c r="H7" s="173" t="str">
        <f t="shared" si="3"/>
        <v/>
      </c>
      <c r="I7" s="173" t="str">
        <f t="shared" si="3"/>
        <v>12h</v>
      </c>
      <c r="J7" s="173" t="str">
        <f t="shared" si="3"/>
        <v/>
      </c>
      <c r="K7" s="173" t="str">
        <f t="shared" si="3"/>
        <v/>
      </c>
      <c r="L7" s="173" t="str">
        <f t="shared" si="3"/>
        <v/>
      </c>
      <c r="M7" s="173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73" t="str">
        <f t="shared" ref="C9:M12" si="4">IF($A9=C$5,"12h",IF($A9="","",""))</f>
        <v/>
      </c>
      <c r="D9" s="173" t="str">
        <f t="shared" si="4"/>
        <v/>
      </c>
      <c r="E9" s="173" t="str">
        <f t="shared" si="4"/>
        <v/>
      </c>
      <c r="F9" s="173" t="str">
        <f t="shared" si="4"/>
        <v/>
      </c>
      <c r="G9" s="173" t="str">
        <f t="shared" si="4"/>
        <v/>
      </c>
      <c r="H9" s="173" t="str">
        <f t="shared" si="4"/>
        <v/>
      </c>
      <c r="I9" s="173" t="str">
        <f t="shared" si="4"/>
        <v/>
      </c>
      <c r="J9" s="173" t="str">
        <f t="shared" si="4"/>
        <v>12h</v>
      </c>
      <c r="K9" s="173" t="str">
        <f t="shared" si="4"/>
        <v/>
      </c>
      <c r="L9" s="173" t="str">
        <f t="shared" si="4"/>
        <v/>
      </c>
      <c r="M9" s="173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73" t="str">
        <f t="shared" si="4"/>
        <v/>
      </c>
      <c r="D10" s="173" t="str">
        <f t="shared" si="4"/>
        <v>12h</v>
      </c>
      <c r="E10" s="173" t="str">
        <f t="shared" si="4"/>
        <v/>
      </c>
      <c r="F10" s="173" t="str">
        <f t="shared" si="4"/>
        <v/>
      </c>
      <c r="G10" s="173" t="str">
        <f t="shared" si="4"/>
        <v/>
      </c>
      <c r="H10" s="173" t="str">
        <f t="shared" si="4"/>
        <v/>
      </c>
      <c r="I10" s="173" t="str">
        <f t="shared" si="4"/>
        <v/>
      </c>
      <c r="J10" s="173" t="str">
        <f t="shared" si="4"/>
        <v/>
      </c>
      <c r="K10" s="173" t="str">
        <f t="shared" si="4"/>
        <v/>
      </c>
      <c r="L10" s="173" t="str">
        <f t="shared" si="4"/>
        <v/>
      </c>
      <c r="M10" s="173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73" t="str">
        <f t="shared" si="4"/>
        <v/>
      </c>
      <c r="D11" s="173" t="str">
        <f t="shared" si="4"/>
        <v/>
      </c>
      <c r="E11" s="173" t="str">
        <f t="shared" si="4"/>
        <v/>
      </c>
      <c r="F11" s="173"/>
      <c r="G11" s="173"/>
      <c r="H11" s="173"/>
      <c r="I11" s="173"/>
      <c r="J11" s="173"/>
      <c r="K11" s="173" t="str">
        <f t="shared" si="4"/>
        <v/>
      </c>
      <c r="L11" s="173" t="str">
        <f t="shared" si="4"/>
        <v/>
      </c>
      <c r="M11" s="173" t="str">
        <f t="shared" si="4"/>
        <v/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73" t="str">
        <f t="shared" si="4"/>
        <v/>
      </c>
      <c r="D12" s="173" t="str">
        <f t="shared" si="4"/>
        <v/>
      </c>
      <c r="E12" s="173" t="str">
        <f t="shared" si="4"/>
        <v/>
      </c>
      <c r="F12" s="173" t="str">
        <f t="shared" si="4"/>
        <v>12h</v>
      </c>
      <c r="G12" s="173" t="str">
        <f t="shared" si="4"/>
        <v/>
      </c>
      <c r="H12" s="173" t="str">
        <f t="shared" si="4"/>
        <v/>
      </c>
      <c r="I12" s="173" t="str">
        <f t="shared" si="4"/>
        <v/>
      </c>
      <c r="J12" s="173" t="str">
        <f t="shared" si="4"/>
        <v/>
      </c>
      <c r="K12" s="173" t="str">
        <f t="shared" si="4"/>
        <v/>
      </c>
      <c r="L12" s="173" t="str">
        <f t="shared" si="4"/>
        <v/>
      </c>
      <c r="M12" s="173" t="str">
        <f t="shared" si="4"/>
        <v/>
      </c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173" t="str">
        <f t="shared" ref="C14:M20" si="5">IF($A14=C$5,"12h",IF($A14="","",""))</f>
        <v/>
      </c>
      <c r="D14" s="173" t="str">
        <f t="shared" si="5"/>
        <v/>
      </c>
      <c r="E14" s="173" t="str">
        <f t="shared" si="5"/>
        <v/>
      </c>
      <c r="F14" s="173" t="str">
        <f t="shared" si="5"/>
        <v/>
      </c>
      <c r="G14" s="173" t="str">
        <f t="shared" si="5"/>
        <v/>
      </c>
      <c r="H14" s="173" t="str">
        <f t="shared" si="5"/>
        <v>12h</v>
      </c>
      <c r="I14" s="173" t="str">
        <f t="shared" si="5"/>
        <v/>
      </c>
      <c r="J14" s="173" t="str">
        <f t="shared" si="5"/>
        <v/>
      </c>
      <c r="K14" s="173" t="str">
        <f t="shared" si="5"/>
        <v/>
      </c>
      <c r="L14" s="173" t="str">
        <f t="shared" si="5"/>
        <v/>
      </c>
      <c r="M14" s="173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73" t="str">
        <f t="shared" si="5"/>
        <v/>
      </c>
      <c r="D15" s="173" t="str">
        <f t="shared" si="5"/>
        <v/>
      </c>
      <c r="E15" s="173" t="str">
        <f t="shared" si="5"/>
        <v/>
      </c>
      <c r="F15" s="173" t="str">
        <f t="shared" si="5"/>
        <v/>
      </c>
      <c r="G15" s="173" t="str">
        <f t="shared" si="5"/>
        <v/>
      </c>
      <c r="H15" s="173" t="str">
        <f t="shared" si="5"/>
        <v/>
      </c>
      <c r="I15" s="173" t="str">
        <f t="shared" si="5"/>
        <v>12h</v>
      </c>
      <c r="J15" s="173" t="str">
        <f t="shared" si="5"/>
        <v/>
      </c>
      <c r="K15" s="173" t="str">
        <f t="shared" si="5"/>
        <v/>
      </c>
      <c r="L15" s="173" t="str">
        <f t="shared" si="5"/>
        <v/>
      </c>
      <c r="M15" s="173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73" t="str">
        <f t="shared" si="5"/>
        <v/>
      </c>
      <c r="D16" s="173" t="str">
        <f t="shared" si="5"/>
        <v/>
      </c>
      <c r="E16" s="173" t="str">
        <f t="shared" si="5"/>
        <v/>
      </c>
      <c r="F16" s="173" t="str">
        <f t="shared" si="5"/>
        <v/>
      </c>
      <c r="G16" s="173" t="str">
        <f t="shared" si="5"/>
        <v/>
      </c>
      <c r="H16" s="173" t="str">
        <f t="shared" si="5"/>
        <v/>
      </c>
      <c r="I16" s="173" t="str">
        <f t="shared" si="5"/>
        <v/>
      </c>
      <c r="J16" s="173" t="str">
        <f t="shared" si="5"/>
        <v/>
      </c>
      <c r="K16" s="173" t="str">
        <f t="shared" si="5"/>
        <v/>
      </c>
      <c r="L16" s="173" t="str">
        <f t="shared" si="5"/>
        <v/>
      </c>
      <c r="M16" s="173" t="str">
        <f t="shared" si="5"/>
        <v/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73" t="str">
        <f t="shared" si="5"/>
        <v/>
      </c>
      <c r="D17" s="173" t="str">
        <f t="shared" si="5"/>
        <v/>
      </c>
      <c r="E17" s="173" t="str">
        <f t="shared" si="5"/>
        <v/>
      </c>
      <c r="F17" s="173" t="str">
        <f t="shared" si="5"/>
        <v/>
      </c>
      <c r="G17" s="173" t="str">
        <f t="shared" si="5"/>
        <v/>
      </c>
      <c r="H17" s="173" t="str">
        <f t="shared" si="5"/>
        <v/>
      </c>
      <c r="I17" s="173" t="str">
        <f t="shared" si="5"/>
        <v/>
      </c>
      <c r="J17" s="173" t="str">
        <f t="shared" si="5"/>
        <v/>
      </c>
      <c r="K17" s="173" t="str">
        <f t="shared" si="5"/>
        <v>12h</v>
      </c>
      <c r="L17" s="173" t="str">
        <f t="shared" si="5"/>
        <v/>
      </c>
      <c r="M17" s="173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73" t="str">
        <f t="shared" si="5"/>
        <v/>
      </c>
      <c r="D18" s="173" t="str">
        <f t="shared" si="5"/>
        <v/>
      </c>
      <c r="E18" s="173" t="str">
        <f t="shared" si="5"/>
        <v/>
      </c>
      <c r="F18" s="173" t="str">
        <f t="shared" si="5"/>
        <v/>
      </c>
      <c r="G18" s="173" t="str">
        <f t="shared" si="5"/>
        <v/>
      </c>
      <c r="H18" s="173" t="str">
        <f t="shared" si="5"/>
        <v/>
      </c>
      <c r="I18" s="173" t="str">
        <f t="shared" si="5"/>
        <v/>
      </c>
      <c r="J18" s="173" t="str">
        <f t="shared" si="5"/>
        <v/>
      </c>
      <c r="K18" s="173" t="str">
        <f t="shared" si="5"/>
        <v/>
      </c>
      <c r="L18" s="173" t="str">
        <f t="shared" si="5"/>
        <v>12h</v>
      </c>
      <c r="M18" s="173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73" t="str">
        <f t="shared" si="5"/>
        <v/>
      </c>
      <c r="D19" s="173" t="str">
        <f t="shared" si="5"/>
        <v/>
      </c>
      <c r="E19" s="173" t="str">
        <f t="shared" si="5"/>
        <v/>
      </c>
      <c r="F19" s="173" t="str">
        <f t="shared" si="5"/>
        <v>12h</v>
      </c>
      <c r="G19" s="173" t="str">
        <f t="shared" si="5"/>
        <v/>
      </c>
      <c r="H19" s="173" t="str">
        <f t="shared" si="5"/>
        <v/>
      </c>
      <c r="I19" s="173" t="str">
        <f t="shared" si="5"/>
        <v/>
      </c>
      <c r="J19" s="173" t="str">
        <f t="shared" si="5"/>
        <v/>
      </c>
      <c r="K19" s="173" t="str">
        <f t="shared" si="5"/>
        <v/>
      </c>
      <c r="L19" s="173" t="str">
        <f t="shared" si="5"/>
        <v/>
      </c>
      <c r="M19" s="173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73" t="str">
        <f t="shared" si="5"/>
        <v/>
      </c>
      <c r="D20" s="173" t="str">
        <f t="shared" si="5"/>
        <v/>
      </c>
      <c r="E20" s="173" t="str">
        <f t="shared" si="5"/>
        <v>12h</v>
      </c>
      <c r="F20" s="173" t="str">
        <f t="shared" si="5"/>
        <v/>
      </c>
      <c r="G20" s="173" t="str">
        <f t="shared" si="5"/>
        <v/>
      </c>
      <c r="H20" s="173" t="str">
        <f t="shared" si="5"/>
        <v/>
      </c>
      <c r="I20" s="173" t="str">
        <f t="shared" si="5"/>
        <v/>
      </c>
      <c r="J20" s="173" t="str">
        <f t="shared" si="5"/>
        <v/>
      </c>
      <c r="K20" s="173" t="str">
        <f t="shared" si="5"/>
        <v/>
      </c>
      <c r="L20" s="173" t="str">
        <f t="shared" si="5"/>
        <v/>
      </c>
      <c r="M20" s="173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173" t="str">
        <f t="shared" ref="C22:M37" si="6">IF($A22=C$5,"12h",IF($A22="","",""))</f>
        <v/>
      </c>
      <c r="D22" s="173" t="str">
        <f t="shared" si="6"/>
        <v/>
      </c>
      <c r="E22" s="173" t="str">
        <f t="shared" si="6"/>
        <v/>
      </c>
      <c r="F22" s="173" t="str">
        <f t="shared" si="6"/>
        <v/>
      </c>
      <c r="G22" s="173" t="str">
        <f t="shared" si="6"/>
        <v/>
      </c>
      <c r="H22" s="173" t="str">
        <f t="shared" si="6"/>
        <v/>
      </c>
      <c r="I22" s="173" t="str">
        <f t="shared" si="6"/>
        <v>12h</v>
      </c>
      <c r="J22" s="173" t="str">
        <f t="shared" si="6"/>
        <v/>
      </c>
      <c r="K22" s="173" t="str">
        <f t="shared" si="6"/>
        <v/>
      </c>
      <c r="L22" s="173" t="str">
        <f t="shared" si="6"/>
        <v/>
      </c>
      <c r="M22" s="173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173" t="str">
        <f t="shared" si="6"/>
        <v/>
      </c>
      <c r="D23" s="173" t="str">
        <f t="shared" si="6"/>
        <v/>
      </c>
      <c r="E23" s="173" t="str">
        <f t="shared" si="6"/>
        <v/>
      </c>
      <c r="F23" s="173" t="str">
        <f t="shared" si="6"/>
        <v>12h</v>
      </c>
      <c r="G23" s="173" t="str">
        <f t="shared" si="6"/>
        <v/>
      </c>
      <c r="H23" s="173" t="str">
        <f t="shared" si="6"/>
        <v/>
      </c>
      <c r="I23" s="173" t="str">
        <f t="shared" si="6"/>
        <v/>
      </c>
      <c r="J23" s="173" t="str">
        <f t="shared" si="6"/>
        <v/>
      </c>
      <c r="K23" s="173" t="str">
        <f t="shared" si="6"/>
        <v/>
      </c>
      <c r="L23" s="173" t="str">
        <f t="shared" si="6"/>
        <v/>
      </c>
      <c r="M23" s="173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73" t="str">
        <f t="shared" si="6"/>
        <v/>
      </c>
      <c r="D24" s="173" t="str">
        <f t="shared" si="6"/>
        <v/>
      </c>
      <c r="E24" s="173" t="str">
        <f t="shared" si="6"/>
        <v/>
      </c>
      <c r="F24" s="173" t="str">
        <f t="shared" si="6"/>
        <v/>
      </c>
      <c r="G24" s="173" t="str">
        <f t="shared" si="6"/>
        <v/>
      </c>
      <c r="H24" s="173" t="str">
        <f t="shared" si="6"/>
        <v/>
      </c>
      <c r="I24" s="173" t="str">
        <f t="shared" si="6"/>
        <v/>
      </c>
      <c r="J24" s="173" t="str">
        <f t="shared" si="6"/>
        <v>12h</v>
      </c>
      <c r="K24" s="173" t="str">
        <f t="shared" si="6"/>
        <v/>
      </c>
      <c r="L24" s="173" t="str">
        <f t="shared" si="6"/>
        <v/>
      </c>
      <c r="M24" s="173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73" t="str">
        <f t="shared" si="6"/>
        <v/>
      </c>
      <c r="D25" s="173" t="str">
        <f t="shared" si="6"/>
        <v/>
      </c>
      <c r="E25" s="173" t="str">
        <f t="shared" si="6"/>
        <v/>
      </c>
      <c r="F25" s="173" t="str">
        <f t="shared" si="6"/>
        <v/>
      </c>
      <c r="G25" s="173" t="str">
        <f t="shared" si="6"/>
        <v>12h</v>
      </c>
      <c r="H25" s="173" t="str">
        <f t="shared" si="6"/>
        <v/>
      </c>
      <c r="I25" s="173" t="str">
        <f t="shared" si="6"/>
        <v/>
      </c>
      <c r="J25" s="173" t="str">
        <f t="shared" si="6"/>
        <v/>
      </c>
      <c r="K25" s="173" t="str">
        <f t="shared" si="6"/>
        <v/>
      </c>
      <c r="L25" s="173" t="str">
        <f t="shared" si="6"/>
        <v/>
      </c>
      <c r="M25" s="173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173" t="str">
        <f t="shared" si="6"/>
        <v>12h</v>
      </c>
      <c r="D26" s="173" t="str">
        <f t="shared" si="6"/>
        <v/>
      </c>
      <c r="E26" s="173" t="str">
        <f t="shared" si="6"/>
        <v/>
      </c>
      <c r="F26" s="173" t="str">
        <f t="shared" si="6"/>
        <v/>
      </c>
      <c r="G26" s="173" t="str">
        <f t="shared" si="6"/>
        <v/>
      </c>
      <c r="H26" s="173" t="str">
        <f t="shared" si="6"/>
        <v/>
      </c>
      <c r="I26" s="173" t="str">
        <f t="shared" si="6"/>
        <v/>
      </c>
      <c r="J26" s="173" t="str">
        <f t="shared" si="6"/>
        <v/>
      </c>
      <c r="K26" s="173" t="str">
        <f t="shared" si="6"/>
        <v/>
      </c>
      <c r="L26" s="173" t="str">
        <f t="shared" si="6"/>
        <v/>
      </c>
      <c r="M26" s="173" t="str">
        <f t="shared" si="6"/>
        <v>12h</v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73" t="str">
        <f t="shared" si="6"/>
        <v/>
      </c>
      <c r="D27" s="173" t="str">
        <f t="shared" si="6"/>
        <v/>
      </c>
      <c r="E27" s="173" t="str">
        <f t="shared" si="6"/>
        <v/>
      </c>
      <c r="F27" s="173" t="str">
        <f t="shared" si="6"/>
        <v/>
      </c>
      <c r="G27" s="173" t="str">
        <f t="shared" si="6"/>
        <v/>
      </c>
      <c r="H27" s="173" t="str">
        <f t="shared" si="6"/>
        <v/>
      </c>
      <c r="I27" s="173" t="str">
        <f t="shared" si="6"/>
        <v/>
      </c>
      <c r="J27" s="173" t="str">
        <f t="shared" si="6"/>
        <v>12h</v>
      </c>
      <c r="K27" s="173" t="str">
        <f t="shared" si="6"/>
        <v/>
      </c>
      <c r="L27" s="173" t="str">
        <f t="shared" si="6"/>
        <v/>
      </c>
      <c r="M27" s="173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173" t="str">
        <f t="shared" si="6"/>
        <v/>
      </c>
      <c r="D28" s="173" t="str">
        <f t="shared" si="6"/>
        <v>12h</v>
      </c>
      <c r="E28" s="173" t="str">
        <f t="shared" si="6"/>
        <v/>
      </c>
      <c r="F28" s="173" t="str">
        <f t="shared" si="6"/>
        <v/>
      </c>
      <c r="G28" s="173" t="str">
        <f t="shared" si="6"/>
        <v/>
      </c>
      <c r="H28" s="173" t="str">
        <f t="shared" si="6"/>
        <v/>
      </c>
      <c r="I28" s="173" t="str">
        <f t="shared" si="6"/>
        <v/>
      </c>
      <c r="J28" s="173" t="str">
        <f t="shared" si="6"/>
        <v/>
      </c>
      <c r="K28" s="173" t="str">
        <f t="shared" si="6"/>
        <v/>
      </c>
      <c r="L28" s="173" t="str">
        <f t="shared" si="6"/>
        <v/>
      </c>
      <c r="M28" s="173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73" t="str">
        <f t="shared" si="6"/>
        <v/>
      </c>
      <c r="D29" s="173" t="str">
        <f t="shared" si="6"/>
        <v/>
      </c>
      <c r="E29" s="173" t="str">
        <f t="shared" si="6"/>
        <v/>
      </c>
      <c r="F29" s="173" t="str">
        <f t="shared" si="6"/>
        <v/>
      </c>
      <c r="G29" s="173" t="str">
        <f t="shared" si="6"/>
        <v/>
      </c>
      <c r="H29" s="173" t="str">
        <f t="shared" si="6"/>
        <v/>
      </c>
      <c r="I29" s="173" t="str">
        <f t="shared" si="6"/>
        <v/>
      </c>
      <c r="J29" s="173" t="str">
        <f t="shared" si="6"/>
        <v/>
      </c>
      <c r="K29" s="173" t="str">
        <f t="shared" si="6"/>
        <v/>
      </c>
      <c r="L29" s="173" t="str">
        <f t="shared" si="6"/>
        <v>12h</v>
      </c>
      <c r="M29" s="173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73" t="str">
        <f t="shared" si="6"/>
        <v/>
      </c>
      <c r="D30" s="173" t="str">
        <f t="shared" si="6"/>
        <v/>
      </c>
      <c r="E30" s="173" t="str">
        <f t="shared" si="6"/>
        <v/>
      </c>
      <c r="F30" s="173" t="str">
        <f t="shared" si="6"/>
        <v/>
      </c>
      <c r="G30" s="173" t="str">
        <f t="shared" si="6"/>
        <v/>
      </c>
      <c r="H30" s="173" t="str">
        <f t="shared" si="6"/>
        <v>12h</v>
      </c>
      <c r="I30" s="173" t="str">
        <f t="shared" si="6"/>
        <v/>
      </c>
      <c r="J30" s="173" t="str">
        <f t="shared" si="6"/>
        <v/>
      </c>
      <c r="K30" s="173" t="str">
        <f t="shared" si="6"/>
        <v/>
      </c>
      <c r="L30" s="173" t="str">
        <f t="shared" si="6"/>
        <v/>
      </c>
      <c r="M30" s="173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73" t="str">
        <f t="shared" si="6"/>
        <v>12h</v>
      </c>
      <c r="D31" s="173" t="str">
        <f t="shared" si="6"/>
        <v/>
      </c>
      <c r="E31" s="173" t="str">
        <f t="shared" si="6"/>
        <v/>
      </c>
      <c r="F31" s="173" t="str">
        <f t="shared" si="6"/>
        <v/>
      </c>
      <c r="G31" s="173" t="str">
        <f t="shared" si="6"/>
        <v/>
      </c>
      <c r="H31" s="173" t="str">
        <f t="shared" si="6"/>
        <v/>
      </c>
      <c r="I31" s="173" t="str">
        <f t="shared" si="6"/>
        <v/>
      </c>
      <c r="J31" s="173" t="str">
        <f t="shared" si="6"/>
        <v/>
      </c>
      <c r="K31" s="173" t="str">
        <f t="shared" si="6"/>
        <v/>
      </c>
      <c r="L31" s="173" t="str">
        <f t="shared" si="6"/>
        <v/>
      </c>
      <c r="M31" s="173" t="str">
        <f t="shared" si="6"/>
        <v>12h</v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73" t="str">
        <f t="shared" si="6"/>
        <v/>
      </c>
      <c r="D32" s="173" t="str">
        <f t="shared" si="6"/>
        <v/>
      </c>
      <c r="E32" s="173" t="str">
        <f t="shared" si="6"/>
        <v/>
      </c>
      <c r="F32" s="173" t="str">
        <f t="shared" si="6"/>
        <v/>
      </c>
      <c r="G32" s="173" t="str">
        <f t="shared" si="6"/>
        <v/>
      </c>
      <c r="H32" s="173" t="str">
        <f t="shared" si="6"/>
        <v/>
      </c>
      <c r="I32" s="173" t="str">
        <f t="shared" si="6"/>
        <v/>
      </c>
      <c r="J32" s="173" t="str">
        <f t="shared" si="6"/>
        <v/>
      </c>
      <c r="K32" s="173" t="str">
        <f t="shared" si="6"/>
        <v/>
      </c>
      <c r="L32" s="173" t="str">
        <f t="shared" si="6"/>
        <v/>
      </c>
      <c r="M32" s="173" t="str">
        <f t="shared" si="6"/>
        <v/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73" t="str">
        <f>IF($A33=C$5,"12h",IF($A33="","",""))</f>
        <v/>
      </c>
      <c r="D33" s="173" t="str">
        <f t="shared" si="6"/>
        <v/>
      </c>
      <c r="E33" s="173" t="str">
        <f t="shared" si="6"/>
        <v>12h</v>
      </c>
      <c r="F33" s="173" t="str">
        <f t="shared" ref="C33:M52" si="7">IF($A33=F$5,"12h",IF($A33="","",""))</f>
        <v/>
      </c>
      <c r="G33" s="173" t="str">
        <f t="shared" si="7"/>
        <v/>
      </c>
      <c r="H33" s="173" t="str">
        <f t="shared" si="7"/>
        <v/>
      </c>
      <c r="I33" s="173" t="str">
        <f t="shared" si="7"/>
        <v/>
      </c>
      <c r="J33" s="173" t="str">
        <f t="shared" si="7"/>
        <v/>
      </c>
      <c r="K33" s="173" t="str">
        <f t="shared" si="7"/>
        <v/>
      </c>
      <c r="L33" s="173" t="str">
        <f t="shared" si="7"/>
        <v/>
      </c>
      <c r="M33" s="173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73" t="str">
        <f t="shared" ref="C35:D51" si="8">IF($A35=C$5,"12h",IF($A35="","",""))</f>
        <v/>
      </c>
      <c r="D35" s="173" t="str">
        <f t="shared" si="6"/>
        <v/>
      </c>
      <c r="E35" s="173" t="str">
        <f t="shared" si="6"/>
        <v/>
      </c>
      <c r="F35" s="173" t="str">
        <f t="shared" si="7"/>
        <v>12h</v>
      </c>
      <c r="G35" s="173" t="str">
        <f t="shared" si="7"/>
        <v/>
      </c>
      <c r="H35" s="173" t="str">
        <f t="shared" si="7"/>
        <v/>
      </c>
      <c r="I35" s="173" t="str">
        <f t="shared" si="7"/>
        <v/>
      </c>
      <c r="J35" s="173" t="str">
        <f t="shared" si="7"/>
        <v/>
      </c>
      <c r="K35" s="173" t="str">
        <f t="shared" si="7"/>
        <v/>
      </c>
      <c r="L35" s="173" t="str">
        <f t="shared" si="7"/>
        <v/>
      </c>
      <c r="M35" s="173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73" t="str">
        <f t="shared" si="8"/>
        <v/>
      </c>
      <c r="D36" s="173" t="str">
        <f t="shared" si="6"/>
        <v/>
      </c>
      <c r="E36" s="173" t="str">
        <f t="shared" si="6"/>
        <v/>
      </c>
      <c r="F36" s="173" t="str">
        <f t="shared" si="7"/>
        <v/>
      </c>
      <c r="G36" s="173" t="str">
        <f t="shared" si="7"/>
        <v>12h</v>
      </c>
      <c r="H36" s="173" t="str">
        <f t="shared" si="7"/>
        <v/>
      </c>
      <c r="I36" s="173" t="str">
        <f t="shared" si="7"/>
        <v/>
      </c>
      <c r="J36" s="173" t="str">
        <f t="shared" si="7"/>
        <v/>
      </c>
      <c r="K36" s="173" t="str">
        <f t="shared" si="7"/>
        <v/>
      </c>
      <c r="L36" s="173" t="str">
        <f t="shared" si="7"/>
        <v/>
      </c>
      <c r="M36" s="173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73" t="str">
        <f t="shared" si="8"/>
        <v/>
      </c>
      <c r="D37" s="173" t="str">
        <f t="shared" si="6"/>
        <v/>
      </c>
      <c r="E37" s="173" t="str">
        <f t="shared" si="6"/>
        <v/>
      </c>
      <c r="F37" s="173" t="str">
        <f t="shared" si="7"/>
        <v/>
      </c>
      <c r="G37" s="173" t="str">
        <f t="shared" si="7"/>
        <v/>
      </c>
      <c r="H37" s="173" t="str">
        <f t="shared" si="7"/>
        <v/>
      </c>
      <c r="I37" s="173" t="str">
        <f t="shared" si="7"/>
        <v/>
      </c>
      <c r="J37" s="173" t="str">
        <f t="shared" si="7"/>
        <v/>
      </c>
      <c r="K37" s="173" t="str">
        <f t="shared" si="7"/>
        <v>12h</v>
      </c>
      <c r="L37" s="173" t="str">
        <f t="shared" si="7"/>
        <v/>
      </c>
      <c r="M37" s="173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73" t="str">
        <f t="shared" si="8"/>
        <v/>
      </c>
      <c r="D38" s="173" t="str">
        <f t="shared" si="7"/>
        <v/>
      </c>
      <c r="E38" s="173" t="str">
        <f t="shared" si="7"/>
        <v/>
      </c>
      <c r="F38" s="173" t="str">
        <f t="shared" si="7"/>
        <v/>
      </c>
      <c r="G38" s="173" t="str">
        <f t="shared" si="7"/>
        <v>12h</v>
      </c>
      <c r="H38" s="173" t="str">
        <f t="shared" si="7"/>
        <v/>
      </c>
      <c r="I38" s="173" t="str">
        <f t="shared" si="7"/>
        <v/>
      </c>
      <c r="J38" s="173" t="str">
        <f t="shared" si="7"/>
        <v/>
      </c>
      <c r="K38" s="173" t="str">
        <f t="shared" si="7"/>
        <v/>
      </c>
      <c r="L38" s="173" t="str">
        <f t="shared" si="7"/>
        <v/>
      </c>
      <c r="M38" s="173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73" t="str">
        <f t="shared" si="8"/>
        <v/>
      </c>
      <c r="D40" s="173" t="str">
        <f t="shared" si="7"/>
        <v/>
      </c>
      <c r="E40" s="173" t="str">
        <f t="shared" si="7"/>
        <v/>
      </c>
      <c r="F40" s="173" t="str">
        <f t="shared" si="7"/>
        <v/>
      </c>
      <c r="G40" s="173" t="str">
        <f t="shared" si="7"/>
        <v/>
      </c>
      <c r="H40" s="173" t="str">
        <f t="shared" si="7"/>
        <v/>
      </c>
      <c r="I40" s="173" t="str">
        <f t="shared" si="7"/>
        <v>12h</v>
      </c>
      <c r="J40" s="173" t="str">
        <f t="shared" si="7"/>
        <v/>
      </c>
      <c r="K40" s="173" t="str">
        <f t="shared" si="7"/>
        <v/>
      </c>
      <c r="L40" s="173" t="str">
        <f t="shared" si="7"/>
        <v/>
      </c>
      <c r="M40" s="173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73" t="str">
        <f t="shared" si="8"/>
        <v/>
      </c>
      <c r="D41" s="173" t="str">
        <f t="shared" si="7"/>
        <v/>
      </c>
      <c r="E41" s="173" t="str">
        <f t="shared" si="7"/>
        <v/>
      </c>
      <c r="F41" s="173" t="str">
        <f t="shared" si="7"/>
        <v/>
      </c>
      <c r="G41" s="173" t="str">
        <f t="shared" si="7"/>
        <v/>
      </c>
      <c r="H41" s="173" t="str">
        <f t="shared" si="7"/>
        <v/>
      </c>
      <c r="I41" s="173" t="str">
        <f t="shared" si="7"/>
        <v>12h</v>
      </c>
      <c r="J41" s="173" t="str">
        <f t="shared" si="7"/>
        <v/>
      </c>
      <c r="K41" s="173" t="str">
        <f t="shared" si="7"/>
        <v/>
      </c>
      <c r="L41" s="173" t="str">
        <f t="shared" si="7"/>
        <v/>
      </c>
      <c r="M41" s="173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73" t="str">
        <f t="shared" si="8"/>
        <v/>
      </c>
      <c r="D42" s="173" t="str">
        <f t="shared" si="7"/>
        <v/>
      </c>
      <c r="E42" s="173" t="str">
        <f t="shared" si="7"/>
        <v/>
      </c>
      <c r="F42" s="173" t="str">
        <f t="shared" si="7"/>
        <v/>
      </c>
      <c r="G42" s="173" t="str">
        <f t="shared" si="7"/>
        <v>12h</v>
      </c>
      <c r="H42" s="173" t="str">
        <f t="shared" si="7"/>
        <v/>
      </c>
      <c r="I42" s="173" t="str">
        <f t="shared" si="7"/>
        <v/>
      </c>
      <c r="J42" s="173" t="str">
        <f t="shared" si="7"/>
        <v/>
      </c>
      <c r="K42" s="173" t="str">
        <f t="shared" si="7"/>
        <v/>
      </c>
      <c r="L42" s="173" t="str">
        <f t="shared" si="7"/>
        <v/>
      </c>
      <c r="M42" s="173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73" t="str">
        <f t="shared" si="8"/>
        <v/>
      </c>
      <c r="D43" s="173" t="str">
        <f t="shared" si="7"/>
        <v/>
      </c>
      <c r="E43" s="173" t="str">
        <f t="shared" si="7"/>
        <v/>
      </c>
      <c r="F43" s="173" t="str">
        <f t="shared" si="7"/>
        <v/>
      </c>
      <c r="G43" s="173" t="str">
        <f t="shared" si="7"/>
        <v/>
      </c>
      <c r="H43" s="173" t="str">
        <f t="shared" si="7"/>
        <v>12h</v>
      </c>
      <c r="I43" s="173" t="str">
        <f t="shared" si="7"/>
        <v/>
      </c>
      <c r="J43" s="173" t="str">
        <f t="shared" si="7"/>
        <v/>
      </c>
      <c r="K43" s="173" t="str">
        <f t="shared" si="7"/>
        <v/>
      </c>
      <c r="L43" s="173" t="str">
        <f t="shared" si="7"/>
        <v/>
      </c>
      <c r="M43" s="173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73" t="str">
        <f t="shared" si="8"/>
        <v/>
      </c>
      <c r="D44" s="173" t="str">
        <f t="shared" si="7"/>
        <v/>
      </c>
      <c r="E44" s="173" t="str">
        <f t="shared" si="7"/>
        <v/>
      </c>
      <c r="F44" s="173" t="str">
        <f t="shared" si="7"/>
        <v/>
      </c>
      <c r="G44" s="173" t="str">
        <f t="shared" si="7"/>
        <v/>
      </c>
      <c r="H44" s="173" t="str">
        <f t="shared" si="7"/>
        <v/>
      </c>
      <c r="I44" s="173" t="str">
        <f t="shared" si="7"/>
        <v/>
      </c>
      <c r="J44" s="173" t="str">
        <f t="shared" si="7"/>
        <v/>
      </c>
      <c r="K44" s="173" t="str">
        <f t="shared" si="7"/>
        <v/>
      </c>
      <c r="L44" s="173" t="str">
        <f t="shared" si="7"/>
        <v>12h</v>
      </c>
      <c r="M44" s="173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73" t="str">
        <f t="shared" si="8"/>
        <v/>
      </c>
      <c r="D45" s="173" t="str">
        <f t="shared" si="7"/>
        <v/>
      </c>
      <c r="E45" s="173" t="str">
        <f t="shared" si="7"/>
        <v/>
      </c>
      <c r="F45" s="173" t="str">
        <f t="shared" si="7"/>
        <v/>
      </c>
      <c r="G45" s="173" t="str">
        <f t="shared" si="7"/>
        <v/>
      </c>
      <c r="H45" s="173" t="str">
        <f t="shared" si="7"/>
        <v/>
      </c>
      <c r="I45" s="173" t="str">
        <f t="shared" si="7"/>
        <v/>
      </c>
      <c r="J45" s="173" t="str">
        <f t="shared" si="7"/>
        <v/>
      </c>
      <c r="K45" s="173" t="str">
        <f t="shared" si="7"/>
        <v/>
      </c>
      <c r="L45" s="173" t="str">
        <f t="shared" si="7"/>
        <v/>
      </c>
      <c r="M45" s="173" t="str">
        <f t="shared" si="7"/>
        <v/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73" t="str">
        <f t="shared" si="8"/>
        <v/>
      </c>
      <c r="D46" s="173" t="str">
        <f t="shared" si="7"/>
        <v/>
      </c>
      <c r="E46" s="173" t="str">
        <f t="shared" si="7"/>
        <v>12h</v>
      </c>
      <c r="F46" s="173" t="str">
        <f t="shared" si="7"/>
        <v/>
      </c>
      <c r="G46" s="173" t="str">
        <f t="shared" si="7"/>
        <v/>
      </c>
      <c r="H46" s="173" t="str">
        <f t="shared" si="7"/>
        <v/>
      </c>
      <c r="I46" s="173" t="str">
        <f t="shared" si="7"/>
        <v/>
      </c>
      <c r="J46" s="173" t="str">
        <f t="shared" si="7"/>
        <v/>
      </c>
      <c r="K46" s="173" t="str">
        <f t="shared" si="7"/>
        <v/>
      </c>
      <c r="L46" s="173" t="str">
        <f t="shared" si="7"/>
        <v/>
      </c>
      <c r="M46" s="173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73" t="str">
        <f t="shared" si="8"/>
        <v/>
      </c>
      <c r="D47" s="173" t="str">
        <f t="shared" si="7"/>
        <v/>
      </c>
      <c r="E47" s="173" t="str">
        <f t="shared" si="7"/>
        <v/>
      </c>
      <c r="F47" s="173" t="str">
        <f t="shared" si="7"/>
        <v/>
      </c>
      <c r="G47" s="173" t="str">
        <f t="shared" si="7"/>
        <v/>
      </c>
      <c r="H47" s="173" t="str">
        <f t="shared" si="7"/>
        <v/>
      </c>
      <c r="I47" s="173" t="str">
        <f t="shared" si="7"/>
        <v/>
      </c>
      <c r="J47" s="173" t="str">
        <f t="shared" si="7"/>
        <v>12h</v>
      </c>
      <c r="K47" s="173" t="str">
        <f t="shared" si="7"/>
        <v/>
      </c>
      <c r="L47" s="173" t="str">
        <f t="shared" si="7"/>
        <v/>
      </c>
      <c r="M47" s="173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73" t="str">
        <f t="shared" si="8"/>
        <v/>
      </c>
      <c r="D48" s="173" t="str">
        <f t="shared" si="8"/>
        <v>12h</v>
      </c>
      <c r="E48" s="173" t="str">
        <f t="shared" si="7"/>
        <v/>
      </c>
      <c r="F48" s="173" t="str">
        <f t="shared" si="7"/>
        <v/>
      </c>
      <c r="G48" s="173" t="str">
        <f t="shared" si="7"/>
        <v/>
      </c>
      <c r="H48" s="173" t="str">
        <f>IF($A48=H$5,"12h",IF($A48="","",""))</f>
        <v/>
      </c>
      <c r="I48" s="173" t="str">
        <f t="shared" si="7"/>
        <v/>
      </c>
      <c r="J48" s="173" t="str">
        <f t="shared" si="7"/>
        <v/>
      </c>
      <c r="K48" s="173" t="str">
        <f t="shared" si="7"/>
        <v/>
      </c>
      <c r="L48" s="173" t="str">
        <f t="shared" si="7"/>
        <v/>
      </c>
      <c r="M48" s="173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73" t="str">
        <f t="shared" si="8"/>
        <v/>
      </c>
      <c r="D49" s="173" t="str">
        <f t="shared" si="7"/>
        <v/>
      </c>
      <c r="E49" s="173" t="str">
        <f t="shared" si="7"/>
        <v/>
      </c>
      <c r="F49" s="173" t="str">
        <f t="shared" si="7"/>
        <v/>
      </c>
      <c r="G49" s="173" t="str">
        <f t="shared" si="7"/>
        <v/>
      </c>
      <c r="H49" s="173" t="str">
        <f t="shared" si="7"/>
        <v/>
      </c>
      <c r="I49" s="173" t="str">
        <f t="shared" si="7"/>
        <v/>
      </c>
      <c r="J49" s="173" t="str">
        <f t="shared" si="7"/>
        <v/>
      </c>
      <c r="K49" s="173" t="str">
        <f t="shared" si="7"/>
        <v>12h</v>
      </c>
      <c r="L49" s="173" t="str">
        <f t="shared" si="7"/>
        <v/>
      </c>
      <c r="M49" s="173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73" t="str">
        <f t="shared" si="8"/>
        <v>12h</v>
      </c>
      <c r="D50" s="173" t="str">
        <f t="shared" si="7"/>
        <v/>
      </c>
      <c r="E50" s="173" t="str">
        <f t="shared" si="7"/>
        <v/>
      </c>
      <c r="F50" s="173" t="str">
        <f t="shared" si="7"/>
        <v/>
      </c>
      <c r="G50" s="173" t="str">
        <f t="shared" si="7"/>
        <v/>
      </c>
      <c r="H50" s="173" t="str">
        <f t="shared" si="7"/>
        <v/>
      </c>
      <c r="I50" s="173" t="str">
        <f t="shared" si="7"/>
        <v/>
      </c>
      <c r="J50" s="173" t="str">
        <f t="shared" si="7"/>
        <v/>
      </c>
      <c r="K50" s="173" t="str">
        <f t="shared" si="7"/>
        <v/>
      </c>
      <c r="L50" s="173" t="str">
        <f t="shared" si="7"/>
        <v/>
      </c>
      <c r="M50" s="173" t="str">
        <f t="shared" si="7"/>
        <v>12h</v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73" t="str">
        <f t="shared" si="8"/>
        <v/>
      </c>
      <c r="D51" s="173" t="str">
        <f t="shared" si="7"/>
        <v/>
      </c>
      <c r="E51" s="173" t="str">
        <f t="shared" si="7"/>
        <v/>
      </c>
      <c r="F51" s="173" t="str">
        <f t="shared" si="7"/>
        <v/>
      </c>
      <c r="G51" s="173" t="str">
        <f t="shared" si="7"/>
        <v/>
      </c>
      <c r="H51" s="173" t="str">
        <f t="shared" si="7"/>
        <v/>
      </c>
      <c r="I51" s="173" t="str">
        <f t="shared" si="7"/>
        <v/>
      </c>
      <c r="J51" s="173" t="str">
        <f t="shared" si="7"/>
        <v/>
      </c>
      <c r="K51" s="173" t="str">
        <f t="shared" si="7"/>
        <v>12h</v>
      </c>
      <c r="L51" s="173" t="str">
        <f t="shared" si="7"/>
        <v/>
      </c>
      <c r="M51" s="173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73" t="str">
        <f t="shared" si="7"/>
        <v/>
      </c>
      <c r="D52" s="173" t="str">
        <f t="shared" si="7"/>
        <v/>
      </c>
      <c r="E52" s="173" t="str">
        <f t="shared" si="7"/>
        <v/>
      </c>
      <c r="F52" s="173" t="str">
        <f t="shared" si="7"/>
        <v/>
      </c>
      <c r="G52" s="173" t="str">
        <f t="shared" si="7"/>
        <v/>
      </c>
      <c r="H52" s="173" t="str">
        <f t="shared" si="7"/>
        <v>12h</v>
      </c>
      <c r="I52" s="173" t="str">
        <f t="shared" si="7"/>
        <v/>
      </c>
      <c r="J52" s="173" t="str">
        <f t="shared" si="7"/>
        <v/>
      </c>
      <c r="K52" s="173" t="str">
        <f t="shared" si="7"/>
        <v/>
      </c>
      <c r="L52" s="173" t="str">
        <f t="shared" si="7"/>
        <v/>
      </c>
      <c r="M52" s="173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3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3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30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70" priority="121" stopIfTrue="1" operator="equal">
      <formula>"C"</formula>
    </cfRule>
    <cfRule type="cellIs" dxfId="69" priority="122" stopIfTrue="1" operator="equal">
      <formula>"B"</formula>
    </cfRule>
    <cfRule type="cellIs" dxfId="68" priority="123" stopIfTrue="1" operator="equal">
      <formula>"A"</formula>
    </cfRule>
  </conditionalFormatting>
  <conditionalFormatting sqref="C5:M5">
    <cfRule type="cellIs" dxfId="67" priority="91" stopIfTrue="1" operator="equal">
      <formula>"C"</formula>
    </cfRule>
    <cfRule type="cellIs" dxfId="66" priority="92" stopIfTrue="1" operator="equal">
      <formula>"B"</formula>
    </cfRule>
    <cfRule type="cellIs" dxfId="65" priority="93" stopIfTrue="1" operator="equal">
      <formula>"A"</formula>
    </cfRule>
  </conditionalFormatting>
  <conditionalFormatting sqref="C5 E5 G5 I5 K5 M5">
    <cfRule type="cellIs" dxfId="64" priority="94" stopIfTrue="1" operator="equal">
      <formula>"C"</formula>
    </cfRule>
    <cfRule type="cellIs" dxfId="63" priority="95" stopIfTrue="1" operator="equal">
      <formula>"B"</formula>
    </cfRule>
    <cfRule type="cellIs" dxfId="62" priority="96" stopIfTrue="1" operator="equal">
      <formula>"A"</formula>
    </cfRule>
  </conditionalFormatting>
  <conditionalFormatting sqref="C35:M52 C6:M33">
    <cfRule type="cellIs" dxfId="61" priority="31" stopIfTrue="1" operator="equal">
      <formula>"12h"</formula>
    </cfRule>
  </conditionalFormatting>
  <conditionalFormatting sqref="C58:M58">
    <cfRule type="cellIs" dxfId="60" priority="4" stopIfTrue="1" operator="greaterThan">
      <formula>4</formula>
    </cfRule>
    <cfRule type="cellIs" dxfId="59" priority="5" stopIfTrue="1" operator="equal">
      <formula>4</formula>
    </cfRule>
    <cfRule type="cellIs" dxfId="58" priority="6" stopIfTrue="1" operator="lessThan">
      <formula>4</formula>
    </cfRule>
  </conditionalFormatting>
  <conditionalFormatting sqref="C53:M53 C55:M55">
    <cfRule type="cellIs" dxfId="57" priority="1" stopIfTrue="1" operator="lessThan">
      <formula>12</formula>
    </cfRule>
    <cfRule type="cellIs" dxfId="56" priority="2" stopIfTrue="1" operator="equal">
      <formula>12</formula>
    </cfRule>
    <cfRule type="cellIs" dxfId="55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C6:M33 C35:M52 T41 P89 P40 P52" xr:uid="{00000000-0002-0000-0500-000000000000}">
      <formula1>$P:$P</formula1>
    </dataValidation>
  </dataValidations>
  <pageMargins left="0" right="0" top="0" bottom="0" header="0" footer="0"/>
  <pageSetup paperSize="8" scale="7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Septembre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3</v>
      </c>
      <c r="D3" s="116">
        <v>6</v>
      </c>
      <c r="E3" s="115">
        <v>9</v>
      </c>
      <c r="F3" s="116">
        <v>12</v>
      </c>
      <c r="G3" s="115">
        <v>15</v>
      </c>
      <c r="H3" s="115">
        <v>18</v>
      </c>
      <c r="I3" s="115">
        <v>21</v>
      </c>
      <c r="J3" s="115">
        <v>24</v>
      </c>
      <c r="K3" s="116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145</v>
      </c>
      <c r="D4" s="172" t="s">
        <v>146</v>
      </c>
      <c r="E4" s="1" t="s">
        <v>147</v>
      </c>
      <c r="F4" s="122" t="s">
        <v>148</v>
      </c>
      <c r="G4" s="1" t="s">
        <v>149</v>
      </c>
      <c r="H4" s="1" t="s">
        <v>150</v>
      </c>
      <c r="I4" s="1" t="s">
        <v>144</v>
      </c>
      <c r="J4" s="1" t="s">
        <v>145</v>
      </c>
      <c r="K4" s="172" t="s">
        <v>146</v>
      </c>
      <c r="L4" s="1" t="s">
        <v>147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5" t="str">
        <f t="shared" si="3"/>
        <v/>
      </c>
      <c r="E6" s="1" t="str">
        <f t="shared" si="3"/>
        <v/>
      </c>
      <c r="F6" s="5" t="str">
        <f t="shared" si="3"/>
        <v/>
      </c>
      <c r="G6" s="1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5" t="str">
        <f t="shared" si="3"/>
        <v/>
      </c>
      <c r="L6" s="1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5" t="str">
        <f t="shared" si="3"/>
        <v/>
      </c>
      <c r="E7" s="1" t="str">
        <f t="shared" si="3"/>
        <v/>
      </c>
      <c r="F7" s="5" t="str">
        <f t="shared" si="3"/>
        <v/>
      </c>
      <c r="G7" s="1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5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5" t="str">
        <f t="shared" si="4"/>
        <v/>
      </c>
      <c r="E9" s="1" t="str">
        <f t="shared" si="4"/>
        <v/>
      </c>
      <c r="F9" s="5" t="str">
        <f t="shared" si="4"/>
        <v/>
      </c>
      <c r="G9" s="1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5" t="str">
        <f t="shared" si="4"/>
        <v/>
      </c>
      <c r="L9" s="1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5" t="str">
        <f t="shared" si="4"/>
        <v/>
      </c>
      <c r="E10" s="1" t="str">
        <f t="shared" si="4"/>
        <v/>
      </c>
      <c r="F10" s="5" t="str">
        <f t="shared" si="4"/>
        <v/>
      </c>
      <c r="G10" s="1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5" t="str">
        <f t="shared" si="4"/>
        <v/>
      </c>
      <c r="L10" s="1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5"/>
      <c r="G11" s="1"/>
      <c r="H11" s="1"/>
      <c r="I11" s="1"/>
      <c r="J11" s="1"/>
      <c r="K11" s="5" t="str">
        <f t="shared" si="4"/>
        <v/>
      </c>
      <c r="L11" s="1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5" t="str">
        <f t="shared" si="4"/>
        <v/>
      </c>
      <c r="G12" s="1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5" t="str">
        <f t="shared" si="4"/>
        <v/>
      </c>
      <c r="L12" s="1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5" t="str">
        <f t="shared" si="5"/>
        <v/>
      </c>
      <c r="E14" s="1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5" t="str">
        <f t="shared" si="5"/>
        <v/>
      </c>
      <c r="L14" s="1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5" t="str">
        <f t="shared" si="5"/>
        <v/>
      </c>
      <c r="E15" s="1" t="str">
        <f t="shared" si="5"/>
        <v/>
      </c>
      <c r="F15" s="5" t="str">
        <f t="shared" si="5"/>
        <v/>
      </c>
      <c r="G15" s="1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5" t="str">
        <f t="shared" si="5"/>
        <v/>
      </c>
      <c r="L15" s="1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1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5" t="str">
        <f t="shared" si="5"/>
        <v/>
      </c>
      <c r="L16" s="1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5" t="str">
        <f t="shared" si="5"/>
        <v/>
      </c>
      <c r="E17" s="1" t="str">
        <f t="shared" si="5"/>
        <v/>
      </c>
      <c r="F17" s="5" t="str">
        <f t="shared" si="5"/>
        <v/>
      </c>
      <c r="G17" s="1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5" t="str">
        <f t="shared" si="5"/>
        <v/>
      </c>
      <c r="L17" s="1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5" t="str">
        <f t="shared" si="5"/>
        <v/>
      </c>
      <c r="E18" s="1" t="str">
        <f t="shared" si="5"/>
        <v/>
      </c>
      <c r="F18" s="5" t="str">
        <f t="shared" si="5"/>
        <v/>
      </c>
      <c r="G18" s="1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5" t="str">
        <f t="shared" si="5"/>
        <v>12h</v>
      </c>
      <c r="L18" s="1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5" t="str">
        <f t="shared" si="5"/>
        <v/>
      </c>
      <c r="E19" s="1" t="str">
        <f t="shared" si="5"/>
        <v>12h</v>
      </c>
      <c r="F19" s="5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5" t="str">
        <f t="shared" si="5"/>
        <v/>
      </c>
      <c r="L19" s="1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5" t="str">
        <f t="shared" si="5"/>
        <v>12h</v>
      </c>
      <c r="E20" s="1" t="str">
        <f t="shared" si="5"/>
        <v/>
      </c>
      <c r="F20" s="5" t="str">
        <f t="shared" si="5"/>
        <v/>
      </c>
      <c r="G20" s="1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5" t="str">
        <f t="shared" si="5"/>
        <v/>
      </c>
      <c r="L20" s="1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5" t="str">
        <f t="shared" si="6"/>
        <v/>
      </c>
      <c r="E22" s="1" t="str">
        <f t="shared" si="6"/>
        <v/>
      </c>
      <c r="F22" s="5" t="str">
        <f t="shared" si="6"/>
        <v/>
      </c>
      <c r="G22" s="1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5" t="str">
        <f t="shared" si="6"/>
        <v/>
      </c>
      <c r="L22" s="1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5" t="str">
        <f t="shared" si="6"/>
        <v/>
      </c>
      <c r="E23" s="5" t="str">
        <f t="shared" si="6"/>
        <v>12h</v>
      </c>
      <c r="F23" s="5" t="str">
        <f t="shared" si="6"/>
        <v/>
      </c>
      <c r="G23" s="1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5" t="str">
        <f t="shared" si="6"/>
        <v/>
      </c>
      <c r="L23" s="1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5" t="str">
        <f t="shared" si="6"/>
        <v/>
      </c>
      <c r="E24" s="1" t="str">
        <f t="shared" si="6"/>
        <v/>
      </c>
      <c r="F24" s="5" t="str">
        <f t="shared" si="6"/>
        <v/>
      </c>
      <c r="G24" s="1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5" t="str">
        <f t="shared" si="6"/>
        <v/>
      </c>
      <c r="L24" s="1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5" t="str">
        <f t="shared" si="6"/>
        <v/>
      </c>
      <c r="E25" s="1" t="str">
        <f t="shared" si="6"/>
        <v/>
      </c>
      <c r="F25" s="5" t="str">
        <f t="shared" si="6"/>
        <v>12h</v>
      </c>
      <c r="G25" s="1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5" t="str">
        <f t="shared" si="6"/>
        <v/>
      </c>
      <c r="L25" s="1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5" t="str">
        <f t="shared" si="6"/>
        <v/>
      </c>
      <c r="E26" s="1" t="str">
        <f t="shared" si="6"/>
        <v/>
      </c>
      <c r="F26" s="5" t="str">
        <f t="shared" si="6"/>
        <v/>
      </c>
      <c r="G26" s="1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5" t="str">
        <f t="shared" si="6"/>
        <v/>
      </c>
      <c r="L26" s="1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5" t="str">
        <f t="shared" si="6"/>
        <v/>
      </c>
      <c r="E27" s="1" t="str">
        <f t="shared" si="6"/>
        <v/>
      </c>
      <c r="F27" s="5" t="str">
        <f t="shared" si="6"/>
        <v/>
      </c>
      <c r="G27" s="1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5" t="str">
        <f t="shared" si="6"/>
        <v/>
      </c>
      <c r="L27" s="1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5" t="str">
        <f t="shared" si="6"/>
        <v/>
      </c>
      <c r="E28" s="1" t="str">
        <f t="shared" si="6"/>
        <v/>
      </c>
      <c r="F28" s="5" t="str">
        <f t="shared" si="6"/>
        <v/>
      </c>
      <c r="G28" s="1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5" t="str">
        <f t="shared" si="6"/>
        <v/>
      </c>
      <c r="L28" s="1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5" t="str">
        <f t="shared" si="6"/>
        <v/>
      </c>
      <c r="E29" s="1" t="str">
        <f t="shared" si="6"/>
        <v/>
      </c>
      <c r="F29" s="5" t="str">
        <f t="shared" si="6"/>
        <v/>
      </c>
      <c r="G29" s="1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5" t="str">
        <f t="shared" si="6"/>
        <v>12h</v>
      </c>
      <c r="L29" s="1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5" t="str">
        <f t="shared" si="6"/>
        <v/>
      </c>
      <c r="E30" s="1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5" t="str">
        <f t="shared" si="6"/>
        <v/>
      </c>
      <c r="L30" s="1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5" t="str">
        <f t="shared" si="6"/>
        <v/>
      </c>
      <c r="E31" s="1" t="str">
        <f t="shared" si="6"/>
        <v/>
      </c>
      <c r="F31" s="5" t="str">
        <f t="shared" si="6"/>
        <v/>
      </c>
      <c r="G31" s="1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5" t="str">
        <f t="shared" si="6"/>
        <v/>
      </c>
      <c r="L31" s="1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5" t="str">
        <f t="shared" si="6"/>
        <v/>
      </c>
      <c r="E32" s="1" t="str">
        <f t="shared" si="6"/>
        <v/>
      </c>
      <c r="F32" s="5" t="str">
        <f t="shared" si="6"/>
        <v/>
      </c>
      <c r="G32" s="1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5" t="str">
        <f t="shared" si="6"/>
        <v/>
      </c>
      <c r="L32" s="1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5" t="str">
        <f>IF($A33=D$5,"12h",IF($A33="","",""))</f>
        <v>12h</v>
      </c>
      <c r="E33" s="1" t="str">
        <f t="shared" ref="C33:M52" si="7">IF($A33=E$5,"12h",IF($A33="","",""))</f>
        <v/>
      </c>
      <c r="F33" s="5" t="str">
        <f t="shared" si="7"/>
        <v/>
      </c>
      <c r="G33" s="1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5" t="str">
        <f t="shared" si="7"/>
        <v/>
      </c>
      <c r="L33" s="1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5" t="str">
        <f t="shared" si="7"/>
        <v/>
      </c>
      <c r="E35" s="5" t="str">
        <f t="shared" si="7"/>
        <v>12h</v>
      </c>
      <c r="F35" s="5" t="str">
        <f t="shared" si="7"/>
        <v/>
      </c>
      <c r="G35" s="1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5" t="str">
        <f t="shared" si="7"/>
        <v/>
      </c>
      <c r="L35" s="1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5" t="str">
        <f t="shared" si="7"/>
        <v/>
      </c>
      <c r="E36" s="1" t="str">
        <f t="shared" si="7"/>
        <v/>
      </c>
      <c r="F36" s="5" t="str">
        <f t="shared" si="7"/>
        <v>12h</v>
      </c>
      <c r="G36" s="1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5" t="str">
        <f t="shared" si="7"/>
        <v/>
      </c>
      <c r="L36" s="1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5" t="str">
        <f t="shared" si="7"/>
        <v/>
      </c>
      <c r="E37" s="1" t="str">
        <f t="shared" si="7"/>
        <v/>
      </c>
      <c r="F37" s="5" t="str">
        <f t="shared" si="7"/>
        <v/>
      </c>
      <c r="G37" s="1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5" t="str">
        <f t="shared" si="7"/>
        <v/>
      </c>
      <c r="L37" s="1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5" t="str">
        <f t="shared" si="7"/>
        <v/>
      </c>
      <c r="E38" s="1" t="str">
        <f t="shared" si="7"/>
        <v/>
      </c>
      <c r="F38" s="5" t="str">
        <f t="shared" si="7"/>
        <v>12h</v>
      </c>
      <c r="G38" s="1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5" t="str">
        <f t="shared" si="7"/>
        <v/>
      </c>
      <c r="L38" s="1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5" t="str">
        <f t="shared" si="7"/>
        <v/>
      </c>
      <c r="E40" s="1" t="str">
        <f t="shared" si="7"/>
        <v/>
      </c>
      <c r="F40" s="5" t="str">
        <f t="shared" si="7"/>
        <v/>
      </c>
      <c r="G40" s="1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5" t="str">
        <f t="shared" si="7"/>
        <v/>
      </c>
      <c r="L40" s="1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5" t="str">
        <f t="shared" si="7"/>
        <v/>
      </c>
      <c r="E41" s="1" t="str">
        <f t="shared" si="7"/>
        <v/>
      </c>
      <c r="F41" s="5" t="str">
        <f t="shared" si="7"/>
        <v/>
      </c>
      <c r="G41" s="1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5" t="str">
        <f t="shared" si="7"/>
        <v/>
      </c>
      <c r="L41" s="1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5" t="str">
        <f t="shared" si="7"/>
        <v/>
      </c>
      <c r="E42" s="1" t="str">
        <f t="shared" si="7"/>
        <v/>
      </c>
      <c r="F42" s="5" t="str">
        <f t="shared" si="7"/>
        <v>12h</v>
      </c>
      <c r="G42" s="1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5" t="str">
        <f t="shared" si="7"/>
        <v/>
      </c>
      <c r="L42" s="1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5" t="str">
        <f t="shared" si="7"/>
        <v/>
      </c>
      <c r="E43" s="1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5" t="str">
        <f t="shared" si="7"/>
        <v/>
      </c>
      <c r="L43" s="1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5" t="str">
        <f t="shared" si="7"/>
        <v/>
      </c>
      <c r="E44" s="1" t="str">
        <f t="shared" si="7"/>
        <v/>
      </c>
      <c r="F44" s="5" t="str">
        <f t="shared" si="7"/>
        <v/>
      </c>
      <c r="G44" s="1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5" t="str">
        <f t="shared" si="7"/>
        <v>12h</v>
      </c>
      <c r="L44" s="1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5" t="str">
        <f t="shared" si="7"/>
        <v/>
      </c>
      <c r="E45" s="1" t="str">
        <f t="shared" si="7"/>
        <v/>
      </c>
      <c r="F45" s="5" t="str">
        <f t="shared" si="7"/>
        <v/>
      </c>
      <c r="G45" s="1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5" t="str">
        <f t="shared" si="7"/>
        <v/>
      </c>
      <c r="L45" s="1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5" t="str">
        <f t="shared" si="7"/>
        <v>12h</v>
      </c>
      <c r="E46" s="1" t="str">
        <f t="shared" si="7"/>
        <v/>
      </c>
      <c r="F46" s="5" t="str">
        <f t="shared" si="7"/>
        <v/>
      </c>
      <c r="G46" s="1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5" t="str">
        <f t="shared" si="7"/>
        <v/>
      </c>
      <c r="L46" s="1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5" t="str">
        <f t="shared" si="7"/>
        <v/>
      </c>
      <c r="E47" s="1" t="str">
        <f t="shared" si="7"/>
        <v/>
      </c>
      <c r="F47" s="5" t="str">
        <f t="shared" si="7"/>
        <v/>
      </c>
      <c r="G47" s="1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5" t="str">
        <f t="shared" si="7"/>
        <v/>
      </c>
      <c r="L47" s="1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5" t="str">
        <f t="shared" si="7"/>
        <v/>
      </c>
      <c r="E48" s="1" t="str">
        <f t="shared" si="7"/>
        <v/>
      </c>
      <c r="F48" s="5" t="str">
        <f t="shared" si="7"/>
        <v/>
      </c>
      <c r="G48" s="1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5" t="str">
        <f t="shared" si="7"/>
        <v/>
      </c>
      <c r="L48" s="1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5" t="str">
        <f t="shared" si="7"/>
        <v/>
      </c>
      <c r="E49" s="1" t="str">
        <f t="shared" si="7"/>
        <v/>
      </c>
      <c r="F49" s="5" t="str">
        <f t="shared" si="7"/>
        <v/>
      </c>
      <c r="G49" s="1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5" t="str">
        <f t="shared" si="7"/>
        <v/>
      </c>
      <c r="L49" s="1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5" t="str">
        <f t="shared" si="7"/>
        <v/>
      </c>
      <c r="E50" s="1" t="str">
        <f t="shared" si="7"/>
        <v/>
      </c>
      <c r="F50" s="5" t="str">
        <f t="shared" si="7"/>
        <v/>
      </c>
      <c r="G50" s="1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5" t="str">
        <f t="shared" si="7"/>
        <v/>
      </c>
      <c r="L50" s="1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5" t="str">
        <f t="shared" si="7"/>
        <v/>
      </c>
      <c r="E51" s="1" t="str">
        <f t="shared" si="7"/>
        <v/>
      </c>
      <c r="F51" s="5" t="str">
        <f t="shared" si="7"/>
        <v/>
      </c>
      <c r="G51" s="1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5" t="str">
        <f t="shared" si="7"/>
        <v/>
      </c>
      <c r="L51" s="1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5" t="str">
        <f t="shared" si="7"/>
        <v/>
      </c>
      <c r="E52" s="1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5" t="str">
        <f t="shared" si="7"/>
        <v/>
      </c>
      <c r="L52" s="1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54" priority="131" stopIfTrue="1" operator="equal">
      <formula>"C"</formula>
    </cfRule>
    <cfRule type="cellIs" dxfId="53" priority="132" stopIfTrue="1" operator="equal">
      <formula>"B"</formula>
    </cfRule>
    <cfRule type="cellIs" dxfId="52" priority="133" stopIfTrue="1" operator="equal">
      <formula>"A"</formula>
    </cfRule>
  </conditionalFormatting>
  <conditionalFormatting sqref="M5">
    <cfRule type="cellIs" dxfId="51" priority="128" stopIfTrue="1" operator="equal">
      <formula>"C"</formula>
    </cfRule>
    <cfRule type="cellIs" dxfId="50" priority="129" stopIfTrue="1" operator="equal">
      <formula>"B"</formula>
    </cfRule>
    <cfRule type="cellIs" dxfId="49" priority="130" stopIfTrue="1" operator="equal">
      <formula>"A"</formula>
    </cfRule>
  </conditionalFormatting>
  <conditionalFormatting sqref="C5:L5">
    <cfRule type="cellIs" dxfId="48" priority="98" stopIfTrue="1" operator="equal">
      <formula>"C"</formula>
    </cfRule>
    <cfRule type="cellIs" dxfId="47" priority="99" stopIfTrue="1" operator="equal">
      <formula>"B"</formula>
    </cfRule>
    <cfRule type="cellIs" dxfId="46" priority="100" stopIfTrue="1" operator="equal">
      <formula>"A"</formula>
    </cfRule>
  </conditionalFormatting>
  <conditionalFormatting sqref="C6:M33 C35:M52 M34">
    <cfRule type="cellIs" dxfId="45" priority="31" stopIfTrue="1" operator="equal">
      <formula>"12h"</formula>
    </cfRule>
  </conditionalFormatting>
  <conditionalFormatting sqref="C58:M58">
    <cfRule type="cellIs" dxfId="44" priority="4" stopIfTrue="1" operator="greaterThan">
      <formula>4</formula>
    </cfRule>
    <cfRule type="cellIs" dxfId="43" priority="5" stopIfTrue="1" operator="equal">
      <formula>4</formula>
    </cfRule>
    <cfRule type="cellIs" dxfId="42" priority="6" stopIfTrue="1" operator="lessThan">
      <formula>4</formula>
    </cfRule>
  </conditionalFormatting>
  <conditionalFormatting sqref="C53:M53 C55:M55">
    <cfRule type="cellIs" dxfId="41" priority="1" stopIfTrue="1" operator="lessThan">
      <formula>12</formula>
    </cfRule>
    <cfRule type="cellIs" dxfId="40" priority="2" stopIfTrue="1" operator="equal">
      <formula>12</formula>
    </cfRule>
    <cfRule type="cellIs" dxfId="39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600-000000000000}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Octobre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6">
        <v>3</v>
      </c>
      <c r="D3" s="115">
        <v>6</v>
      </c>
      <c r="E3" s="115">
        <v>9</v>
      </c>
      <c r="F3" s="115">
        <v>12</v>
      </c>
      <c r="G3" s="115">
        <v>15</v>
      </c>
      <c r="H3" s="117">
        <v>18</v>
      </c>
      <c r="I3" s="118">
        <v>21</v>
      </c>
      <c r="J3" s="117">
        <v>24</v>
      </c>
      <c r="K3" s="118">
        <v>27</v>
      </c>
      <c r="L3" s="118">
        <v>30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22" t="s">
        <v>148</v>
      </c>
      <c r="D4" s="1" t="s">
        <v>149</v>
      </c>
      <c r="E4" s="1" t="s">
        <v>150</v>
      </c>
      <c r="F4" s="1" t="s">
        <v>144</v>
      </c>
      <c r="G4" s="1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122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1" t="str">
        <f t="shared" si="3"/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1" t="str">
        <f t="shared" si="3"/>
        <v/>
      </c>
      <c r="E7" s="1" t="str">
        <f t="shared" si="3"/>
        <v/>
      </c>
      <c r="F7" s="1" t="str">
        <f t="shared" si="3"/>
        <v/>
      </c>
      <c r="G7" s="1" t="str">
        <f t="shared" si="3"/>
        <v/>
      </c>
      <c r="H7" s="5" t="str">
        <f t="shared" si="3"/>
        <v>12h</v>
      </c>
      <c r="I7" s="5" t="str">
        <f t="shared" si="3"/>
        <v/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1" t="str">
        <f t="shared" si="4"/>
        <v/>
      </c>
      <c r="E9" s="1" t="str">
        <f t="shared" si="4"/>
        <v/>
      </c>
      <c r="F9" s="1" t="str">
        <f t="shared" si="4"/>
        <v/>
      </c>
      <c r="G9" s="1" t="str">
        <f t="shared" si="4"/>
        <v/>
      </c>
      <c r="H9" s="5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1" t="str">
        <f t="shared" si="4"/>
        <v/>
      </c>
      <c r="E10" s="1" t="str">
        <f t="shared" si="4"/>
        <v/>
      </c>
      <c r="F10" s="1" t="str">
        <f t="shared" si="4"/>
        <v/>
      </c>
      <c r="G10" s="1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1" t="str">
        <f t="shared" si="4"/>
        <v/>
      </c>
      <c r="E12" s="1" t="str">
        <f t="shared" si="4"/>
        <v>12h</v>
      </c>
      <c r="F12" s="1" t="str">
        <f t="shared" si="4"/>
        <v/>
      </c>
      <c r="G12" s="1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1" t="str">
        <f t="shared" si="5"/>
        <v/>
      </c>
      <c r="E14" s="1" t="str">
        <f t="shared" si="5"/>
        <v/>
      </c>
      <c r="F14" s="1" t="str">
        <f t="shared" si="5"/>
        <v/>
      </c>
      <c r="G14" s="1" t="str">
        <f t="shared" si="5"/>
        <v>12h</v>
      </c>
      <c r="H14" s="5" t="str">
        <f t="shared" si="5"/>
        <v/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1" t="str">
        <f t="shared" si="5"/>
        <v/>
      </c>
      <c r="E15" s="1" t="str">
        <f t="shared" si="5"/>
        <v/>
      </c>
      <c r="F15" s="1" t="str">
        <f t="shared" si="5"/>
        <v/>
      </c>
      <c r="G15" s="1" t="str">
        <f t="shared" si="5"/>
        <v/>
      </c>
      <c r="H15" s="5" t="str">
        <f t="shared" si="5"/>
        <v>12h</v>
      </c>
      <c r="I15" s="5" t="str">
        <f t="shared" si="5"/>
        <v/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1" t="str">
        <f t="shared" si="5"/>
        <v/>
      </c>
      <c r="E16" s="1" t="str">
        <f t="shared" si="5"/>
        <v/>
      </c>
      <c r="F16" s="1" t="str">
        <f t="shared" si="5"/>
        <v/>
      </c>
      <c r="G16" s="1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1" t="str">
        <f t="shared" si="5"/>
        <v/>
      </c>
      <c r="E17" s="1" t="str">
        <f t="shared" si="5"/>
        <v/>
      </c>
      <c r="F17" s="1" t="str">
        <f t="shared" si="5"/>
        <v/>
      </c>
      <c r="G17" s="1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>12h</v>
      </c>
      <c r="K17" s="5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1" t="str">
        <f t="shared" si="5"/>
        <v/>
      </c>
      <c r="E18" s="1" t="str">
        <f t="shared" si="5"/>
        <v/>
      </c>
      <c r="F18" s="1" t="str">
        <f t="shared" si="5"/>
        <v/>
      </c>
      <c r="G18" s="1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1" t="str">
        <f t="shared" si="5"/>
        <v/>
      </c>
      <c r="E19" s="5" t="str">
        <f t="shared" si="5"/>
        <v>12h</v>
      </c>
      <c r="F19" s="1" t="str">
        <f t="shared" si="5"/>
        <v/>
      </c>
      <c r="G19" s="1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1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1" t="str">
        <f t="shared" si="6"/>
        <v/>
      </c>
      <c r="E22" s="1" t="str">
        <f t="shared" si="6"/>
        <v/>
      </c>
      <c r="F22" s="1" t="str">
        <f t="shared" si="6"/>
        <v/>
      </c>
      <c r="G22" s="1" t="str">
        <f t="shared" si="6"/>
        <v/>
      </c>
      <c r="H22" s="5" t="str">
        <f t="shared" si="6"/>
        <v>12h</v>
      </c>
      <c r="I22" s="5" t="str">
        <f t="shared" si="6"/>
        <v/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1" t="str">
        <f t="shared" si="6"/>
        <v/>
      </c>
      <c r="E23" s="1" t="str">
        <f t="shared" si="6"/>
        <v>12h</v>
      </c>
      <c r="F23" s="1" t="str">
        <f t="shared" si="6"/>
        <v/>
      </c>
      <c r="G23" s="1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1" t="str">
        <f t="shared" si="6"/>
        <v/>
      </c>
      <c r="E24" s="1" t="str">
        <f t="shared" si="6"/>
        <v/>
      </c>
      <c r="F24" s="1" t="str">
        <f t="shared" si="6"/>
        <v/>
      </c>
      <c r="G24" s="1" t="str">
        <f t="shared" si="6"/>
        <v/>
      </c>
      <c r="H24" s="5" t="str">
        <f t="shared" si="6"/>
        <v/>
      </c>
      <c r="I24" s="5" t="str">
        <f t="shared" si="6"/>
        <v>12h</v>
      </c>
      <c r="J24" s="5" t="str">
        <f t="shared" si="6"/>
        <v/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1" t="str">
        <f t="shared" si="6"/>
        <v/>
      </c>
      <c r="E25" s="1" t="str">
        <f t="shared" si="6"/>
        <v/>
      </c>
      <c r="F25" s="1" t="str">
        <f t="shared" si="6"/>
        <v>12h</v>
      </c>
      <c r="G25" s="1" t="str">
        <f t="shared" si="6"/>
        <v/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/>
      </c>
      <c r="D26" s="1" t="str">
        <f t="shared" si="6"/>
        <v/>
      </c>
      <c r="E26" s="1" t="str">
        <f t="shared" si="6"/>
        <v/>
      </c>
      <c r="F26" s="1" t="str">
        <f t="shared" si="6"/>
        <v/>
      </c>
      <c r="G26" s="36" t="s">
        <v>0</v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1" t="str">
        <f t="shared" si="6"/>
        <v/>
      </c>
      <c r="E27" s="1" t="str">
        <f t="shared" si="6"/>
        <v/>
      </c>
      <c r="F27" s="1" t="str">
        <f t="shared" si="6"/>
        <v/>
      </c>
      <c r="G27" s="1" t="str">
        <f t="shared" si="6"/>
        <v/>
      </c>
      <c r="H27" s="5" t="str">
        <f t="shared" si="6"/>
        <v/>
      </c>
      <c r="I27" s="5" t="str">
        <f t="shared" si="6"/>
        <v>12h</v>
      </c>
      <c r="J27" s="5" t="str">
        <f t="shared" si="6"/>
        <v/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1" t="str">
        <f t="shared" si="6"/>
        <v/>
      </c>
      <c r="E28" s="1" t="str">
        <f t="shared" si="6"/>
        <v/>
      </c>
      <c r="F28" s="1" t="str">
        <f t="shared" si="6"/>
        <v/>
      </c>
      <c r="G28" s="1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1" t="str">
        <f t="shared" si="6"/>
        <v/>
      </c>
      <c r="E29" s="1" t="str">
        <f t="shared" si="6"/>
        <v/>
      </c>
      <c r="F29" s="1" t="str">
        <f t="shared" si="6"/>
        <v/>
      </c>
      <c r="G29" s="1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1" t="str">
        <f t="shared" si="6"/>
        <v/>
      </c>
      <c r="E30" s="1" t="str">
        <f t="shared" si="6"/>
        <v/>
      </c>
      <c r="F30" s="1" t="str">
        <f t="shared" si="6"/>
        <v/>
      </c>
      <c r="G30" s="1" t="str">
        <f t="shared" si="6"/>
        <v>12h</v>
      </c>
      <c r="H30" s="5" t="str">
        <f t="shared" si="6"/>
        <v/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/>
      </c>
      <c r="D31" s="1" t="str">
        <f t="shared" si="6"/>
        <v/>
      </c>
      <c r="E31" s="1" t="str">
        <f t="shared" si="6"/>
        <v/>
      </c>
      <c r="F31" s="1" t="str">
        <f t="shared" si="6"/>
        <v/>
      </c>
      <c r="G31" s="1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1" t="str">
        <f t="shared" si="6"/>
        <v/>
      </c>
      <c r="E32" s="1" t="str">
        <f t="shared" si="6"/>
        <v/>
      </c>
      <c r="F32" s="1" t="str">
        <f t="shared" si="6"/>
        <v/>
      </c>
      <c r="G32" s="1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1" t="str">
        <f>IF($A33=D$5,"12h",IF($A33="","",""))</f>
        <v>12h</v>
      </c>
      <c r="E33" s="1" t="str">
        <f t="shared" ref="C33:M52" si="7">IF($A33=E$5,"12h",IF($A33="","",""))</f>
        <v/>
      </c>
      <c r="F33" s="1" t="str">
        <f t="shared" si="7"/>
        <v/>
      </c>
      <c r="G33" s="1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C51" si="8">IF($A35=C$5,"12h",IF($A35="","",""))</f>
        <v/>
      </c>
      <c r="D35" s="1" t="str">
        <f t="shared" si="7"/>
        <v/>
      </c>
      <c r="E35" s="1" t="str">
        <f t="shared" si="7"/>
        <v>12h</v>
      </c>
      <c r="F35" s="1" t="str">
        <f t="shared" si="7"/>
        <v/>
      </c>
      <c r="G35" s="9" t="s">
        <v>0</v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1" t="str">
        <f t="shared" si="7"/>
        <v/>
      </c>
      <c r="E36" s="1" t="str">
        <f t="shared" si="7"/>
        <v/>
      </c>
      <c r="F36" s="1" t="str">
        <f t="shared" si="7"/>
        <v>12h</v>
      </c>
      <c r="G36" s="1" t="str">
        <f t="shared" si="7"/>
        <v/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1" t="str">
        <f t="shared" si="7"/>
        <v/>
      </c>
      <c r="E37" s="1" t="str">
        <f t="shared" si="7"/>
        <v/>
      </c>
      <c r="F37" s="1" t="str">
        <f t="shared" si="7"/>
        <v/>
      </c>
      <c r="G37" s="1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>12h</v>
      </c>
      <c r="K37" s="5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1" t="str">
        <f t="shared" si="7"/>
        <v/>
      </c>
      <c r="E38" s="1" t="str">
        <f t="shared" si="7"/>
        <v/>
      </c>
      <c r="F38" s="1" t="str">
        <f t="shared" si="7"/>
        <v>12h</v>
      </c>
      <c r="G38" s="1" t="str">
        <f t="shared" si="7"/>
        <v/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1" t="str">
        <f t="shared" si="7"/>
        <v/>
      </c>
      <c r="E40" s="1" t="str">
        <f t="shared" si="7"/>
        <v/>
      </c>
      <c r="F40" s="1" t="str">
        <f t="shared" si="7"/>
        <v/>
      </c>
      <c r="G40" s="1" t="str">
        <f t="shared" si="7"/>
        <v/>
      </c>
      <c r="H40" s="5" t="str">
        <f t="shared" si="7"/>
        <v>12h</v>
      </c>
      <c r="I40" s="5" t="str">
        <f t="shared" si="7"/>
        <v/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1" t="str">
        <f t="shared" si="7"/>
        <v/>
      </c>
      <c r="E41" s="1" t="str">
        <f t="shared" si="7"/>
        <v/>
      </c>
      <c r="F41" s="1" t="str">
        <f t="shared" si="7"/>
        <v/>
      </c>
      <c r="G41" s="1" t="str">
        <f t="shared" si="7"/>
        <v/>
      </c>
      <c r="H41" s="5" t="str">
        <f t="shared" si="7"/>
        <v>12h</v>
      </c>
      <c r="I41" s="5" t="str">
        <f t="shared" si="7"/>
        <v/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1" t="str">
        <f t="shared" si="7"/>
        <v/>
      </c>
      <c r="E42" s="1" t="str">
        <f t="shared" si="7"/>
        <v/>
      </c>
      <c r="F42" s="1" t="str">
        <f t="shared" si="7"/>
        <v>12h</v>
      </c>
      <c r="G42" s="1" t="str">
        <f t="shared" si="7"/>
        <v/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1" t="str">
        <f t="shared" si="7"/>
        <v/>
      </c>
      <c r="E43" s="1" t="str">
        <f t="shared" si="7"/>
        <v/>
      </c>
      <c r="F43" s="1" t="str">
        <f t="shared" si="7"/>
        <v/>
      </c>
      <c r="G43" s="1" t="str">
        <f t="shared" si="7"/>
        <v>12h</v>
      </c>
      <c r="H43" s="5" t="str">
        <f t="shared" si="7"/>
        <v/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1" t="str">
        <f t="shared" si="7"/>
        <v/>
      </c>
      <c r="E44" s="1" t="str">
        <f t="shared" si="7"/>
        <v/>
      </c>
      <c r="F44" s="1" t="str">
        <f t="shared" si="7"/>
        <v/>
      </c>
      <c r="G44" s="1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1" t="str">
        <f t="shared" si="7"/>
        <v/>
      </c>
      <c r="E45" s="1" t="str">
        <f t="shared" si="7"/>
        <v/>
      </c>
      <c r="F45" s="1" t="str">
        <f t="shared" si="7"/>
        <v/>
      </c>
      <c r="G45" s="1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1" t="str">
        <f t="shared" si="7"/>
        <v>12h</v>
      </c>
      <c r="E46" s="1" t="str">
        <f t="shared" si="7"/>
        <v/>
      </c>
      <c r="F46" s="1" t="str">
        <f t="shared" si="7"/>
        <v/>
      </c>
      <c r="G46" s="1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1" t="str">
        <f t="shared" si="7"/>
        <v/>
      </c>
      <c r="E47" s="1" t="str">
        <f t="shared" si="7"/>
        <v/>
      </c>
      <c r="F47" s="1" t="str">
        <f t="shared" si="7"/>
        <v/>
      </c>
      <c r="G47" s="1" t="str">
        <f t="shared" si="7"/>
        <v/>
      </c>
      <c r="H47" s="5" t="str">
        <f t="shared" si="7"/>
        <v/>
      </c>
      <c r="I47" s="5" t="str">
        <f t="shared" si="7"/>
        <v>12h</v>
      </c>
      <c r="J47" s="5" t="str">
        <f t="shared" si="7"/>
        <v/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>12h</v>
      </c>
      <c r="D48" s="1" t="str">
        <f t="shared" si="7"/>
        <v/>
      </c>
      <c r="E48" s="1" t="str">
        <f t="shared" si="7"/>
        <v/>
      </c>
      <c r="F48" s="1" t="str">
        <f t="shared" si="7"/>
        <v/>
      </c>
      <c r="G48" s="1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1" t="str">
        <f t="shared" si="7"/>
        <v/>
      </c>
      <c r="E49" s="1" t="str">
        <f t="shared" si="7"/>
        <v/>
      </c>
      <c r="F49" s="1" t="str">
        <f t="shared" si="7"/>
        <v/>
      </c>
      <c r="G49" s="1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>12h</v>
      </c>
      <c r="K49" s="5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/>
      </c>
      <c r="D50" s="1" t="str">
        <f t="shared" si="7"/>
        <v/>
      </c>
      <c r="E50" s="1" t="str">
        <f t="shared" si="7"/>
        <v/>
      </c>
      <c r="F50" s="1" t="str">
        <f t="shared" si="7"/>
        <v/>
      </c>
      <c r="G50" s="1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1" t="str">
        <f t="shared" si="7"/>
        <v/>
      </c>
      <c r="E51" s="1" t="str">
        <f t="shared" si="7"/>
        <v/>
      </c>
      <c r="F51" s="1" t="str">
        <f t="shared" si="7"/>
        <v/>
      </c>
      <c r="G51" s="1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>12h</v>
      </c>
      <c r="K51" s="5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1" t="str">
        <f t="shared" si="7"/>
        <v/>
      </c>
      <c r="E52" s="1" t="str">
        <f t="shared" si="7"/>
        <v/>
      </c>
      <c r="F52" s="1" t="str">
        <f t="shared" si="7"/>
        <v/>
      </c>
      <c r="G52" s="1" t="str">
        <f t="shared" si="7"/>
        <v>12h</v>
      </c>
      <c r="H52" s="5" t="str">
        <f t="shared" si="7"/>
        <v/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1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2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2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2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6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38" priority="104" stopIfTrue="1" operator="equal">
      <formula>"C"</formula>
    </cfRule>
    <cfRule type="cellIs" dxfId="37" priority="105" stopIfTrue="1" operator="equal">
      <formula>"B"</formula>
    </cfRule>
    <cfRule type="cellIs" dxfId="36" priority="106" stopIfTrue="1" operator="equal">
      <formula>"A"</formula>
    </cfRule>
  </conditionalFormatting>
  <conditionalFormatting sqref="M5">
    <cfRule type="cellIs" dxfId="35" priority="101" stopIfTrue="1" operator="equal">
      <formula>"C"</formula>
    </cfRule>
    <cfRule type="cellIs" dxfId="34" priority="102" stopIfTrue="1" operator="equal">
      <formula>"B"</formula>
    </cfRule>
    <cfRule type="cellIs" dxfId="33" priority="103" stopIfTrue="1" operator="equal">
      <formula>"A"</formula>
    </cfRule>
  </conditionalFormatting>
  <conditionalFormatting sqref="C35:F35 H35:M35 C27:M33 C26:F26 H26:M26 C6:M25 C36:M52 M34">
    <cfRule type="cellIs" dxfId="32" priority="32" stopIfTrue="1" operator="equal">
      <formula>"12h"</formula>
    </cfRule>
  </conditionalFormatting>
  <conditionalFormatting sqref="C58:M58">
    <cfRule type="cellIs" dxfId="31" priority="4" stopIfTrue="1" operator="greaterThan">
      <formula>4</formula>
    </cfRule>
    <cfRule type="cellIs" dxfId="30" priority="5" stopIfTrue="1" operator="equal">
      <formula>4</formula>
    </cfRule>
    <cfRule type="cellIs" dxfId="29" priority="6" stopIfTrue="1" operator="lessThan">
      <formula>4</formula>
    </cfRule>
  </conditionalFormatting>
  <conditionalFormatting sqref="C53:M53 C55:M55">
    <cfRule type="cellIs" dxfId="28" priority="1" stopIfTrue="1" operator="lessThan">
      <formula>12</formula>
    </cfRule>
    <cfRule type="cellIs" dxfId="27" priority="2" stopIfTrue="1" operator="equal">
      <formula>12</formula>
    </cfRule>
    <cfRule type="cellIs" dxfId="26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7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Novembre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5">
        <v>5</v>
      </c>
      <c r="E3" s="116">
        <v>8</v>
      </c>
      <c r="F3" s="116">
        <v>11</v>
      </c>
      <c r="G3" s="116">
        <v>14</v>
      </c>
      <c r="H3" s="115">
        <v>17</v>
      </c>
      <c r="I3" s="115">
        <v>20</v>
      </c>
      <c r="J3" s="115">
        <v>23</v>
      </c>
      <c r="K3" s="115">
        <v>26</v>
      </c>
      <c r="L3" s="116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144</v>
      </c>
      <c r="D4" s="1" t="s">
        <v>145</v>
      </c>
      <c r="E4" s="172" t="s">
        <v>146</v>
      </c>
      <c r="F4" s="122" t="s">
        <v>147</v>
      </c>
      <c r="G4" s="122" t="s">
        <v>148</v>
      </c>
      <c r="H4" s="1" t="s">
        <v>149</v>
      </c>
      <c r="I4" s="1" t="s">
        <v>150</v>
      </c>
      <c r="J4" s="1" t="s">
        <v>144</v>
      </c>
      <c r="K4" s="1" t="s">
        <v>145</v>
      </c>
      <c r="L4" s="172" t="s">
        <v>146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1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1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1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1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1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1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1" t="str">
        <f t="shared" si="4"/>
        <v/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1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1"/>
      <c r="I11" s="1"/>
      <c r="J11" s="1"/>
      <c r="K11" s="1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1" t="str">
        <f t="shared" si="4"/>
        <v/>
      </c>
      <c r="E12" s="5" t="str">
        <f t="shared" si="4"/>
        <v>12h</v>
      </c>
      <c r="F12" s="5" t="str">
        <f t="shared" si="4"/>
        <v/>
      </c>
      <c r="G12" s="5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1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1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1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1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1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1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1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1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1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1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1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1" t="str">
        <f t="shared" si="5"/>
        <v/>
      </c>
      <c r="E19" s="1" t="str">
        <f t="shared" si="5"/>
        <v>12h</v>
      </c>
      <c r="F19" s="5" t="str">
        <f t="shared" si="5"/>
        <v/>
      </c>
      <c r="G19" s="5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1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1" t="str">
        <f t="shared" si="5"/>
        <v>12h</v>
      </c>
      <c r="E20" s="5" t="str">
        <f t="shared" si="5"/>
        <v/>
      </c>
      <c r="F20" s="5" t="str">
        <f t="shared" si="5"/>
        <v/>
      </c>
      <c r="G20" s="5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1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1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1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1" t="str">
        <f t="shared" si="6"/>
        <v/>
      </c>
      <c r="E23" s="5" t="str">
        <f t="shared" si="6"/>
        <v>12h</v>
      </c>
      <c r="F23" s="5" t="str">
        <f t="shared" si="6"/>
        <v/>
      </c>
      <c r="G23" s="5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1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1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1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1" t="str">
        <f t="shared" si="6"/>
        <v/>
      </c>
      <c r="E25" s="5" t="str">
        <f t="shared" si="6"/>
        <v/>
      </c>
      <c r="F25" s="5" t="str">
        <f t="shared" si="6"/>
        <v>12h</v>
      </c>
      <c r="G25" s="5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1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1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1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1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1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6"/>
        <v>12h</v>
      </c>
      <c r="D28" s="1" t="str">
        <f t="shared" si="6"/>
        <v/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1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1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1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1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1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1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1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1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1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1" t="str">
        <f>IF($A33=D$5,"12h",IF($A33="","",""))</f>
        <v>12h</v>
      </c>
      <c r="E33" s="5" t="str">
        <f t="shared" ref="C33:M52" si="7">IF($A33=E$5,"12h",IF($A33="","",""))</f>
        <v/>
      </c>
      <c r="F33" s="5" t="str">
        <f t="shared" si="7"/>
        <v/>
      </c>
      <c r="G33" s="5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1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1" t="str">
        <f t="shared" si="7"/>
        <v/>
      </c>
      <c r="E35" s="5" t="str">
        <f t="shared" si="7"/>
        <v>12h</v>
      </c>
      <c r="F35" s="5" t="str">
        <f t="shared" si="7"/>
        <v/>
      </c>
      <c r="G35" s="5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1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1" t="str">
        <f t="shared" si="7"/>
        <v/>
      </c>
      <c r="E36" s="5" t="str">
        <f t="shared" si="7"/>
        <v/>
      </c>
      <c r="F36" s="5" t="str">
        <f t="shared" si="7"/>
        <v>12h</v>
      </c>
      <c r="G36" s="5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1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1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1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1" t="str">
        <f t="shared" si="7"/>
        <v/>
      </c>
      <c r="E38" s="5" t="str">
        <f t="shared" si="7"/>
        <v/>
      </c>
      <c r="F38" s="5" t="str">
        <f t="shared" si="7"/>
        <v>12h</v>
      </c>
      <c r="G38" s="5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1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1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1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1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1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1" t="str">
        <f t="shared" si="7"/>
        <v/>
      </c>
      <c r="E42" s="5" t="str">
        <f t="shared" si="7"/>
        <v/>
      </c>
      <c r="F42" s="5" t="str">
        <f t="shared" si="7"/>
        <v>12h</v>
      </c>
      <c r="G42" s="5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1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1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1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1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1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1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1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1" t="str">
        <f t="shared" si="7"/>
        <v>12h</v>
      </c>
      <c r="E46" s="5" t="str">
        <f t="shared" si="7"/>
        <v/>
      </c>
      <c r="F46" s="5" t="str">
        <f t="shared" si="7"/>
        <v/>
      </c>
      <c r="G46" s="5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1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1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1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1" t="str">
        <f t="shared" si="7"/>
        <v/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1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1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1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1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1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1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1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1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1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26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26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26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26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26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2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2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2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25" priority="86" stopIfTrue="1" operator="equal">
      <formula>"C"</formula>
    </cfRule>
    <cfRule type="cellIs" dxfId="24" priority="87" stopIfTrue="1" operator="equal">
      <formula>"B"</formula>
    </cfRule>
    <cfRule type="cellIs" dxfId="23" priority="88" stopIfTrue="1" operator="equal">
      <formula>"A"</formula>
    </cfRule>
  </conditionalFormatting>
  <conditionalFormatting sqref="M5">
    <cfRule type="cellIs" dxfId="22" priority="83" stopIfTrue="1" operator="equal">
      <formula>"C"</formula>
    </cfRule>
    <cfRule type="cellIs" dxfId="21" priority="84" stopIfTrue="1" operator="equal">
      <formula>"B"</formula>
    </cfRule>
    <cfRule type="cellIs" dxfId="20" priority="85" stopIfTrue="1" operator="equal">
      <formula>"A"</formula>
    </cfRule>
  </conditionalFormatting>
  <conditionalFormatting sqref="C6:M33 C35:M52 M34">
    <cfRule type="cellIs" dxfId="19" priority="31" stopIfTrue="1" operator="equal">
      <formula>"12h"</formula>
    </cfRule>
  </conditionalFormatting>
  <conditionalFormatting sqref="C58:M58">
    <cfRule type="cellIs" dxfId="18" priority="4" stopIfTrue="1" operator="greaterThan">
      <formula>4</formula>
    </cfRule>
    <cfRule type="cellIs" dxfId="17" priority="5" stopIfTrue="1" operator="equal">
      <formula>4</formula>
    </cfRule>
    <cfRule type="cellIs" dxfId="16" priority="6" stopIfTrue="1" operator="lessThan">
      <formula>4</formula>
    </cfRule>
  </conditionalFormatting>
  <conditionalFormatting sqref="C53:M53 C55:M55">
    <cfRule type="cellIs" dxfId="15" priority="1" stopIfTrue="1" operator="lessThan">
      <formula>12</formula>
    </cfRule>
    <cfRule type="cellIs" dxfId="14" priority="2" stopIfTrue="1" operator="equal">
      <formula>12</formula>
    </cfRule>
    <cfRule type="cellIs" dxfId="13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 xr:uid="{00000000-0002-0000-0800-000000000000}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3">
    <pageSetUpPr fitToPage="1"/>
  </sheetPr>
  <dimension ref="A1:Z395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26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01" t="s">
        <v>81</v>
      </c>
      <c r="Y1" s="203" t="s">
        <v>82</v>
      </c>
      <c r="Z1" s="106"/>
    </row>
    <row r="2" spans="1:26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Décembre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01"/>
      <c r="Y2" s="203"/>
      <c r="Z2" s="9" t="s">
        <v>0</v>
      </c>
    </row>
    <row r="3" spans="1:26" ht="12.75" customHeight="1" x14ac:dyDescent="0.2">
      <c r="B3" s="114"/>
      <c r="C3" s="115">
        <v>2</v>
      </c>
      <c r="D3" s="116">
        <v>5</v>
      </c>
      <c r="E3" s="115">
        <v>8</v>
      </c>
      <c r="F3" s="115">
        <v>11</v>
      </c>
      <c r="G3" s="115">
        <v>14</v>
      </c>
      <c r="H3" s="115">
        <v>17</v>
      </c>
      <c r="I3" s="117">
        <v>20</v>
      </c>
      <c r="J3" s="118">
        <v>23</v>
      </c>
      <c r="K3" s="117">
        <v>26</v>
      </c>
      <c r="L3" s="118">
        <v>29</v>
      </c>
      <c r="M3" s="117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02"/>
      <c r="Y3" s="204"/>
      <c r="Z3" s="9" t="s">
        <v>1</v>
      </c>
    </row>
    <row r="4" spans="1:26" ht="12.75" customHeight="1" x14ac:dyDescent="0.2">
      <c r="B4" s="114"/>
      <c r="C4" s="1" t="s">
        <v>147</v>
      </c>
      <c r="D4" s="122" t="s">
        <v>148</v>
      </c>
      <c r="E4" s="1" t="s">
        <v>149</v>
      </c>
      <c r="F4" s="1" t="s">
        <v>150</v>
      </c>
      <c r="G4" s="1" t="s">
        <v>144</v>
      </c>
      <c r="H4" s="1" t="s">
        <v>145</v>
      </c>
      <c r="I4" s="123" t="s">
        <v>146</v>
      </c>
      <c r="J4" s="5" t="s">
        <v>147</v>
      </c>
      <c r="K4" s="124" t="s">
        <v>148</v>
      </c>
      <c r="L4" s="5" t="s">
        <v>149</v>
      </c>
      <c r="M4" s="124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200" t="s">
        <v>48</v>
      </c>
      <c r="B5" s="200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 t="s">
        <v>152</v>
      </c>
      <c r="L5" s="126" t="s">
        <v>152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>IF($A6=C$5,"12h",IF($A6="","",""))</f>
        <v/>
      </c>
      <c r="D6" s="5" t="str">
        <f t="shared" ref="D6:M6" si="3">IF($A6=D$5,"12h",IF($A6="","",""))</f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1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ref="C7:M33" si="4">IF($A7=C$5,"12h",IF($A7="","",""))</f>
        <v/>
      </c>
      <c r="D7" s="5" t="str">
        <f t="shared" si="4"/>
        <v/>
      </c>
      <c r="E7" s="1" t="str">
        <f t="shared" si="4"/>
        <v/>
      </c>
      <c r="F7" s="1" t="str">
        <f t="shared" si="4"/>
        <v/>
      </c>
      <c r="G7" s="1" t="str">
        <f t="shared" si="4"/>
        <v/>
      </c>
      <c r="H7" s="1" t="str">
        <f t="shared" si="4"/>
        <v>12h</v>
      </c>
      <c r="I7" s="5" t="str">
        <f t="shared" si="4"/>
        <v/>
      </c>
      <c r="J7" s="5" t="str">
        <f t="shared" si="4"/>
        <v/>
      </c>
      <c r="K7" s="5" t="str">
        <f t="shared" si="4"/>
        <v/>
      </c>
      <c r="L7" s="5" t="str">
        <f t="shared" si="4"/>
        <v/>
      </c>
      <c r="M7" s="1" t="str">
        <f t="shared" si="4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</row>
    <row r="8" spans="1:26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si="4"/>
        <v/>
      </c>
      <c r="D9" s="5" t="str">
        <f t="shared" si="4"/>
        <v/>
      </c>
      <c r="E9" s="1" t="str">
        <f t="shared" si="4"/>
        <v/>
      </c>
      <c r="F9" s="34" t="s">
        <v>24</v>
      </c>
      <c r="G9" s="1" t="str">
        <f t="shared" si="4"/>
        <v/>
      </c>
      <c r="H9" s="1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5" t="str">
        <f t="shared" si="4"/>
        <v/>
      </c>
      <c r="E10" s="1" t="str">
        <f t="shared" si="4"/>
        <v/>
      </c>
      <c r="F10" s="34" t="s">
        <v>24</v>
      </c>
      <c r="G10" s="1" t="str">
        <f t="shared" si="4"/>
        <v/>
      </c>
      <c r="H10" s="1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1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33"/>
      <c r="G12" s="1" t="str">
        <f t="shared" si="4"/>
        <v/>
      </c>
      <c r="H12" s="1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26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si="4"/>
        <v/>
      </c>
      <c r="D14" s="5" t="str">
        <f t="shared" si="4"/>
        <v/>
      </c>
      <c r="E14" s="1" t="str">
        <f t="shared" si="4"/>
        <v/>
      </c>
      <c r="F14" s="1" t="str">
        <f t="shared" si="4"/>
        <v/>
      </c>
      <c r="G14" s="1" t="str">
        <f t="shared" si="4"/>
        <v>12h</v>
      </c>
      <c r="H14" s="1" t="str">
        <f t="shared" si="4"/>
        <v/>
      </c>
      <c r="I14" s="5" t="str">
        <f t="shared" si="4"/>
        <v/>
      </c>
      <c r="J14" s="5" t="str">
        <f t="shared" si="4"/>
        <v/>
      </c>
      <c r="K14" s="5" t="str">
        <f t="shared" si="4"/>
        <v/>
      </c>
      <c r="L14" s="5" t="str">
        <f t="shared" si="4"/>
        <v/>
      </c>
      <c r="M14" s="1" t="str">
        <f t="shared" si="4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4"/>
        <v/>
      </c>
      <c r="D15" s="5" t="str">
        <f t="shared" si="4"/>
        <v/>
      </c>
      <c r="E15" s="1" t="str">
        <f t="shared" si="4"/>
        <v/>
      </c>
      <c r="F15" s="1" t="str">
        <f t="shared" si="4"/>
        <v/>
      </c>
      <c r="G15" s="1" t="str">
        <f t="shared" si="4"/>
        <v/>
      </c>
      <c r="H15" s="1" t="str">
        <f t="shared" si="4"/>
        <v>12h</v>
      </c>
      <c r="I15" s="5" t="str">
        <f t="shared" si="4"/>
        <v/>
      </c>
      <c r="J15" s="5" t="str">
        <f t="shared" si="4"/>
        <v/>
      </c>
      <c r="K15" s="5" t="str">
        <f t="shared" si="4"/>
        <v/>
      </c>
      <c r="L15" s="5" t="str">
        <f t="shared" si="4"/>
        <v/>
      </c>
      <c r="M15" s="1" t="str">
        <f t="shared" si="4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4"/>
        <v/>
      </c>
      <c r="D16" s="5" t="str">
        <f t="shared" si="4"/>
        <v/>
      </c>
      <c r="E16" s="1" t="str">
        <f t="shared" si="4"/>
        <v/>
      </c>
      <c r="F16" s="1" t="str">
        <f t="shared" si="4"/>
        <v/>
      </c>
      <c r="G16" s="1" t="str">
        <f t="shared" si="4"/>
        <v/>
      </c>
      <c r="H16" s="1" t="str">
        <f t="shared" si="4"/>
        <v/>
      </c>
      <c r="I16" s="5" t="str">
        <f t="shared" si="4"/>
        <v/>
      </c>
      <c r="J16" s="5" t="str">
        <f t="shared" si="4"/>
        <v/>
      </c>
      <c r="K16" s="5" t="str">
        <f t="shared" si="4"/>
        <v/>
      </c>
      <c r="L16" s="5" t="str">
        <f t="shared" si="4"/>
        <v/>
      </c>
      <c r="M16" s="1" t="str">
        <f t="shared" si="4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4"/>
        <v/>
      </c>
      <c r="D17" s="5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5" t="str">
        <f t="shared" si="4"/>
        <v/>
      </c>
      <c r="J17" s="5" t="str">
        <f t="shared" si="4"/>
        <v>12h</v>
      </c>
      <c r="K17" s="5" t="str">
        <f t="shared" si="4"/>
        <v/>
      </c>
      <c r="L17" s="5" t="str">
        <f t="shared" si="4"/>
        <v/>
      </c>
      <c r="M17" s="1" t="str">
        <f t="shared" si="4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4"/>
        <v/>
      </c>
      <c r="D18" s="5" t="str">
        <f t="shared" si="4"/>
        <v/>
      </c>
      <c r="E18" s="1" t="str">
        <f t="shared" si="4"/>
        <v/>
      </c>
      <c r="F18" s="1" t="str">
        <f t="shared" si="4"/>
        <v/>
      </c>
      <c r="G18" s="1" t="str">
        <f t="shared" si="4"/>
        <v/>
      </c>
      <c r="H18" s="1" t="str">
        <f t="shared" si="4"/>
        <v/>
      </c>
      <c r="I18" s="5" t="str">
        <f t="shared" si="4"/>
        <v/>
      </c>
      <c r="J18" s="5" t="str">
        <f t="shared" si="4"/>
        <v/>
      </c>
      <c r="K18" s="5" t="str">
        <f t="shared" si="4"/>
        <v/>
      </c>
      <c r="L18" s="5" t="str">
        <f t="shared" si="4"/>
        <v/>
      </c>
      <c r="M18" s="1" t="str">
        <f t="shared" si="4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4"/>
        <v/>
      </c>
      <c r="D19" s="5" t="str">
        <f t="shared" si="4"/>
        <v/>
      </c>
      <c r="E19" s="1" t="str">
        <f t="shared" si="4"/>
        <v>12h</v>
      </c>
      <c r="F19" s="1" t="str">
        <f t="shared" si="4"/>
        <v/>
      </c>
      <c r="G19" s="1" t="str">
        <f t="shared" si="4"/>
        <v/>
      </c>
      <c r="H19" s="1" t="str">
        <f t="shared" si="4"/>
        <v/>
      </c>
      <c r="I19" s="5" t="str">
        <f t="shared" si="4"/>
        <v/>
      </c>
      <c r="J19" s="5" t="str">
        <f t="shared" ref="D19:L20" si="5">IF($A19=J$5,"12h",IF($A19="","",""))</f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4"/>
        <v/>
      </c>
      <c r="D20" s="5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1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si="4"/>
        <v/>
      </c>
      <c r="D22" s="5" t="str">
        <f t="shared" si="4"/>
        <v/>
      </c>
      <c r="E22" s="1" t="str">
        <f t="shared" si="4"/>
        <v/>
      </c>
      <c r="F22" s="1" t="str">
        <f t="shared" si="4"/>
        <v/>
      </c>
      <c r="G22" s="1" t="str">
        <f t="shared" si="4"/>
        <v/>
      </c>
      <c r="H22" s="1" t="str">
        <f t="shared" si="4"/>
        <v>12h</v>
      </c>
      <c r="I22" s="5" t="str">
        <f t="shared" si="4"/>
        <v/>
      </c>
      <c r="J22" s="5" t="str">
        <f t="shared" si="4"/>
        <v/>
      </c>
      <c r="K22" s="5" t="str">
        <f t="shared" si="4"/>
        <v/>
      </c>
      <c r="L22" s="5" t="str">
        <f t="shared" si="4"/>
        <v/>
      </c>
      <c r="M22" s="1" t="str">
        <f t="shared" si="4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4"/>
        <v/>
      </c>
      <c r="D23" s="5" t="str">
        <f t="shared" si="4"/>
        <v/>
      </c>
      <c r="E23" s="1" t="str">
        <f t="shared" si="4"/>
        <v>12h</v>
      </c>
      <c r="F23" s="1" t="str">
        <f t="shared" si="4"/>
        <v/>
      </c>
      <c r="G23" s="1" t="str">
        <f t="shared" si="4"/>
        <v/>
      </c>
      <c r="H23" s="1" t="str">
        <f t="shared" si="4"/>
        <v/>
      </c>
      <c r="I23" s="5" t="str">
        <f t="shared" si="4"/>
        <v/>
      </c>
      <c r="J23" s="5" t="str">
        <f t="shared" si="4"/>
        <v/>
      </c>
      <c r="K23" s="5" t="str">
        <f t="shared" si="4"/>
        <v/>
      </c>
      <c r="L23" s="5" t="str">
        <f t="shared" si="4"/>
        <v/>
      </c>
      <c r="M23" s="1" t="str">
        <f t="shared" si="4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4"/>
        <v/>
      </c>
      <c r="D24" s="5" t="str">
        <f t="shared" si="4"/>
        <v/>
      </c>
      <c r="E24" s="1" t="str">
        <f t="shared" si="4"/>
        <v/>
      </c>
      <c r="F24" s="1" t="str">
        <f t="shared" si="4"/>
        <v/>
      </c>
      <c r="G24" s="1" t="str">
        <f t="shared" si="4"/>
        <v/>
      </c>
      <c r="H24" s="1" t="str">
        <f t="shared" si="4"/>
        <v/>
      </c>
      <c r="I24" s="5" t="str">
        <f t="shared" si="4"/>
        <v>12h</v>
      </c>
      <c r="J24" s="5" t="str">
        <f t="shared" si="4"/>
        <v/>
      </c>
      <c r="K24" s="5" t="str">
        <f t="shared" si="4"/>
        <v/>
      </c>
      <c r="L24" s="5" t="str">
        <f t="shared" si="4"/>
        <v/>
      </c>
      <c r="M24" s="1" t="str">
        <f t="shared" si="4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4"/>
        <v/>
      </c>
      <c r="D25" s="5" t="str">
        <f t="shared" si="4"/>
        <v/>
      </c>
      <c r="E25" s="1" t="str">
        <f t="shared" si="4"/>
        <v/>
      </c>
      <c r="F25" s="1" t="str">
        <f t="shared" si="4"/>
        <v>12h</v>
      </c>
      <c r="G25" s="1" t="str">
        <f t="shared" si="4"/>
        <v/>
      </c>
      <c r="H25" s="1" t="str">
        <f t="shared" si="4"/>
        <v/>
      </c>
      <c r="I25" s="5" t="str">
        <f t="shared" si="4"/>
        <v/>
      </c>
      <c r="J25" s="5" t="str">
        <f t="shared" si="4"/>
        <v/>
      </c>
      <c r="K25" s="5" t="str">
        <f t="shared" si="4"/>
        <v/>
      </c>
      <c r="L25" s="5" t="str">
        <f t="shared" si="4"/>
        <v/>
      </c>
      <c r="M25" s="1" t="str">
        <f t="shared" si="4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4"/>
        <v/>
      </c>
      <c r="D26" s="5" t="str">
        <f t="shared" si="4"/>
        <v/>
      </c>
      <c r="E26" s="1" t="str">
        <f t="shared" si="4"/>
        <v/>
      </c>
      <c r="F26" s="1" t="str">
        <f t="shared" si="4"/>
        <v/>
      </c>
      <c r="G26" s="1" t="str">
        <f t="shared" si="4"/>
        <v/>
      </c>
      <c r="H26" s="1" t="str">
        <f t="shared" si="4"/>
        <v/>
      </c>
      <c r="I26" s="5" t="str">
        <f t="shared" si="4"/>
        <v/>
      </c>
      <c r="J26" s="5" t="str">
        <f t="shared" si="4"/>
        <v/>
      </c>
      <c r="K26" s="5" t="str">
        <f t="shared" si="4"/>
        <v/>
      </c>
      <c r="L26" s="5" t="str">
        <f t="shared" si="4"/>
        <v/>
      </c>
      <c r="M26" s="1" t="str">
        <f t="shared" si="4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4"/>
        <v/>
      </c>
      <c r="D27" s="5" t="str">
        <f t="shared" si="4"/>
        <v/>
      </c>
      <c r="E27" s="1" t="str">
        <f t="shared" si="4"/>
        <v/>
      </c>
      <c r="F27" s="1" t="str">
        <f t="shared" si="4"/>
        <v/>
      </c>
      <c r="G27" s="1" t="str">
        <f t="shared" si="4"/>
        <v/>
      </c>
      <c r="H27" s="1" t="str">
        <f t="shared" si="4"/>
        <v/>
      </c>
      <c r="I27" s="5" t="str">
        <f t="shared" si="4"/>
        <v>12h</v>
      </c>
      <c r="J27" s="5" t="str">
        <f t="shared" si="4"/>
        <v/>
      </c>
      <c r="K27" s="5" t="str">
        <f t="shared" si="4"/>
        <v/>
      </c>
      <c r="L27" s="5" t="str">
        <f t="shared" si="4"/>
        <v/>
      </c>
      <c r="M27" s="1" t="str">
        <f t="shared" si="4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4"/>
        <v>12h</v>
      </c>
      <c r="D28" s="5" t="str">
        <f t="shared" si="4"/>
        <v/>
      </c>
      <c r="E28" s="1" t="str">
        <f t="shared" si="4"/>
        <v/>
      </c>
      <c r="F28" s="1" t="str">
        <f t="shared" si="4"/>
        <v/>
      </c>
      <c r="G28" s="1" t="str">
        <f t="shared" si="4"/>
        <v/>
      </c>
      <c r="H28" s="1" t="str">
        <f t="shared" si="4"/>
        <v/>
      </c>
      <c r="I28" s="5" t="str">
        <f t="shared" si="4"/>
        <v/>
      </c>
      <c r="J28" s="5" t="str">
        <f t="shared" si="4"/>
        <v/>
      </c>
      <c r="K28" s="5" t="str">
        <f t="shared" si="4"/>
        <v/>
      </c>
      <c r="L28" s="5" t="str">
        <f t="shared" si="4"/>
        <v/>
      </c>
      <c r="M28" s="1" t="str">
        <f t="shared" si="4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4"/>
        <v/>
      </c>
      <c r="D29" s="5" t="str">
        <f t="shared" si="4"/>
        <v/>
      </c>
      <c r="E29" s="1" t="str">
        <f t="shared" si="4"/>
        <v/>
      </c>
      <c r="F29" s="1" t="str">
        <f t="shared" si="4"/>
        <v/>
      </c>
      <c r="G29" s="1" t="str">
        <f t="shared" si="4"/>
        <v/>
      </c>
      <c r="H29" s="1" t="str">
        <f t="shared" si="4"/>
        <v/>
      </c>
      <c r="I29" s="5" t="str">
        <f t="shared" si="4"/>
        <v/>
      </c>
      <c r="J29" s="5" t="str">
        <f t="shared" si="4"/>
        <v/>
      </c>
      <c r="K29" s="5" t="str">
        <f t="shared" si="4"/>
        <v/>
      </c>
      <c r="L29" s="5" t="str">
        <f t="shared" si="4"/>
        <v/>
      </c>
      <c r="M29" s="1" t="str">
        <f t="shared" si="4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4"/>
        <v/>
      </c>
      <c r="D30" s="5" t="str">
        <f t="shared" si="4"/>
        <v/>
      </c>
      <c r="E30" s="1" t="str">
        <f t="shared" si="4"/>
        <v/>
      </c>
      <c r="F30" s="1" t="str">
        <f t="shared" si="4"/>
        <v/>
      </c>
      <c r="G30" s="1" t="str">
        <f t="shared" si="4"/>
        <v>12h</v>
      </c>
      <c r="H30" s="1" t="str">
        <f t="shared" si="4"/>
        <v/>
      </c>
      <c r="I30" s="5" t="str">
        <f t="shared" si="4"/>
        <v/>
      </c>
      <c r="J30" s="5" t="str">
        <f t="shared" si="4"/>
        <v/>
      </c>
      <c r="K30" s="5" t="str">
        <f t="shared" si="4"/>
        <v/>
      </c>
      <c r="L30" s="5" t="str">
        <f t="shared" si="4"/>
        <v/>
      </c>
      <c r="M30" s="1" t="str">
        <f t="shared" si="4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4"/>
        <v/>
      </c>
      <c r="D31" s="5" t="str">
        <f t="shared" si="4"/>
        <v/>
      </c>
      <c r="E31" s="1" t="str">
        <f t="shared" si="4"/>
        <v/>
      </c>
      <c r="F31" s="1" t="str">
        <f t="shared" si="4"/>
        <v/>
      </c>
      <c r="G31" s="1" t="str">
        <f t="shared" si="4"/>
        <v/>
      </c>
      <c r="H31" s="1" t="str">
        <f t="shared" si="4"/>
        <v/>
      </c>
      <c r="I31" s="5" t="str">
        <f t="shared" si="4"/>
        <v/>
      </c>
      <c r="J31" s="5" t="str">
        <f t="shared" si="4"/>
        <v/>
      </c>
      <c r="K31" s="5" t="str">
        <f t="shared" si="4"/>
        <v/>
      </c>
      <c r="L31" s="35" t="s">
        <v>57</v>
      </c>
      <c r="M31" s="1" t="str">
        <f t="shared" si="4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4"/>
        <v/>
      </c>
      <c r="D32" s="5" t="str">
        <f t="shared" si="4"/>
        <v/>
      </c>
      <c r="E32" s="1" t="str">
        <f t="shared" si="4"/>
        <v/>
      </c>
      <c r="F32" s="1" t="str">
        <f t="shared" si="4"/>
        <v/>
      </c>
      <c r="G32" s="1" t="str">
        <f t="shared" si="4"/>
        <v/>
      </c>
      <c r="H32" s="1" t="str">
        <f t="shared" si="4"/>
        <v/>
      </c>
      <c r="I32" s="5" t="str">
        <f t="shared" si="4"/>
        <v/>
      </c>
      <c r="J32" s="5" t="str">
        <f t="shared" si="4"/>
        <v/>
      </c>
      <c r="K32" s="5" t="str">
        <f t="shared" si="4"/>
        <v/>
      </c>
      <c r="L32" s="5" t="str">
        <f t="shared" si="4"/>
        <v/>
      </c>
      <c r="M32" s="1" t="str">
        <f t="shared" si="4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 t="shared" si="4"/>
        <v/>
      </c>
      <c r="D33" s="5" t="str">
        <f t="shared" si="4"/>
        <v>12h</v>
      </c>
      <c r="E33" s="1" t="str">
        <f t="shared" ref="C33:M52" si="6">IF($A33=E$5,"12h",IF($A33="","",""))</f>
        <v/>
      </c>
      <c r="F33" s="1" t="str">
        <f t="shared" si="6"/>
        <v/>
      </c>
      <c r="G33" s="1" t="str">
        <f t="shared" si="6"/>
        <v/>
      </c>
      <c r="H33" s="1" t="str">
        <f t="shared" si="6"/>
        <v/>
      </c>
      <c r="I33" s="5" t="str">
        <f t="shared" si="6"/>
        <v/>
      </c>
      <c r="J33" s="5" t="str">
        <f t="shared" si="6"/>
        <v/>
      </c>
      <c r="K33" s="5" t="str">
        <f t="shared" si="6"/>
        <v/>
      </c>
      <c r="L33" s="5" t="str">
        <f t="shared" si="6"/>
        <v/>
      </c>
      <c r="M33" s="1" t="str">
        <f t="shared" si="6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7">IF($A35=C$5,"12h",IF($A35="","",""))</f>
        <v/>
      </c>
      <c r="D35" s="5" t="str">
        <f t="shared" si="6"/>
        <v/>
      </c>
      <c r="E35" s="1" t="str">
        <f t="shared" si="6"/>
        <v>12h</v>
      </c>
      <c r="F35" s="1" t="str">
        <f t="shared" si="6"/>
        <v/>
      </c>
      <c r="G35" s="1" t="str">
        <f t="shared" si="6"/>
        <v/>
      </c>
      <c r="H35" s="1" t="str">
        <f t="shared" si="6"/>
        <v/>
      </c>
      <c r="I35" s="5" t="str">
        <f t="shared" si="6"/>
        <v/>
      </c>
      <c r="J35" s="5" t="str">
        <f t="shared" si="6"/>
        <v/>
      </c>
      <c r="K35" s="5" t="str">
        <f t="shared" si="6"/>
        <v/>
      </c>
      <c r="L35" s="5" t="str">
        <f t="shared" si="6"/>
        <v/>
      </c>
      <c r="M35" s="1" t="str">
        <f t="shared" si="6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7"/>
        <v/>
      </c>
      <c r="D36" s="5" t="str">
        <f t="shared" si="6"/>
        <v/>
      </c>
      <c r="E36" s="1" t="str">
        <f t="shared" si="6"/>
        <v/>
      </c>
      <c r="F36" s="1" t="str">
        <f t="shared" si="6"/>
        <v>12h</v>
      </c>
      <c r="G36" s="1" t="str">
        <f t="shared" si="6"/>
        <v/>
      </c>
      <c r="H36" s="1" t="str">
        <f t="shared" si="6"/>
        <v/>
      </c>
      <c r="I36" s="5" t="str">
        <f t="shared" si="6"/>
        <v/>
      </c>
      <c r="J36" s="5" t="str">
        <f t="shared" si="6"/>
        <v/>
      </c>
      <c r="K36" s="5" t="str">
        <f t="shared" si="6"/>
        <v/>
      </c>
      <c r="L36" s="5" t="str">
        <f t="shared" si="6"/>
        <v/>
      </c>
      <c r="M36" s="1" t="str">
        <f t="shared" si="6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7"/>
        <v/>
      </c>
      <c r="D37" s="5" t="str">
        <f t="shared" si="6"/>
        <v/>
      </c>
      <c r="E37" s="1" t="str">
        <f t="shared" si="6"/>
        <v/>
      </c>
      <c r="F37" s="1" t="str">
        <f t="shared" si="6"/>
        <v/>
      </c>
      <c r="G37" s="1" t="str">
        <f t="shared" si="6"/>
        <v/>
      </c>
      <c r="H37" s="1" t="str">
        <f t="shared" si="6"/>
        <v/>
      </c>
      <c r="I37" s="5" t="str">
        <f t="shared" si="6"/>
        <v/>
      </c>
      <c r="J37" s="5" t="str">
        <f t="shared" si="6"/>
        <v>12h</v>
      </c>
      <c r="K37" s="5" t="str">
        <f t="shared" si="6"/>
        <v/>
      </c>
      <c r="L37" s="5" t="str">
        <f t="shared" si="6"/>
        <v/>
      </c>
      <c r="M37" s="1" t="str">
        <f t="shared" si="6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7"/>
        <v/>
      </c>
      <c r="D38" s="5" t="str">
        <f t="shared" si="6"/>
        <v/>
      </c>
      <c r="E38" s="1" t="str">
        <f t="shared" si="6"/>
        <v/>
      </c>
      <c r="F38" s="1" t="str">
        <f t="shared" si="6"/>
        <v>12h</v>
      </c>
      <c r="G38" s="1" t="str">
        <f t="shared" si="6"/>
        <v/>
      </c>
      <c r="H38" s="1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1" t="str">
        <f t="shared" si="6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7"/>
        <v/>
      </c>
      <c r="D40" s="5" t="str">
        <f t="shared" si="6"/>
        <v/>
      </c>
      <c r="E40" s="1" t="str">
        <f t="shared" si="6"/>
        <v/>
      </c>
      <c r="F40" s="1" t="str">
        <f t="shared" si="6"/>
        <v/>
      </c>
      <c r="G40" s="1" t="str">
        <f t="shared" si="6"/>
        <v/>
      </c>
      <c r="H40" s="1" t="str">
        <f t="shared" si="6"/>
        <v>12h</v>
      </c>
      <c r="I40" s="5" t="str">
        <f t="shared" si="6"/>
        <v/>
      </c>
      <c r="J40" s="5" t="str">
        <f t="shared" si="6"/>
        <v/>
      </c>
      <c r="K40" s="5" t="str">
        <f t="shared" si="6"/>
        <v/>
      </c>
      <c r="L40" s="5" t="str">
        <f t="shared" si="6"/>
        <v/>
      </c>
      <c r="M40" s="1" t="str">
        <f t="shared" si="6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7"/>
        <v/>
      </c>
      <c r="D41" s="5" t="str">
        <f t="shared" si="6"/>
        <v/>
      </c>
      <c r="E41" s="1" t="str">
        <f t="shared" si="6"/>
        <v/>
      </c>
      <c r="F41" s="1" t="str">
        <f t="shared" si="6"/>
        <v/>
      </c>
      <c r="G41" s="1" t="str">
        <f t="shared" si="6"/>
        <v/>
      </c>
      <c r="H41" s="1" t="str">
        <f t="shared" si="6"/>
        <v>12h</v>
      </c>
      <c r="I41" s="5" t="str">
        <f t="shared" si="6"/>
        <v/>
      </c>
      <c r="J41" s="5" t="str">
        <f t="shared" si="6"/>
        <v/>
      </c>
      <c r="K41" s="5" t="str">
        <f t="shared" si="6"/>
        <v/>
      </c>
      <c r="L41" s="5" t="str">
        <f t="shared" si="6"/>
        <v/>
      </c>
      <c r="M41" s="1" t="str">
        <f t="shared" si="6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7"/>
        <v/>
      </c>
      <c r="D42" s="5" t="str">
        <f t="shared" si="6"/>
        <v/>
      </c>
      <c r="E42" s="1" t="str">
        <f t="shared" si="6"/>
        <v/>
      </c>
      <c r="F42" s="1" t="str">
        <f t="shared" si="6"/>
        <v>12h</v>
      </c>
      <c r="G42" s="1" t="str">
        <f t="shared" si="6"/>
        <v/>
      </c>
      <c r="H42" s="1" t="str">
        <f t="shared" si="6"/>
        <v/>
      </c>
      <c r="I42" s="5" t="str">
        <f t="shared" si="6"/>
        <v/>
      </c>
      <c r="J42" s="5" t="str">
        <f t="shared" si="6"/>
        <v/>
      </c>
      <c r="K42" s="5" t="str">
        <f t="shared" si="6"/>
        <v/>
      </c>
      <c r="L42" s="5" t="str">
        <f t="shared" si="6"/>
        <v/>
      </c>
      <c r="M42" s="1" t="str">
        <f t="shared" si="6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7"/>
        <v/>
      </c>
      <c r="D43" s="5" t="str">
        <f t="shared" si="6"/>
        <v/>
      </c>
      <c r="E43" s="1" t="str">
        <f t="shared" si="6"/>
        <v/>
      </c>
      <c r="F43" s="1" t="str">
        <f t="shared" si="6"/>
        <v/>
      </c>
      <c r="G43" s="1" t="str">
        <f t="shared" si="6"/>
        <v>12h</v>
      </c>
      <c r="H43" s="1" t="str">
        <f t="shared" si="6"/>
        <v/>
      </c>
      <c r="I43" s="5" t="str">
        <f t="shared" si="6"/>
        <v/>
      </c>
      <c r="J43" s="5" t="str">
        <f t="shared" si="6"/>
        <v/>
      </c>
      <c r="K43" s="5" t="str">
        <f t="shared" si="6"/>
        <v/>
      </c>
      <c r="L43" s="5" t="str">
        <f t="shared" si="6"/>
        <v/>
      </c>
      <c r="M43" s="1" t="str">
        <f t="shared" si="6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7"/>
        <v/>
      </c>
      <c r="D44" s="5" t="str">
        <f t="shared" si="6"/>
        <v/>
      </c>
      <c r="E44" s="1" t="str">
        <f t="shared" si="6"/>
        <v/>
      </c>
      <c r="F44" s="1" t="str">
        <f t="shared" si="6"/>
        <v/>
      </c>
      <c r="G44" s="1" t="str">
        <f t="shared" si="6"/>
        <v/>
      </c>
      <c r="H44" s="1" t="str">
        <f t="shared" si="6"/>
        <v/>
      </c>
      <c r="I44" s="5" t="str">
        <f t="shared" si="6"/>
        <v/>
      </c>
      <c r="J44" s="5" t="str">
        <f t="shared" si="6"/>
        <v/>
      </c>
      <c r="K44" s="5" t="str">
        <f t="shared" si="6"/>
        <v/>
      </c>
      <c r="L44" s="5" t="str">
        <f t="shared" si="6"/>
        <v/>
      </c>
      <c r="M44" s="1" t="str">
        <f t="shared" si="6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7"/>
        <v/>
      </c>
      <c r="D45" s="5" t="str">
        <f t="shared" si="6"/>
        <v/>
      </c>
      <c r="E45" s="1" t="str">
        <f t="shared" si="6"/>
        <v/>
      </c>
      <c r="F45" s="1" t="str">
        <f t="shared" si="6"/>
        <v/>
      </c>
      <c r="G45" s="1" t="str">
        <f t="shared" si="6"/>
        <v/>
      </c>
      <c r="H45" s="1" t="str">
        <f t="shared" si="6"/>
        <v/>
      </c>
      <c r="I45" s="5" t="str">
        <f t="shared" si="6"/>
        <v/>
      </c>
      <c r="J45" s="5" t="str">
        <f t="shared" si="6"/>
        <v/>
      </c>
      <c r="K45" s="5" t="str">
        <f t="shared" si="6"/>
        <v/>
      </c>
      <c r="L45" s="5" t="str">
        <f t="shared" si="6"/>
        <v/>
      </c>
      <c r="M45" s="1" t="str">
        <f t="shared" si="6"/>
        <v>12h</v>
      </c>
      <c r="N45" s="7"/>
      <c r="O45" s="107"/>
      <c r="Q45" s="120">
        <f t="shared" ref="Q45:S50" ca="1" si="8">COUNTIF(INDIRECT(Q$2),$P46)</f>
        <v>0</v>
      </c>
      <c r="R45" s="120">
        <f t="shared" ca="1" si="8"/>
        <v>0</v>
      </c>
      <c r="S45" s="120">
        <f t="shared" ca="1" si="8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7"/>
        <v/>
      </c>
      <c r="D46" s="5" t="str">
        <f t="shared" si="6"/>
        <v>12h</v>
      </c>
      <c r="E46" s="1" t="str">
        <f t="shared" si="6"/>
        <v/>
      </c>
      <c r="F46" s="1" t="str">
        <f t="shared" si="6"/>
        <v/>
      </c>
      <c r="G46" s="1" t="str">
        <f t="shared" si="6"/>
        <v/>
      </c>
      <c r="H46" s="1" t="str">
        <f t="shared" si="6"/>
        <v/>
      </c>
      <c r="I46" s="5" t="str">
        <f t="shared" si="6"/>
        <v/>
      </c>
      <c r="J46" s="5" t="str">
        <f t="shared" si="6"/>
        <v/>
      </c>
      <c r="K46" s="5" t="str">
        <f t="shared" si="6"/>
        <v/>
      </c>
      <c r="L46" s="5" t="str">
        <f t="shared" si="6"/>
        <v/>
      </c>
      <c r="M46" s="1" t="str">
        <f t="shared" si="6"/>
        <v/>
      </c>
      <c r="N46" s="7"/>
      <c r="O46" s="130"/>
      <c r="P46" s="144" t="s">
        <v>88</v>
      </c>
      <c r="Q46" s="120">
        <f t="shared" ca="1" si="8"/>
        <v>0</v>
      </c>
      <c r="R46" s="120">
        <f t="shared" ca="1" si="8"/>
        <v>0</v>
      </c>
      <c r="S46" s="120">
        <f t="shared" ca="1" si="8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7"/>
        <v/>
      </c>
      <c r="D47" s="5" t="str">
        <f t="shared" si="6"/>
        <v/>
      </c>
      <c r="E47" s="1" t="str">
        <f t="shared" si="6"/>
        <v/>
      </c>
      <c r="F47" s="1" t="str">
        <f t="shared" si="6"/>
        <v/>
      </c>
      <c r="G47" s="1" t="str">
        <f t="shared" si="6"/>
        <v/>
      </c>
      <c r="H47" s="1" t="str">
        <f t="shared" si="6"/>
        <v/>
      </c>
      <c r="I47" s="5" t="str">
        <f t="shared" si="6"/>
        <v>12h</v>
      </c>
      <c r="J47" s="5" t="str">
        <f t="shared" si="6"/>
        <v/>
      </c>
      <c r="K47" s="5" t="str">
        <f t="shared" si="6"/>
        <v/>
      </c>
      <c r="L47" s="5" t="str">
        <f t="shared" si="6"/>
        <v/>
      </c>
      <c r="M47" s="1" t="str">
        <f t="shared" si="6"/>
        <v/>
      </c>
      <c r="N47" s="7"/>
      <c r="O47" s="130"/>
      <c r="P47" s="29" t="s">
        <v>89</v>
      </c>
      <c r="Q47" s="120">
        <f t="shared" ca="1" si="8"/>
        <v>0</v>
      </c>
      <c r="R47" s="120">
        <f t="shared" ca="1" si="8"/>
        <v>0</v>
      </c>
      <c r="S47" s="120">
        <f t="shared" ca="1" si="8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7"/>
        <v>12h</v>
      </c>
      <c r="D48" s="5" t="str">
        <f t="shared" si="6"/>
        <v/>
      </c>
      <c r="E48" s="1" t="str">
        <f t="shared" si="6"/>
        <v/>
      </c>
      <c r="F48" s="1" t="str">
        <f t="shared" si="6"/>
        <v/>
      </c>
      <c r="G48" s="1" t="str">
        <f t="shared" si="6"/>
        <v/>
      </c>
      <c r="H48" s="1" t="str">
        <f t="shared" si="6"/>
        <v/>
      </c>
      <c r="I48" s="5" t="str">
        <f t="shared" si="6"/>
        <v/>
      </c>
      <c r="J48" s="5" t="str">
        <f t="shared" si="6"/>
        <v/>
      </c>
      <c r="K48" s="5" t="str">
        <f t="shared" si="6"/>
        <v/>
      </c>
      <c r="L48" s="5" t="str">
        <f t="shared" si="6"/>
        <v/>
      </c>
      <c r="M48" s="1" t="str">
        <f t="shared" si="6"/>
        <v/>
      </c>
      <c r="N48" s="7"/>
      <c r="O48" s="130"/>
      <c r="P48" s="137" t="s">
        <v>90</v>
      </c>
      <c r="Q48" s="120">
        <f t="shared" ca="1" si="8"/>
        <v>0</v>
      </c>
      <c r="R48" s="120">
        <f t="shared" ca="1" si="8"/>
        <v>0</v>
      </c>
      <c r="S48" s="120">
        <f t="shared" ca="1" si="8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7"/>
        <v/>
      </c>
      <c r="D49" s="5" t="str">
        <f t="shared" si="6"/>
        <v/>
      </c>
      <c r="E49" s="1" t="str">
        <f t="shared" si="6"/>
        <v/>
      </c>
      <c r="F49" s="1" t="str">
        <f t="shared" si="6"/>
        <v/>
      </c>
      <c r="G49" s="1" t="str">
        <f t="shared" si="6"/>
        <v/>
      </c>
      <c r="H49" s="1" t="str">
        <f t="shared" si="6"/>
        <v/>
      </c>
      <c r="I49" s="5" t="str">
        <f t="shared" si="6"/>
        <v/>
      </c>
      <c r="J49" s="5" t="str">
        <f t="shared" si="6"/>
        <v>12h</v>
      </c>
      <c r="K49" s="5" t="str">
        <f t="shared" si="6"/>
        <v/>
      </c>
      <c r="L49" s="5" t="str">
        <f t="shared" si="6"/>
        <v/>
      </c>
      <c r="M49" s="1" t="str">
        <f t="shared" si="6"/>
        <v/>
      </c>
      <c r="N49" s="7"/>
      <c r="O49" s="130"/>
      <c r="P49" s="10" t="s">
        <v>91</v>
      </c>
      <c r="Q49" s="120">
        <f t="shared" ca="1" si="8"/>
        <v>0</v>
      </c>
      <c r="R49" s="120">
        <f t="shared" ca="1" si="8"/>
        <v>0</v>
      </c>
      <c r="S49" s="120">
        <f t="shared" ca="1" si="8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7"/>
        <v/>
      </c>
      <c r="D50" s="5" t="str">
        <f t="shared" si="6"/>
        <v/>
      </c>
      <c r="E50" s="1" t="str">
        <f t="shared" si="6"/>
        <v/>
      </c>
      <c r="F50" s="1" t="str">
        <f t="shared" si="6"/>
        <v/>
      </c>
      <c r="G50" s="1" t="str">
        <f t="shared" si="6"/>
        <v/>
      </c>
      <c r="H50" s="1" t="str">
        <f t="shared" si="6"/>
        <v/>
      </c>
      <c r="I50" s="5" t="str">
        <f t="shared" si="6"/>
        <v/>
      </c>
      <c r="J50" s="5" t="str">
        <f t="shared" si="6"/>
        <v/>
      </c>
      <c r="K50" s="5" t="str">
        <f t="shared" si="6"/>
        <v/>
      </c>
      <c r="L50" s="5" t="str">
        <f t="shared" si="6"/>
        <v/>
      </c>
      <c r="M50" s="1" t="str">
        <f t="shared" si="6"/>
        <v/>
      </c>
      <c r="N50" s="7"/>
      <c r="O50" s="130"/>
      <c r="P50" s="150" t="s">
        <v>168</v>
      </c>
      <c r="Q50" s="120">
        <f t="shared" ca="1" si="8"/>
        <v>0</v>
      </c>
      <c r="R50" s="120">
        <f t="shared" ca="1" si="8"/>
        <v>0</v>
      </c>
      <c r="S50" s="120">
        <f t="shared" ca="1" si="8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7"/>
        <v/>
      </c>
      <c r="D51" s="5" t="str">
        <f t="shared" si="6"/>
        <v/>
      </c>
      <c r="E51" s="1" t="str">
        <f t="shared" si="6"/>
        <v/>
      </c>
      <c r="F51" s="1" t="str">
        <f t="shared" si="6"/>
        <v/>
      </c>
      <c r="G51" s="1" t="str">
        <f t="shared" si="6"/>
        <v/>
      </c>
      <c r="H51" s="1" t="str">
        <f t="shared" si="6"/>
        <v/>
      </c>
      <c r="I51" s="5" t="str">
        <f t="shared" si="6"/>
        <v/>
      </c>
      <c r="J51" s="5" t="str">
        <f t="shared" si="6"/>
        <v>12h</v>
      </c>
      <c r="K51" s="5" t="str">
        <f t="shared" si="6"/>
        <v/>
      </c>
      <c r="L51" s="5" t="str">
        <f t="shared" si="6"/>
        <v/>
      </c>
      <c r="M51" s="1" t="str">
        <f t="shared" si="6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6"/>
        <v/>
      </c>
      <c r="D52" s="5" t="str">
        <f t="shared" si="6"/>
        <v/>
      </c>
      <c r="E52" s="1" t="str">
        <f t="shared" si="6"/>
        <v/>
      </c>
      <c r="F52" s="1" t="str">
        <f t="shared" si="6"/>
        <v/>
      </c>
      <c r="G52" s="1" t="str">
        <f t="shared" si="6"/>
        <v>12h</v>
      </c>
      <c r="H52" s="1" t="str">
        <f t="shared" si="6"/>
        <v/>
      </c>
      <c r="I52" s="5" t="str">
        <f t="shared" si="6"/>
        <v/>
      </c>
      <c r="J52" s="5" t="str">
        <f t="shared" si="6"/>
        <v/>
      </c>
      <c r="K52" s="5" t="str">
        <f t="shared" si="6"/>
        <v/>
      </c>
      <c r="L52" s="5" t="str">
        <f t="shared" si="6"/>
        <v/>
      </c>
      <c r="M52" s="1" t="str">
        <f t="shared" si="6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9">COUNTIF(D9:D52,"CA")+COUNTIF(D9:D52,"CAJ*")+COUNTIF(D9:D52,"RPM")</f>
        <v>0</v>
      </c>
      <c r="E53" s="155">
        <f t="shared" si="9"/>
        <v>0</v>
      </c>
      <c r="F53" s="155">
        <f t="shared" si="9"/>
        <v>0</v>
      </c>
      <c r="G53" s="155">
        <f t="shared" si="9"/>
        <v>0</v>
      </c>
      <c r="H53" s="155">
        <f t="shared" si="9"/>
        <v>0</v>
      </c>
      <c r="I53" s="155">
        <f t="shared" si="9"/>
        <v>0</v>
      </c>
      <c r="J53" s="155">
        <f t="shared" si="9"/>
        <v>0</v>
      </c>
      <c r="K53" s="155">
        <f t="shared" si="9"/>
        <v>0</v>
      </c>
      <c r="L53" s="155">
        <f t="shared" si="9"/>
        <v>0</v>
      </c>
      <c r="M53" s="155">
        <f t="shared" si="9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0">SUMPRODUCT(COUNTIF(D9:D52,$P$3:$P$51))</f>
        <v>0</v>
      </c>
      <c r="E54" s="157">
        <f t="shared" si="10"/>
        <v>0</v>
      </c>
      <c r="F54" s="157">
        <f t="shared" si="10"/>
        <v>2</v>
      </c>
      <c r="G54" s="157">
        <f t="shared" si="10"/>
        <v>0</v>
      </c>
      <c r="H54" s="157">
        <f t="shared" si="10"/>
        <v>0</v>
      </c>
      <c r="I54" s="157">
        <f t="shared" si="10"/>
        <v>0</v>
      </c>
      <c r="J54" s="157">
        <f t="shared" si="10"/>
        <v>0</v>
      </c>
      <c r="K54" s="157">
        <f t="shared" si="10"/>
        <v>0</v>
      </c>
      <c r="L54" s="157">
        <f t="shared" si="10"/>
        <v>0</v>
      </c>
      <c r="M54" s="157">
        <f t="shared" si="10"/>
        <v>0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1">COUNTIF(D9:D52,"CA")+COUNTIF(D9:D52,"*CAN")+COUNTIF(D9:D52,"RPM")</f>
        <v>0</v>
      </c>
      <c r="E55" s="155">
        <f t="shared" si="11"/>
        <v>0</v>
      </c>
      <c r="F55" s="155">
        <f t="shared" si="11"/>
        <v>2</v>
      </c>
      <c r="G55" s="155">
        <f t="shared" si="11"/>
        <v>0</v>
      </c>
      <c r="H55" s="155">
        <f t="shared" si="11"/>
        <v>0</v>
      </c>
      <c r="I55" s="155">
        <f t="shared" si="11"/>
        <v>0</v>
      </c>
      <c r="J55" s="155">
        <f t="shared" si="11"/>
        <v>0</v>
      </c>
      <c r="K55" s="155">
        <f t="shared" si="11"/>
        <v>0</v>
      </c>
      <c r="L55" s="155">
        <f t="shared" si="11"/>
        <v>0</v>
      </c>
      <c r="M55" s="155">
        <f t="shared" si="11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2">SUMPRODUCT(COUNTIF(D9:D52,$T$3:$T$51))</f>
        <v>3</v>
      </c>
      <c r="E56" s="161">
        <f t="shared" si="12"/>
        <v>4</v>
      </c>
      <c r="F56" s="161">
        <f t="shared" si="12"/>
        <v>6</v>
      </c>
      <c r="G56" s="161">
        <f t="shared" si="12"/>
        <v>4</v>
      </c>
      <c r="H56" s="161">
        <f t="shared" si="12"/>
        <v>4</v>
      </c>
      <c r="I56" s="161">
        <f t="shared" si="12"/>
        <v>4</v>
      </c>
      <c r="J56" s="161">
        <f t="shared" si="12"/>
        <v>4</v>
      </c>
      <c r="K56" s="161">
        <f t="shared" si="12"/>
        <v>0</v>
      </c>
      <c r="L56" s="161">
        <f t="shared" si="12"/>
        <v>1</v>
      </c>
      <c r="M56" s="161">
        <f t="shared" si="12"/>
        <v>4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3">COUNTIF(D9:D52,"*12h")</f>
        <v>3</v>
      </c>
      <c r="E58" s="164">
        <f t="shared" si="13"/>
        <v>4</v>
      </c>
      <c r="F58" s="164">
        <f t="shared" si="13"/>
        <v>4</v>
      </c>
      <c r="G58" s="164">
        <f t="shared" si="13"/>
        <v>4</v>
      </c>
      <c r="H58" s="164">
        <f t="shared" si="13"/>
        <v>4</v>
      </c>
      <c r="I58" s="164">
        <f t="shared" si="13"/>
        <v>4</v>
      </c>
      <c r="J58" s="164">
        <f t="shared" si="13"/>
        <v>4</v>
      </c>
      <c r="K58" s="164">
        <f t="shared" si="13"/>
        <v>0</v>
      </c>
      <c r="L58" s="164">
        <f t="shared" si="13"/>
        <v>1</v>
      </c>
      <c r="M58" s="164">
        <f t="shared" si="13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52" customFormat="1" ht="12.75" customHeight="1" x14ac:dyDescent="0.2">
      <c r="A62" s="167"/>
      <c r="B62" s="166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O62" s="130"/>
      <c r="P62" s="131" t="s">
        <v>47</v>
      </c>
      <c r="Q62" s="130"/>
      <c r="R62" s="130"/>
      <c r="S62" s="132"/>
      <c r="T62" s="132"/>
      <c r="U62" s="132"/>
      <c r="V62" s="132"/>
      <c r="W62" s="132"/>
      <c r="X62" s="132"/>
      <c r="Y62" s="132"/>
      <c r="Z62" s="132"/>
    </row>
    <row r="63" spans="1:26" s="132" customFormat="1" ht="12.75" customHeight="1" x14ac:dyDescent="0.2">
      <c r="A63" s="167"/>
      <c r="B63" s="166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>
        <f>COUNTIF(M$9:M$52,#REF!)</f>
        <v>0</v>
      </c>
      <c r="N63" s="152"/>
      <c r="O63" s="130"/>
      <c r="P63" s="133" t="s">
        <v>84</v>
      </c>
      <c r="Q63" s="130"/>
      <c r="R63" s="130"/>
    </row>
    <row r="64" spans="1:26" s="132" customFormat="1" ht="12.75" customHeight="1" x14ac:dyDescent="0.2">
      <c r="A64" s="167"/>
      <c r="B64" s="166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>
        <f>COUNTIF(M$9:M$52,#REF!)</f>
        <v>0</v>
      </c>
      <c r="N64" s="152"/>
      <c r="O64" s="130"/>
      <c r="P64" s="34" t="s">
        <v>24</v>
      </c>
      <c r="Q64" s="130"/>
      <c r="R64" s="130"/>
    </row>
    <row r="65" spans="1:18" s="132" customFormat="1" ht="12.75" customHeight="1" x14ac:dyDescent="0.2">
      <c r="A65" s="167"/>
      <c r="B65" s="166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>
        <f>COUNTIF(M$9:M$52,#REF!)</f>
        <v>0</v>
      </c>
      <c r="N65" s="169"/>
      <c r="O65" s="169"/>
      <c r="P65" s="34" t="s">
        <v>25</v>
      </c>
      <c r="Q65" s="130"/>
      <c r="R65" s="130"/>
    </row>
    <row r="66" spans="1:18" s="132" customFormat="1" ht="12.75" customHeight="1" x14ac:dyDescent="0.2">
      <c r="A66" s="167"/>
      <c r="B66" s="16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>
        <f>COUNTIF(M$9:M$52,#REF!)</f>
        <v>0</v>
      </c>
      <c r="N66" s="169"/>
      <c r="O66" s="152"/>
      <c r="P66" s="34" t="s">
        <v>34</v>
      </c>
      <c r="Q66" s="130"/>
      <c r="R66" s="130"/>
    </row>
    <row r="67" spans="1:18" s="42" customFormat="1" x14ac:dyDescent="0.2">
      <c r="A67" s="176" t="s">
        <v>182</v>
      </c>
      <c r="B67" s="176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18" s="42" customFormat="1" x14ac:dyDescent="0.2">
      <c r="A68" s="176" t="s">
        <v>183</v>
      </c>
      <c r="B68" s="176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18" s="42" customFormat="1" x14ac:dyDescent="0.2">
      <c r="A69" s="176" t="s">
        <v>184</v>
      </c>
      <c r="B69" s="176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18" s="42" customFormat="1" x14ac:dyDescent="0.2">
      <c r="A70" s="176" t="s">
        <v>185</v>
      </c>
      <c r="B70" s="176"/>
      <c r="C70" s="81">
        <f>Congé!N27</f>
        <v>12</v>
      </c>
      <c r="D70" s="83"/>
      <c r="E70" s="95"/>
      <c r="F70" s="94"/>
      <c r="P70" s="34" t="s">
        <v>33</v>
      </c>
    </row>
    <row r="71" spans="1:18" s="42" customFormat="1" x14ac:dyDescent="0.2">
      <c r="A71" s="176" t="s">
        <v>186</v>
      </c>
      <c r="B71" s="176"/>
      <c r="C71" s="81">
        <f>Congé!N28</f>
        <v>5</v>
      </c>
      <c r="D71" s="83"/>
      <c r="E71" s="95"/>
      <c r="F71" s="94"/>
      <c r="P71" s="34" t="s">
        <v>38</v>
      </c>
    </row>
    <row r="72" spans="1:18" s="42" customFormat="1" x14ac:dyDescent="0.2">
      <c r="A72" s="81"/>
      <c r="B72" s="81" t="s">
        <v>187</v>
      </c>
      <c r="C72" s="84" t="s">
        <v>188</v>
      </c>
      <c r="D72" s="85" t="s">
        <v>189</v>
      </c>
      <c r="E72" s="95"/>
      <c r="F72" s="94"/>
      <c r="P72" s="137" t="s">
        <v>45</v>
      </c>
    </row>
    <row r="73" spans="1:18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18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18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18" s="132" customFormat="1" ht="12.75" customHeight="1" x14ac:dyDescent="0.2">
      <c r="A76" s="167"/>
      <c r="B76" s="170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>
        <f>COUNTIF(M$9:M$52,#REF!)</f>
        <v>0</v>
      </c>
      <c r="N76" s="167"/>
      <c r="P76" s="142" t="s">
        <v>17</v>
      </c>
      <c r="Q76" s="130"/>
      <c r="R76" s="130"/>
    </row>
    <row r="77" spans="1:18" s="132" customFormat="1" ht="12.75" customHeight="1" x14ac:dyDescent="0.2">
      <c r="A77" s="167"/>
      <c r="B77" s="170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>
        <f>COUNTIF(M$9:M$52,#REF!)</f>
        <v>0</v>
      </c>
      <c r="N77" s="167"/>
      <c r="P77" s="142" t="s">
        <v>40</v>
      </c>
      <c r="Q77" s="130"/>
      <c r="R77" s="130"/>
    </row>
    <row r="78" spans="1:18" s="132" customFormat="1" ht="12.75" customHeight="1" x14ac:dyDescent="0.2">
      <c r="A78" s="167"/>
      <c r="B78" s="170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>
        <f>COUNTIF(M$9:M$52,#REF!)</f>
        <v>0</v>
      </c>
      <c r="N78" s="167"/>
      <c r="P78" s="143" t="s">
        <v>9</v>
      </c>
      <c r="Q78" s="130"/>
      <c r="R78" s="130"/>
    </row>
    <row r="79" spans="1:18" s="132" customFormat="1" ht="12.75" customHeight="1" x14ac:dyDescent="0.2">
      <c r="A79" s="167"/>
      <c r="B79" s="170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>
        <f>COUNTIF(M$9:M$52,#REF!)</f>
        <v>0</v>
      </c>
      <c r="N79" s="167"/>
      <c r="P79" s="143" t="s">
        <v>37</v>
      </c>
      <c r="Q79" s="130"/>
      <c r="R79" s="130"/>
    </row>
    <row r="80" spans="1:18" s="132" customFormat="1" ht="12.75" customHeight="1" x14ac:dyDescent="0.2">
      <c r="A80" s="167"/>
      <c r="B80" s="170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>
        <f>COUNTIF(M$9:M$52,#REF!)</f>
        <v>0</v>
      </c>
      <c r="N80" s="167"/>
      <c r="P80" s="144" t="s">
        <v>10</v>
      </c>
      <c r="Q80" s="130"/>
      <c r="R80" s="130"/>
    </row>
    <row r="81" spans="1:26" s="132" customFormat="1" ht="12.75" customHeight="1" x14ac:dyDescent="0.2">
      <c r="A81" s="167"/>
      <c r="B81" s="170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>
        <f>COUNTIF(M$9:M$52,#REF!)</f>
        <v>0</v>
      </c>
      <c r="N81" s="167"/>
      <c r="P81" s="145" t="s">
        <v>32</v>
      </c>
      <c r="Q81" s="130"/>
      <c r="R81" s="130"/>
    </row>
    <row r="82" spans="1:26" s="132" customFormat="1" ht="12.75" customHeight="1" x14ac:dyDescent="0.2">
      <c r="A82" s="167"/>
      <c r="B82" s="170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>
        <f>COUNTIF(M$9:M$52,#REF!)</f>
        <v>0</v>
      </c>
      <c r="N82" s="167"/>
      <c r="P82" s="10" t="s">
        <v>4</v>
      </c>
      <c r="Q82" s="130"/>
      <c r="R82" s="130"/>
    </row>
    <row r="83" spans="1:26" s="132" customFormat="1" ht="12.75" customHeight="1" x14ac:dyDescent="0.2">
      <c r="A83" s="167"/>
      <c r="B83" s="170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>
        <f>COUNTIF(M$9:M$52,#REF!)</f>
        <v>0</v>
      </c>
      <c r="N83" s="167"/>
      <c r="P83" s="146" t="s">
        <v>3</v>
      </c>
      <c r="Q83" s="130"/>
      <c r="R83" s="130"/>
    </row>
    <row r="84" spans="1:26" s="132" customFormat="1" ht="12.75" customHeight="1" x14ac:dyDescent="0.2">
      <c r="A84" s="167"/>
      <c r="B84" s="170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>
        <f>COUNTIF(M$9:M$52,#REF!)</f>
        <v>0</v>
      </c>
      <c r="N84" s="167"/>
      <c r="P84" s="147" t="s">
        <v>26</v>
      </c>
      <c r="Q84" s="130"/>
      <c r="R84" s="130"/>
    </row>
    <row r="85" spans="1:26" s="132" customFormat="1" ht="12.75" customHeight="1" x14ac:dyDescent="0.2">
      <c r="A85" s="167"/>
      <c r="B85" s="170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>
        <f>COUNTIF(M$9:M$52,#REF!)</f>
        <v>0</v>
      </c>
      <c r="N85" s="167"/>
      <c r="P85" s="148" t="s">
        <v>13</v>
      </c>
      <c r="Q85" s="130"/>
      <c r="R85" s="130"/>
    </row>
    <row r="86" spans="1:26" s="132" customFormat="1" ht="12.75" customHeight="1" x14ac:dyDescent="0.2">
      <c r="A86" s="167"/>
      <c r="B86" s="170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>
        <f>COUNTIF(M$9:M$52,#REF!)</f>
        <v>0</v>
      </c>
      <c r="N86" s="167"/>
      <c r="P86" s="149" t="s">
        <v>42</v>
      </c>
      <c r="Q86" s="130"/>
      <c r="R86" s="130"/>
    </row>
    <row r="87" spans="1:26" s="132" customFormat="1" ht="12.75" customHeigh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>
        <f>COUNTIF(M$9:M$52,#REF!)</f>
        <v>0</v>
      </c>
      <c r="N87" s="167"/>
      <c r="P87" s="35" t="s">
        <v>57</v>
      </c>
      <c r="Q87" s="130"/>
      <c r="R87" s="130"/>
    </row>
    <row r="88" spans="1:26" s="132" customFormat="1" ht="12.75" customHeigh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>
        <f>COUNTIF(M$9:M$52,#REF!)</f>
        <v>0</v>
      </c>
      <c r="N88" s="167"/>
      <c r="P88" s="150" t="s">
        <v>169</v>
      </c>
      <c r="Q88" s="130"/>
      <c r="R88" s="130"/>
    </row>
    <row r="89" spans="1:26" s="132" customFormat="1" ht="12.75" customHeigh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>
        <f>COUNTIF(M$9:M$52,#REF!)</f>
        <v>0</v>
      </c>
      <c r="N89" s="167"/>
      <c r="P89" s="27" t="s">
        <v>163</v>
      </c>
      <c r="Q89" s="130"/>
      <c r="R89" s="130"/>
      <c r="T89" s="121"/>
      <c r="U89" s="121"/>
      <c r="V89" s="121"/>
      <c r="W89" s="121"/>
      <c r="X89" s="121"/>
      <c r="Y89" s="121"/>
      <c r="Z89" s="121"/>
    </row>
    <row r="90" spans="1:26" s="132" customFormat="1" ht="12.75" customHeigh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>
        <f>COUNTIF(M$9:M$52,#REF!)</f>
        <v>0</v>
      </c>
      <c r="N90" s="167"/>
      <c r="P90" s="14" t="s">
        <v>167</v>
      </c>
      <c r="Q90" s="130"/>
      <c r="R90" s="130"/>
      <c r="T90" s="121"/>
      <c r="U90" s="121"/>
      <c r="V90" s="121"/>
      <c r="W90" s="121"/>
      <c r="X90" s="121"/>
      <c r="Y90" s="121"/>
      <c r="Z90" s="121"/>
    </row>
    <row r="91" spans="1:26" s="132" customFormat="1" ht="12.75" customHeight="1" x14ac:dyDescent="0.2">
      <c r="A91" s="167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67">
        <f>COUNTIF(M$9:M$52,#REF!)</f>
        <v>0</v>
      </c>
      <c r="N91" s="167"/>
      <c r="P91" s="13" t="s">
        <v>5</v>
      </c>
      <c r="Q91" s="130"/>
      <c r="R91" s="130"/>
      <c r="T91" s="121"/>
      <c r="U91" s="121"/>
      <c r="V91" s="121"/>
      <c r="W91" s="121"/>
      <c r="X91" s="121"/>
      <c r="Y91" s="121"/>
      <c r="Z91" s="121"/>
    </row>
    <row r="92" spans="1:26" s="132" customFormat="1" ht="12.75" customHeight="1" x14ac:dyDescent="0.2">
      <c r="A92" s="167"/>
      <c r="B92" s="170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67">
        <f>COUNTIF(M$9:M$52,#REF!)</f>
        <v>0</v>
      </c>
      <c r="N92" s="167"/>
      <c r="P92" s="14" t="s">
        <v>70</v>
      </c>
      <c r="Q92" s="130"/>
      <c r="R92" s="130"/>
      <c r="T92" s="121"/>
      <c r="U92" s="121"/>
      <c r="V92" s="121"/>
      <c r="W92" s="121"/>
      <c r="X92" s="121"/>
      <c r="Y92" s="121"/>
      <c r="Z92" s="121"/>
    </row>
    <row r="93" spans="1:26" s="132" customFormat="1" ht="12.75" customHeight="1" x14ac:dyDescent="0.2">
      <c r="A93" s="167"/>
      <c r="B93" s="170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67">
        <f>COUNTIF(M$9:M$52,#REF!)</f>
        <v>0</v>
      </c>
      <c r="N93" s="167"/>
      <c r="P93" s="15" t="s">
        <v>18</v>
      </c>
      <c r="Q93" s="130"/>
      <c r="R93" s="130"/>
      <c r="S93" s="121"/>
      <c r="T93" s="121"/>
      <c r="U93" s="121"/>
      <c r="V93" s="121"/>
      <c r="W93" s="121"/>
      <c r="X93" s="121"/>
      <c r="Y93" s="121"/>
      <c r="Z93" s="121"/>
    </row>
    <row r="94" spans="1:26" s="132" customFormat="1" ht="12.75" customHeight="1" x14ac:dyDescent="0.2">
      <c r="A94" s="167"/>
      <c r="B94" s="170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67">
        <f>COUNTIF(M$9:M$52,#REF!)</f>
        <v>0</v>
      </c>
      <c r="N94" s="167"/>
      <c r="P94" s="15" t="s">
        <v>19</v>
      </c>
      <c r="Q94" s="130"/>
      <c r="R94" s="130"/>
      <c r="S94" s="121"/>
      <c r="T94" s="121"/>
      <c r="U94" s="121"/>
      <c r="V94" s="121"/>
      <c r="W94" s="121"/>
      <c r="X94" s="121"/>
      <c r="Y94" s="121"/>
      <c r="Z94" s="121"/>
    </row>
    <row r="95" spans="1:26" s="132" customFormat="1" ht="12.75" customHeight="1" x14ac:dyDescent="0.2">
      <c r="A95" s="167"/>
      <c r="B95" s="170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67">
        <f>COUNTIF(M$9:M$52,#REF!)</f>
        <v>0</v>
      </c>
      <c r="N95" s="167"/>
      <c r="P95" s="14" t="s">
        <v>72</v>
      </c>
      <c r="Q95" s="107"/>
      <c r="R95" s="107"/>
      <c r="S95" s="121"/>
      <c r="T95" s="121"/>
      <c r="U95" s="121"/>
      <c r="V95" s="121"/>
      <c r="W95" s="121"/>
      <c r="X95" s="121"/>
      <c r="Y95" s="121"/>
      <c r="Z95" s="121"/>
    </row>
    <row r="96" spans="1:26" s="132" customFormat="1" ht="12.75" customHeight="1" x14ac:dyDescent="0.2">
      <c r="A96" s="167"/>
      <c r="B96" s="170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67">
        <f>COUNTIF(M$9:M$52,#REF!)</f>
        <v>0</v>
      </c>
      <c r="N96" s="167"/>
      <c r="P96" s="15" t="s">
        <v>22</v>
      </c>
      <c r="Q96" s="107"/>
      <c r="R96" s="107"/>
      <c r="S96" s="121"/>
      <c r="T96" s="121"/>
      <c r="U96" s="121"/>
      <c r="V96" s="121"/>
      <c r="W96" s="121"/>
      <c r="X96" s="121"/>
      <c r="Y96" s="121"/>
      <c r="Z96" s="121"/>
    </row>
    <row r="97" spans="1:26" s="132" customFormat="1" ht="12.75" customHeight="1" x14ac:dyDescent="0.2">
      <c r="A97" s="167"/>
      <c r="B97" s="170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67">
        <f>COUNTIF(M$9:M$52,#REF!)</f>
        <v>0</v>
      </c>
      <c r="N97" s="167"/>
      <c r="P97" s="15" t="s">
        <v>23</v>
      </c>
      <c r="Q97" s="107"/>
      <c r="R97" s="107"/>
      <c r="S97" s="121"/>
      <c r="T97" s="121"/>
      <c r="U97" s="121"/>
      <c r="V97" s="121"/>
      <c r="W97" s="121"/>
      <c r="X97" s="121"/>
      <c r="Y97" s="121"/>
      <c r="Z97" s="121"/>
    </row>
    <row r="98" spans="1:26" s="132" customFormat="1" ht="12.75" customHeight="1" x14ac:dyDescent="0.2">
      <c r="A98" s="167"/>
      <c r="B98" s="170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67">
        <f>COUNTIF(M$9:M$52,#REF!)</f>
        <v>0</v>
      </c>
      <c r="N98" s="167"/>
      <c r="P98" s="22" t="s">
        <v>100</v>
      </c>
      <c r="Q98" s="107"/>
      <c r="R98" s="107"/>
      <c r="S98" s="121"/>
      <c r="T98" s="121"/>
      <c r="U98" s="121"/>
      <c r="V98" s="121"/>
      <c r="W98" s="121"/>
      <c r="X98" s="121"/>
      <c r="Y98" s="121"/>
      <c r="Z98" s="121"/>
    </row>
    <row r="99" spans="1:26" s="132" customFormat="1" ht="12.75" customHeight="1" x14ac:dyDescent="0.2">
      <c r="A99" s="167"/>
      <c r="B99" s="170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67">
        <f>COUNTIF(M$9:M$52,#REF!)</f>
        <v>0</v>
      </c>
      <c r="N99" s="167"/>
      <c r="P99" s="27" t="s">
        <v>103</v>
      </c>
      <c r="Q99" s="107"/>
      <c r="R99" s="107"/>
      <c r="S99" s="121"/>
      <c r="T99" s="121"/>
      <c r="U99" s="121"/>
      <c r="V99" s="121"/>
      <c r="W99" s="121"/>
      <c r="X99" s="121"/>
      <c r="Y99" s="121"/>
      <c r="Z99" s="121"/>
    </row>
    <row r="100" spans="1:26" s="132" customFormat="1" ht="12.75" customHeight="1" x14ac:dyDescent="0.2">
      <c r="A100" s="167"/>
      <c r="B100" s="170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67">
        <f>COUNTIF(M$9:M$52,#REF!)</f>
        <v>0</v>
      </c>
      <c r="N100" s="167"/>
      <c r="P100" s="27" t="s">
        <v>101</v>
      </c>
      <c r="Q100" s="107"/>
      <c r="R100" s="107"/>
      <c r="S100" s="121"/>
      <c r="T100" s="121"/>
      <c r="U100" s="121"/>
      <c r="V100" s="121"/>
      <c r="W100" s="121"/>
      <c r="X100" s="121"/>
      <c r="Y100" s="121"/>
      <c r="Z100" s="121"/>
    </row>
    <row r="101" spans="1:26" s="132" customFormat="1" ht="12.75" customHeight="1" x14ac:dyDescent="0.2">
      <c r="A101" s="167"/>
      <c r="B101" s="170"/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67">
        <f>COUNTIF(M$9:M$52,#REF!)</f>
        <v>0</v>
      </c>
      <c r="N101" s="167"/>
      <c r="P101" s="23" t="s">
        <v>102</v>
      </c>
      <c r="Q101" s="107"/>
      <c r="R101" s="107"/>
      <c r="S101" s="121"/>
      <c r="T101" s="121"/>
      <c r="U101" s="121"/>
      <c r="V101" s="121"/>
      <c r="W101" s="121"/>
      <c r="X101" s="121"/>
      <c r="Y101" s="121"/>
      <c r="Z101" s="121"/>
    </row>
    <row r="102" spans="1:26" s="132" customFormat="1" ht="12.75" customHeight="1" x14ac:dyDescent="0.2">
      <c r="A102" s="167"/>
      <c r="B102" s="170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67"/>
      <c r="N102" s="167"/>
      <c r="P102" s="27" t="s">
        <v>104</v>
      </c>
      <c r="Q102" s="107"/>
      <c r="R102" s="107"/>
      <c r="S102" s="121"/>
      <c r="T102" s="121"/>
      <c r="U102" s="121"/>
      <c r="V102" s="121"/>
      <c r="W102" s="121"/>
      <c r="X102" s="121"/>
      <c r="Y102" s="121"/>
      <c r="Z102" s="121"/>
    </row>
    <row r="103" spans="1:26" s="132" customFormat="1" ht="12.75" customHeight="1" x14ac:dyDescent="0.2">
      <c r="A103" s="167"/>
      <c r="B103" s="170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67"/>
      <c r="N103" s="167"/>
      <c r="P103" s="27" t="s">
        <v>105</v>
      </c>
      <c r="Q103" s="107"/>
      <c r="R103" s="107"/>
      <c r="S103" s="121"/>
      <c r="T103" s="121"/>
      <c r="U103" s="121"/>
      <c r="V103" s="121"/>
      <c r="W103" s="121"/>
      <c r="X103" s="121"/>
      <c r="Y103" s="121"/>
      <c r="Z103" s="121"/>
    </row>
    <row r="104" spans="1:26" s="132" customFormat="1" ht="12.75" customHeight="1" x14ac:dyDescent="0.2">
      <c r="A104" s="167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67"/>
      <c r="N104" s="167"/>
      <c r="P104" s="19" t="s">
        <v>74</v>
      </c>
      <c r="Q104" s="107"/>
      <c r="R104" s="107"/>
      <c r="S104" s="121"/>
      <c r="T104" s="121"/>
      <c r="U104" s="121"/>
      <c r="V104" s="121"/>
      <c r="W104" s="121"/>
      <c r="X104" s="121"/>
      <c r="Y104" s="121"/>
      <c r="Z104" s="121"/>
    </row>
    <row r="105" spans="1:26" s="132" customFormat="1" ht="12.75" customHeight="1" x14ac:dyDescent="0.2">
      <c r="A105" s="167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67"/>
      <c r="N105" s="167"/>
      <c r="P105" s="15" t="s">
        <v>62</v>
      </c>
      <c r="Q105" s="107"/>
      <c r="R105" s="107"/>
      <c r="S105" s="121"/>
      <c r="T105" s="121"/>
      <c r="U105" s="121"/>
      <c r="V105" s="121"/>
      <c r="W105" s="121"/>
      <c r="X105" s="121"/>
      <c r="Y105" s="121"/>
      <c r="Z105" s="121"/>
    </row>
    <row r="106" spans="1:26" s="132" customFormat="1" ht="12.75" customHeight="1" x14ac:dyDescent="0.2">
      <c r="A106" s="167"/>
      <c r="B106" s="170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67"/>
      <c r="N106" s="167"/>
      <c r="P106" s="15" t="s">
        <v>7</v>
      </c>
      <c r="Q106" s="107"/>
      <c r="R106" s="107"/>
      <c r="S106" s="121"/>
      <c r="T106" s="121"/>
      <c r="U106" s="121"/>
      <c r="V106" s="121"/>
      <c r="W106" s="121"/>
      <c r="X106" s="121"/>
      <c r="Y106" s="121"/>
      <c r="Z106" s="121"/>
    </row>
    <row r="107" spans="1:26" s="132" customFormat="1" ht="12.75" customHeight="1" x14ac:dyDescent="0.2">
      <c r="A107" s="167"/>
      <c r="B107" s="170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66"/>
      <c r="N107" s="167"/>
      <c r="P107" s="15" t="s">
        <v>43</v>
      </c>
      <c r="Q107" s="107"/>
      <c r="R107" s="107"/>
      <c r="S107" s="121"/>
      <c r="T107" s="121"/>
      <c r="U107" s="121"/>
      <c r="V107" s="121"/>
      <c r="W107" s="121"/>
      <c r="X107" s="121"/>
      <c r="Y107" s="121"/>
      <c r="Z107" s="121"/>
    </row>
    <row r="108" spans="1:26" s="132" customFormat="1" ht="12.75" customHeight="1" x14ac:dyDescent="0.2">
      <c r="A108" s="167"/>
      <c r="B108" s="170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67"/>
      <c r="N108" s="167"/>
      <c r="P108" s="16" t="s">
        <v>51</v>
      </c>
      <c r="Q108" s="107"/>
      <c r="R108" s="107"/>
      <c r="S108" s="121"/>
      <c r="T108" s="121"/>
      <c r="U108" s="121"/>
      <c r="V108" s="121"/>
      <c r="W108" s="121"/>
      <c r="X108" s="121"/>
      <c r="Y108" s="121"/>
      <c r="Z108" s="121"/>
    </row>
    <row r="109" spans="1:26" s="132" customFormat="1" ht="12.75" customHeight="1" x14ac:dyDescent="0.2">
      <c r="A109" s="167"/>
      <c r="B109" s="170"/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67"/>
      <c r="N109" s="167"/>
      <c r="P109" s="20" t="s">
        <v>52</v>
      </c>
      <c r="Q109" s="107"/>
      <c r="R109" s="107"/>
      <c r="S109" s="121"/>
      <c r="T109" s="121"/>
      <c r="U109" s="121"/>
      <c r="V109" s="121"/>
      <c r="W109" s="121"/>
      <c r="X109" s="121"/>
      <c r="Y109" s="121"/>
      <c r="Z109" s="121"/>
    </row>
    <row r="110" spans="1:26" s="132" customFormat="1" ht="12.75" customHeight="1" x14ac:dyDescent="0.2">
      <c r="A110" s="167"/>
      <c r="B110" s="170"/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67"/>
      <c r="N110" s="167"/>
      <c r="P110" s="16" t="s">
        <v>53</v>
      </c>
      <c r="Q110" s="107"/>
      <c r="R110" s="107"/>
      <c r="S110" s="121"/>
      <c r="T110" s="121"/>
      <c r="U110" s="121"/>
      <c r="V110" s="121"/>
      <c r="W110" s="121"/>
      <c r="X110" s="121"/>
      <c r="Y110" s="121"/>
      <c r="Z110" s="121"/>
    </row>
    <row r="111" spans="1:26" s="132" customFormat="1" ht="12.75" customHeight="1" x14ac:dyDescent="0.2">
      <c r="A111" s="167"/>
      <c r="B111" s="170"/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67"/>
      <c r="N111" s="167"/>
      <c r="P111" s="16" t="s">
        <v>54</v>
      </c>
      <c r="Q111" s="107"/>
      <c r="R111" s="107"/>
      <c r="S111" s="121"/>
      <c r="T111" s="121"/>
      <c r="U111" s="121"/>
      <c r="V111" s="121"/>
      <c r="W111" s="121"/>
      <c r="X111" s="121"/>
      <c r="Y111" s="121"/>
      <c r="Z111" s="121"/>
    </row>
    <row r="112" spans="1:26" s="132" customFormat="1" ht="12.75" customHeight="1" x14ac:dyDescent="0.2">
      <c r="A112" s="167"/>
      <c r="B112" s="170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67"/>
      <c r="N112" s="167"/>
      <c r="P112" s="18" t="s">
        <v>55</v>
      </c>
      <c r="Q112" s="107"/>
      <c r="R112" s="107"/>
      <c r="S112" s="121"/>
      <c r="T112" s="121"/>
      <c r="U112" s="121"/>
      <c r="V112" s="121"/>
      <c r="W112" s="121"/>
      <c r="X112" s="121"/>
      <c r="Y112" s="121"/>
      <c r="Z112" s="121"/>
    </row>
    <row r="113" spans="1:26" s="132" customFormat="1" ht="12.75" customHeight="1" x14ac:dyDescent="0.2">
      <c r="A113" s="167"/>
      <c r="B113" s="170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67"/>
      <c r="N113" s="167"/>
      <c r="P113" s="21" t="s">
        <v>56</v>
      </c>
      <c r="Q113" s="107"/>
      <c r="R113" s="107"/>
      <c r="S113" s="121"/>
      <c r="T113" s="121"/>
      <c r="U113" s="121"/>
      <c r="V113" s="121"/>
      <c r="W113" s="121"/>
      <c r="X113" s="121"/>
      <c r="Y113" s="121"/>
      <c r="Z113" s="121"/>
    </row>
    <row r="114" spans="1:26" s="132" customFormat="1" ht="12.75" customHeight="1" x14ac:dyDescent="0.2">
      <c r="A114" s="167"/>
      <c r="B114" s="170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67"/>
      <c r="N114" s="167"/>
      <c r="P114" s="17" t="s">
        <v>11</v>
      </c>
      <c r="Q114" s="107"/>
      <c r="R114" s="107"/>
      <c r="S114" s="121"/>
      <c r="T114" s="121"/>
      <c r="U114" s="121"/>
      <c r="V114" s="121"/>
      <c r="W114" s="121"/>
      <c r="X114" s="121"/>
      <c r="Y114" s="121"/>
      <c r="Z114" s="121"/>
    </row>
    <row r="115" spans="1:26" s="132" customFormat="1" ht="12.75" customHeight="1" x14ac:dyDescent="0.2">
      <c r="A115" s="167"/>
      <c r="B115" s="170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67"/>
      <c r="N115" s="167"/>
      <c r="P115" s="17" t="s">
        <v>12</v>
      </c>
      <c r="Q115" s="107"/>
      <c r="R115" s="107"/>
      <c r="S115" s="121"/>
      <c r="T115" s="121"/>
      <c r="U115" s="121"/>
      <c r="V115" s="121"/>
      <c r="W115" s="121"/>
      <c r="X115" s="121"/>
      <c r="Y115" s="121"/>
      <c r="Z115" s="121"/>
    </row>
    <row r="116" spans="1:26" s="132" customFormat="1" ht="12.75" customHeight="1" x14ac:dyDescent="0.2">
      <c r="A116" s="167"/>
      <c r="B116" s="170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67"/>
      <c r="N116" s="167"/>
      <c r="P116" s="17" t="s">
        <v>44</v>
      </c>
      <c r="Q116" s="107"/>
      <c r="R116" s="107"/>
      <c r="S116" s="121"/>
      <c r="T116" s="121"/>
      <c r="U116" s="121"/>
      <c r="V116" s="121"/>
      <c r="W116" s="121"/>
      <c r="X116" s="121"/>
      <c r="Y116" s="121"/>
      <c r="Z116" s="121"/>
    </row>
    <row r="117" spans="1:26" s="132" customFormat="1" ht="12.75" customHeight="1" x14ac:dyDescent="0.2">
      <c r="A117" s="167"/>
      <c r="B117" s="170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67"/>
      <c r="N117" s="167"/>
      <c r="P117" s="14" t="s">
        <v>63</v>
      </c>
      <c r="Q117" s="107"/>
      <c r="R117" s="107"/>
      <c r="S117" s="121"/>
      <c r="T117" s="121"/>
      <c r="U117" s="121"/>
      <c r="V117" s="121"/>
      <c r="W117" s="121"/>
      <c r="X117" s="121"/>
      <c r="Y117" s="121"/>
      <c r="Z117" s="121"/>
    </row>
    <row r="118" spans="1:26" s="132" customFormat="1" ht="12.75" customHeight="1" x14ac:dyDescent="0.2">
      <c r="A118" s="167"/>
      <c r="B118" s="170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67"/>
      <c r="N118" s="167"/>
      <c r="P118" s="13" t="s">
        <v>64</v>
      </c>
      <c r="Q118" s="107"/>
      <c r="R118" s="107"/>
      <c r="S118" s="121"/>
      <c r="T118" s="121"/>
      <c r="U118" s="121"/>
      <c r="V118" s="121"/>
      <c r="W118" s="121"/>
      <c r="X118" s="121"/>
      <c r="Y118" s="121"/>
      <c r="Z118" s="121"/>
    </row>
    <row r="119" spans="1:26" s="132" customFormat="1" ht="12.75" customHeight="1" x14ac:dyDescent="0.2">
      <c r="A119" s="167"/>
      <c r="B119" s="170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67"/>
      <c r="N119" s="167"/>
      <c r="P119" s="14" t="s">
        <v>71</v>
      </c>
      <c r="Q119" s="107"/>
      <c r="R119" s="107"/>
      <c r="S119" s="121"/>
      <c r="T119" s="121"/>
      <c r="U119" s="121"/>
      <c r="V119" s="121"/>
      <c r="W119" s="121"/>
      <c r="X119" s="121"/>
      <c r="Y119" s="121"/>
      <c r="Z119" s="121"/>
    </row>
    <row r="120" spans="1:26" s="132" customFormat="1" ht="12.75" customHeight="1" x14ac:dyDescent="0.2">
      <c r="A120" s="167"/>
      <c r="B120" s="170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67"/>
      <c r="N120" s="167"/>
      <c r="P120" s="15" t="s">
        <v>65</v>
      </c>
      <c r="Q120" s="107"/>
      <c r="R120" s="107"/>
      <c r="S120" s="121"/>
      <c r="T120" s="121"/>
      <c r="U120" s="121"/>
      <c r="V120" s="121"/>
      <c r="W120" s="121"/>
      <c r="X120" s="121"/>
      <c r="Y120" s="121"/>
      <c r="Z120" s="121"/>
    </row>
    <row r="121" spans="1:26" s="132" customFormat="1" ht="12.75" customHeight="1" x14ac:dyDescent="0.2">
      <c r="A121" s="167"/>
      <c r="B121" s="170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67"/>
      <c r="N121" s="167"/>
      <c r="P121" s="15" t="s">
        <v>66</v>
      </c>
      <c r="Q121" s="107"/>
      <c r="R121" s="107"/>
      <c r="S121" s="121"/>
      <c r="T121" s="121"/>
      <c r="U121" s="121"/>
      <c r="V121" s="121"/>
      <c r="W121" s="121"/>
      <c r="X121" s="121"/>
      <c r="Y121" s="121"/>
      <c r="Z121" s="121"/>
    </row>
    <row r="122" spans="1:26" s="132" customFormat="1" ht="12.75" customHeight="1" x14ac:dyDescent="0.2">
      <c r="A122" s="167"/>
      <c r="B122" s="170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67"/>
      <c r="N122" s="167"/>
      <c r="P122" s="14" t="s">
        <v>73</v>
      </c>
      <c r="Q122" s="107"/>
      <c r="R122" s="107"/>
      <c r="S122" s="121"/>
      <c r="T122" s="121"/>
      <c r="U122" s="121"/>
      <c r="V122" s="121"/>
      <c r="W122" s="121"/>
      <c r="X122" s="121"/>
      <c r="Y122" s="121"/>
      <c r="Z122" s="121"/>
    </row>
    <row r="123" spans="1:26" s="132" customFormat="1" ht="12.75" customHeight="1" x14ac:dyDescent="0.2">
      <c r="A123" s="167"/>
      <c r="B123" s="170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67"/>
      <c r="N123" s="167"/>
      <c r="P123" s="15" t="s">
        <v>67</v>
      </c>
      <c r="Q123" s="107"/>
      <c r="R123" s="107"/>
      <c r="S123" s="121"/>
      <c r="T123" s="121"/>
      <c r="U123" s="121"/>
      <c r="V123" s="121"/>
      <c r="W123" s="121"/>
      <c r="X123" s="121"/>
      <c r="Y123" s="121"/>
      <c r="Z123" s="121"/>
    </row>
    <row r="124" spans="1:26" s="132" customFormat="1" ht="12.75" customHeight="1" x14ac:dyDescent="0.2">
      <c r="A124" s="167"/>
      <c r="B124" s="170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67"/>
      <c r="N124" s="167"/>
      <c r="P124" s="15" t="s">
        <v>68</v>
      </c>
      <c r="Q124" s="107"/>
      <c r="R124" s="107"/>
      <c r="S124" s="121"/>
      <c r="T124" s="121"/>
      <c r="U124" s="121"/>
      <c r="V124" s="121"/>
      <c r="W124" s="121"/>
      <c r="X124" s="121"/>
      <c r="Y124" s="121"/>
      <c r="Z124" s="121"/>
    </row>
    <row r="125" spans="1:26" s="132" customFormat="1" ht="12.75" customHeight="1" x14ac:dyDescent="0.2">
      <c r="A125" s="167"/>
      <c r="B125" s="170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67"/>
      <c r="N125" s="167"/>
      <c r="P125" s="22" t="s">
        <v>106</v>
      </c>
      <c r="Q125" s="107"/>
      <c r="R125" s="107"/>
      <c r="S125" s="121"/>
      <c r="T125" s="121"/>
      <c r="U125" s="121"/>
      <c r="V125" s="121"/>
      <c r="W125" s="121"/>
      <c r="X125" s="121"/>
      <c r="Y125" s="121"/>
      <c r="Z125" s="121"/>
    </row>
    <row r="126" spans="1:26" s="132" customFormat="1" ht="12.75" customHeight="1" x14ac:dyDescent="0.2">
      <c r="A126" s="167"/>
      <c r="B126" s="170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67"/>
      <c r="N126" s="167"/>
      <c r="P126" s="27" t="s">
        <v>107</v>
      </c>
      <c r="Q126" s="107"/>
      <c r="R126" s="107"/>
      <c r="S126" s="121"/>
      <c r="T126" s="121"/>
      <c r="U126" s="121"/>
      <c r="V126" s="121"/>
      <c r="W126" s="121"/>
      <c r="X126" s="121"/>
      <c r="Y126" s="121"/>
      <c r="Z126" s="121"/>
    </row>
    <row r="127" spans="1:26" s="132" customFormat="1" ht="12.75" customHeight="1" x14ac:dyDescent="0.2">
      <c r="A127" s="167"/>
      <c r="B127" s="170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67"/>
      <c r="N127" s="167"/>
      <c r="P127" s="27" t="s">
        <v>108</v>
      </c>
      <c r="Q127" s="107"/>
      <c r="R127" s="107"/>
      <c r="S127" s="121"/>
      <c r="T127" s="121"/>
      <c r="U127" s="121"/>
      <c r="V127" s="121"/>
      <c r="W127" s="121"/>
      <c r="X127" s="121"/>
      <c r="Y127" s="121"/>
      <c r="Z127" s="121"/>
    </row>
    <row r="128" spans="1:26" s="132" customFormat="1" ht="12.75" customHeight="1" x14ac:dyDescent="0.2">
      <c r="A128" s="167"/>
      <c r="B128" s="170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67"/>
      <c r="N128" s="167"/>
      <c r="P128" s="23" t="s">
        <v>109</v>
      </c>
      <c r="Q128" s="107"/>
      <c r="R128" s="107"/>
      <c r="S128" s="121"/>
      <c r="T128" s="121"/>
      <c r="U128" s="121"/>
      <c r="V128" s="121"/>
      <c r="W128" s="121"/>
      <c r="X128" s="121"/>
      <c r="Y128" s="121"/>
      <c r="Z128" s="121"/>
    </row>
    <row r="129" spans="1:26" s="132" customFormat="1" ht="12.75" customHeight="1" x14ac:dyDescent="0.2">
      <c r="A129" s="167"/>
      <c r="B129" s="170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67"/>
      <c r="N129" s="167"/>
      <c r="P129" s="27" t="s">
        <v>110</v>
      </c>
      <c r="Q129" s="107"/>
      <c r="R129" s="107"/>
      <c r="S129" s="121"/>
      <c r="T129" s="121"/>
      <c r="U129" s="121"/>
      <c r="V129" s="121"/>
      <c r="W129" s="121"/>
      <c r="X129" s="121"/>
      <c r="Y129" s="121"/>
      <c r="Z129" s="121"/>
    </row>
    <row r="130" spans="1:26" s="132" customFormat="1" ht="12.75" customHeight="1" x14ac:dyDescent="0.2">
      <c r="A130" s="167"/>
      <c r="B130" s="170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67"/>
      <c r="N130" s="167"/>
      <c r="P130" s="27" t="s">
        <v>111</v>
      </c>
      <c r="Q130" s="107"/>
      <c r="R130" s="107"/>
      <c r="S130" s="121"/>
      <c r="T130" s="121"/>
      <c r="U130" s="121"/>
      <c r="V130" s="121"/>
      <c r="W130" s="121"/>
      <c r="X130" s="121"/>
      <c r="Y130" s="121"/>
      <c r="Z130" s="121"/>
    </row>
    <row r="131" spans="1:26" s="132" customFormat="1" ht="12.75" hidden="1" customHeight="1" x14ac:dyDescent="0.2">
      <c r="A131" s="167"/>
      <c r="B131" s="170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67"/>
      <c r="N131" s="167"/>
      <c r="P131" s="19" t="s">
        <v>75</v>
      </c>
      <c r="Q131" s="107"/>
      <c r="R131" s="107"/>
      <c r="S131" s="121"/>
      <c r="T131" s="121"/>
      <c r="U131" s="121"/>
      <c r="V131" s="121"/>
      <c r="W131" s="121"/>
      <c r="X131" s="121"/>
      <c r="Y131" s="121"/>
      <c r="Z131" s="121"/>
    </row>
    <row r="132" spans="1:26" s="132" customFormat="1" ht="12.75" hidden="1" customHeight="1" x14ac:dyDescent="0.2">
      <c r="A132" s="167"/>
      <c r="B132" s="170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67"/>
      <c r="N132" s="167"/>
      <c r="P132" s="15" t="s">
        <v>69</v>
      </c>
      <c r="Q132" s="107"/>
      <c r="R132" s="107"/>
      <c r="S132" s="121"/>
      <c r="T132" s="121"/>
      <c r="U132" s="121"/>
      <c r="V132" s="121"/>
      <c r="W132" s="121"/>
      <c r="X132" s="121"/>
      <c r="Y132" s="121"/>
      <c r="Z132" s="121"/>
    </row>
    <row r="133" spans="1:26" s="132" customFormat="1" ht="12.75" hidden="1" customHeight="1" x14ac:dyDescent="0.2">
      <c r="A133" s="167"/>
      <c r="B133" s="170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67"/>
      <c r="N133" s="167"/>
      <c r="P133" s="15" t="s">
        <v>76</v>
      </c>
      <c r="Q133" s="107"/>
      <c r="R133" s="107"/>
      <c r="S133" s="121"/>
      <c r="T133" s="121"/>
      <c r="U133" s="121"/>
      <c r="V133" s="121"/>
      <c r="W133" s="121"/>
      <c r="X133" s="121"/>
      <c r="Y133" s="121"/>
      <c r="Z133" s="121"/>
    </row>
    <row r="134" spans="1:26" s="132" customFormat="1" ht="12.75" hidden="1" customHeight="1" x14ac:dyDescent="0.2">
      <c r="A134" s="167"/>
      <c r="B134" s="170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67"/>
      <c r="N134" s="167"/>
      <c r="P134" s="15" t="s">
        <v>77</v>
      </c>
      <c r="Q134" s="107"/>
      <c r="R134" s="107"/>
      <c r="S134" s="121"/>
      <c r="T134" s="121"/>
      <c r="U134" s="121"/>
      <c r="V134" s="121"/>
      <c r="W134" s="121"/>
      <c r="X134" s="121"/>
      <c r="Y134" s="121"/>
      <c r="Z134" s="121"/>
    </row>
    <row r="135" spans="1:26" s="132" customFormat="1" ht="12.75" hidden="1" customHeight="1" x14ac:dyDescent="0.2">
      <c r="A135" s="167"/>
      <c r="B135" s="170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67"/>
      <c r="N135" s="167"/>
      <c r="P135" s="20" t="s">
        <v>78</v>
      </c>
      <c r="Q135" s="107"/>
      <c r="R135" s="107"/>
      <c r="S135" s="121"/>
      <c r="T135" s="121"/>
      <c r="U135" s="121"/>
      <c r="V135" s="121"/>
      <c r="W135" s="121"/>
      <c r="X135" s="121"/>
      <c r="Y135" s="121"/>
      <c r="Z135" s="121"/>
    </row>
    <row r="136" spans="1:26" s="132" customFormat="1" ht="12.75" hidden="1" customHeight="1" x14ac:dyDescent="0.2">
      <c r="A136" s="167"/>
      <c r="B136" s="170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67"/>
      <c r="N136" s="167"/>
      <c r="P136" s="20" t="s">
        <v>79</v>
      </c>
      <c r="Q136" s="107"/>
      <c r="R136" s="107"/>
      <c r="S136" s="121"/>
      <c r="T136" s="121"/>
      <c r="U136" s="121"/>
      <c r="V136" s="121"/>
      <c r="W136" s="121"/>
      <c r="X136" s="121"/>
      <c r="Y136" s="121"/>
      <c r="Z136" s="121"/>
    </row>
    <row r="137" spans="1:26" s="132" customFormat="1" ht="12.75" hidden="1" customHeight="1" x14ac:dyDescent="0.2">
      <c r="A137" s="167"/>
      <c r="B137" s="170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67"/>
      <c r="N137" s="167"/>
      <c r="P137" s="30" t="s">
        <v>80</v>
      </c>
      <c r="Q137" s="107"/>
      <c r="R137" s="107"/>
      <c r="S137" s="121"/>
      <c r="T137" s="121"/>
      <c r="U137" s="121"/>
      <c r="V137" s="121"/>
      <c r="W137" s="121"/>
      <c r="X137" s="121"/>
      <c r="Y137" s="121"/>
      <c r="Z137" s="121"/>
    </row>
    <row r="138" spans="1:26" s="132" customFormat="1" x14ac:dyDescent="0.2">
      <c r="A138" s="167"/>
      <c r="B138" s="170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67"/>
      <c r="N138" s="167"/>
      <c r="P138" s="130"/>
      <c r="Q138" s="107"/>
      <c r="R138" s="107"/>
      <c r="S138" s="121"/>
      <c r="T138" s="121"/>
      <c r="U138" s="121"/>
      <c r="V138" s="121"/>
      <c r="W138" s="121"/>
      <c r="X138" s="121"/>
      <c r="Y138" s="121"/>
      <c r="Z138" s="121"/>
    </row>
    <row r="139" spans="1:26" s="132" customFormat="1" x14ac:dyDescent="0.2">
      <c r="A139" s="167"/>
      <c r="B139" s="170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67"/>
      <c r="N139" s="167"/>
      <c r="P139" s="130"/>
      <c r="Q139" s="107"/>
      <c r="R139" s="107"/>
      <c r="S139" s="121"/>
      <c r="T139" s="121"/>
      <c r="U139" s="121"/>
      <c r="V139" s="121"/>
      <c r="W139" s="121"/>
      <c r="X139" s="121"/>
      <c r="Y139" s="121"/>
      <c r="Z139" s="121"/>
    </row>
    <row r="140" spans="1:26" s="132" customFormat="1" x14ac:dyDescent="0.2">
      <c r="A140" s="167"/>
      <c r="B140" s="170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67"/>
      <c r="N140" s="167"/>
      <c r="P140" s="130"/>
      <c r="Q140" s="107"/>
      <c r="R140" s="107"/>
      <c r="S140" s="121"/>
      <c r="T140" s="121"/>
      <c r="U140" s="121"/>
      <c r="V140" s="121"/>
      <c r="W140" s="121"/>
      <c r="X140" s="121"/>
      <c r="Y140" s="121"/>
      <c r="Z140" s="121"/>
    </row>
    <row r="141" spans="1:26" s="132" customFormat="1" x14ac:dyDescent="0.2">
      <c r="A141" s="167"/>
      <c r="B141" s="170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67"/>
      <c r="N141" s="167"/>
      <c r="P141" s="130"/>
      <c r="Q141" s="107"/>
      <c r="R141" s="107"/>
      <c r="S141" s="121"/>
      <c r="T141" s="121"/>
      <c r="U141" s="121"/>
      <c r="V141" s="121"/>
      <c r="W141" s="121"/>
      <c r="X141" s="121"/>
      <c r="Y141" s="121"/>
      <c r="Z141" s="121"/>
    </row>
    <row r="142" spans="1:26" s="132" customFormat="1" x14ac:dyDescent="0.2">
      <c r="A142" s="167"/>
      <c r="B142" s="170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67"/>
      <c r="N142" s="167"/>
      <c r="P142" s="130"/>
      <c r="Q142" s="107"/>
      <c r="R142" s="107"/>
      <c r="S142" s="121"/>
      <c r="T142" s="121"/>
      <c r="U142" s="121"/>
      <c r="V142" s="121"/>
      <c r="W142" s="121"/>
      <c r="X142" s="121"/>
      <c r="Y142" s="121"/>
      <c r="Z142" s="121"/>
    </row>
    <row r="143" spans="1:26" s="132" customFormat="1" x14ac:dyDescent="0.2">
      <c r="A143" s="167"/>
      <c r="B143" s="170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67"/>
      <c r="N143" s="167"/>
      <c r="P143" s="130"/>
      <c r="Q143" s="107"/>
      <c r="R143" s="107"/>
      <c r="S143" s="121"/>
      <c r="T143" s="121"/>
      <c r="U143" s="121"/>
      <c r="V143" s="121"/>
      <c r="W143" s="121"/>
      <c r="X143" s="121"/>
      <c r="Y143" s="121"/>
      <c r="Z143" s="121"/>
    </row>
    <row r="144" spans="1:26" s="132" customFormat="1" x14ac:dyDescent="0.2">
      <c r="A144" s="167"/>
      <c r="B144" s="170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67"/>
      <c r="N144" s="167"/>
      <c r="P144" s="130"/>
      <c r="Q144" s="107"/>
      <c r="R144" s="107"/>
      <c r="S144" s="121"/>
      <c r="T144" s="121"/>
      <c r="U144" s="121"/>
      <c r="V144" s="121"/>
      <c r="W144" s="121"/>
      <c r="X144" s="121"/>
      <c r="Y144" s="121"/>
      <c r="Z144" s="121"/>
    </row>
    <row r="145" spans="1:26" s="132" customFormat="1" x14ac:dyDescent="0.2">
      <c r="A145" s="167"/>
      <c r="B145" s="170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67"/>
      <c r="N145" s="167"/>
      <c r="P145" s="130"/>
      <c r="Q145" s="107"/>
      <c r="R145" s="107"/>
      <c r="S145" s="121"/>
      <c r="T145" s="121"/>
      <c r="U145" s="121"/>
      <c r="V145" s="121"/>
      <c r="W145" s="121"/>
      <c r="X145" s="121"/>
      <c r="Y145" s="121"/>
      <c r="Z145" s="121"/>
    </row>
    <row r="146" spans="1:26" s="132" customFormat="1" x14ac:dyDescent="0.2">
      <c r="A146" s="167"/>
      <c r="B146" s="170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67"/>
      <c r="N146" s="167"/>
      <c r="P146" s="130"/>
      <c r="Q146" s="107"/>
      <c r="R146" s="107"/>
      <c r="S146" s="121"/>
      <c r="T146" s="121"/>
      <c r="U146" s="121"/>
      <c r="V146" s="121"/>
      <c r="W146" s="121"/>
      <c r="X146" s="121"/>
      <c r="Y146" s="121"/>
      <c r="Z146" s="121"/>
    </row>
    <row r="147" spans="1:26" s="132" customFormat="1" x14ac:dyDescent="0.2">
      <c r="A147" s="167"/>
      <c r="B147" s="170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67"/>
      <c r="N147" s="167"/>
      <c r="P147" s="130"/>
      <c r="Q147" s="107"/>
      <c r="R147" s="107"/>
      <c r="S147" s="121"/>
      <c r="T147" s="121"/>
      <c r="U147" s="121"/>
      <c r="V147" s="121"/>
      <c r="W147" s="121"/>
      <c r="X147" s="121"/>
      <c r="Y147" s="121"/>
      <c r="Z147" s="121"/>
    </row>
    <row r="148" spans="1:26" s="132" customFormat="1" x14ac:dyDescent="0.2">
      <c r="A148" s="167"/>
      <c r="B148" s="170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67"/>
      <c r="N148" s="167"/>
      <c r="P148" s="130"/>
      <c r="Q148" s="107"/>
      <c r="R148" s="107"/>
      <c r="S148" s="121"/>
      <c r="T148" s="121"/>
      <c r="U148" s="121"/>
      <c r="V148" s="121"/>
      <c r="W148" s="121"/>
      <c r="X148" s="121"/>
      <c r="Y148" s="121"/>
      <c r="Z148" s="121"/>
    </row>
    <row r="149" spans="1:26" s="132" customFormat="1" x14ac:dyDescent="0.2">
      <c r="A149" s="167"/>
      <c r="B149" s="170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67"/>
      <c r="N149" s="167"/>
      <c r="P149" s="130"/>
      <c r="Q149" s="107"/>
      <c r="R149" s="107"/>
      <c r="S149" s="121"/>
      <c r="T149" s="121"/>
      <c r="U149" s="121"/>
      <c r="V149" s="121"/>
      <c r="W149" s="121"/>
      <c r="X149" s="121"/>
      <c r="Y149" s="121"/>
      <c r="Z149" s="121"/>
    </row>
    <row r="150" spans="1:26" s="132" customFormat="1" x14ac:dyDescent="0.2">
      <c r="A150" s="167"/>
      <c r="B150" s="170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67"/>
      <c r="N150" s="167"/>
      <c r="P150" s="130"/>
      <c r="Q150" s="107"/>
      <c r="R150" s="107"/>
      <c r="S150" s="121"/>
      <c r="T150" s="121"/>
      <c r="U150" s="121"/>
      <c r="V150" s="121"/>
      <c r="W150" s="121"/>
      <c r="X150" s="121"/>
      <c r="Y150" s="121"/>
      <c r="Z150" s="121"/>
    </row>
    <row r="151" spans="1:26" s="132" customFormat="1" x14ac:dyDescent="0.2">
      <c r="A151" s="167"/>
      <c r="B151" s="170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67"/>
      <c r="N151" s="167"/>
      <c r="P151" s="130"/>
      <c r="Q151" s="107"/>
      <c r="R151" s="107"/>
      <c r="S151" s="121"/>
      <c r="T151" s="121"/>
      <c r="U151" s="121"/>
      <c r="V151" s="121"/>
      <c r="W151" s="121"/>
      <c r="X151" s="121"/>
      <c r="Y151" s="121"/>
      <c r="Z151" s="121"/>
    </row>
    <row r="152" spans="1:26" s="132" customFormat="1" x14ac:dyDescent="0.2">
      <c r="A152" s="167"/>
      <c r="B152" s="170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67"/>
      <c r="N152" s="167"/>
      <c r="P152" s="130"/>
      <c r="Q152" s="107"/>
      <c r="R152" s="107"/>
      <c r="S152" s="121"/>
      <c r="T152" s="121"/>
      <c r="U152" s="121"/>
      <c r="V152" s="121"/>
      <c r="W152" s="121"/>
      <c r="X152" s="121"/>
      <c r="Y152" s="121"/>
      <c r="Z152" s="121"/>
    </row>
    <row r="153" spans="1:26" s="132" customFormat="1" x14ac:dyDescent="0.2">
      <c r="A153" s="167"/>
      <c r="B153" s="170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67"/>
      <c r="N153" s="167"/>
      <c r="P153" s="130"/>
      <c r="Q153" s="107"/>
      <c r="R153" s="107"/>
      <c r="S153" s="121"/>
      <c r="T153" s="121"/>
      <c r="U153" s="121"/>
      <c r="V153" s="121"/>
      <c r="W153" s="121"/>
      <c r="X153" s="121"/>
      <c r="Y153" s="121"/>
      <c r="Z153" s="121"/>
    </row>
    <row r="154" spans="1:26" s="132" customFormat="1" x14ac:dyDescent="0.2">
      <c r="A154" s="167"/>
      <c r="B154" s="170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67"/>
      <c r="N154" s="167"/>
      <c r="P154" s="130"/>
      <c r="Q154" s="107"/>
      <c r="R154" s="107"/>
      <c r="S154" s="121"/>
      <c r="T154" s="121"/>
      <c r="U154" s="121"/>
      <c r="V154" s="121"/>
      <c r="W154" s="121"/>
      <c r="X154" s="121"/>
      <c r="Y154" s="121"/>
      <c r="Z154" s="121"/>
    </row>
    <row r="155" spans="1:26" s="132" customFormat="1" x14ac:dyDescent="0.2">
      <c r="A155" s="167"/>
      <c r="B155" s="170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67"/>
      <c r="N155" s="167"/>
      <c r="P155" s="130"/>
      <c r="Q155" s="107"/>
      <c r="R155" s="107"/>
      <c r="S155" s="121"/>
      <c r="T155" s="121"/>
      <c r="U155" s="121"/>
      <c r="V155" s="121"/>
      <c r="W155" s="121"/>
      <c r="X155" s="121"/>
      <c r="Y155" s="121"/>
      <c r="Z155" s="121"/>
    </row>
    <row r="156" spans="1:26" s="132" customFormat="1" x14ac:dyDescent="0.2">
      <c r="A156" s="167"/>
      <c r="B156" s="170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67"/>
      <c r="N156" s="167"/>
      <c r="P156" s="130"/>
      <c r="Q156" s="107"/>
      <c r="R156" s="107"/>
      <c r="S156" s="121"/>
      <c r="T156" s="121"/>
      <c r="U156" s="121"/>
      <c r="V156" s="121"/>
      <c r="W156" s="121"/>
      <c r="X156" s="121"/>
      <c r="Y156" s="121"/>
      <c r="Z156" s="121"/>
    </row>
    <row r="157" spans="1:26" s="132" customFormat="1" x14ac:dyDescent="0.2">
      <c r="A157" s="167"/>
      <c r="B157" s="170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67"/>
      <c r="N157" s="167"/>
      <c r="P157" s="130"/>
      <c r="Q157" s="107"/>
      <c r="R157" s="107"/>
      <c r="S157" s="121"/>
      <c r="T157" s="121"/>
      <c r="U157" s="121"/>
      <c r="V157" s="121"/>
      <c r="W157" s="121"/>
      <c r="X157" s="121"/>
      <c r="Y157" s="121"/>
      <c r="Z157" s="121"/>
    </row>
    <row r="158" spans="1:26" s="132" customFormat="1" x14ac:dyDescent="0.2">
      <c r="A158" s="167"/>
      <c r="B158" s="170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67"/>
      <c r="N158" s="167"/>
      <c r="P158" s="130"/>
      <c r="Q158" s="107"/>
      <c r="R158" s="107"/>
      <c r="S158" s="121"/>
      <c r="T158" s="121"/>
      <c r="U158" s="121"/>
      <c r="V158" s="121"/>
      <c r="W158" s="121"/>
      <c r="X158" s="121"/>
      <c r="Y158" s="121"/>
      <c r="Z158" s="121"/>
    </row>
    <row r="159" spans="1:26" s="132" customFormat="1" x14ac:dyDescent="0.2">
      <c r="A159" s="167"/>
      <c r="B159" s="170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67"/>
      <c r="N159" s="167"/>
      <c r="P159" s="130"/>
      <c r="Q159" s="107"/>
      <c r="R159" s="107"/>
      <c r="S159" s="121"/>
      <c r="T159" s="121"/>
      <c r="U159" s="121"/>
      <c r="V159" s="121"/>
      <c r="W159" s="121"/>
      <c r="X159" s="121"/>
      <c r="Y159" s="121"/>
      <c r="Z159" s="121"/>
    </row>
    <row r="160" spans="1:26" s="132" customFormat="1" x14ac:dyDescent="0.2">
      <c r="A160" s="113"/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67"/>
      <c r="P160" s="130"/>
      <c r="Q160" s="107"/>
      <c r="R160" s="107"/>
      <c r="S160" s="121"/>
      <c r="T160" s="121"/>
      <c r="U160" s="121"/>
      <c r="V160" s="121"/>
      <c r="W160" s="121"/>
      <c r="X160" s="121"/>
      <c r="Y160" s="121"/>
      <c r="Z160" s="121"/>
    </row>
    <row r="161" spans="2:16" x14ac:dyDescent="0.2">
      <c r="B161" s="170"/>
      <c r="N161" s="167"/>
      <c r="O161" s="132"/>
      <c r="P161" s="130"/>
    </row>
    <row r="162" spans="2:16" x14ac:dyDescent="0.2">
      <c r="B162" s="170"/>
      <c r="N162" s="167"/>
      <c r="O162" s="132"/>
      <c r="P162" s="130"/>
    </row>
    <row r="163" spans="2:16" x14ac:dyDescent="0.2">
      <c r="B163" s="170"/>
      <c r="N163" s="167"/>
      <c r="O163" s="132"/>
      <c r="P163" s="130"/>
    </row>
    <row r="164" spans="2:16" x14ac:dyDescent="0.2">
      <c r="B164" s="170"/>
      <c r="N164" s="167"/>
      <c r="O164" s="132"/>
      <c r="P164" s="130"/>
    </row>
    <row r="165" spans="2:16" x14ac:dyDescent="0.2">
      <c r="B165" s="170"/>
      <c r="O165" s="132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  <row r="329" spans="2:2" x14ac:dyDescent="0.2">
      <c r="B329" s="170"/>
    </row>
    <row r="330" spans="2:2" x14ac:dyDescent="0.2">
      <c r="B330" s="170"/>
    </row>
    <row r="331" spans="2:2" x14ac:dyDescent="0.2">
      <c r="B331" s="170"/>
    </row>
    <row r="332" spans="2:2" x14ac:dyDescent="0.2">
      <c r="B332" s="170"/>
    </row>
    <row r="333" spans="2:2" x14ac:dyDescent="0.2">
      <c r="B333" s="170"/>
    </row>
    <row r="334" spans="2:2" x14ac:dyDescent="0.2">
      <c r="B334" s="170"/>
    </row>
    <row r="335" spans="2:2" x14ac:dyDescent="0.2">
      <c r="B335" s="170"/>
    </row>
    <row r="336" spans="2:2" x14ac:dyDescent="0.2">
      <c r="B336" s="170"/>
    </row>
    <row r="337" spans="2:2" x14ac:dyDescent="0.2">
      <c r="B337" s="170"/>
    </row>
    <row r="338" spans="2:2" x14ac:dyDescent="0.2">
      <c r="B338" s="170"/>
    </row>
    <row r="339" spans="2:2" x14ac:dyDescent="0.2">
      <c r="B339" s="170"/>
    </row>
    <row r="340" spans="2:2" x14ac:dyDescent="0.2">
      <c r="B340" s="170"/>
    </row>
    <row r="341" spans="2:2" x14ac:dyDescent="0.2">
      <c r="B341" s="170"/>
    </row>
    <row r="342" spans="2:2" x14ac:dyDescent="0.2">
      <c r="B342" s="170"/>
    </row>
    <row r="343" spans="2:2" x14ac:dyDescent="0.2">
      <c r="B343" s="170"/>
    </row>
    <row r="344" spans="2:2" x14ac:dyDescent="0.2">
      <c r="B344" s="170"/>
    </row>
    <row r="345" spans="2:2" x14ac:dyDescent="0.2">
      <c r="B345" s="170"/>
    </row>
    <row r="346" spans="2:2" x14ac:dyDescent="0.2">
      <c r="B346" s="170"/>
    </row>
    <row r="347" spans="2:2" x14ac:dyDescent="0.2">
      <c r="B347" s="170"/>
    </row>
    <row r="348" spans="2:2" x14ac:dyDescent="0.2">
      <c r="B348" s="170"/>
    </row>
    <row r="349" spans="2:2" x14ac:dyDescent="0.2">
      <c r="B349" s="170"/>
    </row>
    <row r="350" spans="2:2" x14ac:dyDescent="0.2">
      <c r="B350" s="170"/>
    </row>
    <row r="351" spans="2:2" x14ac:dyDescent="0.2">
      <c r="B351" s="170"/>
    </row>
    <row r="352" spans="2:2" x14ac:dyDescent="0.2">
      <c r="B352" s="170"/>
    </row>
    <row r="353" spans="2:2" x14ac:dyDescent="0.2">
      <c r="B353" s="170"/>
    </row>
    <row r="354" spans="2:2" x14ac:dyDescent="0.2">
      <c r="B354" s="170"/>
    </row>
    <row r="355" spans="2:2" x14ac:dyDescent="0.2">
      <c r="B355" s="170"/>
    </row>
    <row r="356" spans="2:2" x14ac:dyDescent="0.2">
      <c r="B356" s="170"/>
    </row>
    <row r="357" spans="2:2" x14ac:dyDescent="0.2">
      <c r="B357" s="170"/>
    </row>
    <row r="358" spans="2:2" x14ac:dyDescent="0.2">
      <c r="B358" s="170"/>
    </row>
    <row r="359" spans="2:2" x14ac:dyDescent="0.2">
      <c r="B359" s="170"/>
    </row>
    <row r="360" spans="2:2" x14ac:dyDescent="0.2">
      <c r="B360" s="170"/>
    </row>
    <row r="361" spans="2:2" x14ac:dyDescent="0.2">
      <c r="B361" s="170"/>
    </row>
    <row r="362" spans="2:2" x14ac:dyDescent="0.2">
      <c r="B362" s="170"/>
    </row>
    <row r="363" spans="2:2" x14ac:dyDescent="0.2">
      <c r="B363" s="170"/>
    </row>
    <row r="364" spans="2:2" x14ac:dyDescent="0.2">
      <c r="B364" s="170"/>
    </row>
    <row r="365" spans="2:2" x14ac:dyDescent="0.2">
      <c r="B365" s="170"/>
    </row>
    <row r="366" spans="2:2" x14ac:dyDescent="0.2">
      <c r="B366" s="170"/>
    </row>
    <row r="367" spans="2:2" x14ac:dyDescent="0.2">
      <c r="B367" s="170"/>
    </row>
    <row r="368" spans="2:2" x14ac:dyDescent="0.2">
      <c r="B368" s="170"/>
    </row>
    <row r="369" spans="2:2" x14ac:dyDescent="0.2">
      <c r="B369" s="170"/>
    </row>
    <row r="370" spans="2:2" x14ac:dyDescent="0.2">
      <c r="B370" s="170"/>
    </row>
    <row r="371" spans="2:2" x14ac:dyDescent="0.2">
      <c r="B371" s="170"/>
    </row>
    <row r="372" spans="2:2" x14ac:dyDescent="0.2">
      <c r="B372" s="170"/>
    </row>
    <row r="373" spans="2:2" x14ac:dyDescent="0.2">
      <c r="B373" s="170"/>
    </row>
    <row r="374" spans="2:2" x14ac:dyDescent="0.2">
      <c r="B374" s="170"/>
    </row>
    <row r="375" spans="2:2" x14ac:dyDescent="0.2">
      <c r="B375" s="170"/>
    </row>
    <row r="376" spans="2:2" x14ac:dyDescent="0.2">
      <c r="B376" s="170"/>
    </row>
    <row r="377" spans="2:2" x14ac:dyDescent="0.2">
      <c r="B377" s="170"/>
    </row>
    <row r="378" spans="2:2" x14ac:dyDescent="0.2">
      <c r="B378" s="170"/>
    </row>
    <row r="379" spans="2:2" x14ac:dyDescent="0.2">
      <c r="B379" s="170"/>
    </row>
    <row r="380" spans="2:2" x14ac:dyDescent="0.2">
      <c r="B380" s="170"/>
    </row>
    <row r="381" spans="2:2" x14ac:dyDescent="0.2">
      <c r="B381" s="170"/>
    </row>
    <row r="382" spans="2:2" x14ac:dyDescent="0.2">
      <c r="B382" s="170"/>
    </row>
    <row r="383" spans="2:2" x14ac:dyDescent="0.2">
      <c r="B383" s="170"/>
    </row>
    <row r="384" spans="2:2" x14ac:dyDescent="0.2">
      <c r="B384" s="170"/>
    </row>
    <row r="385" spans="2:2" x14ac:dyDescent="0.2">
      <c r="B385" s="170"/>
    </row>
    <row r="386" spans="2:2" x14ac:dyDescent="0.2">
      <c r="B386" s="170"/>
    </row>
    <row r="387" spans="2:2" x14ac:dyDescent="0.2">
      <c r="B387" s="170"/>
    </row>
    <row r="388" spans="2:2" x14ac:dyDescent="0.2">
      <c r="B388" s="170"/>
    </row>
    <row r="389" spans="2:2" x14ac:dyDescent="0.2">
      <c r="B389" s="170"/>
    </row>
    <row r="390" spans="2:2" x14ac:dyDescent="0.2">
      <c r="B390" s="170"/>
    </row>
    <row r="391" spans="2:2" x14ac:dyDescent="0.2">
      <c r="B391" s="170"/>
    </row>
    <row r="392" spans="2:2" x14ac:dyDescent="0.2">
      <c r="B392" s="170"/>
    </row>
    <row r="393" spans="2:2" x14ac:dyDescent="0.2">
      <c r="B393" s="170"/>
    </row>
    <row r="394" spans="2:2" x14ac:dyDescent="0.2">
      <c r="B394" s="170"/>
    </row>
    <row r="395" spans="2:2" x14ac:dyDescent="0.2">
      <c r="B395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2" priority="89" stopIfTrue="1" operator="equal">
      <formula>"C"</formula>
    </cfRule>
    <cfRule type="cellIs" dxfId="11" priority="90" stopIfTrue="1" operator="equal">
      <formula>"B"</formula>
    </cfRule>
    <cfRule type="cellIs" dxfId="10" priority="91" stopIfTrue="1" operator="equal">
      <formula>"A"</formula>
    </cfRule>
  </conditionalFormatting>
  <conditionalFormatting sqref="M5">
    <cfRule type="cellIs" dxfId="9" priority="86" stopIfTrue="1" operator="equal">
      <formula>"C"</formula>
    </cfRule>
    <cfRule type="cellIs" dxfId="8" priority="87" stopIfTrue="1" operator="equal">
      <formula>"B"</formula>
    </cfRule>
    <cfRule type="cellIs" dxfId="7" priority="88" stopIfTrue="1" operator="equal">
      <formula>"A"</formula>
    </cfRule>
  </conditionalFormatting>
  <conditionalFormatting sqref="C31:K31 M31 C6:M8 C32:M33 C35:M52 M34 C9:E10 G9:M10 C11:M11 C13:M30 C12:E12 G12:M12">
    <cfRule type="cellIs" dxfId="6" priority="31" stopIfTrue="1" operator="equal">
      <formula>"12h"</formula>
    </cfRule>
  </conditionalFormatting>
  <conditionalFormatting sqref="C58:M58">
    <cfRule type="cellIs" dxfId="5" priority="4" stopIfTrue="1" operator="greaterThan">
      <formula>4</formula>
    </cfRule>
    <cfRule type="cellIs" dxfId="4" priority="5" stopIfTrue="1" operator="equal">
      <formula>4</formula>
    </cfRule>
    <cfRule type="cellIs" dxfId="3" priority="6" stopIfTrue="1" operator="lessThan">
      <formula>4</formula>
    </cfRule>
  </conditionalFormatting>
  <conditionalFormatting sqref="C53:M53 C55:M55">
    <cfRule type="cellIs" dxfId="2" priority="1" stopIfTrue="1" operator="lessThan">
      <formula>12</formula>
    </cfRule>
    <cfRule type="cellIs" dxfId="1" priority="2" stopIfTrue="1" operator="equal">
      <formula>12</formula>
    </cfRule>
    <cfRule type="cellIs" dxfId="0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C35:L52 P89 P40 T41 P52" xr:uid="{00000000-0002-0000-0900-000000000000}">
      <formula1>$P:$P</formula1>
    </dataValidation>
  </dataValidations>
  <pageMargins left="0" right="0" top="0" bottom="0" header="0" footer="0"/>
  <pageSetup paperSize="9" scale="21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Congé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Avril!plage</vt:lpstr>
      <vt:lpstr>Mai!plage</vt:lpstr>
      <vt:lpstr>Congé!Zone_d_impression</vt:lpstr>
    </vt:vector>
  </TitlesOfParts>
  <Company>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 placeholder</dc:creator>
  <cp:lastModifiedBy>Roger</cp:lastModifiedBy>
  <cp:lastPrinted>2020-03-02T09:54:50Z</cp:lastPrinted>
  <dcterms:created xsi:type="dcterms:W3CDTF">2006-03-16T12:20:01Z</dcterms:created>
  <dcterms:modified xsi:type="dcterms:W3CDTF">2020-04-23T13:33:42Z</dcterms:modified>
</cp:coreProperties>
</file>