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Calendrier.Plannings\"/>
    </mc:Choice>
  </mc:AlternateContent>
  <xr:revisionPtr revIDLastSave="0" documentId="13_ncr:1_{40E89520-8150-42DB-A685-DE38DCA254AB}" xr6:coauthVersionLast="37" xr6:coauthVersionMax="37" xr10:uidLastSave="{00000000-0000-0000-0000-000000000000}"/>
  <bookViews>
    <workbookView xWindow="360" yWindow="165" windowWidth="16515" windowHeight="12525" xr2:uid="{00000000-000D-0000-FFFF-FFFF00000000}"/>
  </bookViews>
  <sheets>
    <sheet name="Calendrier cycle" sheetId="4" r:id="rId1"/>
    <sheet name="Jours Fériés" sheetId="2" r:id="rId2"/>
  </sheets>
  <functionGroups builtInGroupCount="19"/>
  <definedNames>
    <definedName name="An">'Calendrier cycle'!$P$2</definedName>
    <definedName name="Cycl1">CYC(MOD('Calendrier cycle'!XFC1+46,84))</definedName>
    <definedName name="Ferie">'Jours Fériés'!$A$2:$A$14</definedName>
    <definedName name="SLFRM">DATE(An,(COLUMN()+5)/7,ROW()-5)</definedName>
    <definedName name="SLFRM2">DATE(An,6+(COLUMN()+5)/7,ROW()-38)</definedName>
  </definedNames>
  <calcPr calcId="162913"/>
</workbook>
</file>

<file path=xl/calcChain.xml><?xml version="1.0" encoding="utf-8"?>
<calcChain xmlns="http://schemas.openxmlformats.org/spreadsheetml/2006/main">
  <c r="AD6" i="4" l="1"/>
  <c r="AE6" i="4" s="1"/>
  <c r="AF6" i="4"/>
  <c r="AD7" i="4"/>
  <c r="AE7" i="4" s="1"/>
  <c r="AF7" i="4"/>
  <c r="AD8" i="4"/>
  <c r="AE8" i="4" s="1"/>
  <c r="AF8" i="4"/>
  <c r="AD9" i="4"/>
  <c r="AE9" i="4" s="1"/>
  <c r="AF9" i="4"/>
  <c r="AD10" i="4"/>
  <c r="AE10" i="4" s="1"/>
  <c r="AF10" i="4"/>
  <c r="AD11" i="4"/>
  <c r="AE11" i="4" s="1"/>
  <c r="AF11" i="4"/>
  <c r="AD12" i="4"/>
  <c r="AE12" i="4" s="1"/>
  <c r="AF12" i="4"/>
  <c r="AD13" i="4"/>
  <c r="AE13" i="4" s="1"/>
  <c r="AF13" i="4"/>
  <c r="AD14" i="4"/>
  <c r="AE14" i="4" s="1"/>
  <c r="AF14" i="4"/>
  <c r="AD15" i="4"/>
  <c r="AE15" i="4" s="1"/>
  <c r="AF15" i="4"/>
  <c r="AD16" i="4"/>
  <c r="AE16" i="4" s="1"/>
  <c r="AF16" i="4"/>
  <c r="AD17" i="4"/>
  <c r="AE17" i="4" s="1"/>
  <c r="AF17" i="4"/>
  <c r="AD18" i="4"/>
  <c r="AE18" i="4" s="1"/>
  <c r="AF18" i="4"/>
  <c r="AD19" i="4"/>
  <c r="AE19" i="4" s="1"/>
  <c r="AF19" i="4"/>
  <c r="AD20" i="4"/>
  <c r="AE20" i="4" s="1"/>
  <c r="AF20" i="4"/>
  <c r="AD21" i="4"/>
  <c r="AE21" i="4" s="1"/>
  <c r="AF21" i="4"/>
  <c r="AD22" i="4"/>
  <c r="AE22" i="4" s="1"/>
  <c r="AF22" i="4"/>
  <c r="AD23" i="4"/>
  <c r="AE23" i="4" s="1"/>
  <c r="AF23" i="4"/>
  <c r="AD24" i="4"/>
  <c r="AE24" i="4" s="1"/>
  <c r="AF24" i="4"/>
  <c r="AD25" i="4"/>
  <c r="AE25" i="4" s="1"/>
  <c r="AF25" i="4"/>
  <c r="AD26" i="4"/>
  <c r="AE26" i="4" s="1"/>
  <c r="AF26" i="4"/>
  <c r="AD27" i="4"/>
  <c r="AE27" i="4" s="1"/>
  <c r="AF27" i="4"/>
  <c r="AD28" i="4"/>
  <c r="AE28" i="4" s="1"/>
  <c r="AF28" i="4"/>
  <c r="AD29" i="4"/>
  <c r="AE29" i="4" s="1"/>
  <c r="AF29" i="4"/>
  <c r="AD30" i="4"/>
  <c r="AE30" i="4" s="1"/>
  <c r="AF30" i="4"/>
  <c r="AD31" i="4"/>
  <c r="AE31" i="4" s="1"/>
  <c r="AF31" i="4"/>
  <c r="AD32" i="4"/>
  <c r="AE32" i="4" s="1"/>
  <c r="AF32" i="4"/>
  <c r="AD33" i="4"/>
  <c r="AE33" i="4" s="1"/>
  <c r="AF33" i="4"/>
  <c r="AD34" i="4"/>
  <c r="AE34" i="4" s="1"/>
  <c r="AF34" i="4"/>
  <c r="AD35" i="4"/>
  <c r="AE35" i="4" s="1"/>
  <c r="AF35" i="4"/>
  <c r="AD36" i="4"/>
  <c r="AE36" i="4" s="1"/>
  <c r="AF36" i="4"/>
  <c r="AK6" i="4"/>
  <c r="AL6" i="4" s="1"/>
  <c r="AM6" i="4"/>
  <c r="AK7" i="4"/>
  <c r="AL7" i="4" s="1"/>
  <c r="AM7" i="4"/>
  <c r="AK8" i="4"/>
  <c r="AL8" i="4" s="1"/>
  <c r="AM8" i="4"/>
  <c r="AK9" i="4"/>
  <c r="AL9" i="4" s="1"/>
  <c r="AM9" i="4"/>
  <c r="AK10" i="4"/>
  <c r="AL10" i="4" s="1"/>
  <c r="AM10" i="4"/>
  <c r="AK11" i="4"/>
  <c r="AL11" i="4" s="1"/>
  <c r="AM11" i="4"/>
  <c r="AK12" i="4"/>
  <c r="AL12" i="4" s="1"/>
  <c r="AM12" i="4"/>
  <c r="AK69" i="4"/>
  <c r="W69" i="4"/>
  <c r="I69" i="4"/>
  <c r="B69" i="4"/>
  <c r="AK68" i="4"/>
  <c r="AD68" i="4"/>
  <c r="W68" i="4"/>
  <c r="P68" i="4"/>
  <c r="I68" i="4"/>
  <c r="B68" i="4"/>
  <c r="AK67" i="4"/>
  <c r="AD67" i="4"/>
  <c r="W67" i="4"/>
  <c r="P67" i="4"/>
  <c r="I67" i="4"/>
  <c r="B67" i="4"/>
  <c r="AK66" i="4"/>
  <c r="AD66" i="4"/>
  <c r="W66" i="4"/>
  <c r="P66" i="4"/>
  <c r="I66" i="4"/>
  <c r="B66" i="4"/>
  <c r="AK65" i="4"/>
  <c r="AD65" i="4"/>
  <c r="W65" i="4"/>
  <c r="P65" i="4"/>
  <c r="I65" i="4"/>
  <c r="B65" i="4"/>
  <c r="AK64" i="4"/>
  <c r="AD64" i="4"/>
  <c r="W64" i="4"/>
  <c r="P64" i="4"/>
  <c r="I64" i="4"/>
  <c r="B64" i="4"/>
  <c r="AK63" i="4"/>
  <c r="AD63" i="4"/>
  <c r="W63" i="4"/>
  <c r="P63" i="4"/>
  <c r="I63" i="4"/>
  <c r="B63" i="4"/>
  <c r="AK62" i="4"/>
  <c r="AD62" i="4"/>
  <c r="W62" i="4"/>
  <c r="P62" i="4"/>
  <c r="I62" i="4"/>
  <c r="B62" i="4"/>
  <c r="AK61" i="4"/>
  <c r="AD61" i="4"/>
  <c r="W61" i="4"/>
  <c r="P61" i="4"/>
  <c r="I61" i="4"/>
  <c r="B61" i="4"/>
  <c r="AK60" i="4"/>
  <c r="AD60" i="4"/>
  <c r="W60" i="4"/>
  <c r="P60" i="4"/>
  <c r="I60" i="4"/>
  <c r="B60" i="4"/>
  <c r="AK59" i="4"/>
  <c r="AD59" i="4"/>
  <c r="W59" i="4"/>
  <c r="P59" i="4"/>
  <c r="I59" i="4"/>
  <c r="B59" i="4"/>
  <c r="AK58" i="4"/>
  <c r="AD58" i="4"/>
  <c r="W58" i="4"/>
  <c r="P58" i="4"/>
  <c r="I58" i="4"/>
  <c r="B58" i="4"/>
  <c r="AK57" i="4"/>
  <c r="AD57" i="4"/>
  <c r="W57" i="4"/>
  <c r="P57" i="4"/>
  <c r="I57" i="4"/>
  <c r="B57" i="4"/>
  <c r="AK56" i="4"/>
  <c r="AD56" i="4"/>
  <c r="W56" i="4"/>
  <c r="P56" i="4"/>
  <c r="I56" i="4"/>
  <c r="B56" i="4"/>
  <c r="AK55" i="4"/>
  <c r="AD55" i="4"/>
  <c r="W55" i="4"/>
  <c r="P55" i="4"/>
  <c r="I55" i="4"/>
  <c r="B55" i="4"/>
  <c r="AK54" i="4"/>
  <c r="AD54" i="4"/>
  <c r="W54" i="4"/>
  <c r="P54" i="4"/>
  <c r="I54" i="4"/>
  <c r="B54" i="4"/>
  <c r="AK53" i="4"/>
  <c r="AD53" i="4"/>
  <c r="W53" i="4"/>
  <c r="P53" i="4"/>
  <c r="I53" i="4"/>
  <c r="B53" i="4"/>
  <c r="AK52" i="4"/>
  <c r="AD52" i="4"/>
  <c r="W52" i="4"/>
  <c r="P52" i="4"/>
  <c r="I52" i="4"/>
  <c r="B52" i="4"/>
  <c r="AK51" i="4"/>
  <c r="AD51" i="4"/>
  <c r="W51" i="4"/>
  <c r="P51" i="4"/>
  <c r="I51" i="4"/>
  <c r="B51" i="4"/>
  <c r="AK50" i="4"/>
  <c r="AD50" i="4"/>
  <c r="W50" i="4"/>
  <c r="P50" i="4"/>
  <c r="I50" i="4"/>
  <c r="B50" i="4"/>
  <c r="AK49" i="4"/>
  <c r="AD49" i="4"/>
  <c r="W49" i="4"/>
  <c r="P49" i="4"/>
  <c r="I49" i="4"/>
  <c r="B49" i="4"/>
  <c r="AK48" i="4"/>
  <c r="AD48" i="4"/>
  <c r="W48" i="4"/>
  <c r="P48" i="4"/>
  <c r="I48" i="4"/>
  <c r="B48" i="4"/>
  <c r="AK47" i="4"/>
  <c r="AD47" i="4"/>
  <c r="W47" i="4"/>
  <c r="P47" i="4"/>
  <c r="I47" i="4"/>
  <c r="B47" i="4"/>
  <c r="AK46" i="4"/>
  <c r="AD46" i="4"/>
  <c r="W46" i="4"/>
  <c r="P46" i="4"/>
  <c r="I46" i="4"/>
  <c r="B46" i="4"/>
  <c r="AK45" i="4"/>
  <c r="AD45" i="4"/>
  <c r="W45" i="4"/>
  <c r="P45" i="4"/>
  <c r="I45" i="4"/>
  <c r="B45" i="4"/>
  <c r="AK44" i="4"/>
  <c r="AD44" i="4"/>
  <c r="W44" i="4"/>
  <c r="P44" i="4"/>
  <c r="I44" i="4"/>
  <c r="B44" i="4"/>
  <c r="AK43" i="4"/>
  <c r="AD43" i="4"/>
  <c r="W43" i="4"/>
  <c r="P43" i="4"/>
  <c r="I43" i="4"/>
  <c r="B43" i="4"/>
  <c r="AK42" i="4"/>
  <c r="AD42" i="4"/>
  <c r="W42" i="4"/>
  <c r="P42" i="4"/>
  <c r="I42" i="4"/>
  <c r="B42" i="4"/>
  <c r="AK41" i="4"/>
  <c r="AD41" i="4"/>
  <c r="W41" i="4"/>
  <c r="P41" i="4"/>
  <c r="I41" i="4"/>
  <c r="B41" i="4"/>
  <c r="AK40" i="4"/>
  <c r="AD40" i="4"/>
  <c r="W40" i="4"/>
  <c r="P40" i="4"/>
  <c r="I40" i="4"/>
  <c r="B40" i="4"/>
  <c r="AK39" i="4"/>
  <c r="AD39" i="4"/>
  <c r="W39" i="4"/>
  <c r="P39" i="4"/>
  <c r="I39" i="4"/>
  <c r="B39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13" i="4"/>
  <c r="W35" i="4"/>
  <c r="W34" i="4"/>
  <c r="W33" i="4"/>
  <c r="W32" i="4"/>
  <c r="W31" i="4"/>
  <c r="W30" i="4"/>
  <c r="W29" i="4"/>
  <c r="W28" i="4"/>
  <c r="W27" i="4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B36" i="4"/>
  <c r="C36" i="4" s="1"/>
  <c r="B35" i="4"/>
  <c r="C35" i="4" s="1"/>
  <c r="B34" i="4"/>
  <c r="C34" i="4" s="1"/>
  <c r="B33" i="4"/>
  <c r="C33" i="4" s="1"/>
  <c r="B32" i="4"/>
  <c r="C32" i="4" s="1"/>
  <c r="B31" i="4"/>
  <c r="C31" i="4" s="1"/>
  <c r="B30" i="4"/>
  <c r="C30" i="4" s="1"/>
  <c r="B29" i="4"/>
  <c r="C29" i="4" s="1"/>
  <c r="B28" i="4"/>
  <c r="C28" i="4" s="1"/>
  <c r="B27" i="4"/>
  <c r="C27" i="4" s="1"/>
  <c r="B26" i="4"/>
  <c r="C26" i="4" s="1"/>
  <c r="B25" i="4"/>
  <c r="C25" i="4" s="1"/>
  <c r="B24" i="4"/>
  <c r="C24" i="4" s="1"/>
  <c r="B23" i="4"/>
  <c r="C23" i="4" s="1"/>
  <c r="B22" i="4"/>
  <c r="B21" i="4"/>
  <c r="C21" i="4" s="1"/>
  <c r="B20" i="4"/>
  <c r="C20" i="4" s="1"/>
  <c r="B19" i="4"/>
  <c r="C19" i="4" s="1"/>
  <c r="B18" i="4"/>
  <c r="C18" i="4" s="1"/>
  <c r="B17" i="4"/>
  <c r="C17" i="4" s="1"/>
  <c r="B16" i="4"/>
  <c r="C16" i="4" s="1"/>
  <c r="B15" i="4"/>
  <c r="C15" i="4" s="1"/>
  <c r="B14" i="4"/>
  <c r="C14" i="4" s="1"/>
  <c r="B13" i="4"/>
  <c r="C13" i="4" s="1"/>
  <c r="B12" i="4"/>
  <c r="B11" i="4"/>
  <c r="C11" i="4" s="1"/>
  <c r="B10" i="4"/>
  <c r="C10" i="4" s="1"/>
  <c r="B9" i="4"/>
  <c r="C9" i="4" s="1"/>
  <c r="B8" i="4"/>
  <c r="C8" i="4" s="1"/>
  <c r="B7" i="4"/>
  <c r="C7" i="4" s="1"/>
  <c r="B6" i="4"/>
  <c r="K33" i="4"/>
  <c r="K32" i="4"/>
  <c r="J32" i="4" l="1"/>
  <c r="C12" i="4"/>
  <c r="C22" i="4"/>
  <c r="A1" i="2" l="1"/>
  <c r="A2" i="2"/>
  <c r="D48" i="4"/>
  <c r="AM41" i="4"/>
  <c r="R68" i="4"/>
  <c r="D66" i="4"/>
  <c r="R27" i="4"/>
  <c r="K11" i="4"/>
  <c r="D6" i="4"/>
  <c r="AM39" i="4"/>
  <c r="AF68" i="4"/>
  <c r="R65" i="4"/>
  <c r="D63" i="4"/>
  <c r="R24" i="4"/>
  <c r="D55" i="4"/>
  <c r="AF59" i="4"/>
  <c r="Y26" i="4"/>
  <c r="AF39" i="4"/>
  <c r="D64" i="4"/>
  <c r="AF67" i="4"/>
  <c r="R64" i="4"/>
  <c r="AF53" i="4"/>
  <c r="AM65" i="4"/>
  <c r="Y62" i="4"/>
  <c r="Y10" i="4"/>
  <c r="Y42" i="4"/>
  <c r="AM57" i="4"/>
  <c r="Y54" i="4"/>
  <c r="K51" i="4"/>
  <c r="AM15" i="4"/>
  <c r="Y12" i="4"/>
  <c r="K19" i="4"/>
  <c r="D18" i="4"/>
  <c r="AM54" i="4"/>
  <c r="Y51" i="4"/>
  <c r="K48" i="4"/>
  <c r="Y9" i="4"/>
  <c r="R41" i="4"/>
  <c r="R16" i="4"/>
  <c r="D54" i="4"/>
  <c r="R40" i="4"/>
  <c r="K67" i="4"/>
  <c r="K59" i="4"/>
  <c r="K55" i="4"/>
  <c r="D62" i="4"/>
  <c r="AM31" i="4"/>
  <c r="AM23" i="4"/>
  <c r="Y28" i="4"/>
  <c r="Y20" i="4"/>
  <c r="R23" i="4"/>
  <c r="R15" i="4"/>
  <c r="K27" i="4"/>
  <c r="K23" i="4"/>
  <c r="D26" i="4"/>
  <c r="D22" i="4"/>
  <c r="R66" i="4"/>
  <c r="Y16" i="4"/>
  <c r="K52" i="4"/>
  <c r="D19" i="4"/>
  <c r="Y66" i="4"/>
  <c r="K47" i="4"/>
  <c r="AM56" i="4"/>
  <c r="R50" i="4"/>
  <c r="AF48" i="4"/>
  <c r="K60" i="4"/>
  <c r="D23" i="4"/>
  <c r="AM61" i="4"/>
  <c r="K49" i="4"/>
  <c r="AM16" i="4"/>
  <c r="D10" i="4"/>
  <c r="Y46" i="4"/>
  <c r="D58" i="4"/>
  <c r="K15" i="4"/>
  <c r="AM68" i="4"/>
  <c r="Y49" i="4"/>
  <c r="K65" i="4"/>
  <c r="Y59" i="4"/>
  <c r="Y33" i="4"/>
  <c r="Y32" i="4"/>
  <c r="D51" i="4"/>
  <c r="Y35" i="4"/>
  <c r="R22" i="4"/>
  <c r="R10" i="4"/>
  <c r="D21" i="4"/>
  <c r="AF55" i="4"/>
  <c r="K54" i="4"/>
  <c r="R8" i="4"/>
  <c r="Y52" i="4"/>
  <c r="Y50" i="4"/>
  <c r="Y24" i="4"/>
  <c r="AM14" i="4"/>
  <c r="D25" i="4"/>
  <c r="D59" i="4"/>
  <c r="K24" i="4"/>
  <c r="AF43" i="4"/>
  <c r="AM42" i="4"/>
  <c r="AM49" i="4"/>
  <c r="D42" i="4"/>
  <c r="K7" i="4"/>
  <c r="R47" i="4"/>
  <c r="Y7" i="4"/>
  <c r="AM45" i="4"/>
  <c r="K6" i="4"/>
  <c r="D34" i="4"/>
  <c r="AM22" i="4"/>
  <c r="AM53" i="4"/>
  <c r="AM27" i="4"/>
  <c r="K50" i="4"/>
  <c r="K26" i="4"/>
  <c r="R61" i="4"/>
  <c r="Y21" i="4"/>
  <c r="D39" i="4"/>
  <c r="R56" i="4"/>
  <c r="Y55" i="4"/>
  <c r="R44" i="4"/>
  <c r="R19" i="4"/>
  <c r="K62" i="4"/>
  <c r="R6" i="4"/>
  <c r="K39" i="4"/>
  <c r="AM55" i="4"/>
  <c r="AM50" i="4"/>
  <c r="Y67" i="4"/>
  <c r="K68" i="4"/>
  <c r="K44" i="4"/>
  <c r="AM28" i="4"/>
  <c r="Y25" i="4"/>
  <c r="R36" i="4"/>
  <c r="R28" i="4"/>
  <c r="K16" i="4"/>
  <c r="D7" i="4"/>
  <c r="Y15" i="4"/>
  <c r="Y58" i="4"/>
  <c r="K28" i="4"/>
  <c r="K63" i="4"/>
  <c r="Y53" i="4"/>
  <c r="K18" i="4"/>
  <c r="AF64" i="4"/>
  <c r="R20" i="4"/>
  <c r="K58" i="4"/>
  <c r="AM64" i="4"/>
  <c r="AM48" i="4"/>
  <c r="AM44" i="4"/>
  <c r="AF66" i="4"/>
  <c r="AF62" i="4"/>
  <c r="AF58" i="4"/>
  <c r="AF54" i="4"/>
  <c r="AF46" i="4"/>
  <c r="AF42" i="4"/>
  <c r="Y41" i="4"/>
  <c r="R63" i="4"/>
  <c r="R55" i="4"/>
  <c r="R51" i="4"/>
  <c r="R39" i="4"/>
  <c r="K42" i="4"/>
  <c r="D69" i="4"/>
  <c r="D61" i="4"/>
  <c r="D53" i="4"/>
  <c r="D49" i="4"/>
  <c r="AM34" i="4"/>
  <c r="Y31" i="4"/>
  <c r="R30" i="4"/>
  <c r="R14" i="4"/>
  <c r="K30" i="4"/>
  <c r="D33" i="4"/>
  <c r="D13" i="4"/>
  <c r="R11" i="4"/>
  <c r="AF52" i="4"/>
  <c r="R59" i="4"/>
  <c r="AM69" i="4"/>
  <c r="D46" i="4"/>
  <c r="AM40" i="4"/>
  <c r="K66" i="4"/>
  <c r="R26" i="4"/>
  <c r="AM13" i="4"/>
  <c r="Y63" i="4"/>
  <c r="K56" i="4"/>
  <c r="R31" i="4"/>
  <c r="R34" i="4"/>
  <c r="Y29" i="4"/>
  <c r="R60" i="4"/>
  <c r="R35" i="4"/>
  <c r="AM52" i="4"/>
  <c r="AM26" i="4"/>
  <c r="AM62" i="4"/>
  <c r="Y43" i="4"/>
  <c r="Y61" i="4"/>
  <c r="R52" i="4"/>
  <c r="AM18" i="4"/>
  <c r="R49" i="4"/>
  <c r="AF40" i="4"/>
  <c r="Y13" i="4"/>
  <c r="R48" i="4"/>
  <c r="Y8" i="4"/>
  <c r="Y69" i="4"/>
  <c r="D17" i="4"/>
  <c r="AM66" i="4"/>
  <c r="D43" i="4"/>
  <c r="K8" i="4"/>
  <c r="Y45" i="4"/>
  <c r="K22" i="4"/>
  <c r="K20" i="4"/>
  <c r="AF63" i="4"/>
  <c r="D30" i="4"/>
  <c r="AF50" i="4"/>
  <c r="AM46" i="4"/>
  <c r="R57" i="4"/>
  <c r="R43" i="4"/>
  <c r="K12" i="4"/>
  <c r="AM58" i="4"/>
  <c r="AF56" i="4"/>
  <c r="AF44" i="4"/>
  <c r="Y47" i="4"/>
  <c r="K64" i="4"/>
  <c r="K40" i="4"/>
  <c r="AM32" i="4"/>
  <c r="Y17" i="4"/>
  <c r="R32" i="4"/>
  <c r="R12" i="4"/>
  <c r="D35" i="4"/>
  <c r="D15" i="4"/>
  <c r="D50" i="4"/>
  <c r="AM60" i="4"/>
  <c r="D47" i="4"/>
  <c r="Y19" i="4"/>
  <c r="Y39" i="4"/>
  <c r="AF51" i="4"/>
  <c r="R7" i="4"/>
  <c r="D65" i="4"/>
  <c r="Y27" i="4"/>
  <c r="D9" i="4"/>
  <c r="R45" i="4"/>
  <c r="AM24" i="4"/>
  <c r="D31" i="4"/>
  <c r="AM35" i="4"/>
  <c r="D29" i="4"/>
  <c r="D67" i="4"/>
  <c r="K46" i="4"/>
  <c r="AM20" i="4"/>
  <c r="D11" i="4"/>
  <c r="D27" i="4"/>
  <c r="AM19" i="4"/>
  <c r="D14" i="4"/>
  <c r="D41" i="4"/>
  <c r="Y65" i="4"/>
  <c r="R53" i="4"/>
  <c r="Y57" i="4"/>
  <c r="R67" i="4"/>
  <c r="D57" i="4"/>
  <c r="D45" i="4"/>
  <c r="AM30" i="4"/>
  <c r="Y23" i="4"/>
  <c r="Y11" i="4"/>
  <c r="R18" i="4"/>
  <c r="K14" i="4"/>
  <c r="K10" i="4"/>
  <c r="K31" i="4"/>
  <c r="AF47" i="4"/>
  <c r="Y68" i="4"/>
  <c r="K43" i="4"/>
  <c r="AF60" i="4"/>
  <c r="J8" i="4" l="1"/>
  <c r="J12" i="4"/>
  <c r="J16" i="4"/>
  <c r="J20" i="4"/>
  <c r="J24" i="4"/>
  <c r="J28" i="4"/>
  <c r="Q8" i="4"/>
  <c r="Q12" i="4"/>
  <c r="Q16" i="4"/>
  <c r="Q20" i="4"/>
  <c r="Q24" i="4"/>
  <c r="Q28" i="4"/>
  <c r="Q32" i="4"/>
  <c r="Q36" i="4"/>
  <c r="X9" i="4"/>
  <c r="X13" i="4"/>
  <c r="X17" i="4"/>
  <c r="X21" i="4"/>
  <c r="X25" i="4"/>
  <c r="X29" i="4"/>
  <c r="X33" i="4"/>
  <c r="AL16" i="4"/>
  <c r="AL20" i="4"/>
  <c r="AL24" i="4"/>
  <c r="AL28" i="4"/>
  <c r="AL32" i="4"/>
  <c r="C39" i="4"/>
  <c r="C43" i="4"/>
  <c r="C47" i="4"/>
  <c r="C51" i="4"/>
  <c r="C55" i="4"/>
  <c r="C59" i="4"/>
  <c r="C63" i="4"/>
  <c r="C67" i="4"/>
  <c r="J40" i="4"/>
  <c r="J44" i="4"/>
  <c r="J48" i="4"/>
  <c r="J52" i="4"/>
  <c r="J56" i="4"/>
  <c r="J60" i="4"/>
  <c r="J64" i="4"/>
  <c r="J68" i="4"/>
  <c r="Q41" i="4"/>
  <c r="Q45" i="4"/>
  <c r="Q49" i="4"/>
  <c r="Q53" i="4"/>
  <c r="Q57" i="4"/>
  <c r="Q61" i="4"/>
  <c r="Q65" i="4"/>
  <c r="X39" i="4"/>
  <c r="X43" i="4"/>
  <c r="X47" i="4"/>
  <c r="X51" i="4"/>
  <c r="X55" i="4"/>
  <c r="X59" i="4"/>
  <c r="X63" i="4"/>
  <c r="X67" i="4"/>
  <c r="AE40" i="4"/>
  <c r="AE44" i="4"/>
  <c r="AE48" i="4"/>
  <c r="AE52" i="4"/>
  <c r="AE56" i="4"/>
  <c r="AE60" i="4"/>
  <c r="AE64" i="4"/>
  <c r="AE68" i="4"/>
  <c r="AL42" i="4"/>
  <c r="AL46" i="4"/>
  <c r="AL50" i="4"/>
  <c r="AL54" i="4"/>
  <c r="AL58" i="4"/>
  <c r="AL62" i="4"/>
  <c r="AL66" i="4"/>
  <c r="J9" i="4"/>
  <c r="J13" i="4"/>
  <c r="J17" i="4"/>
  <c r="J21" i="4"/>
  <c r="J25" i="4"/>
  <c r="J29" i="4"/>
  <c r="Q9" i="4"/>
  <c r="Q13" i="4"/>
  <c r="Q17" i="4"/>
  <c r="Q21" i="4"/>
  <c r="Q25" i="4"/>
  <c r="Q29" i="4"/>
  <c r="Q33" i="4"/>
  <c r="X6" i="4"/>
  <c r="X10" i="4"/>
  <c r="X14" i="4"/>
  <c r="X18" i="4"/>
  <c r="X22" i="4"/>
  <c r="X26" i="4"/>
  <c r="X30" i="4"/>
  <c r="X34" i="4"/>
  <c r="AL13" i="4"/>
  <c r="AL17" i="4"/>
  <c r="AL21" i="4"/>
  <c r="AL25" i="4"/>
  <c r="AL29" i="4"/>
  <c r="AL33" i="4"/>
  <c r="C40" i="4"/>
  <c r="C44" i="4"/>
  <c r="C48" i="4"/>
  <c r="C52" i="4"/>
  <c r="C56" i="4"/>
  <c r="C60" i="4"/>
  <c r="C64" i="4"/>
  <c r="C68" i="4"/>
  <c r="J41" i="4"/>
  <c r="J45" i="4"/>
  <c r="J49" i="4"/>
  <c r="J53" i="4"/>
  <c r="J57" i="4"/>
  <c r="J61" i="4"/>
  <c r="J65" i="4"/>
  <c r="J69" i="4"/>
  <c r="Q42" i="4"/>
  <c r="Q46" i="4"/>
  <c r="Q50" i="4"/>
  <c r="Q54" i="4"/>
  <c r="Q58" i="4"/>
  <c r="Q62" i="4"/>
  <c r="Q66" i="4"/>
  <c r="X40" i="4"/>
  <c r="X44" i="4"/>
  <c r="X48" i="4"/>
  <c r="X52" i="4"/>
  <c r="X56" i="4"/>
  <c r="X60" i="4"/>
  <c r="X64" i="4"/>
  <c r="X68" i="4"/>
  <c r="AE41" i="4"/>
  <c r="AE45" i="4"/>
  <c r="AE49" i="4"/>
  <c r="AE53" i="4"/>
  <c r="AE57" i="4"/>
  <c r="AE61" i="4"/>
  <c r="AE65" i="4"/>
  <c r="AL39" i="4"/>
  <c r="AL43" i="4"/>
  <c r="AL47" i="4"/>
  <c r="AL51" i="4"/>
  <c r="AL55" i="4"/>
  <c r="AL59" i="4"/>
  <c r="AL63" i="4"/>
  <c r="AL67" i="4"/>
  <c r="J6" i="4"/>
  <c r="J10" i="4"/>
  <c r="J14" i="4"/>
  <c r="J18" i="4"/>
  <c r="J22" i="4"/>
  <c r="J26" i="4"/>
  <c r="J30" i="4"/>
  <c r="Q6" i="4"/>
  <c r="Q10" i="4"/>
  <c r="Q14" i="4"/>
  <c r="Q18" i="4"/>
  <c r="Q22" i="4"/>
  <c r="Q26" i="4"/>
  <c r="Q30" i="4"/>
  <c r="Q34" i="4"/>
  <c r="X7" i="4"/>
  <c r="X11" i="4"/>
  <c r="X15" i="4"/>
  <c r="X19" i="4"/>
  <c r="X23" i="4"/>
  <c r="X27" i="4"/>
  <c r="X31" i="4"/>
  <c r="X35" i="4"/>
  <c r="AL14" i="4"/>
  <c r="AL18" i="4"/>
  <c r="AL22" i="4"/>
  <c r="AL26" i="4"/>
  <c r="AL30" i="4"/>
  <c r="AL34" i="4"/>
  <c r="C41" i="4"/>
  <c r="C45" i="4"/>
  <c r="C49" i="4"/>
  <c r="C53" i="4"/>
  <c r="C57" i="4"/>
  <c r="C61" i="4"/>
  <c r="C65" i="4"/>
  <c r="C69" i="4"/>
  <c r="J42" i="4"/>
  <c r="J46" i="4"/>
  <c r="J50" i="4"/>
  <c r="J54" i="4"/>
  <c r="J58" i="4"/>
  <c r="J62" i="4"/>
  <c r="J66" i="4"/>
  <c r="Q39" i="4"/>
  <c r="Q43" i="4"/>
  <c r="Q47" i="4"/>
  <c r="Q51" i="4"/>
  <c r="Q55" i="4"/>
  <c r="Q59" i="4"/>
  <c r="Q63" i="4"/>
  <c r="Q67" i="4"/>
  <c r="X41" i="4"/>
  <c r="X45" i="4"/>
  <c r="X49" i="4"/>
  <c r="X53" i="4"/>
  <c r="X57" i="4"/>
  <c r="X61" i="4"/>
  <c r="X65" i="4"/>
  <c r="X69" i="4"/>
  <c r="AE42" i="4"/>
  <c r="AE46" i="4"/>
  <c r="AE50" i="4"/>
  <c r="AE54" i="4"/>
  <c r="AE58" i="4"/>
  <c r="AE62" i="4"/>
  <c r="AE66" i="4"/>
  <c r="AL40" i="4"/>
  <c r="AL44" i="4"/>
  <c r="AL48" i="4"/>
  <c r="AL52" i="4"/>
  <c r="AL56" i="4"/>
  <c r="AL60" i="4"/>
  <c r="AL64" i="4"/>
  <c r="AL68" i="4"/>
  <c r="C6" i="4"/>
  <c r="J7" i="4"/>
  <c r="J11" i="4"/>
  <c r="J15" i="4"/>
  <c r="J19" i="4"/>
  <c r="J23" i="4"/>
  <c r="J27" i="4"/>
  <c r="J31" i="4"/>
  <c r="Q7" i="4"/>
  <c r="Q11" i="4"/>
  <c r="Q15" i="4"/>
  <c r="Q19" i="4"/>
  <c r="Q23" i="4"/>
  <c r="Q27" i="4"/>
  <c r="Q31" i="4"/>
  <c r="Q35" i="4"/>
  <c r="X8" i="4"/>
  <c r="X12" i="4"/>
  <c r="X16" i="4"/>
  <c r="X20" i="4"/>
  <c r="X24" i="4"/>
  <c r="X28" i="4"/>
  <c r="X32" i="4"/>
  <c r="AL15" i="4"/>
  <c r="AL19" i="4"/>
  <c r="AL23" i="4"/>
  <c r="AL27" i="4"/>
  <c r="AL31" i="4"/>
  <c r="AL35" i="4"/>
  <c r="C42" i="4"/>
  <c r="C46" i="4"/>
  <c r="C50" i="4"/>
  <c r="C54" i="4"/>
  <c r="C58" i="4"/>
  <c r="C62" i="4"/>
  <c r="C66" i="4"/>
  <c r="J39" i="4"/>
  <c r="J43" i="4"/>
  <c r="J47" i="4"/>
  <c r="J51" i="4"/>
  <c r="J55" i="4"/>
  <c r="J59" i="4"/>
  <c r="J63" i="4"/>
  <c r="J67" i="4"/>
  <c r="Q40" i="4"/>
  <c r="Q44" i="4"/>
  <c r="Q48" i="4"/>
  <c r="Q52" i="4"/>
  <c r="Q56" i="4"/>
  <c r="Q60" i="4"/>
  <c r="Q64" i="4"/>
  <c r="Q68" i="4"/>
  <c r="X42" i="4"/>
  <c r="X46" i="4"/>
  <c r="X50" i="4"/>
  <c r="X54" i="4"/>
  <c r="X58" i="4"/>
  <c r="X62" i="4"/>
  <c r="X66" i="4"/>
  <c r="AE39" i="4"/>
  <c r="AE43" i="4"/>
  <c r="AE47" i="4"/>
  <c r="AE51" i="4"/>
  <c r="AE55" i="4"/>
  <c r="AE59" i="4"/>
  <c r="AE63" i="4"/>
  <c r="AE67" i="4"/>
  <c r="AL41" i="4"/>
  <c r="AL45" i="4"/>
  <c r="AL49" i="4"/>
  <c r="AL53" i="4"/>
  <c r="AL57" i="4"/>
  <c r="AL61" i="4"/>
  <c r="AL65" i="4"/>
  <c r="AL69" i="4"/>
  <c r="K29" i="4"/>
  <c r="R17" i="4"/>
  <c r="AM25" i="4"/>
  <c r="K41" i="4"/>
  <c r="Y64" i="4"/>
  <c r="D56" i="4"/>
  <c r="D28" i="4"/>
  <c r="K25" i="4"/>
  <c r="D52" i="4"/>
  <c r="K57" i="4"/>
  <c r="R46" i="4"/>
  <c r="D36" i="4"/>
  <c r="K53" i="4"/>
  <c r="AF45" i="4"/>
  <c r="AM43" i="4"/>
  <c r="R21" i="4"/>
  <c r="K17" i="4"/>
  <c r="D68" i="4"/>
  <c r="R9" i="4"/>
  <c r="K45" i="4"/>
  <c r="R13" i="4"/>
  <c r="K61" i="4"/>
  <c r="D12" i="4"/>
  <c r="Y34" i="4"/>
  <c r="R54" i="4"/>
  <c r="D16" i="4"/>
  <c r="D20" i="4"/>
  <c r="R29" i="4"/>
  <c r="D40" i="4"/>
  <c r="Y44" i="4"/>
  <c r="AM67" i="4"/>
  <c r="AM51" i="4"/>
  <c r="D32" i="4"/>
  <c r="Y14" i="4"/>
  <c r="AM21" i="4"/>
  <c r="R25" i="4"/>
  <c r="Y60" i="4"/>
  <c r="AF49" i="4"/>
  <c r="K13" i="4"/>
  <c r="AM17" i="4"/>
  <c r="AF57" i="4"/>
  <c r="D60" i="4"/>
  <c r="R58" i="4"/>
  <c r="R33" i="4"/>
  <c r="D24" i="4"/>
  <c r="AM33" i="4"/>
  <c r="AM63" i="4"/>
  <c r="R62" i="4"/>
  <c r="Y6" i="4"/>
  <c r="K69" i="4"/>
  <c r="K21" i="4"/>
  <c r="D44" i="4"/>
  <c r="D8" i="4"/>
  <c r="R42" i="4"/>
  <c r="Y48" i="4"/>
  <c r="K9" i="4"/>
  <c r="Y30" i="4"/>
  <c r="Y40" i="4"/>
  <c r="AM47" i="4"/>
  <c r="AM29" i="4"/>
  <c r="Y22" i="4"/>
  <c r="AF61" i="4"/>
  <c r="Y56" i="4"/>
  <c r="AM59" i="4"/>
  <c r="AF41" i="4"/>
  <c r="Y18" i="4"/>
  <c r="AF65" i="4"/>
  <c r="B38" i="4" l="1"/>
  <c r="I38" i="4"/>
  <c r="P38" i="4"/>
  <c r="W38" i="4"/>
  <c r="AD38" i="4"/>
  <c r="AK38" i="4"/>
  <c r="AK5" i="4"/>
  <c r="AD5" i="4"/>
  <c r="W5" i="4"/>
  <c r="P5" i="4"/>
  <c r="I5" i="4"/>
  <c r="J33" i="4" s="1"/>
  <c r="J34" i="4" s="1"/>
  <c r="B5" i="4"/>
  <c r="Q69" i="4" l="1"/>
  <c r="AE69" i="4"/>
  <c r="X36" i="4"/>
  <c r="AL36" i="4"/>
  <c r="I34" i="4" l="1"/>
  <c r="A10" i="2"/>
  <c r="K34" i="4"/>
  <c r="A14" i="2" l="1"/>
  <c r="A11" i="2"/>
  <c r="A13" i="2"/>
  <c r="A12" i="2"/>
  <c r="A3" i="2"/>
  <c r="A5" i="2"/>
  <c r="A6" i="2"/>
  <c r="A9" i="2" l="1"/>
  <c r="A8" i="2"/>
  <c r="A7" i="2"/>
  <c r="A4" i="2"/>
</calcChain>
</file>

<file path=xl/sharedStrings.xml><?xml version="1.0" encoding="utf-8"?>
<sst xmlns="http://schemas.openxmlformats.org/spreadsheetml/2006/main" count="13" uniqueCount="13">
  <si>
    <t>Premier de l'An</t>
  </si>
  <si>
    <t>Pâques</t>
  </si>
  <si>
    <t>Lundi de Pâques</t>
  </si>
  <si>
    <t>Fête du travail</t>
  </si>
  <si>
    <t>Victoire 1945</t>
  </si>
  <si>
    <t>Pentecôte</t>
  </si>
  <si>
    <t>Lundi de Pentecôte</t>
  </si>
  <si>
    <t>Fête Nationale</t>
  </si>
  <si>
    <t>Assomption</t>
  </si>
  <si>
    <t>Toussaint</t>
  </si>
  <si>
    <t>Armistice</t>
  </si>
  <si>
    <t>Nöel</t>
  </si>
  <si>
    <t>Ascension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</si>
</sst>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mmmm"/>
    <numFmt numFmtId="166" formatCode="dd"/>
    <numFmt numFmtId="167" formatCode="ddd"/>
  </numFmts>
  <fonts count="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24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Continuous" vertical="center"/>
    </xf>
    <xf numFmtId="0" fontId="4" fillId="2" borderId="0" xfId="0" applyFont="1" applyFill="1" applyAlignment="1">
      <alignment horizontal="centerContinuous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4" fontId="0" fillId="0" borderId="0" xfId="0" applyNumberFormat="1"/>
    <xf numFmtId="167" fontId="0" fillId="0" borderId="13" xfId="0" applyNumberFormat="1" applyBorder="1" applyAlignment="1">
      <alignment horizontal="center" vertical="center"/>
    </xf>
    <xf numFmtId="167" fontId="0" fillId="0" borderId="14" xfId="0" applyNumberFormat="1" applyBorder="1" applyAlignment="1">
      <alignment horizontal="center" vertical="center"/>
    </xf>
  </cellXfs>
  <cellStyles count="1">
    <cellStyle name="Normal" xfId="0" builtinId="0"/>
  </cellStyles>
  <dxfs count="25">
    <dxf>
      <font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CC66FF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99"/>
      <color rgb="FFCC66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P$2" max="3000" min="1900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1</xdr:row>
          <xdr:rowOff>0</xdr:rowOff>
        </xdr:from>
        <xdr:to>
          <xdr:col>21</xdr:col>
          <xdr:colOff>0</xdr:colOff>
          <xdr:row>2</xdr:row>
          <xdr:rowOff>180975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2:AU69"/>
  <sheetViews>
    <sheetView tabSelected="1" zoomScale="85" zoomScaleNormal="85" workbookViewId="0">
      <selection activeCell="X3" sqref="X3"/>
    </sheetView>
  </sheetViews>
  <sheetFormatPr baseColWidth="10" defaultColWidth="4.7109375" defaultRowHeight="15" x14ac:dyDescent="0.25"/>
  <cols>
    <col min="1" max="1" width="4.7109375" style="10"/>
    <col min="2" max="2" width="4.7109375" customWidth="1"/>
    <col min="11" max="12" width="4.7109375" customWidth="1"/>
    <col min="45" max="45" width="28.28515625" customWidth="1"/>
  </cols>
  <sheetData>
    <row r="2" spans="2:47" x14ac:dyDescent="0.25">
      <c r="P2" s="18">
        <v>2019</v>
      </c>
      <c r="Q2" s="18"/>
      <c r="R2" s="18"/>
      <c r="S2" s="18"/>
      <c r="T2" s="18"/>
      <c r="U2" s="18"/>
    </row>
    <row r="3" spans="2:47" x14ac:dyDescent="0.25">
      <c r="P3" s="18"/>
      <c r="Q3" s="18"/>
      <c r="R3" s="18"/>
      <c r="S3" s="18"/>
      <c r="T3" s="18"/>
      <c r="U3" s="18"/>
    </row>
    <row r="4" spans="2:47" ht="15.75" thickBot="1" x14ac:dyDescent="0.3"/>
    <row r="5" spans="2:47" x14ac:dyDescent="0.25">
      <c r="B5" s="19">
        <f>EDATE(DATE(An,1,1),0)</f>
        <v>43466</v>
      </c>
      <c r="C5" s="20"/>
      <c r="D5" s="20"/>
      <c r="E5" s="20"/>
      <c r="F5" s="20"/>
      <c r="G5" s="20"/>
      <c r="H5" s="21"/>
      <c r="I5" s="19">
        <f>EDATE(DATE(An,2,1),0)</f>
        <v>43497</v>
      </c>
      <c r="J5" s="20"/>
      <c r="K5" s="20"/>
      <c r="L5" s="20"/>
      <c r="M5" s="20"/>
      <c r="N5" s="20"/>
      <c r="O5" s="21"/>
      <c r="P5" s="19">
        <f>EDATE(DATE(An,3,1),0)</f>
        <v>43525</v>
      </c>
      <c r="Q5" s="20"/>
      <c r="R5" s="20"/>
      <c r="S5" s="20"/>
      <c r="T5" s="20"/>
      <c r="U5" s="20"/>
      <c r="V5" s="21"/>
      <c r="W5" s="19">
        <f>EDATE(DATE(An,4,1),0)</f>
        <v>43556</v>
      </c>
      <c r="X5" s="20"/>
      <c r="Y5" s="20"/>
      <c r="Z5" s="20"/>
      <c r="AA5" s="20"/>
      <c r="AB5" s="20"/>
      <c r="AC5" s="21"/>
      <c r="AD5" s="19">
        <f>EDATE(DATE(An,5,1),0)</f>
        <v>43586</v>
      </c>
      <c r="AE5" s="20"/>
      <c r="AF5" s="20"/>
      <c r="AG5" s="20"/>
      <c r="AH5" s="20"/>
      <c r="AI5" s="20"/>
      <c r="AJ5" s="21"/>
      <c r="AK5" s="19">
        <f>EDATE(DATE(An,6,1),0)</f>
        <v>43617</v>
      </c>
      <c r="AL5" s="20"/>
      <c r="AM5" s="20"/>
      <c r="AN5" s="20"/>
      <c r="AO5" s="20"/>
      <c r="AP5" s="20"/>
      <c r="AQ5" s="21"/>
    </row>
    <row r="6" spans="2:47" x14ac:dyDescent="0.25">
      <c r="B6" s="5">
        <f>SLFRM</f>
        <v>43466</v>
      </c>
      <c r="C6" s="3">
        <f t="shared" ref="C6:C36" si="0">B6</f>
        <v>43466</v>
      </c>
      <c r="D6" s="2" t="str">
        <f>Cycl1</f>
        <v>M</v>
      </c>
      <c r="E6" s="2"/>
      <c r="F6" s="2"/>
      <c r="G6" s="2"/>
      <c r="H6" s="4"/>
      <c r="I6" s="5">
        <f>SLFRM</f>
        <v>43497</v>
      </c>
      <c r="J6" s="3">
        <f t="shared" ref="J6:J35" si="1">I6</f>
        <v>43497</v>
      </c>
      <c r="K6" s="2" t="str">
        <f>Cycl1</f>
        <v>S</v>
      </c>
      <c r="L6" s="2"/>
      <c r="M6" s="2"/>
      <c r="N6" s="2"/>
      <c r="O6" s="4"/>
      <c r="P6" s="5">
        <f>SLFRM</f>
        <v>43525</v>
      </c>
      <c r="Q6" s="3">
        <f t="shared" ref="Q6:Q36" si="2">P6</f>
        <v>43525</v>
      </c>
      <c r="R6" s="2" t="str">
        <f>Cycl1</f>
        <v>R</v>
      </c>
      <c r="S6" s="2"/>
      <c r="T6" s="2"/>
      <c r="U6" s="2"/>
      <c r="V6" s="4"/>
      <c r="W6" s="5">
        <f>SLFRM</f>
        <v>43556</v>
      </c>
      <c r="X6" s="3">
        <f t="shared" ref="X6:X35" si="3">W6</f>
        <v>43556</v>
      </c>
      <c r="Y6" s="2" t="str">
        <f>Cycl1</f>
        <v>S</v>
      </c>
      <c r="Z6" s="2"/>
      <c r="AA6" s="2"/>
      <c r="AB6" s="2"/>
      <c r="AC6" s="4"/>
      <c r="AD6" s="5">
        <f>SLFRM</f>
        <v>43586</v>
      </c>
      <c r="AE6" s="3">
        <f t="shared" ref="AE6:AE36" si="4">AD6</f>
        <v>43586</v>
      </c>
      <c r="AF6" s="2" t="str">
        <f>Cycl1</f>
        <v>M</v>
      </c>
      <c r="AG6" s="2"/>
      <c r="AH6" s="2"/>
      <c r="AI6" s="2"/>
      <c r="AJ6" s="4"/>
      <c r="AK6" s="5">
        <f>SLFRM</f>
        <v>43617</v>
      </c>
      <c r="AL6" s="3">
        <f t="shared" ref="AL6:AL35" si="5">AK6</f>
        <v>43617</v>
      </c>
      <c r="AM6" s="2" t="str">
        <f>Cycl1</f>
        <v>S</v>
      </c>
      <c r="AN6" s="2"/>
      <c r="AO6" s="2"/>
      <c r="AP6" s="2"/>
      <c r="AQ6" s="4"/>
      <c r="AS6" s="25"/>
      <c r="AT6" s="25"/>
      <c r="AU6" s="10"/>
    </row>
    <row r="7" spans="2:47" x14ac:dyDescent="0.25">
      <c r="B7" s="5">
        <f>SLFRM</f>
        <v>43467</v>
      </c>
      <c r="C7" s="3">
        <f t="shared" si="0"/>
        <v>43467</v>
      </c>
      <c r="D7" s="2" t="str">
        <f>Cycl1</f>
        <v>M</v>
      </c>
      <c r="E7" s="2"/>
      <c r="F7" s="2"/>
      <c r="G7" s="2"/>
      <c r="H7" s="4"/>
      <c r="I7" s="5">
        <f>SLFRM</f>
        <v>43498</v>
      </c>
      <c r="J7" s="3">
        <f t="shared" si="1"/>
        <v>43498</v>
      </c>
      <c r="K7" s="2" t="str">
        <f>Cycl1</f>
        <v>S</v>
      </c>
      <c r="L7" s="2"/>
      <c r="M7" s="2"/>
      <c r="N7" s="2"/>
      <c r="O7" s="4"/>
      <c r="P7" s="5">
        <f>SLFRM</f>
        <v>43526</v>
      </c>
      <c r="Q7" s="3">
        <f t="shared" si="2"/>
        <v>43526</v>
      </c>
      <c r="R7" s="2" t="str">
        <f>Cycl1</f>
        <v>M</v>
      </c>
      <c r="S7" s="2"/>
      <c r="T7" s="2"/>
      <c r="U7" s="2"/>
      <c r="V7" s="4"/>
      <c r="W7" s="5">
        <f>SLFRM</f>
        <v>43557</v>
      </c>
      <c r="X7" s="3">
        <f t="shared" si="3"/>
        <v>43557</v>
      </c>
      <c r="Y7" s="2" t="str">
        <f>Cycl1</f>
        <v>S</v>
      </c>
      <c r="Z7" s="2"/>
      <c r="AA7" s="2"/>
      <c r="AB7" s="2"/>
      <c r="AC7" s="4"/>
      <c r="AD7" s="5">
        <f>SLFRM</f>
        <v>43587</v>
      </c>
      <c r="AE7" s="3">
        <f t="shared" si="4"/>
        <v>43587</v>
      </c>
      <c r="AF7" s="2" t="str">
        <f>Cycl1</f>
        <v>M</v>
      </c>
      <c r="AG7" s="2"/>
      <c r="AH7" s="2"/>
      <c r="AI7" s="2"/>
      <c r="AJ7" s="4"/>
      <c r="AK7" s="5">
        <f>SLFRM</f>
        <v>43618</v>
      </c>
      <c r="AL7" s="3">
        <f t="shared" si="5"/>
        <v>43618</v>
      </c>
      <c r="AM7" s="2" t="str">
        <f>Cycl1</f>
        <v>S</v>
      </c>
      <c r="AN7" s="2"/>
      <c r="AO7" s="2"/>
      <c r="AP7" s="2"/>
      <c r="AQ7" s="4"/>
      <c r="AS7" s="25"/>
      <c r="AU7" s="10"/>
    </row>
    <row r="8" spans="2:47" x14ac:dyDescent="0.25">
      <c r="B8" s="5">
        <f>SLFRM</f>
        <v>43468</v>
      </c>
      <c r="C8" s="3">
        <f t="shared" si="0"/>
        <v>43468</v>
      </c>
      <c r="D8" s="2" t="str">
        <f>Cycl1</f>
        <v>M</v>
      </c>
      <c r="E8" s="2"/>
      <c r="F8" s="2"/>
      <c r="G8" s="2"/>
      <c r="H8" s="4"/>
      <c r="I8" s="5">
        <f>SLFRM</f>
        <v>43499</v>
      </c>
      <c r="J8" s="3">
        <f t="shared" si="1"/>
        <v>43499</v>
      </c>
      <c r="K8" s="2" t="str">
        <f>Cycl1</f>
        <v>S</v>
      </c>
      <c r="L8" s="2"/>
      <c r="M8" s="2"/>
      <c r="N8" s="2"/>
      <c r="O8" s="4"/>
      <c r="P8" s="5">
        <f>SLFRM</f>
        <v>43527</v>
      </c>
      <c r="Q8" s="3">
        <f t="shared" si="2"/>
        <v>43527</v>
      </c>
      <c r="R8" s="2" t="str">
        <f>Cycl1</f>
        <v>M</v>
      </c>
      <c r="S8" s="2"/>
      <c r="T8" s="2"/>
      <c r="U8" s="2"/>
      <c r="V8" s="4"/>
      <c r="W8" s="5">
        <f>SLFRM</f>
        <v>43558</v>
      </c>
      <c r="X8" s="3">
        <f t="shared" si="3"/>
        <v>43558</v>
      </c>
      <c r="Y8" s="2" t="str">
        <f>Cycl1</f>
        <v>S</v>
      </c>
      <c r="Z8" s="2"/>
      <c r="AA8" s="2"/>
      <c r="AB8" s="2"/>
      <c r="AC8" s="4"/>
      <c r="AD8" s="5">
        <f>SLFRM</f>
        <v>43588</v>
      </c>
      <c r="AE8" s="3">
        <f t="shared" si="4"/>
        <v>43588</v>
      </c>
      <c r="AF8" s="2" t="str">
        <f>Cycl1</f>
        <v>M</v>
      </c>
      <c r="AG8" s="2"/>
      <c r="AH8" s="2"/>
      <c r="AI8" s="2"/>
      <c r="AJ8" s="4"/>
      <c r="AK8" s="5">
        <f>SLFRM</f>
        <v>43619</v>
      </c>
      <c r="AL8" s="3">
        <f t="shared" si="5"/>
        <v>43619</v>
      </c>
      <c r="AM8" s="2" t="str">
        <f>Cycl1</f>
        <v>S</v>
      </c>
      <c r="AN8" s="2"/>
      <c r="AO8" s="2"/>
      <c r="AP8" s="2"/>
      <c r="AQ8" s="4"/>
      <c r="AU8" s="10"/>
    </row>
    <row r="9" spans="2:47" x14ac:dyDescent="0.25">
      <c r="B9" s="5">
        <f>SLFRM</f>
        <v>43469</v>
      </c>
      <c r="C9" s="3">
        <f t="shared" si="0"/>
        <v>43469</v>
      </c>
      <c r="D9" s="2" t="str">
        <f>Cycl1</f>
        <v>M</v>
      </c>
      <c r="E9" s="2"/>
      <c r="F9" s="2"/>
      <c r="G9" s="2"/>
      <c r="H9" s="4"/>
      <c r="I9" s="5">
        <f>SLFRM</f>
        <v>43500</v>
      </c>
      <c r="J9" s="3">
        <f t="shared" si="1"/>
        <v>43500</v>
      </c>
      <c r="K9" s="2" t="str">
        <f>Cycl1</f>
        <v>R</v>
      </c>
      <c r="L9" s="2"/>
      <c r="M9" s="2"/>
      <c r="N9" s="2"/>
      <c r="O9" s="12"/>
      <c r="P9" s="5">
        <f>SLFRM</f>
        <v>43528</v>
      </c>
      <c r="Q9" s="3">
        <f t="shared" si="2"/>
        <v>43528</v>
      </c>
      <c r="R9" s="2" t="str">
        <f>Cycl1</f>
        <v>M</v>
      </c>
      <c r="S9" s="2"/>
      <c r="T9" s="2"/>
      <c r="U9" s="2"/>
      <c r="V9" s="4"/>
      <c r="W9" s="5">
        <f>SLFRM</f>
        <v>43559</v>
      </c>
      <c r="X9" s="3">
        <f t="shared" si="3"/>
        <v>43559</v>
      </c>
      <c r="Y9" s="2" t="str">
        <f>Cycl1</f>
        <v>S</v>
      </c>
      <c r="Z9" s="2"/>
      <c r="AA9" s="2"/>
      <c r="AB9" s="2"/>
      <c r="AC9" s="4"/>
      <c r="AD9" s="5">
        <f>SLFRM</f>
        <v>43589</v>
      </c>
      <c r="AE9" s="3">
        <f t="shared" si="4"/>
        <v>43589</v>
      </c>
      <c r="AF9" s="2" t="str">
        <f>Cycl1</f>
        <v>M</v>
      </c>
      <c r="AG9" s="2"/>
      <c r="AH9" s="2"/>
      <c r="AI9" s="2"/>
      <c r="AJ9" s="4"/>
      <c r="AK9" s="5">
        <f>SLFRM</f>
        <v>43620</v>
      </c>
      <c r="AL9" s="3">
        <f t="shared" si="5"/>
        <v>43620</v>
      </c>
      <c r="AM9" s="2" t="str">
        <f>Cycl1</f>
        <v>R</v>
      </c>
      <c r="AN9" s="2"/>
      <c r="AO9" s="2"/>
      <c r="AP9" s="2"/>
      <c r="AQ9" s="4"/>
      <c r="AU9" s="10"/>
    </row>
    <row r="10" spans="2:47" x14ac:dyDescent="0.25">
      <c r="B10" s="5">
        <f>SLFRM</f>
        <v>43470</v>
      </c>
      <c r="C10" s="3">
        <f t="shared" si="0"/>
        <v>43470</v>
      </c>
      <c r="D10" s="2" t="str">
        <f>Cycl1</f>
        <v>R</v>
      </c>
      <c r="E10" s="2"/>
      <c r="F10" s="2"/>
      <c r="G10" s="2"/>
      <c r="H10" s="4"/>
      <c r="I10" s="5">
        <f>SLFRM</f>
        <v>43501</v>
      </c>
      <c r="J10" s="3">
        <f t="shared" si="1"/>
        <v>43501</v>
      </c>
      <c r="K10" s="2" t="str">
        <f>Cycl1</f>
        <v>R</v>
      </c>
      <c r="L10" s="2"/>
      <c r="M10" s="2"/>
      <c r="N10" s="2"/>
      <c r="O10" s="4"/>
      <c r="P10" s="5">
        <f>SLFRM</f>
        <v>43529</v>
      </c>
      <c r="Q10" s="3">
        <f t="shared" si="2"/>
        <v>43529</v>
      </c>
      <c r="R10" s="2" t="str">
        <f>Cycl1</f>
        <v>M</v>
      </c>
      <c r="S10" s="2"/>
      <c r="T10" s="2"/>
      <c r="U10" s="2"/>
      <c r="V10" s="4"/>
      <c r="W10" s="5">
        <f>SLFRM</f>
        <v>43560</v>
      </c>
      <c r="X10" s="3">
        <f t="shared" si="3"/>
        <v>43560</v>
      </c>
      <c r="Y10" s="2" t="str">
        <f>Cycl1</f>
        <v>R</v>
      </c>
      <c r="Z10" s="2"/>
      <c r="AA10" s="2"/>
      <c r="AB10" s="2"/>
      <c r="AC10" s="4"/>
      <c r="AD10" s="5">
        <f>SLFRM</f>
        <v>43590</v>
      </c>
      <c r="AE10" s="3">
        <f t="shared" si="4"/>
        <v>43590</v>
      </c>
      <c r="AF10" s="2" t="str">
        <f>Cycl1</f>
        <v>R</v>
      </c>
      <c r="AG10" s="2"/>
      <c r="AH10" s="2"/>
      <c r="AI10" s="2"/>
      <c r="AJ10" s="4"/>
      <c r="AK10" s="5">
        <f>SLFRM</f>
        <v>43621</v>
      </c>
      <c r="AL10" s="3">
        <f t="shared" si="5"/>
        <v>43621</v>
      </c>
      <c r="AM10" s="2" t="str">
        <f>Cycl1</f>
        <v>R</v>
      </c>
      <c r="AN10" s="2"/>
      <c r="AO10" s="2"/>
      <c r="AP10" s="2"/>
      <c r="AQ10" s="4"/>
      <c r="AU10" s="10"/>
    </row>
    <row r="11" spans="2:47" x14ac:dyDescent="0.25">
      <c r="B11" s="5">
        <f>SLFRM</f>
        <v>43471</v>
      </c>
      <c r="C11" s="3">
        <f t="shared" si="0"/>
        <v>43471</v>
      </c>
      <c r="D11" s="2" t="str">
        <f>Cycl1</f>
        <v>R</v>
      </c>
      <c r="E11" s="2"/>
      <c r="F11" s="2"/>
      <c r="G11" s="2"/>
      <c r="H11" s="4"/>
      <c r="I11" s="5">
        <f>SLFRM</f>
        <v>43502</v>
      </c>
      <c r="J11" s="3">
        <f t="shared" si="1"/>
        <v>43502</v>
      </c>
      <c r="K11" s="2" t="str">
        <f>Cycl1</f>
        <v>M</v>
      </c>
      <c r="L11" s="2"/>
      <c r="M11" s="2"/>
      <c r="N11" s="2"/>
      <c r="O11" s="4"/>
      <c r="P11" s="5">
        <f>SLFRM</f>
        <v>43530</v>
      </c>
      <c r="Q11" s="3">
        <f t="shared" si="2"/>
        <v>43530</v>
      </c>
      <c r="R11" s="2" t="str">
        <f>Cycl1</f>
        <v>R</v>
      </c>
      <c r="S11" s="2"/>
      <c r="T11" s="2"/>
      <c r="U11" s="2"/>
      <c r="V11" s="4"/>
      <c r="W11" s="5">
        <f>SLFRM</f>
        <v>43561</v>
      </c>
      <c r="X11" s="3">
        <f t="shared" si="3"/>
        <v>43561</v>
      </c>
      <c r="Y11" s="2" t="str">
        <f>Cycl1</f>
        <v>R</v>
      </c>
      <c r="Z11" s="2"/>
      <c r="AA11" s="2"/>
      <c r="AB11" s="2"/>
      <c r="AC11" s="4"/>
      <c r="AD11" s="5">
        <f>SLFRM</f>
        <v>43591</v>
      </c>
      <c r="AE11" s="3">
        <f t="shared" si="4"/>
        <v>43591</v>
      </c>
      <c r="AF11" s="2" t="str">
        <f>Cycl1</f>
        <v>R</v>
      </c>
      <c r="AG11" s="2"/>
      <c r="AH11" s="2"/>
      <c r="AI11" s="2"/>
      <c r="AJ11" s="4"/>
      <c r="AK11" s="5">
        <f>SLFRM</f>
        <v>43622</v>
      </c>
      <c r="AL11" s="3">
        <f t="shared" si="5"/>
        <v>43622</v>
      </c>
      <c r="AM11" s="2" t="str">
        <f>Cycl1</f>
        <v>M</v>
      </c>
      <c r="AN11" s="2"/>
      <c r="AO11" s="2"/>
      <c r="AP11" s="2"/>
      <c r="AQ11" s="4"/>
      <c r="AU11" s="10"/>
    </row>
    <row r="12" spans="2:47" x14ac:dyDescent="0.25">
      <c r="B12" s="5">
        <f>SLFRM</f>
        <v>43472</v>
      </c>
      <c r="C12" s="3">
        <f t="shared" si="0"/>
        <v>43472</v>
      </c>
      <c r="D12" s="2" t="str">
        <f>Cycl1</f>
        <v>S</v>
      </c>
      <c r="E12" s="2"/>
      <c r="F12" s="2"/>
      <c r="G12" s="2"/>
      <c r="H12" s="4"/>
      <c r="I12" s="5">
        <f>SLFRM</f>
        <v>43503</v>
      </c>
      <c r="J12" s="3">
        <f t="shared" si="1"/>
        <v>43503</v>
      </c>
      <c r="K12" s="2" t="str">
        <f>Cycl1</f>
        <v>M</v>
      </c>
      <c r="L12" s="2"/>
      <c r="M12" s="2"/>
      <c r="N12" s="2"/>
      <c r="O12" s="4"/>
      <c r="P12" s="5">
        <f>SLFRM</f>
        <v>43531</v>
      </c>
      <c r="Q12" s="3">
        <f t="shared" si="2"/>
        <v>43531</v>
      </c>
      <c r="R12" s="2" t="str">
        <f>Cycl1</f>
        <v>R</v>
      </c>
      <c r="S12" s="2"/>
      <c r="T12" s="2"/>
      <c r="U12" s="2"/>
      <c r="V12" s="4"/>
      <c r="W12" s="5">
        <f>SLFRM</f>
        <v>43562</v>
      </c>
      <c r="X12" s="3">
        <f t="shared" si="3"/>
        <v>43562</v>
      </c>
      <c r="Y12" s="2" t="str">
        <f>Cycl1</f>
        <v>M</v>
      </c>
      <c r="Z12" s="2"/>
      <c r="AA12" s="2"/>
      <c r="AB12" s="2"/>
      <c r="AC12" s="4"/>
      <c r="AD12" s="5">
        <f>SLFRM</f>
        <v>43592</v>
      </c>
      <c r="AE12" s="3">
        <f t="shared" si="4"/>
        <v>43592</v>
      </c>
      <c r="AF12" s="2" t="str">
        <f>Cycl1</f>
        <v>S</v>
      </c>
      <c r="AG12" s="2"/>
      <c r="AH12" s="2"/>
      <c r="AI12" s="2"/>
      <c r="AJ12" s="4"/>
      <c r="AK12" s="5">
        <f>SLFRM</f>
        <v>43623</v>
      </c>
      <c r="AL12" s="3">
        <f t="shared" si="5"/>
        <v>43623</v>
      </c>
      <c r="AM12" s="2" t="str">
        <f>Cycl1</f>
        <v>M</v>
      </c>
      <c r="AN12" s="2"/>
      <c r="AO12" s="2"/>
      <c r="AP12" s="2"/>
      <c r="AQ12" s="4"/>
      <c r="AU12" s="10"/>
    </row>
    <row r="13" spans="2:47" x14ac:dyDescent="0.25">
      <c r="B13" s="5">
        <f>SLFRM</f>
        <v>43473</v>
      </c>
      <c r="C13" s="3">
        <f t="shared" si="0"/>
        <v>43473</v>
      </c>
      <c r="D13" s="2" t="str">
        <f>Cycl1</f>
        <v>S</v>
      </c>
      <c r="E13" s="2"/>
      <c r="F13" s="2"/>
      <c r="G13" s="2"/>
      <c r="H13" s="4"/>
      <c r="I13" s="5">
        <f>SLFRM</f>
        <v>43504</v>
      </c>
      <c r="J13" s="3">
        <f t="shared" si="1"/>
        <v>43504</v>
      </c>
      <c r="K13" s="2" t="str">
        <f>Cycl1</f>
        <v>M</v>
      </c>
      <c r="L13" s="2"/>
      <c r="M13" s="2"/>
      <c r="N13" s="2"/>
      <c r="O13" s="4"/>
      <c r="P13" s="5">
        <f>SLFRM</f>
        <v>43532</v>
      </c>
      <c r="Q13" s="3">
        <f t="shared" si="2"/>
        <v>43532</v>
      </c>
      <c r="R13" s="2" t="str">
        <f>Cycl1</f>
        <v>S</v>
      </c>
      <c r="S13" s="2"/>
      <c r="T13" s="2"/>
      <c r="U13" s="2"/>
      <c r="V13" s="4"/>
      <c r="W13" s="5">
        <f>SLFRM</f>
        <v>43563</v>
      </c>
      <c r="X13" s="3">
        <f t="shared" si="3"/>
        <v>43563</v>
      </c>
      <c r="Y13" s="2" t="str">
        <f>Cycl1</f>
        <v>M</v>
      </c>
      <c r="Z13" s="2"/>
      <c r="AA13" s="2"/>
      <c r="AB13" s="2"/>
      <c r="AC13" s="4"/>
      <c r="AD13" s="5">
        <f>SLFRM</f>
        <v>43593</v>
      </c>
      <c r="AE13" s="3">
        <f t="shared" si="4"/>
        <v>43593</v>
      </c>
      <c r="AF13" s="2" t="str">
        <f>Cycl1</f>
        <v>S</v>
      </c>
      <c r="AG13" s="2"/>
      <c r="AH13" s="2"/>
      <c r="AI13" s="2"/>
      <c r="AJ13" s="4"/>
      <c r="AK13" s="5">
        <f>SLFRM</f>
        <v>43624</v>
      </c>
      <c r="AL13" s="3">
        <f t="shared" si="5"/>
        <v>43624</v>
      </c>
      <c r="AM13" s="2" t="str">
        <f>Cycl1</f>
        <v>M</v>
      </c>
      <c r="AN13" s="2"/>
      <c r="AO13" s="2"/>
      <c r="AP13" s="2"/>
      <c r="AQ13" s="4"/>
      <c r="AU13" s="10"/>
    </row>
    <row r="14" spans="2:47" x14ac:dyDescent="0.25">
      <c r="B14" s="5">
        <f>SLFRM</f>
        <v>43474</v>
      </c>
      <c r="C14" s="3">
        <f t="shared" si="0"/>
        <v>43474</v>
      </c>
      <c r="D14" s="2" t="str">
        <f>Cycl1</f>
        <v>S</v>
      </c>
      <c r="E14" s="2"/>
      <c r="F14" s="2"/>
      <c r="G14" s="2"/>
      <c r="H14" s="4"/>
      <c r="I14" s="5">
        <f>SLFRM</f>
        <v>43505</v>
      </c>
      <c r="J14" s="3">
        <f t="shared" si="1"/>
        <v>43505</v>
      </c>
      <c r="K14" s="2" t="str">
        <f>Cycl1</f>
        <v>M</v>
      </c>
      <c r="L14" s="2"/>
      <c r="M14" s="2"/>
      <c r="N14" s="2"/>
      <c r="O14" s="4"/>
      <c r="P14" s="5">
        <f>SLFRM</f>
        <v>43533</v>
      </c>
      <c r="Q14" s="3">
        <f t="shared" si="2"/>
        <v>43533</v>
      </c>
      <c r="R14" s="2" t="str">
        <f>Cycl1</f>
        <v>S</v>
      </c>
      <c r="S14" s="2"/>
      <c r="T14" s="2"/>
      <c r="U14" s="2"/>
      <c r="V14" s="4"/>
      <c r="W14" s="5">
        <f>SLFRM</f>
        <v>43564</v>
      </c>
      <c r="X14" s="3">
        <f t="shared" si="3"/>
        <v>43564</v>
      </c>
      <c r="Y14" s="2" t="str">
        <f>Cycl1</f>
        <v>M</v>
      </c>
      <c r="Z14" s="2"/>
      <c r="AA14" s="2"/>
      <c r="AB14" s="2"/>
      <c r="AC14" s="4"/>
      <c r="AD14" s="5">
        <f>SLFRM</f>
        <v>43594</v>
      </c>
      <c r="AE14" s="3">
        <f t="shared" si="4"/>
        <v>43594</v>
      </c>
      <c r="AF14" s="2" t="str">
        <f>Cycl1</f>
        <v>S</v>
      </c>
      <c r="AG14" s="2"/>
      <c r="AH14" s="2"/>
      <c r="AI14" s="2"/>
      <c r="AJ14" s="4"/>
      <c r="AK14" s="5">
        <f>SLFRM</f>
        <v>43625</v>
      </c>
      <c r="AL14" s="3">
        <f t="shared" si="5"/>
        <v>43625</v>
      </c>
      <c r="AM14" s="2" t="str">
        <f>Cycl1</f>
        <v>M</v>
      </c>
      <c r="AN14" s="2"/>
      <c r="AO14" s="2"/>
      <c r="AP14" s="2"/>
      <c r="AQ14" s="4"/>
      <c r="AU14" s="10"/>
    </row>
    <row r="15" spans="2:47" x14ac:dyDescent="0.25">
      <c r="B15" s="5">
        <f>SLFRM</f>
        <v>43475</v>
      </c>
      <c r="C15" s="3">
        <f t="shared" si="0"/>
        <v>43475</v>
      </c>
      <c r="D15" s="2" t="str">
        <f>Cycl1</f>
        <v>S</v>
      </c>
      <c r="E15" s="2"/>
      <c r="F15" s="2"/>
      <c r="G15" s="2"/>
      <c r="H15" s="4"/>
      <c r="I15" s="5">
        <f>SLFRM</f>
        <v>43506</v>
      </c>
      <c r="J15" s="3">
        <f t="shared" si="1"/>
        <v>43506</v>
      </c>
      <c r="K15" s="2" t="str">
        <f>Cycl1</f>
        <v>R</v>
      </c>
      <c r="L15" s="2"/>
      <c r="M15" s="2"/>
      <c r="N15" s="2"/>
      <c r="O15" s="4"/>
      <c r="P15" s="5">
        <f>SLFRM</f>
        <v>43534</v>
      </c>
      <c r="Q15" s="3">
        <f t="shared" si="2"/>
        <v>43534</v>
      </c>
      <c r="R15" s="2" t="str">
        <f>Cycl1</f>
        <v>S</v>
      </c>
      <c r="S15" s="2"/>
      <c r="T15" s="2"/>
      <c r="U15" s="2"/>
      <c r="V15" s="4"/>
      <c r="W15" s="5">
        <f>SLFRM</f>
        <v>43565</v>
      </c>
      <c r="X15" s="3">
        <f t="shared" si="3"/>
        <v>43565</v>
      </c>
      <c r="Y15" s="2" t="str">
        <f>Cycl1</f>
        <v>M</v>
      </c>
      <c r="Z15" s="2"/>
      <c r="AA15" s="2"/>
      <c r="AB15" s="2"/>
      <c r="AC15" s="4"/>
      <c r="AD15" s="5">
        <f>SLFRM</f>
        <v>43595</v>
      </c>
      <c r="AE15" s="3">
        <f t="shared" si="4"/>
        <v>43595</v>
      </c>
      <c r="AF15" s="2" t="str">
        <f>Cycl1</f>
        <v>S</v>
      </c>
      <c r="AG15" s="2"/>
      <c r="AH15" s="2"/>
      <c r="AI15" s="2"/>
      <c r="AJ15" s="4"/>
      <c r="AK15" s="5">
        <f>SLFRM</f>
        <v>43626</v>
      </c>
      <c r="AL15" s="3">
        <f t="shared" si="5"/>
        <v>43626</v>
      </c>
      <c r="AM15" s="2" t="str">
        <f>Cycl1</f>
        <v>R</v>
      </c>
      <c r="AN15" s="2"/>
      <c r="AO15" s="2"/>
      <c r="AP15" s="2"/>
      <c r="AQ15" s="4"/>
      <c r="AU15" s="10"/>
    </row>
    <row r="16" spans="2:47" x14ac:dyDescent="0.25">
      <c r="B16" s="5">
        <f>SLFRM</f>
        <v>43476</v>
      </c>
      <c r="C16" s="3">
        <f t="shared" si="0"/>
        <v>43476</v>
      </c>
      <c r="D16" s="2" t="str">
        <f>Cycl1</f>
        <v>R</v>
      </c>
      <c r="E16" s="2"/>
      <c r="F16" s="2"/>
      <c r="G16" s="2"/>
      <c r="H16" s="4"/>
      <c r="I16" s="5">
        <f>SLFRM</f>
        <v>43507</v>
      </c>
      <c r="J16" s="3">
        <f t="shared" si="1"/>
        <v>43507</v>
      </c>
      <c r="K16" s="2" t="str">
        <f>Cycl1</f>
        <v>R</v>
      </c>
      <c r="L16" s="2"/>
      <c r="M16" s="2"/>
      <c r="N16" s="11"/>
      <c r="O16" s="4"/>
      <c r="P16" s="5">
        <f>SLFRM</f>
        <v>43535</v>
      </c>
      <c r="Q16" s="3">
        <f t="shared" si="2"/>
        <v>43535</v>
      </c>
      <c r="R16" s="2" t="str">
        <f>Cycl1</f>
        <v>S</v>
      </c>
      <c r="S16" s="2"/>
      <c r="T16" s="2"/>
      <c r="U16" s="2"/>
      <c r="V16" s="4"/>
      <c r="W16" s="5">
        <f>SLFRM</f>
        <v>43566</v>
      </c>
      <c r="X16" s="3">
        <f t="shared" si="3"/>
        <v>43566</v>
      </c>
      <c r="Y16" s="2" t="str">
        <f>Cycl1</f>
        <v>R</v>
      </c>
      <c r="Z16" s="2"/>
      <c r="AA16" s="2"/>
      <c r="AB16" s="2"/>
      <c r="AC16" s="4"/>
      <c r="AD16" s="5">
        <f>SLFRM</f>
        <v>43596</v>
      </c>
      <c r="AE16" s="3">
        <f t="shared" si="4"/>
        <v>43596</v>
      </c>
      <c r="AF16" s="2" t="str">
        <f>Cycl1</f>
        <v>R</v>
      </c>
      <c r="AG16" s="2"/>
      <c r="AH16" s="2"/>
      <c r="AI16" s="2"/>
      <c r="AJ16" s="4"/>
      <c r="AK16" s="5">
        <f>SLFRM</f>
        <v>43627</v>
      </c>
      <c r="AL16" s="3">
        <f t="shared" si="5"/>
        <v>43627</v>
      </c>
      <c r="AM16" s="2" t="str">
        <f>Cycl1</f>
        <v>R</v>
      </c>
      <c r="AN16" s="2"/>
      <c r="AO16" s="2"/>
      <c r="AP16" s="2"/>
      <c r="AQ16" s="4"/>
      <c r="AU16" s="10"/>
    </row>
    <row r="17" spans="2:47" ht="15.75" customHeight="1" x14ac:dyDescent="0.25">
      <c r="B17" s="5">
        <f>SLFRM</f>
        <v>43477</v>
      </c>
      <c r="C17" s="3">
        <f t="shared" si="0"/>
        <v>43477</v>
      </c>
      <c r="D17" s="2" t="str">
        <f>Cycl1</f>
        <v>R</v>
      </c>
      <c r="E17" s="2"/>
      <c r="F17" s="2"/>
      <c r="G17" s="2"/>
      <c r="H17" s="4"/>
      <c r="I17" s="5">
        <f>SLFRM</f>
        <v>43508</v>
      </c>
      <c r="J17" s="3">
        <f t="shared" si="1"/>
        <v>43508</v>
      </c>
      <c r="K17" s="2" t="str">
        <f>Cycl1</f>
        <v>S</v>
      </c>
      <c r="L17" s="2"/>
      <c r="M17" s="2"/>
      <c r="N17" s="2"/>
      <c r="O17" s="4"/>
      <c r="P17" s="5">
        <f>SLFRM</f>
        <v>43536</v>
      </c>
      <c r="Q17" s="3">
        <f t="shared" si="2"/>
        <v>43536</v>
      </c>
      <c r="R17" s="2" t="str">
        <f>Cycl1</f>
        <v>R</v>
      </c>
      <c r="S17" s="2"/>
      <c r="T17" s="2"/>
      <c r="U17" s="2"/>
      <c r="V17" s="4"/>
      <c r="W17" s="5">
        <f>SLFRM</f>
        <v>43567</v>
      </c>
      <c r="X17" s="3">
        <f t="shared" si="3"/>
        <v>43567</v>
      </c>
      <c r="Y17" s="2" t="str">
        <f>Cycl1</f>
        <v>R</v>
      </c>
      <c r="Z17" s="2"/>
      <c r="AA17" s="2"/>
      <c r="AB17" s="2"/>
      <c r="AC17" s="4"/>
      <c r="AD17" s="5">
        <f>SLFRM</f>
        <v>43597</v>
      </c>
      <c r="AE17" s="3">
        <f t="shared" si="4"/>
        <v>43597</v>
      </c>
      <c r="AF17" s="2" t="str">
        <f>Cycl1</f>
        <v>R</v>
      </c>
      <c r="AG17" s="2"/>
      <c r="AH17" s="2"/>
      <c r="AI17" s="2"/>
      <c r="AJ17" s="4"/>
      <c r="AK17" s="5">
        <f>SLFRM</f>
        <v>43628</v>
      </c>
      <c r="AL17" s="3">
        <f t="shared" si="5"/>
        <v>43628</v>
      </c>
      <c r="AM17" s="2" t="str">
        <f>Cycl1</f>
        <v>S</v>
      </c>
      <c r="AN17" s="2"/>
      <c r="AO17" s="2"/>
      <c r="AP17" s="2"/>
      <c r="AQ17" s="4"/>
      <c r="AU17" s="10"/>
    </row>
    <row r="18" spans="2:47" ht="15" customHeight="1" x14ac:dyDescent="0.25">
      <c r="B18" s="5">
        <f>SLFRM</f>
        <v>43478</v>
      </c>
      <c r="C18" s="3">
        <f t="shared" si="0"/>
        <v>43478</v>
      </c>
      <c r="D18" s="2" t="str">
        <f>Cycl1</f>
        <v>M</v>
      </c>
      <c r="E18" s="2"/>
      <c r="F18" s="2"/>
      <c r="G18" s="2"/>
      <c r="H18" s="4"/>
      <c r="I18" s="5">
        <f>SLFRM</f>
        <v>43509</v>
      </c>
      <c r="J18" s="3">
        <f t="shared" si="1"/>
        <v>43509</v>
      </c>
      <c r="K18" s="2" t="str">
        <f>Cycl1</f>
        <v>S</v>
      </c>
      <c r="L18" s="2"/>
      <c r="M18" s="2"/>
      <c r="N18" s="2"/>
      <c r="O18" s="4"/>
      <c r="P18" s="5">
        <f>SLFRM</f>
        <v>43537</v>
      </c>
      <c r="Q18" s="3">
        <f t="shared" si="2"/>
        <v>43537</v>
      </c>
      <c r="R18" s="2" t="str">
        <f>Cycl1</f>
        <v>R</v>
      </c>
      <c r="S18" s="2"/>
      <c r="T18" s="2"/>
      <c r="U18" s="2"/>
      <c r="V18" s="4"/>
      <c r="W18" s="5">
        <f>SLFRM</f>
        <v>43568</v>
      </c>
      <c r="X18" s="3">
        <f t="shared" si="3"/>
        <v>43568</v>
      </c>
      <c r="Y18" s="2" t="str">
        <f>Cycl1</f>
        <v>S</v>
      </c>
      <c r="Z18" s="2"/>
      <c r="AA18" s="2"/>
      <c r="AB18" s="2"/>
      <c r="AC18" s="4"/>
      <c r="AD18" s="5">
        <f>SLFRM</f>
        <v>43598</v>
      </c>
      <c r="AE18" s="3">
        <f t="shared" si="4"/>
        <v>43598</v>
      </c>
      <c r="AF18" s="2" t="str">
        <f>Cycl1</f>
        <v>M</v>
      </c>
      <c r="AG18" s="2"/>
      <c r="AH18" s="2"/>
      <c r="AI18" s="2"/>
      <c r="AJ18" s="4"/>
      <c r="AK18" s="5">
        <f>SLFRM</f>
        <v>43629</v>
      </c>
      <c r="AL18" s="3">
        <f t="shared" si="5"/>
        <v>43629</v>
      </c>
      <c r="AM18" s="2" t="str">
        <f>Cycl1</f>
        <v>S</v>
      </c>
      <c r="AN18" s="2"/>
      <c r="AO18" s="2"/>
      <c r="AP18" s="2"/>
      <c r="AQ18" s="4"/>
      <c r="AU18" s="10"/>
    </row>
    <row r="19" spans="2:47" ht="15" customHeight="1" x14ac:dyDescent="0.25">
      <c r="B19" s="5">
        <f>SLFRM</f>
        <v>43479</v>
      </c>
      <c r="C19" s="3">
        <f t="shared" si="0"/>
        <v>43479</v>
      </c>
      <c r="D19" s="2" t="str">
        <f>Cycl1</f>
        <v>M</v>
      </c>
      <c r="E19" s="2"/>
      <c r="F19" s="2"/>
      <c r="G19" s="2"/>
      <c r="H19" s="4"/>
      <c r="I19" s="5">
        <f>SLFRM</f>
        <v>43510</v>
      </c>
      <c r="J19" s="3">
        <f t="shared" si="1"/>
        <v>43510</v>
      </c>
      <c r="K19" s="2" t="str">
        <f>Cycl1</f>
        <v>S</v>
      </c>
      <c r="L19" s="2"/>
      <c r="M19" s="2"/>
      <c r="N19" s="2"/>
      <c r="O19" s="4"/>
      <c r="P19" s="5">
        <f>SLFRM</f>
        <v>43538</v>
      </c>
      <c r="Q19" s="3">
        <f t="shared" si="2"/>
        <v>43538</v>
      </c>
      <c r="R19" s="2" t="str">
        <f>Cycl1</f>
        <v>M</v>
      </c>
      <c r="S19" s="2"/>
      <c r="T19" s="2"/>
      <c r="U19" s="2"/>
      <c r="V19" s="4"/>
      <c r="W19" s="5">
        <f>SLFRM</f>
        <v>43569</v>
      </c>
      <c r="X19" s="3">
        <f t="shared" si="3"/>
        <v>43569</v>
      </c>
      <c r="Y19" s="2" t="str">
        <f>Cycl1</f>
        <v>S</v>
      </c>
      <c r="Z19" s="2"/>
      <c r="AA19" s="2"/>
      <c r="AB19" s="2"/>
      <c r="AC19" s="4"/>
      <c r="AD19" s="5">
        <f>SLFRM</f>
        <v>43599</v>
      </c>
      <c r="AE19" s="3">
        <f t="shared" si="4"/>
        <v>43599</v>
      </c>
      <c r="AF19" s="2" t="str">
        <f>Cycl1</f>
        <v>M</v>
      </c>
      <c r="AG19" s="2"/>
      <c r="AH19" s="2"/>
      <c r="AI19" s="2"/>
      <c r="AJ19" s="4"/>
      <c r="AK19" s="5">
        <f>SLFRM</f>
        <v>43630</v>
      </c>
      <c r="AL19" s="3">
        <f t="shared" si="5"/>
        <v>43630</v>
      </c>
      <c r="AM19" s="2" t="str">
        <f>Cycl1</f>
        <v>S</v>
      </c>
      <c r="AN19" s="2"/>
      <c r="AO19" s="2"/>
      <c r="AP19" s="2"/>
      <c r="AQ19" s="4"/>
      <c r="AU19" s="10"/>
    </row>
    <row r="20" spans="2:47" x14ac:dyDescent="0.25">
      <c r="B20" s="5">
        <f>SLFRM</f>
        <v>43480</v>
      </c>
      <c r="C20" s="3">
        <f t="shared" si="0"/>
        <v>43480</v>
      </c>
      <c r="D20" s="2" t="str">
        <f>Cycl1</f>
        <v>M</v>
      </c>
      <c r="E20" s="2"/>
      <c r="F20" s="2"/>
      <c r="G20" s="2"/>
      <c r="H20" s="4"/>
      <c r="I20" s="5">
        <f>SLFRM</f>
        <v>43511</v>
      </c>
      <c r="J20" s="3">
        <f t="shared" si="1"/>
        <v>43511</v>
      </c>
      <c r="K20" s="2" t="str">
        <f>Cycl1</f>
        <v>S</v>
      </c>
      <c r="L20" s="2"/>
      <c r="M20" s="2"/>
      <c r="N20" s="2"/>
      <c r="O20" s="4"/>
      <c r="P20" s="5">
        <f>SLFRM</f>
        <v>43539</v>
      </c>
      <c r="Q20" s="3">
        <f t="shared" si="2"/>
        <v>43539</v>
      </c>
      <c r="R20" s="2" t="str">
        <f>Cycl1</f>
        <v>M</v>
      </c>
      <c r="S20" s="2"/>
      <c r="T20" s="2"/>
      <c r="U20" s="2"/>
      <c r="V20" s="4"/>
      <c r="W20" s="5">
        <f>SLFRM</f>
        <v>43570</v>
      </c>
      <c r="X20" s="3">
        <f t="shared" si="3"/>
        <v>43570</v>
      </c>
      <c r="Y20" s="2" t="str">
        <f>Cycl1</f>
        <v>S</v>
      </c>
      <c r="Z20" s="2"/>
      <c r="AA20" s="2"/>
      <c r="AB20" s="2"/>
      <c r="AC20" s="4"/>
      <c r="AD20" s="5">
        <f>SLFRM</f>
        <v>43600</v>
      </c>
      <c r="AE20" s="3">
        <f t="shared" si="4"/>
        <v>43600</v>
      </c>
      <c r="AF20" s="2" t="str">
        <f>Cycl1</f>
        <v>M</v>
      </c>
      <c r="AG20" s="2"/>
      <c r="AH20" s="2"/>
      <c r="AI20" s="2"/>
      <c r="AJ20" s="4"/>
      <c r="AK20" s="5">
        <f>SLFRM</f>
        <v>43631</v>
      </c>
      <c r="AL20" s="3">
        <f t="shared" si="5"/>
        <v>43631</v>
      </c>
      <c r="AM20" s="2" t="str">
        <f>Cycl1</f>
        <v>S</v>
      </c>
      <c r="AN20" s="2"/>
      <c r="AO20" s="2"/>
      <c r="AP20" s="2"/>
      <c r="AQ20" s="4"/>
      <c r="AU20" s="10"/>
    </row>
    <row r="21" spans="2:47" x14ac:dyDescent="0.25">
      <c r="B21" s="5">
        <f>SLFRM</f>
        <v>43481</v>
      </c>
      <c r="C21" s="3">
        <f t="shared" si="0"/>
        <v>43481</v>
      </c>
      <c r="D21" s="2" t="str">
        <f>Cycl1</f>
        <v>M</v>
      </c>
      <c r="E21" s="2"/>
      <c r="F21" s="2"/>
      <c r="G21" s="2"/>
      <c r="H21" s="4"/>
      <c r="I21" s="5">
        <f>SLFRM</f>
        <v>43512</v>
      </c>
      <c r="J21" s="3">
        <f t="shared" si="1"/>
        <v>43512</v>
      </c>
      <c r="K21" s="2" t="str">
        <f>Cycl1</f>
        <v>R</v>
      </c>
      <c r="L21" s="2"/>
      <c r="M21" s="2"/>
      <c r="N21" s="2"/>
      <c r="O21" s="4"/>
      <c r="P21" s="5">
        <f>SLFRM</f>
        <v>43540</v>
      </c>
      <c r="Q21" s="3">
        <f t="shared" si="2"/>
        <v>43540</v>
      </c>
      <c r="R21" s="2" t="str">
        <f>Cycl1</f>
        <v>M</v>
      </c>
      <c r="S21" s="2"/>
      <c r="T21" s="2"/>
      <c r="U21" s="2"/>
      <c r="V21" s="4"/>
      <c r="W21" s="5">
        <f>SLFRM</f>
        <v>43571</v>
      </c>
      <c r="X21" s="3">
        <f t="shared" si="3"/>
        <v>43571</v>
      </c>
      <c r="Y21" s="2" t="str">
        <f>Cycl1</f>
        <v>S</v>
      </c>
      <c r="Z21" s="2"/>
      <c r="AA21" s="2"/>
      <c r="AB21" s="2"/>
      <c r="AC21" s="4"/>
      <c r="AD21" s="5">
        <f>SLFRM</f>
        <v>43601</v>
      </c>
      <c r="AE21" s="3">
        <f t="shared" si="4"/>
        <v>43601</v>
      </c>
      <c r="AF21" s="2" t="str">
        <f>Cycl1</f>
        <v>M</v>
      </c>
      <c r="AG21" s="2"/>
      <c r="AH21" s="2"/>
      <c r="AI21" s="2"/>
      <c r="AJ21" s="4"/>
      <c r="AK21" s="5">
        <f>SLFRM</f>
        <v>43632</v>
      </c>
      <c r="AL21" s="3">
        <f t="shared" si="5"/>
        <v>43632</v>
      </c>
      <c r="AM21" s="2" t="str">
        <f>Cycl1</f>
        <v>R</v>
      </c>
      <c r="AN21" s="2"/>
      <c r="AO21" s="2"/>
      <c r="AP21" s="2"/>
      <c r="AQ21" s="4"/>
      <c r="AU21" s="10"/>
    </row>
    <row r="22" spans="2:47" x14ac:dyDescent="0.25">
      <c r="B22" s="5">
        <f>SLFRM</f>
        <v>43482</v>
      </c>
      <c r="C22" s="3">
        <f t="shared" si="0"/>
        <v>43482</v>
      </c>
      <c r="D22" s="2" t="str">
        <f>Cycl1</f>
        <v>R</v>
      </c>
      <c r="E22" s="2"/>
      <c r="F22" s="2"/>
      <c r="G22" s="2"/>
      <c r="H22" s="4"/>
      <c r="I22" s="5">
        <f>SLFRM</f>
        <v>43513</v>
      </c>
      <c r="J22" s="3">
        <f t="shared" si="1"/>
        <v>43513</v>
      </c>
      <c r="K22" s="2" t="str">
        <f>Cycl1</f>
        <v>R</v>
      </c>
      <c r="L22" s="2"/>
      <c r="M22" s="2"/>
      <c r="N22" s="2"/>
      <c r="O22" s="4"/>
      <c r="P22" s="5">
        <f>SLFRM</f>
        <v>43541</v>
      </c>
      <c r="Q22" s="3">
        <f t="shared" si="2"/>
        <v>43541</v>
      </c>
      <c r="R22" s="2" t="str">
        <f>Cycl1</f>
        <v>M</v>
      </c>
      <c r="S22" s="2"/>
      <c r="T22" s="2"/>
      <c r="U22" s="2"/>
      <c r="V22" s="4"/>
      <c r="W22" s="5">
        <f>SLFRM</f>
        <v>43572</v>
      </c>
      <c r="X22" s="3">
        <f t="shared" si="3"/>
        <v>43572</v>
      </c>
      <c r="Y22" s="2" t="str">
        <f>Cycl1</f>
        <v>R</v>
      </c>
      <c r="Z22" s="2"/>
      <c r="AA22" s="2"/>
      <c r="AB22" s="2"/>
      <c r="AC22" s="4"/>
      <c r="AD22" s="5">
        <f>SLFRM</f>
        <v>43602</v>
      </c>
      <c r="AE22" s="3">
        <f t="shared" si="4"/>
        <v>43602</v>
      </c>
      <c r="AF22" s="2" t="str">
        <f>Cycl1</f>
        <v>D</v>
      </c>
      <c r="AG22" s="2"/>
      <c r="AH22" s="2"/>
      <c r="AI22" s="2"/>
      <c r="AJ22" s="4"/>
      <c r="AK22" s="5">
        <f>SLFRM</f>
        <v>43633</v>
      </c>
      <c r="AL22" s="3">
        <f t="shared" si="5"/>
        <v>43633</v>
      </c>
      <c r="AM22" s="2" t="str">
        <f>Cycl1</f>
        <v>R</v>
      </c>
      <c r="AN22" s="2"/>
      <c r="AO22" s="2"/>
      <c r="AP22" s="2"/>
      <c r="AQ22" s="4"/>
      <c r="AU22" s="10"/>
    </row>
    <row r="23" spans="2:47" x14ac:dyDescent="0.25">
      <c r="B23" s="5">
        <f>SLFRM</f>
        <v>43483</v>
      </c>
      <c r="C23" s="3">
        <f t="shared" si="0"/>
        <v>43483</v>
      </c>
      <c r="D23" s="2" t="str">
        <f>Cycl1</f>
        <v>R</v>
      </c>
      <c r="E23" s="2"/>
      <c r="F23" s="2"/>
      <c r="G23" s="2"/>
      <c r="H23" s="4"/>
      <c r="I23" s="5">
        <f>SLFRM</f>
        <v>43514</v>
      </c>
      <c r="J23" s="3">
        <f t="shared" si="1"/>
        <v>43514</v>
      </c>
      <c r="K23" s="2" t="str">
        <f>Cycl1</f>
        <v>M</v>
      </c>
      <c r="L23" s="2"/>
      <c r="M23" s="2"/>
      <c r="N23" s="2"/>
      <c r="O23" s="4"/>
      <c r="P23" s="5">
        <f>SLFRM</f>
        <v>43542</v>
      </c>
      <c r="Q23" s="3">
        <f t="shared" si="2"/>
        <v>43542</v>
      </c>
      <c r="R23" s="2" t="str">
        <f>Cycl1</f>
        <v>R</v>
      </c>
      <c r="S23" s="2"/>
      <c r="T23" s="2"/>
      <c r="U23" s="2"/>
      <c r="V23" s="4"/>
      <c r="W23" s="5">
        <f>SLFRM</f>
        <v>43573</v>
      </c>
      <c r="X23" s="3">
        <f t="shared" si="3"/>
        <v>43573</v>
      </c>
      <c r="Y23" s="2" t="str">
        <f>Cycl1</f>
        <v>R</v>
      </c>
      <c r="Z23" s="2"/>
      <c r="AA23" s="2"/>
      <c r="AB23" s="2"/>
      <c r="AC23" s="4"/>
      <c r="AD23" s="5">
        <f>SLFRM</f>
        <v>43603</v>
      </c>
      <c r="AE23" s="3">
        <f t="shared" si="4"/>
        <v>43603</v>
      </c>
      <c r="AF23" s="2" t="str">
        <f>Cycl1</f>
        <v>R</v>
      </c>
      <c r="AG23" s="2"/>
      <c r="AH23" s="2"/>
      <c r="AI23" s="2"/>
      <c r="AJ23" s="4"/>
      <c r="AK23" s="5">
        <f>SLFRM</f>
        <v>43634</v>
      </c>
      <c r="AL23" s="3">
        <f t="shared" si="5"/>
        <v>43634</v>
      </c>
      <c r="AM23" s="2" t="str">
        <f>Cycl1</f>
        <v>M</v>
      </c>
      <c r="AN23" s="2"/>
      <c r="AO23" s="2"/>
      <c r="AP23" s="2"/>
      <c r="AQ23" s="4"/>
      <c r="AU23" s="10"/>
    </row>
    <row r="24" spans="2:47" x14ac:dyDescent="0.25">
      <c r="B24" s="5">
        <f>SLFRM</f>
        <v>43484</v>
      </c>
      <c r="C24" s="3">
        <f t="shared" si="0"/>
        <v>43484</v>
      </c>
      <c r="D24" s="2" t="str">
        <f>Cycl1</f>
        <v>S</v>
      </c>
      <c r="E24" s="2"/>
      <c r="F24" s="2"/>
      <c r="G24" s="2"/>
      <c r="H24" s="4"/>
      <c r="I24" s="5">
        <f>SLFRM</f>
        <v>43515</v>
      </c>
      <c r="J24" s="3">
        <f t="shared" si="1"/>
        <v>43515</v>
      </c>
      <c r="K24" s="2" t="str">
        <f>Cycl1</f>
        <v>M</v>
      </c>
      <c r="L24" s="2"/>
      <c r="M24" s="2"/>
      <c r="N24" s="2"/>
      <c r="O24" s="4"/>
      <c r="P24" s="5">
        <f>SLFRM</f>
        <v>43543</v>
      </c>
      <c r="Q24" s="3">
        <f t="shared" si="2"/>
        <v>43543</v>
      </c>
      <c r="R24" s="2" t="str">
        <f>Cycl1</f>
        <v>R</v>
      </c>
      <c r="S24" s="2"/>
      <c r="T24" s="2"/>
      <c r="U24" s="2"/>
      <c r="V24" s="4"/>
      <c r="W24" s="5">
        <f>SLFRM</f>
        <v>43574</v>
      </c>
      <c r="X24" s="3">
        <f t="shared" si="3"/>
        <v>43574</v>
      </c>
      <c r="Y24" s="2" t="str">
        <f>Cycl1</f>
        <v>M</v>
      </c>
      <c r="Z24" s="2"/>
      <c r="AA24" s="2"/>
      <c r="AB24" s="2"/>
      <c r="AC24" s="4"/>
      <c r="AD24" s="5">
        <f>SLFRM</f>
        <v>43604</v>
      </c>
      <c r="AE24" s="3">
        <f t="shared" si="4"/>
        <v>43604</v>
      </c>
      <c r="AF24" s="2" t="str">
        <f>Cycl1</f>
        <v>R</v>
      </c>
      <c r="AG24" s="2"/>
      <c r="AH24" s="2"/>
      <c r="AI24" s="2"/>
      <c r="AJ24" s="4"/>
      <c r="AK24" s="5">
        <f>SLFRM</f>
        <v>43635</v>
      </c>
      <c r="AL24" s="3">
        <f t="shared" si="5"/>
        <v>43635</v>
      </c>
      <c r="AM24" s="2" t="str">
        <f>Cycl1</f>
        <v>M</v>
      </c>
      <c r="AN24" s="2"/>
      <c r="AO24" s="2"/>
      <c r="AP24" s="2"/>
      <c r="AQ24" s="4"/>
      <c r="AU24" s="10"/>
    </row>
    <row r="25" spans="2:47" x14ac:dyDescent="0.25">
      <c r="B25" s="5">
        <f>SLFRM</f>
        <v>43485</v>
      </c>
      <c r="C25" s="3">
        <f t="shared" si="0"/>
        <v>43485</v>
      </c>
      <c r="D25" s="2" t="str">
        <f>Cycl1</f>
        <v>S</v>
      </c>
      <c r="E25" s="2"/>
      <c r="F25" s="2"/>
      <c r="G25" s="2"/>
      <c r="H25" s="4"/>
      <c r="I25" s="5">
        <f>SLFRM</f>
        <v>43516</v>
      </c>
      <c r="J25" s="3">
        <f t="shared" si="1"/>
        <v>43516</v>
      </c>
      <c r="K25" s="2" t="str">
        <f>Cycl1</f>
        <v>M</v>
      </c>
      <c r="L25" s="2"/>
      <c r="M25" s="2"/>
      <c r="N25" s="2"/>
      <c r="O25" s="4"/>
      <c r="P25" s="5">
        <f>SLFRM</f>
        <v>43544</v>
      </c>
      <c r="Q25" s="3">
        <f t="shared" si="2"/>
        <v>43544</v>
      </c>
      <c r="R25" s="2" t="str">
        <f>Cycl1</f>
        <v>S</v>
      </c>
      <c r="S25" s="2"/>
      <c r="T25" s="2"/>
      <c r="U25" s="2"/>
      <c r="V25" s="4"/>
      <c r="W25" s="5">
        <f>SLFRM</f>
        <v>43575</v>
      </c>
      <c r="X25" s="3">
        <f t="shared" si="3"/>
        <v>43575</v>
      </c>
      <c r="Y25" s="2" t="str">
        <f>Cycl1</f>
        <v>M</v>
      </c>
      <c r="Z25" s="2"/>
      <c r="AA25" s="2"/>
      <c r="AB25" s="2"/>
      <c r="AC25" s="4"/>
      <c r="AD25" s="5">
        <f>SLFRM</f>
        <v>43605</v>
      </c>
      <c r="AE25" s="3">
        <f t="shared" si="4"/>
        <v>43605</v>
      </c>
      <c r="AF25" s="2" t="str">
        <f>Cycl1</f>
        <v>S</v>
      </c>
      <c r="AG25" s="2"/>
      <c r="AH25" s="2"/>
      <c r="AI25" s="2"/>
      <c r="AJ25" s="4"/>
      <c r="AK25" s="5">
        <f>SLFRM</f>
        <v>43636</v>
      </c>
      <c r="AL25" s="3">
        <f t="shared" si="5"/>
        <v>43636</v>
      </c>
      <c r="AM25" s="2" t="str">
        <f>Cycl1</f>
        <v>M</v>
      </c>
      <c r="AN25" s="2"/>
      <c r="AO25" s="2"/>
      <c r="AP25" s="2"/>
      <c r="AQ25" s="4"/>
      <c r="AU25" s="10"/>
    </row>
    <row r="26" spans="2:47" x14ac:dyDescent="0.25">
      <c r="B26" s="5">
        <f>SLFRM</f>
        <v>43486</v>
      </c>
      <c r="C26" s="3">
        <f t="shared" si="0"/>
        <v>43486</v>
      </c>
      <c r="D26" s="2" t="str">
        <f>Cycl1</f>
        <v>S</v>
      </c>
      <c r="E26" s="11"/>
      <c r="F26" s="2"/>
      <c r="G26" s="2"/>
      <c r="H26" s="4"/>
      <c r="I26" s="5">
        <f>SLFRM</f>
        <v>43517</v>
      </c>
      <c r="J26" s="3">
        <f t="shared" si="1"/>
        <v>43517</v>
      </c>
      <c r="K26" s="2" t="str">
        <f>Cycl1</f>
        <v>M</v>
      </c>
      <c r="L26" s="2"/>
      <c r="M26" s="2"/>
      <c r="N26" s="2"/>
      <c r="O26" s="4"/>
      <c r="P26" s="5">
        <f>SLFRM</f>
        <v>43545</v>
      </c>
      <c r="Q26" s="3">
        <f t="shared" si="2"/>
        <v>43545</v>
      </c>
      <c r="R26" s="2" t="str">
        <f>Cycl1</f>
        <v>S</v>
      </c>
      <c r="S26" s="2"/>
      <c r="T26" s="2"/>
      <c r="U26" s="2"/>
      <c r="V26" s="4"/>
      <c r="W26" s="5">
        <f>SLFRM</f>
        <v>43576</v>
      </c>
      <c r="X26" s="3">
        <f t="shared" si="3"/>
        <v>43576</v>
      </c>
      <c r="Y26" s="2" t="str">
        <f>Cycl1</f>
        <v>M</v>
      </c>
      <c r="Z26" s="2"/>
      <c r="AA26" s="2"/>
      <c r="AB26" s="2"/>
      <c r="AC26" s="4"/>
      <c r="AD26" s="5">
        <f>SLFRM</f>
        <v>43606</v>
      </c>
      <c r="AE26" s="3">
        <f t="shared" si="4"/>
        <v>43606</v>
      </c>
      <c r="AF26" s="2" t="str">
        <f>Cycl1</f>
        <v>S</v>
      </c>
      <c r="AG26" s="2"/>
      <c r="AH26" s="2"/>
      <c r="AI26" s="2"/>
      <c r="AJ26" s="4"/>
      <c r="AK26" s="5">
        <f>SLFRM</f>
        <v>43637</v>
      </c>
      <c r="AL26" s="3">
        <f t="shared" si="5"/>
        <v>43637</v>
      </c>
      <c r="AM26" s="2" t="str">
        <f>Cycl1</f>
        <v>M</v>
      </c>
      <c r="AN26" s="2"/>
      <c r="AO26" s="2"/>
      <c r="AP26" s="2"/>
      <c r="AQ26" s="4"/>
      <c r="AU26" s="10"/>
    </row>
    <row r="27" spans="2:47" x14ac:dyDescent="0.25">
      <c r="B27" s="5">
        <f>SLFRM</f>
        <v>43487</v>
      </c>
      <c r="C27" s="3">
        <f t="shared" si="0"/>
        <v>43487</v>
      </c>
      <c r="D27" s="2" t="str">
        <f>Cycl1</f>
        <v>S</v>
      </c>
      <c r="E27" s="2"/>
      <c r="F27" s="2"/>
      <c r="G27" s="2"/>
      <c r="H27" s="4"/>
      <c r="I27" s="5">
        <f>SLFRM</f>
        <v>43518</v>
      </c>
      <c r="J27" s="3">
        <f t="shared" si="1"/>
        <v>43518</v>
      </c>
      <c r="K27" s="2" t="str">
        <f>Cycl1</f>
        <v>D</v>
      </c>
      <c r="L27" s="2"/>
      <c r="M27" s="2"/>
      <c r="N27" s="2"/>
      <c r="O27" s="4"/>
      <c r="P27" s="5">
        <f>SLFRM</f>
        <v>43546</v>
      </c>
      <c r="Q27" s="3">
        <f t="shared" si="2"/>
        <v>43546</v>
      </c>
      <c r="R27" s="2" t="str">
        <f>Cycl1</f>
        <v>S</v>
      </c>
      <c r="S27" s="2"/>
      <c r="T27" s="2"/>
      <c r="U27" s="2"/>
      <c r="V27" s="4"/>
      <c r="W27" s="5">
        <f>SLFRM</f>
        <v>43577</v>
      </c>
      <c r="X27" s="3">
        <f t="shared" si="3"/>
        <v>43577</v>
      </c>
      <c r="Y27" s="2" t="str">
        <f>Cycl1</f>
        <v>M</v>
      </c>
      <c r="Z27" s="2"/>
      <c r="AA27" s="2"/>
      <c r="AB27" s="2"/>
      <c r="AC27" s="4"/>
      <c r="AD27" s="5">
        <f>SLFRM</f>
        <v>43607</v>
      </c>
      <c r="AE27" s="3">
        <f t="shared" si="4"/>
        <v>43607</v>
      </c>
      <c r="AF27" s="2" t="str">
        <f>Cycl1</f>
        <v>S</v>
      </c>
      <c r="AG27" s="2"/>
      <c r="AH27" s="2"/>
      <c r="AI27" s="2"/>
      <c r="AJ27" s="4"/>
      <c r="AK27" s="5">
        <f>SLFRM</f>
        <v>43638</v>
      </c>
      <c r="AL27" s="3">
        <f t="shared" si="5"/>
        <v>43638</v>
      </c>
      <c r="AM27" s="2" t="str">
        <f>Cycl1</f>
        <v>R</v>
      </c>
      <c r="AN27" s="2"/>
      <c r="AO27" s="2"/>
      <c r="AP27" s="2"/>
      <c r="AQ27" s="4"/>
      <c r="AU27" s="10"/>
    </row>
    <row r="28" spans="2:47" ht="15" customHeight="1" x14ac:dyDescent="0.25">
      <c r="B28" s="5">
        <f>SLFRM</f>
        <v>43488</v>
      </c>
      <c r="C28" s="3">
        <f t="shared" si="0"/>
        <v>43488</v>
      </c>
      <c r="D28" s="11" t="str">
        <f>Cycl1</f>
        <v>R</v>
      </c>
      <c r="E28" s="2"/>
      <c r="F28" s="2"/>
      <c r="G28" s="2"/>
      <c r="H28" s="4"/>
      <c r="I28" s="5">
        <f>SLFRM</f>
        <v>43519</v>
      </c>
      <c r="J28" s="3">
        <f t="shared" si="1"/>
        <v>43519</v>
      </c>
      <c r="K28" s="2" t="str">
        <f>Cycl1</f>
        <v>R</v>
      </c>
      <c r="L28" s="2"/>
      <c r="M28" s="2"/>
      <c r="N28" s="2"/>
      <c r="O28" s="4"/>
      <c r="P28" s="5">
        <f>SLFRM</f>
        <v>43547</v>
      </c>
      <c r="Q28" s="3">
        <f t="shared" si="2"/>
        <v>43547</v>
      </c>
      <c r="R28" s="2" t="str">
        <f>Cycl1</f>
        <v>S</v>
      </c>
      <c r="S28" s="2"/>
      <c r="T28" s="2"/>
      <c r="U28" s="2"/>
      <c r="V28" s="4"/>
      <c r="W28" s="5">
        <f>SLFRM</f>
        <v>43578</v>
      </c>
      <c r="X28" s="3">
        <f t="shared" si="3"/>
        <v>43578</v>
      </c>
      <c r="Y28" s="2" t="str">
        <f>Cycl1</f>
        <v>R</v>
      </c>
      <c r="Z28" s="2"/>
      <c r="AA28" s="2"/>
      <c r="AB28" s="2"/>
      <c r="AC28" s="4"/>
      <c r="AD28" s="5">
        <f>SLFRM</f>
        <v>43608</v>
      </c>
      <c r="AE28" s="3">
        <f t="shared" si="4"/>
        <v>43608</v>
      </c>
      <c r="AF28" s="2" t="str">
        <f>Cycl1</f>
        <v>R</v>
      </c>
      <c r="AG28" s="2"/>
      <c r="AH28" s="2"/>
      <c r="AI28" s="2"/>
      <c r="AJ28" s="4"/>
      <c r="AK28" s="5">
        <f>SLFRM</f>
        <v>43639</v>
      </c>
      <c r="AL28" s="3">
        <f t="shared" si="5"/>
        <v>43639</v>
      </c>
      <c r="AM28" s="2" t="str">
        <f>Cycl1</f>
        <v>R</v>
      </c>
      <c r="AN28" s="2"/>
      <c r="AO28" s="2"/>
      <c r="AP28" s="2"/>
      <c r="AQ28" s="4"/>
      <c r="AU28" s="10"/>
    </row>
    <row r="29" spans="2:47" ht="15" customHeight="1" x14ac:dyDescent="0.25">
      <c r="B29" s="5">
        <f>SLFRM</f>
        <v>43489</v>
      </c>
      <c r="C29" s="3">
        <f t="shared" si="0"/>
        <v>43489</v>
      </c>
      <c r="D29" s="2" t="str">
        <f>Cycl1</f>
        <v>R</v>
      </c>
      <c r="E29" s="2"/>
      <c r="F29" s="2"/>
      <c r="G29" s="2"/>
      <c r="H29" s="4"/>
      <c r="I29" s="5">
        <f>SLFRM</f>
        <v>43520</v>
      </c>
      <c r="J29" s="3">
        <f t="shared" si="1"/>
        <v>43520</v>
      </c>
      <c r="K29" s="2" t="str">
        <f>Cycl1</f>
        <v>R</v>
      </c>
      <c r="L29" s="2"/>
      <c r="M29" s="2"/>
      <c r="N29" s="2"/>
      <c r="O29" s="4"/>
      <c r="P29" s="5">
        <f>SLFRM</f>
        <v>43548</v>
      </c>
      <c r="Q29" s="3">
        <f t="shared" si="2"/>
        <v>43548</v>
      </c>
      <c r="R29" s="2" t="str">
        <f>Cycl1</f>
        <v>R</v>
      </c>
      <c r="S29" s="2"/>
      <c r="T29" s="2"/>
      <c r="U29" s="2"/>
      <c r="V29" s="4"/>
      <c r="W29" s="5">
        <f>SLFRM</f>
        <v>43579</v>
      </c>
      <c r="X29" s="3">
        <f t="shared" si="3"/>
        <v>43579</v>
      </c>
      <c r="Y29" s="2" t="str">
        <f>Cycl1</f>
        <v>R</v>
      </c>
      <c r="Z29" s="2"/>
      <c r="AA29" s="2"/>
      <c r="AB29" s="2"/>
      <c r="AC29" s="4"/>
      <c r="AD29" s="5">
        <f>SLFRM</f>
        <v>43609</v>
      </c>
      <c r="AE29" s="3">
        <f t="shared" si="4"/>
        <v>43609</v>
      </c>
      <c r="AF29" s="2" t="str">
        <f>Cycl1</f>
        <v>R</v>
      </c>
      <c r="AG29" s="2"/>
      <c r="AH29" s="2"/>
      <c r="AI29" s="2"/>
      <c r="AJ29" s="4"/>
      <c r="AK29" s="5">
        <f>SLFRM</f>
        <v>43640</v>
      </c>
      <c r="AL29" s="3">
        <f t="shared" si="5"/>
        <v>43640</v>
      </c>
      <c r="AM29" s="2" t="str">
        <f>Cycl1</f>
        <v>S</v>
      </c>
      <c r="AN29" s="2"/>
      <c r="AO29" s="2"/>
      <c r="AP29" s="2"/>
      <c r="AQ29" s="4"/>
      <c r="AU29" s="10"/>
    </row>
    <row r="30" spans="2:47" ht="15" customHeight="1" x14ac:dyDescent="0.25">
      <c r="B30" s="5">
        <f>SLFRM</f>
        <v>43490</v>
      </c>
      <c r="C30" s="3">
        <f t="shared" si="0"/>
        <v>43490</v>
      </c>
      <c r="D30" s="2" t="str">
        <f>Cycl1</f>
        <v>M</v>
      </c>
      <c r="E30" s="2"/>
      <c r="F30" s="2"/>
      <c r="G30" s="2"/>
      <c r="H30" s="4"/>
      <c r="I30" s="5">
        <f>SLFRM</f>
        <v>43521</v>
      </c>
      <c r="J30" s="3">
        <f t="shared" si="1"/>
        <v>43521</v>
      </c>
      <c r="K30" s="2" t="str">
        <f>Cycl1</f>
        <v>S</v>
      </c>
      <c r="L30" s="2"/>
      <c r="M30" s="2"/>
      <c r="N30" s="2"/>
      <c r="O30" s="4"/>
      <c r="P30" s="5">
        <f>SLFRM</f>
        <v>43549</v>
      </c>
      <c r="Q30" s="3">
        <f t="shared" si="2"/>
        <v>43549</v>
      </c>
      <c r="R30" s="2" t="str">
        <f>Cycl1</f>
        <v>R</v>
      </c>
      <c r="S30" s="2"/>
      <c r="T30" s="2"/>
      <c r="U30" s="2"/>
      <c r="V30" s="4"/>
      <c r="W30" s="5">
        <f>SLFRM</f>
        <v>43580</v>
      </c>
      <c r="X30" s="3">
        <f t="shared" si="3"/>
        <v>43580</v>
      </c>
      <c r="Y30" s="2" t="str">
        <f>Cycl1</f>
        <v>S</v>
      </c>
      <c r="Z30" s="2"/>
      <c r="AA30" s="2"/>
      <c r="AB30" s="2"/>
      <c r="AC30" s="4"/>
      <c r="AD30" s="5">
        <f>SLFRM</f>
        <v>43610</v>
      </c>
      <c r="AE30" s="3">
        <f t="shared" si="4"/>
        <v>43610</v>
      </c>
      <c r="AF30" s="2" t="str">
        <f>Cycl1</f>
        <v>M</v>
      </c>
      <c r="AG30" s="2"/>
      <c r="AH30" s="2"/>
      <c r="AI30" s="2"/>
      <c r="AJ30" s="4"/>
      <c r="AK30" s="5">
        <f>SLFRM</f>
        <v>43641</v>
      </c>
      <c r="AL30" s="3">
        <f t="shared" si="5"/>
        <v>43641</v>
      </c>
      <c r="AM30" s="2" t="str">
        <f>Cycl1</f>
        <v>S</v>
      </c>
      <c r="AN30" s="2"/>
      <c r="AO30" s="2"/>
      <c r="AP30" s="2"/>
      <c r="AQ30" s="4"/>
      <c r="AU30" s="10"/>
    </row>
    <row r="31" spans="2:47" x14ac:dyDescent="0.25">
      <c r="B31" s="5">
        <f>SLFRM</f>
        <v>43491</v>
      </c>
      <c r="C31" s="3">
        <f t="shared" si="0"/>
        <v>43491</v>
      </c>
      <c r="D31" s="2" t="str">
        <f>Cycl1</f>
        <v>M</v>
      </c>
      <c r="E31" s="2"/>
      <c r="F31" s="2"/>
      <c r="G31" s="2"/>
      <c r="H31" s="4"/>
      <c r="I31" s="5">
        <f>SLFRM</f>
        <v>43522</v>
      </c>
      <c r="J31" s="3">
        <f t="shared" si="1"/>
        <v>43522</v>
      </c>
      <c r="K31" s="2" t="str">
        <f>Cycl1</f>
        <v>S</v>
      </c>
      <c r="L31" s="2"/>
      <c r="M31" s="2"/>
      <c r="N31" s="2"/>
      <c r="O31" s="4"/>
      <c r="P31" s="5">
        <f>SLFRM</f>
        <v>43550</v>
      </c>
      <c r="Q31" s="3">
        <f t="shared" si="2"/>
        <v>43550</v>
      </c>
      <c r="R31" s="2" t="str">
        <f>Cycl1</f>
        <v>M</v>
      </c>
      <c r="S31" s="2"/>
      <c r="T31" s="2"/>
      <c r="U31" s="2"/>
      <c r="V31" s="4"/>
      <c r="W31" s="5">
        <f>SLFRM</f>
        <v>43581</v>
      </c>
      <c r="X31" s="3">
        <f t="shared" si="3"/>
        <v>43581</v>
      </c>
      <c r="Y31" s="2" t="str">
        <f>Cycl1</f>
        <v>S</v>
      </c>
      <c r="Z31" s="2"/>
      <c r="AA31" s="2"/>
      <c r="AB31" s="2"/>
      <c r="AC31" s="4"/>
      <c r="AD31" s="5">
        <f>SLFRM</f>
        <v>43611</v>
      </c>
      <c r="AE31" s="3">
        <f t="shared" si="4"/>
        <v>43611</v>
      </c>
      <c r="AF31" s="2" t="str">
        <f>Cycl1</f>
        <v>M</v>
      </c>
      <c r="AG31" s="2"/>
      <c r="AH31" s="2"/>
      <c r="AI31" s="2"/>
      <c r="AJ31" s="4"/>
      <c r="AK31" s="5">
        <f>SLFRM</f>
        <v>43642</v>
      </c>
      <c r="AL31" s="3">
        <f t="shared" si="5"/>
        <v>43642</v>
      </c>
      <c r="AM31" s="2" t="str">
        <f>Cycl1</f>
        <v>S</v>
      </c>
      <c r="AN31" s="2"/>
      <c r="AO31" s="2"/>
      <c r="AP31" s="2"/>
      <c r="AQ31" s="4"/>
      <c r="AU31" s="10"/>
    </row>
    <row r="32" spans="2:47" x14ac:dyDescent="0.25">
      <c r="B32" s="5">
        <f>SLFRM</f>
        <v>43492</v>
      </c>
      <c r="C32" s="3">
        <f t="shared" si="0"/>
        <v>43492</v>
      </c>
      <c r="D32" s="2" t="str">
        <f>Cycl1</f>
        <v>M</v>
      </c>
      <c r="E32" s="2"/>
      <c r="F32" s="2"/>
      <c r="G32" s="2"/>
      <c r="H32" s="4"/>
      <c r="I32" s="26">
        <f>SLFRM</f>
        <v>43523</v>
      </c>
      <c r="J32" s="3">
        <f t="shared" si="1"/>
        <v>43523</v>
      </c>
      <c r="K32" s="2" t="str">
        <f>Cycl1</f>
        <v>S</v>
      </c>
      <c r="L32" s="2"/>
      <c r="M32" s="2"/>
      <c r="N32" s="2"/>
      <c r="O32" s="4"/>
      <c r="P32" s="5">
        <f>SLFRM</f>
        <v>43551</v>
      </c>
      <c r="Q32" s="3">
        <f t="shared" si="2"/>
        <v>43551</v>
      </c>
      <c r="R32" s="2" t="str">
        <f>Cycl1</f>
        <v>M</v>
      </c>
      <c r="S32" s="2"/>
      <c r="T32" s="2"/>
      <c r="U32" s="2"/>
      <c r="V32" s="4"/>
      <c r="W32" s="5">
        <f>SLFRM</f>
        <v>43582</v>
      </c>
      <c r="X32" s="3">
        <f t="shared" si="3"/>
        <v>43582</v>
      </c>
      <c r="Y32" s="2" t="str">
        <f>Cycl1</f>
        <v>S</v>
      </c>
      <c r="Z32" s="2"/>
      <c r="AA32" s="2"/>
      <c r="AB32" s="2"/>
      <c r="AC32" s="4"/>
      <c r="AD32" s="5">
        <f>SLFRM</f>
        <v>43612</v>
      </c>
      <c r="AE32" s="3">
        <f t="shared" si="4"/>
        <v>43612</v>
      </c>
      <c r="AF32" s="2" t="str">
        <f>Cycl1</f>
        <v>M</v>
      </c>
      <c r="AG32" s="2"/>
      <c r="AH32" s="2"/>
      <c r="AI32" s="2"/>
      <c r="AJ32" s="4"/>
      <c r="AK32" s="5">
        <f>SLFRM</f>
        <v>43643</v>
      </c>
      <c r="AL32" s="3">
        <f t="shared" si="5"/>
        <v>43643</v>
      </c>
      <c r="AM32" s="2" t="str">
        <f>Cycl1</f>
        <v>S</v>
      </c>
      <c r="AN32" s="2"/>
      <c r="AO32" s="2"/>
      <c r="AP32" s="2"/>
      <c r="AQ32" s="4"/>
      <c r="AU32" s="10"/>
    </row>
    <row r="33" spans="2:45" x14ac:dyDescent="0.25">
      <c r="B33" s="5">
        <f>SLFRM</f>
        <v>43493</v>
      </c>
      <c r="C33" s="3">
        <f t="shared" si="0"/>
        <v>43493</v>
      </c>
      <c r="D33" s="2" t="str">
        <f>Cycl1</f>
        <v>M</v>
      </c>
      <c r="E33" s="2"/>
      <c r="F33" s="11"/>
      <c r="G33" s="2"/>
      <c r="H33" s="4"/>
      <c r="I33" s="26">
        <f>SLFRM</f>
        <v>43524</v>
      </c>
      <c r="J33" s="3">
        <f>IF(J32&lt;EOMONTH(I5,0),J32+1,"")</f>
        <v>43524</v>
      </c>
      <c r="K33" s="2" t="str">
        <f>Cycl1</f>
        <v>R</v>
      </c>
      <c r="L33" s="2"/>
      <c r="M33" s="2"/>
      <c r="N33" s="2"/>
      <c r="O33" s="4"/>
      <c r="P33" s="5">
        <f>SLFRM</f>
        <v>43552</v>
      </c>
      <c r="Q33" s="3">
        <f t="shared" si="2"/>
        <v>43552</v>
      </c>
      <c r="R33" s="2" t="str">
        <f>Cycl1</f>
        <v>M</v>
      </c>
      <c r="S33" s="2"/>
      <c r="T33" s="2"/>
      <c r="U33" s="2"/>
      <c r="V33" s="4"/>
      <c r="W33" s="5">
        <f>SLFRM</f>
        <v>43583</v>
      </c>
      <c r="X33" s="3">
        <f t="shared" si="3"/>
        <v>43583</v>
      </c>
      <c r="Y33" s="2" t="str">
        <f>Cycl1</f>
        <v>S</v>
      </c>
      <c r="Z33" s="2"/>
      <c r="AA33" s="2"/>
      <c r="AB33" s="2"/>
      <c r="AC33" s="4"/>
      <c r="AD33" s="5">
        <f>SLFRM</f>
        <v>43613</v>
      </c>
      <c r="AE33" s="3">
        <f t="shared" si="4"/>
        <v>43613</v>
      </c>
      <c r="AF33" s="2" t="str">
        <f>Cycl1</f>
        <v>M</v>
      </c>
      <c r="AG33" s="2"/>
      <c r="AH33" s="2"/>
      <c r="AI33" s="2"/>
      <c r="AJ33" s="4"/>
      <c r="AK33" s="5">
        <f>SLFRM</f>
        <v>43644</v>
      </c>
      <c r="AL33" s="3">
        <f t="shared" si="5"/>
        <v>43644</v>
      </c>
      <c r="AM33" s="2" t="str">
        <f>Cycl1</f>
        <v>R</v>
      </c>
      <c r="AN33" s="2"/>
      <c r="AO33" s="2"/>
      <c r="AP33" s="2"/>
      <c r="AQ33" s="4"/>
    </row>
    <row r="34" spans="2:45" x14ac:dyDescent="0.25">
      <c r="B34" s="5">
        <f>SLFRM</f>
        <v>43494</v>
      </c>
      <c r="C34" s="3">
        <f t="shared" si="0"/>
        <v>43494</v>
      </c>
      <c r="D34" s="2" t="str">
        <f>Cycl1</f>
        <v>R</v>
      </c>
      <c r="E34" s="2"/>
      <c r="F34" s="2"/>
      <c r="G34" s="2"/>
      <c r="H34" s="4"/>
      <c r="I34" s="26" t="str">
        <f>IF(J33&lt;EOMONTH(I5,0),J33+1,"")</f>
        <v/>
      </c>
      <c r="J34" s="3" t="str">
        <f>IF(J33&lt;EOMONTH(I5,0),J33+1,"")</f>
        <v/>
      </c>
      <c r="K34" s="2" t="str">
        <f>IF($I34=EOMONTH($I5,0),Cycl1,"")</f>
        <v/>
      </c>
      <c r="L34" s="2"/>
      <c r="M34" s="2"/>
      <c r="N34" s="2"/>
      <c r="O34" s="4"/>
      <c r="P34" s="5">
        <f>SLFRM</f>
        <v>43553</v>
      </c>
      <c r="Q34" s="3">
        <f t="shared" si="2"/>
        <v>43553</v>
      </c>
      <c r="R34" s="2" t="str">
        <f>Cycl1</f>
        <v>M</v>
      </c>
      <c r="S34" s="2"/>
      <c r="T34" s="2"/>
      <c r="U34" s="2"/>
      <c r="V34" s="4"/>
      <c r="W34" s="5">
        <f>SLFRM</f>
        <v>43584</v>
      </c>
      <c r="X34" s="3">
        <f t="shared" si="3"/>
        <v>43584</v>
      </c>
      <c r="Y34" s="2" t="str">
        <f>Cycl1</f>
        <v>R</v>
      </c>
      <c r="Z34" s="2"/>
      <c r="AA34" s="2"/>
      <c r="AB34" s="2"/>
      <c r="AC34" s="4"/>
      <c r="AD34" s="5">
        <f>SLFRM</f>
        <v>43614</v>
      </c>
      <c r="AE34" s="3">
        <f t="shared" si="4"/>
        <v>43614</v>
      </c>
      <c r="AF34" s="2" t="str">
        <f>Cycl1</f>
        <v>R</v>
      </c>
      <c r="AG34" s="2"/>
      <c r="AH34" s="2"/>
      <c r="AI34" s="2"/>
      <c r="AJ34" s="4"/>
      <c r="AK34" s="5">
        <f>SLFRM</f>
        <v>43645</v>
      </c>
      <c r="AL34" s="3">
        <f t="shared" si="5"/>
        <v>43645</v>
      </c>
      <c r="AM34" s="2" t="str">
        <f>Cycl1</f>
        <v>R</v>
      </c>
      <c r="AN34" s="2"/>
      <c r="AO34" s="2"/>
      <c r="AP34" s="2"/>
      <c r="AQ34" s="4"/>
    </row>
    <row r="35" spans="2:45" x14ac:dyDescent="0.25">
      <c r="B35" s="5">
        <f>SLFRM</f>
        <v>43495</v>
      </c>
      <c r="C35" s="3">
        <f t="shared" si="0"/>
        <v>43495</v>
      </c>
      <c r="D35" s="2" t="str">
        <f>Cycl1</f>
        <v>R</v>
      </c>
      <c r="E35" s="2"/>
      <c r="F35" s="2"/>
      <c r="G35" s="2"/>
      <c r="H35" s="4"/>
      <c r="I35" s="26"/>
      <c r="J35" s="3"/>
      <c r="K35" s="2"/>
      <c r="L35" s="2"/>
      <c r="M35" s="2"/>
      <c r="N35" s="2"/>
      <c r="O35" s="4"/>
      <c r="P35" s="5">
        <f>SLFRM</f>
        <v>43554</v>
      </c>
      <c r="Q35" s="3">
        <f t="shared" si="2"/>
        <v>43554</v>
      </c>
      <c r="R35" s="2" t="str">
        <f>Cycl1</f>
        <v>R</v>
      </c>
      <c r="S35" s="2"/>
      <c r="T35" s="2"/>
      <c r="U35" s="2"/>
      <c r="V35" s="4"/>
      <c r="W35" s="5">
        <f>SLFRM</f>
        <v>43585</v>
      </c>
      <c r="X35" s="3">
        <f t="shared" si="3"/>
        <v>43585</v>
      </c>
      <c r="Y35" s="2" t="str">
        <f>Cycl1</f>
        <v>R</v>
      </c>
      <c r="Z35" s="2"/>
      <c r="AA35" s="2"/>
      <c r="AB35" s="2"/>
      <c r="AC35" s="4"/>
      <c r="AD35" s="5">
        <f>SLFRM</f>
        <v>43615</v>
      </c>
      <c r="AE35" s="3">
        <f t="shared" si="4"/>
        <v>43615</v>
      </c>
      <c r="AF35" s="2" t="str">
        <f>Cycl1</f>
        <v>R</v>
      </c>
      <c r="AG35" s="2"/>
      <c r="AH35" s="2"/>
      <c r="AI35" s="2"/>
      <c r="AJ35" s="4"/>
      <c r="AK35" s="5">
        <f>SLFRM</f>
        <v>43646</v>
      </c>
      <c r="AL35" s="3">
        <f t="shared" si="5"/>
        <v>43646</v>
      </c>
      <c r="AM35" s="2" t="str">
        <f>Cycl1</f>
        <v>M</v>
      </c>
      <c r="AN35" s="2"/>
      <c r="AO35" s="2"/>
      <c r="AP35" s="2"/>
      <c r="AQ35" s="4"/>
    </row>
    <row r="36" spans="2:45" ht="15.75" thickBot="1" x14ac:dyDescent="0.3">
      <c r="B36" s="6">
        <f>SLFRM</f>
        <v>43496</v>
      </c>
      <c r="C36" s="7">
        <f t="shared" si="0"/>
        <v>43496</v>
      </c>
      <c r="D36" s="8" t="str">
        <f>Cycl1</f>
        <v>S</v>
      </c>
      <c r="E36" s="8"/>
      <c r="F36" s="8"/>
      <c r="G36" s="8"/>
      <c r="H36" s="9"/>
      <c r="I36" s="27"/>
      <c r="J36" s="7"/>
      <c r="K36" s="8"/>
      <c r="L36" s="8"/>
      <c r="M36" s="8"/>
      <c r="N36" s="8"/>
      <c r="O36" s="9"/>
      <c r="P36" s="6">
        <f>SLFRM</f>
        <v>43555</v>
      </c>
      <c r="Q36" s="7">
        <f t="shared" si="2"/>
        <v>43555</v>
      </c>
      <c r="R36" s="8" t="str">
        <f>Cycl1</f>
        <v>R</v>
      </c>
      <c r="S36" s="8"/>
      <c r="T36" s="8"/>
      <c r="U36" s="8"/>
      <c r="V36" s="9"/>
      <c r="W36" s="6"/>
      <c r="X36" s="7" t="str">
        <f>IF(X35&lt;EOMONTH(W5,0),X35+1,"")</f>
        <v/>
      </c>
      <c r="Y36" s="8"/>
      <c r="Z36" s="8"/>
      <c r="AA36" s="8"/>
      <c r="AB36" s="8"/>
      <c r="AC36" s="9"/>
      <c r="AD36" s="6">
        <f>SLFRM</f>
        <v>43616</v>
      </c>
      <c r="AE36" s="7">
        <f t="shared" si="4"/>
        <v>43616</v>
      </c>
      <c r="AF36" s="8" t="str">
        <f>Cycl1</f>
        <v>S</v>
      </c>
      <c r="AG36" s="8"/>
      <c r="AH36" s="8"/>
      <c r="AI36" s="8"/>
      <c r="AJ36" s="9"/>
      <c r="AK36" s="6"/>
      <c r="AL36" s="7" t="str">
        <f>IF(AL35&lt;EOMONTH(AK5,0),AL35+1,"")</f>
        <v/>
      </c>
      <c r="AM36" s="8"/>
      <c r="AN36" s="8"/>
      <c r="AO36" s="8"/>
      <c r="AP36" s="8"/>
      <c r="AQ36" s="9"/>
    </row>
    <row r="37" spans="2:45" ht="15.75" thickBot="1" x14ac:dyDescent="0.3">
      <c r="B37" s="1"/>
    </row>
    <row r="38" spans="2:45" x14ac:dyDescent="0.25">
      <c r="B38" s="22">
        <f>EDATE(DATE(An,7,1),0)</f>
        <v>43647</v>
      </c>
      <c r="C38" s="23"/>
      <c r="D38" s="23"/>
      <c r="E38" s="23"/>
      <c r="F38" s="23"/>
      <c r="G38" s="23"/>
      <c r="H38" s="24"/>
      <c r="I38" s="22">
        <f>EDATE(DATE(An,8,1),0)</f>
        <v>43678</v>
      </c>
      <c r="J38" s="23"/>
      <c r="K38" s="23"/>
      <c r="L38" s="23"/>
      <c r="M38" s="23"/>
      <c r="N38" s="23"/>
      <c r="O38" s="24"/>
      <c r="P38" s="22">
        <f>EDATE(DATE(An,9,1),0)</f>
        <v>43709</v>
      </c>
      <c r="Q38" s="23"/>
      <c r="R38" s="23"/>
      <c r="S38" s="23"/>
      <c r="T38" s="23"/>
      <c r="U38" s="23"/>
      <c r="V38" s="24"/>
      <c r="W38" s="22">
        <f>EDATE(DATE(An,10,1),0)</f>
        <v>43739</v>
      </c>
      <c r="X38" s="23"/>
      <c r="Y38" s="23"/>
      <c r="Z38" s="23"/>
      <c r="AA38" s="23"/>
      <c r="AB38" s="23"/>
      <c r="AC38" s="24"/>
      <c r="AD38" s="22">
        <f>EDATE(DATE(An,11,1),0)</f>
        <v>43770</v>
      </c>
      <c r="AE38" s="23"/>
      <c r="AF38" s="23"/>
      <c r="AG38" s="23"/>
      <c r="AH38" s="23"/>
      <c r="AI38" s="23"/>
      <c r="AJ38" s="24"/>
      <c r="AK38" s="22">
        <f>EDATE(DATE(An,12,1),0)</f>
        <v>43800</v>
      </c>
      <c r="AL38" s="23"/>
      <c r="AM38" s="23"/>
      <c r="AN38" s="23"/>
      <c r="AO38" s="23"/>
      <c r="AP38" s="23"/>
      <c r="AQ38" s="24"/>
    </row>
    <row r="39" spans="2:45" ht="15" customHeight="1" x14ac:dyDescent="0.25">
      <c r="B39" s="5">
        <f>SLFRM2</f>
        <v>43647</v>
      </c>
      <c r="C39" s="3">
        <f t="shared" ref="C39:C69" si="6">B39</f>
        <v>43647</v>
      </c>
      <c r="D39" s="2" t="str">
        <f>Cycl1</f>
        <v>M</v>
      </c>
      <c r="E39" s="2"/>
      <c r="F39" s="2"/>
      <c r="G39" s="2"/>
      <c r="H39" s="4"/>
      <c r="I39" s="5">
        <f>SLFRM2</f>
        <v>43678</v>
      </c>
      <c r="J39" s="3">
        <f t="shared" ref="J39:J69" si="7">I39</f>
        <v>43678</v>
      </c>
      <c r="K39" s="2" t="str">
        <f>Cycl1</f>
        <v>S</v>
      </c>
      <c r="L39" s="2"/>
      <c r="M39" s="2"/>
      <c r="N39" s="2"/>
      <c r="O39" s="4"/>
      <c r="P39" s="5">
        <f>SLFRM2</f>
        <v>43709</v>
      </c>
      <c r="Q39" s="3">
        <f t="shared" ref="Q39:Q68" si="8">P39</f>
        <v>43709</v>
      </c>
      <c r="R39" s="2" t="str">
        <f>Cycl1</f>
        <v>M</v>
      </c>
      <c r="S39" s="2"/>
      <c r="T39" s="2"/>
      <c r="U39" s="2"/>
      <c r="V39" s="4"/>
      <c r="W39" s="5">
        <f>SLFRM2</f>
        <v>43739</v>
      </c>
      <c r="X39" s="3">
        <f t="shared" ref="X39:X69" si="9">W39</f>
        <v>43739</v>
      </c>
      <c r="Y39" s="2" t="str">
        <f>Cycl1</f>
        <v>S</v>
      </c>
      <c r="Z39" s="2"/>
      <c r="AA39" s="2"/>
      <c r="AB39" s="2"/>
      <c r="AC39" s="4"/>
      <c r="AD39" s="5">
        <f>SLFRM2</f>
        <v>43770</v>
      </c>
      <c r="AE39" s="3">
        <f t="shared" ref="AE39:AE68" si="10">AD39</f>
        <v>43770</v>
      </c>
      <c r="AF39" s="2" t="str">
        <f>Cycl1</f>
        <v>D</v>
      </c>
      <c r="AG39" s="2"/>
      <c r="AH39" s="2"/>
      <c r="AI39" s="2"/>
      <c r="AJ39" s="4"/>
      <c r="AK39" s="5">
        <f>SLFRM2</f>
        <v>43800</v>
      </c>
      <c r="AL39" s="3">
        <f t="shared" ref="AL39:AL69" si="11">AK39</f>
        <v>43800</v>
      </c>
      <c r="AM39" s="2" t="str">
        <f>Cycl1</f>
        <v>R</v>
      </c>
      <c r="AN39" s="2"/>
      <c r="AO39" s="2"/>
      <c r="AP39" s="2"/>
      <c r="AQ39" s="4"/>
      <c r="AS39" s="25"/>
    </row>
    <row r="40" spans="2:45" ht="15" customHeight="1" x14ac:dyDescent="0.25">
      <c r="B40" s="5">
        <f>SLFRM2</f>
        <v>43648</v>
      </c>
      <c r="C40" s="3">
        <f t="shared" si="6"/>
        <v>43648</v>
      </c>
      <c r="D40" s="2" t="str">
        <f>Cycl1</f>
        <v>M</v>
      </c>
      <c r="E40" s="2"/>
      <c r="F40" s="2"/>
      <c r="G40" s="2"/>
      <c r="H40" s="4"/>
      <c r="I40" s="5">
        <f>SLFRM2</f>
        <v>43679</v>
      </c>
      <c r="J40" s="3">
        <f t="shared" si="7"/>
        <v>43679</v>
      </c>
      <c r="K40" s="2" t="str">
        <f>Cycl1</f>
        <v>S</v>
      </c>
      <c r="L40" s="2"/>
      <c r="M40" s="2"/>
      <c r="N40" s="2"/>
      <c r="O40" s="4"/>
      <c r="P40" s="5">
        <f>SLFRM2</f>
        <v>43710</v>
      </c>
      <c r="Q40" s="3">
        <f t="shared" si="8"/>
        <v>43710</v>
      </c>
      <c r="R40" s="2" t="str">
        <f>Cycl1</f>
        <v>R</v>
      </c>
      <c r="S40" s="2"/>
      <c r="T40" s="2"/>
      <c r="U40" s="2"/>
      <c r="V40" s="4"/>
      <c r="W40" s="5">
        <f>SLFRM2</f>
        <v>43740</v>
      </c>
      <c r="X40" s="3">
        <f t="shared" si="9"/>
        <v>43740</v>
      </c>
      <c r="Y40" s="2" t="str">
        <f>Cycl1</f>
        <v>R</v>
      </c>
      <c r="Z40" s="2"/>
      <c r="AA40" s="2"/>
      <c r="AB40" s="2"/>
      <c r="AC40" s="4"/>
      <c r="AD40" s="5">
        <f>SLFRM2</f>
        <v>43771</v>
      </c>
      <c r="AE40" s="3">
        <f t="shared" si="10"/>
        <v>43771</v>
      </c>
      <c r="AF40" s="2" t="str">
        <f>Cycl1</f>
        <v>R</v>
      </c>
      <c r="AG40" s="2"/>
      <c r="AH40" s="2"/>
      <c r="AI40" s="2"/>
      <c r="AJ40" s="4"/>
      <c r="AK40" s="5">
        <f>SLFRM2</f>
        <v>43801</v>
      </c>
      <c r="AL40" s="3">
        <f t="shared" si="11"/>
        <v>43801</v>
      </c>
      <c r="AM40" s="2" t="str">
        <f>Cycl1</f>
        <v>R</v>
      </c>
      <c r="AN40" s="2"/>
      <c r="AO40" s="2"/>
      <c r="AP40" s="2"/>
      <c r="AQ40" s="4"/>
      <c r="AS40" s="25"/>
    </row>
    <row r="41" spans="2:45" x14ac:dyDescent="0.25">
      <c r="B41" s="5">
        <f>SLFRM2</f>
        <v>43649</v>
      </c>
      <c r="C41" s="3">
        <f t="shared" si="6"/>
        <v>43649</v>
      </c>
      <c r="D41" s="2" t="str">
        <f>Cycl1</f>
        <v>M</v>
      </c>
      <c r="E41" s="2"/>
      <c r="F41" s="2"/>
      <c r="G41" s="2"/>
      <c r="H41" s="4"/>
      <c r="I41" s="5">
        <f>SLFRM2</f>
        <v>43680</v>
      </c>
      <c r="J41" s="3">
        <f t="shared" si="7"/>
        <v>43680</v>
      </c>
      <c r="K41" s="2" t="str">
        <f>Cycl1</f>
        <v>R</v>
      </c>
      <c r="L41" s="2"/>
      <c r="M41" s="2"/>
      <c r="N41" s="2"/>
      <c r="O41" s="4"/>
      <c r="P41" s="5">
        <f>SLFRM2</f>
        <v>43711</v>
      </c>
      <c r="Q41" s="3">
        <f t="shared" si="8"/>
        <v>43711</v>
      </c>
      <c r="R41" s="2" t="str">
        <f>Cycl1</f>
        <v>R</v>
      </c>
      <c r="S41" s="2"/>
      <c r="T41" s="2"/>
      <c r="U41" s="2"/>
      <c r="V41" s="4"/>
      <c r="W41" s="5">
        <f>SLFRM2</f>
        <v>43741</v>
      </c>
      <c r="X41" s="3">
        <f t="shared" si="9"/>
        <v>43741</v>
      </c>
      <c r="Y41" s="2" t="str">
        <f>Cycl1</f>
        <v>R</v>
      </c>
      <c r="Z41" s="2"/>
      <c r="AA41" s="2"/>
      <c r="AB41" s="2"/>
      <c r="AC41" s="4"/>
      <c r="AD41" s="5">
        <f>SLFRM2</f>
        <v>43772</v>
      </c>
      <c r="AE41" s="3">
        <f t="shared" si="10"/>
        <v>43772</v>
      </c>
      <c r="AF41" s="2" t="str">
        <f>Cycl1</f>
        <v>R</v>
      </c>
      <c r="AG41" s="2"/>
      <c r="AH41" s="2"/>
      <c r="AI41" s="2"/>
      <c r="AJ41" s="4"/>
      <c r="AK41" s="5">
        <f>SLFRM2</f>
        <v>43802</v>
      </c>
      <c r="AL41" s="3">
        <f t="shared" si="11"/>
        <v>43802</v>
      </c>
      <c r="AM41" s="2" t="str">
        <f>Cycl1</f>
        <v>M</v>
      </c>
      <c r="AN41" s="2"/>
      <c r="AO41" s="2"/>
      <c r="AP41" s="2"/>
      <c r="AQ41" s="4"/>
      <c r="AS41" s="25"/>
    </row>
    <row r="42" spans="2:45" x14ac:dyDescent="0.25">
      <c r="B42" s="5">
        <f>SLFRM2</f>
        <v>43650</v>
      </c>
      <c r="C42" s="3">
        <f t="shared" si="6"/>
        <v>43650</v>
      </c>
      <c r="D42" s="2" t="str">
        <f>Cycl1</f>
        <v>R</v>
      </c>
      <c r="E42" s="2"/>
      <c r="F42" s="2"/>
      <c r="G42" s="2"/>
      <c r="H42" s="4"/>
      <c r="I42" s="5">
        <f>SLFRM2</f>
        <v>43681</v>
      </c>
      <c r="J42" s="3">
        <f t="shared" si="7"/>
        <v>43681</v>
      </c>
      <c r="K42" s="2" t="str">
        <f>Cycl1</f>
        <v>R</v>
      </c>
      <c r="L42" s="2"/>
      <c r="M42" s="2"/>
      <c r="N42" s="2"/>
      <c r="O42" s="4"/>
      <c r="P42" s="5">
        <f>SLFRM2</f>
        <v>43712</v>
      </c>
      <c r="Q42" s="3">
        <f t="shared" si="8"/>
        <v>43712</v>
      </c>
      <c r="R42" s="2" t="str">
        <f>Cycl1</f>
        <v>S</v>
      </c>
      <c r="S42" s="2"/>
      <c r="T42" s="2"/>
      <c r="U42" s="2"/>
      <c r="V42" s="4"/>
      <c r="W42" s="5">
        <f>SLFRM2</f>
        <v>43742</v>
      </c>
      <c r="X42" s="3">
        <f t="shared" si="9"/>
        <v>43742</v>
      </c>
      <c r="Y42" s="2" t="str">
        <f>Cycl1</f>
        <v>M</v>
      </c>
      <c r="Z42" s="2"/>
      <c r="AA42" s="2"/>
      <c r="AB42" s="2"/>
      <c r="AC42" s="4"/>
      <c r="AD42" s="5">
        <f>SLFRM2</f>
        <v>43773</v>
      </c>
      <c r="AE42" s="3">
        <f t="shared" si="10"/>
        <v>43773</v>
      </c>
      <c r="AF42" s="2" t="str">
        <f>Cycl1</f>
        <v>S</v>
      </c>
      <c r="AG42" s="2"/>
      <c r="AH42" s="2"/>
      <c r="AI42" s="2"/>
      <c r="AJ42" s="4"/>
      <c r="AK42" s="5">
        <f>SLFRM2</f>
        <v>43803</v>
      </c>
      <c r="AL42" s="3">
        <f t="shared" si="11"/>
        <v>43803</v>
      </c>
      <c r="AM42" s="2" t="str">
        <f>Cycl1</f>
        <v>M</v>
      </c>
      <c r="AN42" s="2"/>
      <c r="AO42" s="2"/>
      <c r="AP42" s="2"/>
      <c r="AQ42" s="4"/>
      <c r="AS42" s="25"/>
    </row>
    <row r="43" spans="2:45" x14ac:dyDescent="0.25">
      <c r="B43" s="5">
        <f>SLFRM2</f>
        <v>43651</v>
      </c>
      <c r="C43" s="3">
        <f t="shared" si="6"/>
        <v>43651</v>
      </c>
      <c r="D43" s="2" t="str">
        <f>Cycl1</f>
        <v>R</v>
      </c>
      <c r="E43" s="2"/>
      <c r="F43" s="2"/>
      <c r="G43" s="2"/>
      <c r="H43" s="4"/>
      <c r="I43" s="5">
        <f>SLFRM2</f>
        <v>43682</v>
      </c>
      <c r="J43" s="3">
        <f t="shared" si="7"/>
        <v>43682</v>
      </c>
      <c r="K43" s="2" t="str">
        <f>Cycl1</f>
        <v>M</v>
      </c>
      <c r="L43" s="2"/>
      <c r="M43" s="2"/>
      <c r="N43" s="2"/>
      <c r="O43" s="4"/>
      <c r="P43" s="5">
        <f>SLFRM2</f>
        <v>43713</v>
      </c>
      <c r="Q43" s="3">
        <f t="shared" si="8"/>
        <v>43713</v>
      </c>
      <c r="R43" s="2" t="str">
        <f>Cycl1</f>
        <v>S</v>
      </c>
      <c r="S43" s="2"/>
      <c r="T43" s="2"/>
      <c r="U43" s="2"/>
      <c r="V43" s="4"/>
      <c r="W43" s="5">
        <f>SLFRM2</f>
        <v>43743</v>
      </c>
      <c r="X43" s="3">
        <f t="shared" si="9"/>
        <v>43743</v>
      </c>
      <c r="Y43" s="2" t="str">
        <f>Cycl1</f>
        <v>M</v>
      </c>
      <c r="Z43" s="2"/>
      <c r="AA43" s="2"/>
      <c r="AB43" s="2"/>
      <c r="AC43" s="4"/>
      <c r="AD43" s="5">
        <f>SLFRM2</f>
        <v>43774</v>
      </c>
      <c r="AE43" s="3">
        <f t="shared" si="10"/>
        <v>43774</v>
      </c>
      <c r="AF43" s="2" t="str">
        <f>Cycl1</f>
        <v>S</v>
      </c>
      <c r="AG43" s="2"/>
      <c r="AH43" s="2"/>
      <c r="AI43" s="2"/>
      <c r="AJ43" s="4"/>
      <c r="AK43" s="5">
        <f>SLFRM2</f>
        <v>43804</v>
      </c>
      <c r="AL43" s="3">
        <f t="shared" si="11"/>
        <v>43804</v>
      </c>
      <c r="AM43" s="2" t="str">
        <f>Cycl1</f>
        <v>M</v>
      </c>
      <c r="AN43" s="2"/>
      <c r="AO43" s="2"/>
      <c r="AP43" s="2"/>
      <c r="AQ43" s="4"/>
      <c r="AS43" s="25"/>
    </row>
    <row r="44" spans="2:45" x14ac:dyDescent="0.25">
      <c r="B44" s="5">
        <f>SLFRM2</f>
        <v>43652</v>
      </c>
      <c r="C44" s="3">
        <f t="shared" si="6"/>
        <v>43652</v>
      </c>
      <c r="D44" s="2" t="str">
        <f>Cycl1</f>
        <v>S</v>
      </c>
      <c r="E44" s="2"/>
      <c r="F44" s="2"/>
      <c r="G44" s="2"/>
      <c r="H44" s="4"/>
      <c r="I44" s="5">
        <f>SLFRM2</f>
        <v>43683</v>
      </c>
      <c r="J44" s="3">
        <f t="shared" si="7"/>
        <v>43683</v>
      </c>
      <c r="K44" s="2" t="str">
        <f>Cycl1</f>
        <v>M</v>
      </c>
      <c r="L44" s="2"/>
      <c r="M44" s="2"/>
      <c r="N44" s="2"/>
      <c r="O44" s="4"/>
      <c r="P44" s="5">
        <f>SLFRM2</f>
        <v>43714</v>
      </c>
      <c r="Q44" s="3">
        <f t="shared" si="8"/>
        <v>43714</v>
      </c>
      <c r="R44" s="2" t="str">
        <f>Cycl1</f>
        <v>S</v>
      </c>
      <c r="S44" s="2"/>
      <c r="T44" s="2"/>
      <c r="U44" s="2"/>
      <c r="V44" s="4"/>
      <c r="W44" s="5">
        <f>SLFRM2</f>
        <v>43744</v>
      </c>
      <c r="X44" s="3">
        <f t="shared" si="9"/>
        <v>43744</v>
      </c>
      <c r="Y44" s="2" t="str">
        <f>Cycl1</f>
        <v>M</v>
      </c>
      <c r="Z44" s="2"/>
      <c r="AA44" s="2"/>
      <c r="AB44" s="2"/>
      <c r="AC44" s="4"/>
      <c r="AD44" s="5">
        <f>SLFRM2</f>
        <v>43775</v>
      </c>
      <c r="AE44" s="3">
        <f t="shared" si="10"/>
        <v>43775</v>
      </c>
      <c r="AF44" s="2" t="str">
        <f>Cycl1</f>
        <v>S</v>
      </c>
      <c r="AG44" s="2"/>
      <c r="AH44" s="2"/>
      <c r="AI44" s="2"/>
      <c r="AJ44" s="4"/>
      <c r="AK44" s="5">
        <f>SLFRM2</f>
        <v>43805</v>
      </c>
      <c r="AL44" s="3">
        <f t="shared" si="11"/>
        <v>43805</v>
      </c>
      <c r="AM44" s="2" t="str">
        <f>Cycl1</f>
        <v>M</v>
      </c>
      <c r="AN44" s="2"/>
      <c r="AO44" s="2"/>
      <c r="AP44" s="2"/>
      <c r="AQ44" s="4"/>
      <c r="AS44" s="25"/>
    </row>
    <row r="45" spans="2:45" x14ac:dyDescent="0.25">
      <c r="B45" s="5">
        <f>SLFRM2</f>
        <v>43653</v>
      </c>
      <c r="C45" s="3">
        <f t="shared" si="6"/>
        <v>43653</v>
      </c>
      <c r="D45" s="2" t="str">
        <f>Cycl1</f>
        <v>S</v>
      </c>
      <c r="E45" s="2"/>
      <c r="F45" s="2"/>
      <c r="G45" s="2"/>
      <c r="H45" s="4"/>
      <c r="I45" s="5">
        <f>SLFRM2</f>
        <v>43684</v>
      </c>
      <c r="J45" s="3">
        <f t="shared" si="7"/>
        <v>43684</v>
      </c>
      <c r="K45" s="2" t="str">
        <f>Cycl1</f>
        <v>M</v>
      </c>
      <c r="L45" s="2"/>
      <c r="M45" s="2"/>
      <c r="N45" s="2"/>
      <c r="O45" s="4"/>
      <c r="P45" s="5">
        <f>SLFRM2</f>
        <v>43715</v>
      </c>
      <c r="Q45" s="3">
        <f t="shared" si="8"/>
        <v>43715</v>
      </c>
      <c r="R45" s="2" t="str">
        <f>Cycl1</f>
        <v>S</v>
      </c>
      <c r="S45" s="2"/>
      <c r="T45" s="2"/>
      <c r="U45" s="2"/>
      <c r="V45" s="4"/>
      <c r="W45" s="5">
        <f>SLFRM2</f>
        <v>43745</v>
      </c>
      <c r="X45" s="3">
        <f t="shared" si="9"/>
        <v>43745</v>
      </c>
      <c r="Y45" s="2" t="str">
        <f>Cycl1</f>
        <v>M</v>
      </c>
      <c r="Z45" s="2"/>
      <c r="AA45" s="2"/>
      <c r="AB45" s="2"/>
      <c r="AC45" s="4"/>
      <c r="AD45" s="5">
        <f>SLFRM2</f>
        <v>43776</v>
      </c>
      <c r="AE45" s="3">
        <f t="shared" si="10"/>
        <v>43776</v>
      </c>
      <c r="AF45" s="2" t="str">
        <f>Cycl1</f>
        <v>R</v>
      </c>
      <c r="AG45" s="2"/>
      <c r="AH45" s="2"/>
      <c r="AI45" s="2"/>
      <c r="AJ45" s="4"/>
      <c r="AK45" s="5">
        <f>SLFRM2</f>
        <v>43806</v>
      </c>
      <c r="AL45" s="3">
        <f t="shared" si="11"/>
        <v>43806</v>
      </c>
      <c r="AM45" s="2" t="str">
        <f>Cycl1</f>
        <v>R</v>
      </c>
      <c r="AN45" s="2"/>
      <c r="AO45" s="2"/>
      <c r="AP45" s="2"/>
      <c r="AQ45" s="4"/>
      <c r="AS45" s="25"/>
    </row>
    <row r="46" spans="2:45" x14ac:dyDescent="0.25">
      <c r="B46" s="5">
        <f>SLFRM2</f>
        <v>43654</v>
      </c>
      <c r="C46" s="3">
        <f t="shared" si="6"/>
        <v>43654</v>
      </c>
      <c r="D46" s="2" t="str">
        <f>Cycl1</f>
        <v>S</v>
      </c>
      <c r="E46" s="2"/>
      <c r="F46" s="2"/>
      <c r="G46" s="2"/>
      <c r="H46" s="4"/>
      <c r="I46" s="5">
        <f>SLFRM2</f>
        <v>43685</v>
      </c>
      <c r="J46" s="3">
        <f t="shared" si="7"/>
        <v>43685</v>
      </c>
      <c r="K46" s="2" t="str">
        <f>Cycl1</f>
        <v>M</v>
      </c>
      <c r="L46" s="2"/>
      <c r="M46" s="2"/>
      <c r="N46" s="2"/>
      <c r="O46" s="4"/>
      <c r="P46" s="5">
        <f>SLFRM2</f>
        <v>43716</v>
      </c>
      <c r="Q46" s="3">
        <f t="shared" si="8"/>
        <v>43716</v>
      </c>
      <c r="R46" s="2" t="str">
        <f>Cycl1</f>
        <v>R</v>
      </c>
      <c r="S46" s="2"/>
      <c r="T46" s="2"/>
      <c r="U46" s="2"/>
      <c r="V46" s="4"/>
      <c r="W46" s="5">
        <f>SLFRM2</f>
        <v>43746</v>
      </c>
      <c r="X46" s="3">
        <f t="shared" si="9"/>
        <v>43746</v>
      </c>
      <c r="Y46" s="2" t="str">
        <f>Cycl1</f>
        <v>R</v>
      </c>
      <c r="Z46" s="2"/>
      <c r="AA46" s="2"/>
      <c r="AB46" s="2"/>
      <c r="AC46" s="4"/>
      <c r="AD46" s="5">
        <f>SLFRM2</f>
        <v>43777</v>
      </c>
      <c r="AE46" s="3">
        <f t="shared" si="10"/>
        <v>43777</v>
      </c>
      <c r="AF46" s="2" t="str">
        <f>Cycl1</f>
        <v>R</v>
      </c>
      <c r="AG46" s="2"/>
      <c r="AH46" s="2"/>
      <c r="AI46" s="2"/>
      <c r="AJ46" s="4"/>
      <c r="AK46" s="5">
        <f>SLFRM2</f>
        <v>43807</v>
      </c>
      <c r="AL46" s="3">
        <f t="shared" si="11"/>
        <v>43807</v>
      </c>
      <c r="AM46" s="2" t="str">
        <f>Cycl1</f>
        <v>R</v>
      </c>
      <c r="AN46" s="2"/>
      <c r="AO46" s="2"/>
      <c r="AP46" s="2"/>
      <c r="AQ46" s="4"/>
      <c r="AS46" s="25"/>
    </row>
    <row r="47" spans="2:45" x14ac:dyDescent="0.25">
      <c r="B47" s="5">
        <f>SLFRM2</f>
        <v>43655</v>
      </c>
      <c r="C47" s="3">
        <f t="shared" si="6"/>
        <v>43655</v>
      </c>
      <c r="D47" s="2" t="str">
        <f>Cycl1</f>
        <v>S</v>
      </c>
      <c r="E47" s="2"/>
      <c r="F47" s="2"/>
      <c r="G47" s="2"/>
      <c r="H47" s="4"/>
      <c r="I47" s="5">
        <f>SLFRM2</f>
        <v>43686</v>
      </c>
      <c r="J47" s="3">
        <f t="shared" si="7"/>
        <v>43686</v>
      </c>
      <c r="K47" s="2" t="str">
        <f>Cycl1</f>
        <v>D</v>
      </c>
      <c r="L47" s="2"/>
      <c r="M47" s="2"/>
      <c r="N47" s="2"/>
      <c r="O47" s="4"/>
      <c r="P47" s="5">
        <f>SLFRM2</f>
        <v>43717</v>
      </c>
      <c r="Q47" s="3">
        <f t="shared" si="8"/>
        <v>43717</v>
      </c>
      <c r="R47" s="2" t="str">
        <f>Cycl1</f>
        <v>R</v>
      </c>
      <c r="S47" s="2"/>
      <c r="T47" s="2"/>
      <c r="U47" s="2"/>
      <c r="V47" s="4"/>
      <c r="W47" s="5">
        <f>SLFRM2</f>
        <v>43747</v>
      </c>
      <c r="X47" s="3">
        <f t="shared" si="9"/>
        <v>43747</v>
      </c>
      <c r="Y47" s="2" t="str">
        <f>Cycl1</f>
        <v>R</v>
      </c>
      <c r="Z47" s="2"/>
      <c r="AA47" s="2"/>
      <c r="AB47" s="2"/>
      <c r="AC47" s="4"/>
      <c r="AD47" s="5">
        <f>SLFRM2</f>
        <v>43778</v>
      </c>
      <c r="AE47" s="3">
        <f t="shared" si="10"/>
        <v>43778</v>
      </c>
      <c r="AF47" s="2" t="str">
        <f>Cycl1</f>
        <v>M</v>
      </c>
      <c r="AG47" s="2"/>
      <c r="AH47" s="2"/>
      <c r="AI47" s="2"/>
      <c r="AJ47" s="4"/>
      <c r="AK47" s="5">
        <f>SLFRM2</f>
        <v>43808</v>
      </c>
      <c r="AL47" s="3">
        <f t="shared" si="11"/>
        <v>43808</v>
      </c>
      <c r="AM47" s="2" t="str">
        <f>Cycl1</f>
        <v>S</v>
      </c>
      <c r="AN47" s="2"/>
      <c r="AO47" s="2"/>
      <c r="AP47" s="2"/>
      <c r="AQ47" s="4"/>
      <c r="AS47" s="25"/>
    </row>
    <row r="48" spans="2:45" x14ac:dyDescent="0.25">
      <c r="B48" s="5">
        <f>SLFRM2</f>
        <v>43656</v>
      </c>
      <c r="C48" s="3">
        <f t="shared" si="6"/>
        <v>43656</v>
      </c>
      <c r="D48" s="2" t="str">
        <f>Cycl1</f>
        <v>R</v>
      </c>
      <c r="E48" s="2"/>
      <c r="F48" s="2"/>
      <c r="G48" s="2"/>
      <c r="H48" s="4"/>
      <c r="I48" s="5">
        <f>SLFRM2</f>
        <v>43687</v>
      </c>
      <c r="J48" s="3">
        <f t="shared" si="7"/>
        <v>43687</v>
      </c>
      <c r="K48" s="2" t="str">
        <f>Cycl1</f>
        <v>R</v>
      </c>
      <c r="L48" s="2"/>
      <c r="M48" s="2"/>
      <c r="N48" s="2"/>
      <c r="O48" s="4"/>
      <c r="P48" s="5">
        <f>SLFRM2</f>
        <v>43718</v>
      </c>
      <c r="Q48" s="3">
        <f t="shared" si="8"/>
        <v>43718</v>
      </c>
      <c r="R48" s="2" t="str">
        <f>Cycl1</f>
        <v>M</v>
      </c>
      <c r="S48" s="2"/>
      <c r="T48" s="2"/>
      <c r="U48" s="2"/>
      <c r="V48" s="4"/>
      <c r="W48" s="5">
        <f>SLFRM2</f>
        <v>43748</v>
      </c>
      <c r="X48" s="3">
        <f t="shared" si="9"/>
        <v>43748</v>
      </c>
      <c r="Y48" s="2" t="str">
        <f>Cycl1</f>
        <v>S</v>
      </c>
      <c r="Z48" s="2"/>
      <c r="AA48" s="2"/>
      <c r="AB48" s="2"/>
      <c r="AC48" s="4"/>
      <c r="AD48" s="5">
        <f>SLFRM2</f>
        <v>43779</v>
      </c>
      <c r="AE48" s="3">
        <f t="shared" si="10"/>
        <v>43779</v>
      </c>
      <c r="AF48" s="2" t="str">
        <f>Cycl1</f>
        <v>M</v>
      </c>
      <c r="AG48" s="2"/>
      <c r="AH48" s="2"/>
      <c r="AI48" s="2"/>
      <c r="AJ48" s="4"/>
      <c r="AK48" s="5">
        <f>SLFRM2</f>
        <v>43809</v>
      </c>
      <c r="AL48" s="3">
        <f t="shared" si="11"/>
        <v>43809</v>
      </c>
      <c r="AM48" s="2" t="str">
        <f>Cycl1</f>
        <v>S</v>
      </c>
      <c r="AN48" s="2"/>
      <c r="AO48" s="2"/>
      <c r="AP48" s="2"/>
      <c r="AQ48" s="4"/>
      <c r="AS48" s="25"/>
    </row>
    <row r="49" spans="2:43" ht="15" customHeight="1" x14ac:dyDescent="0.25">
      <c r="B49" s="5">
        <f>SLFRM2</f>
        <v>43657</v>
      </c>
      <c r="C49" s="3">
        <f t="shared" si="6"/>
        <v>43657</v>
      </c>
      <c r="D49" s="2" t="str">
        <f>Cycl1</f>
        <v>R</v>
      </c>
      <c r="E49" s="2"/>
      <c r="F49" s="2"/>
      <c r="G49" s="2"/>
      <c r="H49" s="4"/>
      <c r="I49" s="5">
        <f>SLFRM2</f>
        <v>43688</v>
      </c>
      <c r="J49" s="3">
        <f t="shared" si="7"/>
        <v>43688</v>
      </c>
      <c r="K49" s="2" t="str">
        <f>Cycl1</f>
        <v>R</v>
      </c>
      <c r="L49" s="2"/>
      <c r="M49" s="2"/>
      <c r="N49" s="2"/>
      <c r="O49" s="4"/>
      <c r="P49" s="5">
        <f>SLFRM2</f>
        <v>43719</v>
      </c>
      <c r="Q49" s="3">
        <f t="shared" si="8"/>
        <v>43719</v>
      </c>
      <c r="R49" s="2" t="str">
        <f>Cycl1</f>
        <v>M</v>
      </c>
      <c r="S49" s="2"/>
      <c r="T49" s="2"/>
      <c r="U49" s="2"/>
      <c r="V49" s="4"/>
      <c r="W49" s="5">
        <f>SLFRM2</f>
        <v>43749</v>
      </c>
      <c r="X49" s="3">
        <f t="shared" si="9"/>
        <v>43749</v>
      </c>
      <c r="Y49" s="2" t="str">
        <f>Cycl1</f>
        <v>S</v>
      </c>
      <c r="Z49" s="2"/>
      <c r="AA49" s="2"/>
      <c r="AB49" s="2"/>
      <c r="AC49" s="4"/>
      <c r="AD49" s="5">
        <f>SLFRM2</f>
        <v>43780</v>
      </c>
      <c r="AE49" s="3">
        <f t="shared" si="10"/>
        <v>43780</v>
      </c>
      <c r="AF49" s="2" t="str">
        <f>Cycl1</f>
        <v>M</v>
      </c>
      <c r="AG49" s="2"/>
      <c r="AH49" s="2"/>
      <c r="AI49" s="2"/>
      <c r="AJ49" s="4"/>
      <c r="AK49" s="5">
        <f>SLFRM2</f>
        <v>43810</v>
      </c>
      <c r="AL49" s="3">
        <f t="shared" si="11"/>
        <v>43810</v>
      </c>
      <c r="AM49" s="2" t="str">
        <f>Cycl1</f>
        <v>S</v>
      </c>
      <c r="AN49" s="2"/>
      <c r="AO49" s="2"/>
      <c r="AP49" s="2"/>
      <c r="AQ49" s="4"/>
    </row>
    <row r="50" spans="2:43" ht="15" customHeight="1" x14ac:dyDescent="0.25">
      <c r="B50" s="5">
        <f>SLFRM2</f>
        <v>43658</v>
      </c>
      <c r="C50" s="3">
        <f t="shared" si="6"/>
        <v>43658</v>
      </c>
      <c r="D50" s="2" t="str">
        <f>Cycl1</f>
        <v>M</v>
      </c>
      <c r="E50" s="2"/>
      <c r="F50" s="2"/>
      <c r="G50" s="2"/>
      <c r="H50" s="4"/>
      <c r="I50" s="5">
        <f>SLFRM2</f>
        <v>43689</v>
      </c>
      <c r="J50" s="3">
        <f t="shared" si="7"/>
        <v>43689</v>
      </c>
      <c r="K50" s="2" t="str">
        <f>Cycl1</f>
        <v>S</v>
      </c>
      <c r="L50" s="2"/>
      <c r="M50" s="2"/>
      <c r="N50" s="2"/>
      <c r="O50" s="4"/>
      <c r="P50" s="5">
        <f>SLFRM2</f>
        <v>43720</v>
      </c>
      <c r="Q50" s="3">
        <f t="shared" si="8"/>
        <v>43720</v>
      </c>
      <c r="R50" s="2" t="str">
        <f>Cycl1</f>
        <v>M</v>
      </c>
      <c r="S50" s="2"/>
      <c r="T50" s="2"/>
      <c r="U50" s="2"/>
      <c r="V50" s="4"/>
      <c r="W50" s="5">
        <f>SLFRM2</f>
        <v>43750</v>
      </c>
      <c r="X50" s="3">
        <f t="shared" si="9"/>
        <v>43750</v>
      </c>
      <c r="Y50" s="2" t="str">
        <f>Cycl1</f>
        <v>S</v>
      </c>
      <c r="Z50" s="2"/>
      <c r="AA50" s="2"/>
      <c r="AB50" s="2"/>
      <c r="AC50" s="4"/>
      <c r="AD50" s="5">
        <f>SLFRM2</f>
        <v>43781</v>
      </c>
      <c r="AE50" s="3">
        <f t="shared" si="10"/>
        <v>43781</v>
      </c>
      <c r="AF50" s="2" t="str">
        <f>Cycl1</f>
        <v>M</v>
      </c>
      <c r="AG50" s="2"/>
      <c r="AH50" s="2"/>
      <c r="AI50" s="2"/>
      <c r="AJ50" s="4"/>
      <c r="AK50" s="5">
        <f>SLFRM2</f>
        <v>43811</v>
      </c>
      <c r="AL50" s="3">
        <f t="shared" si="11"/>
        <v>43811</v>
      </c>
      <c r="AM50" s="2" t="str">
        <f>Cycl1</f>
        <v>S</v>
      </c>
      <c r="AN50" s="2"/>
      <c r="AO50" s="2"/>
      <c r="AP50" s="2"/>
      <c r="AQ50" s="4"/>
    </row>
    <row r="51" spans="2:43" ht="15" customHeight="1" x14ac:dyDescent="0.25">
      <c r="B51" s="5">
        <f>SLFRM2</f>
        <v>43659</v>
      </c>
      <c r="C51" s="3">
        <f t="shared" si="6"/>
        <v>43659</v>
      </c>
      <c r="D51" s="2" t="str">
        <f>Cycl1</f>
        <v>M</v>
      </c>
      <c r="E51" s="2"/>
      <c r="F51" s="2"/>
      <c r="G51" s="2"/>
      <c r="H51" s="4"/>
      <c r="I51" s="5">
        <f>SLFRM2</f>
        <v>43690</v>
      </c>
      <c r="J51" s="3">
        <f t="shared" si="7"/>
        <v>43690</v>
      </c>
      <c r="K51" s="2" t="str">
        <f>Cycl1</f>
        <v>S</v>
      </c>
      <c r="L51" s="2"/>
      <c r="M51" s="2"/>
      <c r="N51" s="2"/>
      <c r="O51" s="4"/>
      <c r="P51" s="5">
        <f>SLFRM2</f>
        <v>43721</v>
      </c>
      <c r="Q51" s="3">
        <f t="shared" si="8"/>
        <v>43721</v>
      </c>
      <c r="R51" s="2" t="str">
        <f>Cycl1</f>
        <v>M</v>
      </c>
      <c r="S51" s="2"/>
      <c r="T51" s="2"/>
      <c r="U51" s="2"/>
      <c r="V51" s="4"/>
      <c r="W51" s="5">
        <f>SLFRM2</f>
        <v>43751</v>
      </c>
      <c r="X51" s="3">
        <f t="shared" si="9"/>
        <v>43751</v>
      </c>
      <c r="Y51" s="2" t="str">
        <f>Cycl1</f>
        <v>S</v>
      </c>
      <c r="Z51" s="2"/>
      <c r="AA51" s="2"/>
      <c r="AB51" s="2"/>
      <c r="AC51" s="4"/>
      <c r="AD51" s="5">
        <f>SLFRM2</f>
        <v>43782</v>
      </c>
      <c r="AE51" s="3">
        <f t="shared" si="10"/>
        <v>43782</v>
      </c>
      <c r="AF51" s="2" t="str">
        <f>Cycl1</f>
        <v>R</v>
      </c>
      <c r="AG51" s="2"/>
      <c r="AH51" s="2"/>
      <c r="AI51" s="2"/>
      <c r="AJ51" s="4"/>
      <c r="AK51" s="5">
        <f>SLFRM2</f>
        <v>43812</v>
      </c>
      <c r="AL51" s="3">
        <f t="shared" si="11"/>
        <v>43812</v>
      </c>
      <c r="AM51" s="2" t="str">
        <f>Cycl1</f>
        <v>R</v>
      </c>
      <c r="AN51" s="2"/>
      <c r="AO51" s="2"/>
      <c r="AP51" s="2"/>
      <c r="AQ51" s="4"/>
    </row>
    <row r="52" spans="2:43" x14ac:dyDescent="0.25">
      <c r="B52" s="5">
        <f>SLFRM2</f>
        <v>43660</v>
      </c>
      <c r="C52" s="3">
        <f t="shared" si="6"/>
        <v>43660</v>
      </c>
      <c r="D52" s="2" t="str">
        <f>Cycl1</f>
        <v>M</v>
      </c>
      <c r="E52" s="2"/>
      <c r="F52" s="2"/>
      <c r="G52" s="2"/>
      <c r="H52" s="4"/>
      <c r="I52" s="5">
        <f>SLFRM2</f>
        <v>43691</v>
      </c>
      <c r="J52" s="3">
        <f t="shared" si="7"/>
        <v>43691</v>
      </c>
      <c r="K52" s="2" t="str">
        <f>Cycl1</f>
        <v>S</v>
      </c>
      <c r="L52" s="2"/>
      <c r="M52" s="2"/>
      <c r="N52" s="2"/>
      <c r="O52" s="4"/>
      <c r="P52" s="5">
        <f>SLFRM2</f>
        <v>43722</v>
      </c>
      <c r="Q52" s="3">
        <f t="shared" si="8"/>
        <v>43722</v>
      </c>
      <c r="R52" s="2" t="str">
        <f>Cycl1</f>
        <v>R</v>
      </c>
      <c r="S52" s="2"/>
      <c r="T52" s="2"/>
      <c r="U52" s="2"/>
      <c r="V52" s="4"/>
      <c r="W52" s="5">
        <f>SLFRM2</f>
        <v>43752</v>
      </c>
      <c r="X52" s="3">
        <f t="shared" si="9"/>
        <v>43752</v>
      </c>
      <c r="Y52" s="2" t="str">
        <f>Cycl1</f>
        <v>R</v>
      </c>
      <c r="Z52" s="2"/>
      <c r="AA52" s="2"/>
      <c r="AB52" s="2"/>
      <c r="AC52" s="4"/>
      <c r="AD52" s="5">
        <f>SLFRM2</f>
        <v>43783</v>
      </c>
      <c r="AE52" s="3">
        <f t="shared" si="10"/>
        <v>43783</v>
      </c>
      <c r="AF52" s="2" t="str">
        <f>Cycl1</f>
        <v>R</v>
      </c>
      <c r="AG52" s="2"/>
      <c r="AH52" s="2"/>
      <c r="AI52" s="2"/>
      <c r="AJ52" s="4"/>
      <c r="AK52" s="5">
        <f>SLFRM2</f>
        <v>43813</v>
      </c>
      <c r="AL52" s="3">
        <f t="shared" si="11"/>
        <v>43813</v>
      </c>
      <c r="AM52" s="2" t="str">
        <f>Cycl1</f>
        <v>R</v>
      </c>
      <c r="AN52" s="2"/>
      <c r="AO52" s="2"/>
      <c r="AP52" s="2"/>
      <c r="AQ52" s="4"/>
    </row>
    <row r="53" spans="2:43" x14ac:dyDescent="0.25">
      <c r="B53" s="5">
        <f>SLFRM2</f>
        <v>43661</v>
      </c>
      <c r="C53" s="3">
        <f t="shared" si="6"/>
        <v>43661</v>
      </c>
      <c r="D53" s="2" t="str">
        <f>Cycl1</f>
        <v>M</v>
      </c>
      <c r="E53" s="2"/>
      <c r="F53" s="2"/>
      <c r="G53" s="2"/>
      <c r="H53" s="4"/>
      <c r="I53" s="5">
        <f>SLFRM2</f>
        <v>43692</v>
      </c>
      <c r="J53" s="3">
        <f t="shared" si="7"/>
        <v>43692</v>
      </c>
      <c r="K53" s="2" t="str">
        <f>Cycl1</f>
        <v>R</v>
      </c>
      <c r="L53" s="2"/>
      <c r="M53" s="2"/>
      <c r="N53" s="2"/>
      <c r="O53" s="4"/>
      <c r="P53" s="5">
        <f>SLFRM2</f>
        <v>43723</v>
      </c>
      <c r="Q53" s="3">
        <f t="shared" si="8"/>
        <v>43723</v>
      </c>
      <c r="R53" s="2" t="str">
        <f>Cycl1</f>
        <v>R</v>
      </c>
      <c r="S53" s="2"/>
      <c r="T53" s="2"/>
      <c r="U53" s="2"/>
      <c r="V53" s="4"/>
      <c r="W53" s="5">
        <f>SLFRM2</f>
        <v>43753</v>
      </c>
      <c r="X53" s="3">
        <f t="shared" si="9"/>
        <v>43753</v>
      </c>
      <c r="Y53" s="2" t="str">
        <f>Cycl1</f>
        <v>R</v>
      </c>
      <c r="Z53" s="2"/>
      <c r="AA53" s="2"/>
      <c r="AB53" s="2"/>
      <c r="AC53" s="4"/>
      <c r="AD53" s="5">
        <f>SLFRM2</f>
        <v>43784</v>
      </c>
      <c r="AE53" s="3">
        <f t="shared" si="10"/>
        <v>43784</v>
      </c>
      <c r="AF53" s="2" t="str">
        <f>Cycl1</f>
        <v>S</v>
      </c>
      <c r="AG53" s="2"/>
      <c r="AH53" s="2"/>
      <c r="AI53" s="2"/>
      <c r="AJ53" s="4"/>
      <c r="AK53" s="5">
        <f>SLFRM2</f>
        <v>43814</v>
      </c>
      <c r="AL53" s="3">
        <f t="shared" si="11"/>
        <v>43814</v>
      </c>
      <c r="AM53" s="2" t="str">
        <f>Cycl1</f>
        <v>M</v>
      </c>
      <c r="AN53" s="2"/>
      <c r="AO53" s="2"/>
      <c r="AP53" s="2"/>
      <c r="AQ53" s="4"/>
    </row>
    <row r="54" spans="2:43" x14ac:dyDescent="0.25">
      <c r="B54" s="5">
        <f>SLFRM2</f>
        <v>43662</v>
      </c>
      <c r="C54" s="3">
        <f t="shared" si="6"/>
        <v>43662</v>
      </c>
      <c r="D54" s="2" t="str">
        <f>Cycl1</f>
        <v>R</v>
      </c>
      <c r="E54" s="2"/>
      <c r="F54" s="2"/>
      <c r="G54" s="2"/>
      <c r="H54" s="4"/>
      <c r="I54" s="5">
        <f>SLFRM2</f>
        <v>43693</v>
      </c>
      <c r="J54" s="3">
        <f t="shared" si="7"/>
        <v>43693</v>
      </c>
      <c r="K54" s="2" t="str">
        <f>Cycl1</f>
        <v>R</v>
      </c>
      <c r="L54" s="2"/>
      <c r="M54" s="2"/>
      <c r="N54" s="2"/>
      <c r="O54" s="4"/>
      <c r="P54" s="5">
        <f>SLFRM2</f>
        <v>43724</v>
      </c>
      <c r="Q54" s="3">
        <f t="shared" si="8"/>
        <v>43724</v>
      </c>
      <c r="R54" s="2" t="str">
        <f>Cycl1</f>
        <v>S</v>
      </c>
      <c r="S54" s="2"/>
      <c r="T54" s="2"/>
      <c r="U54" s="2"/>
      <c r="V54" s="4"/>
      <c r="W54" s="5">
        <f>SLFRM2</f>
        <v>43754</v>
      </c>
      <c r="X54" s="3">
        <f t="shared" si="9"/>
        <v>43754</v>
      </c>
      <c r="Y54" s="2" t="str">
        <f>Cycl1</f>
        <v>M</v>
      </c>
      <c r="Z54" s="2"/>
      <c r="AA54" s="2"/>
      <c r="AB54" s="2"/>
      <c r="AC54" s="4"/>
      <c r="AD54" s="5">
        <f>SLFRM2</f>
        <v>43785</v>
      </c>
      <c r="AE54" s="3">
        <f t="shared" si="10"/>
        <v>43785</v>
      </c>
      <c r="AF54" s="2" t="str">
        <f>Cycl1</f>
        <v>S</v>
      </c>
      <c r="AG54" s="2"/>
      <c r="AH54" s="2"/>
      <c r="AI54" s="2"/>
      <c r="AJ54" s="4"/>
      <c r="AK54" s="5">
        <f>SLFRM2</f>
        <v>43815</v>
      </c>
      <c r="AL54" s="3">
        <f t="shared" si="11"/>
        <v>43815</v>
      </c>
      <c r="AM54" s="2" t="str">
        <f>Cycl1</f>
        <v>M</v>
      </c>
      <c r="AN54" s="2"/>
      <c r="AO54" s="2"/>
      <c r="AP54" s="2"/>
      <c r="AQ54" s="4"/>
    </row>
    <row r="55" spans="2:43" x14ac:dyDescent="0.25">
      <c r="B55" s="5">
        <f>SLFRM2</f>
        <v>43663</v>
      </c>
      <c r="C55" s="3">
        <f t="shared" si="6"/>
        <v>43663</v>
      </c>
      <c r="D55" s="2" t="str">
        <f>Cycl1</f>
        <v>R</v>
      </c>
      <c r="E55" s="2"/>
      <c r="F55" s="2"/>
      <c r="G55" s="2"/>
      <c r="H55" s="4"/>
      <c r="I55" s="5">
        <f>SLFRM2</f>
        <v>43694</v>
      </c>
      <c r="J55" s="3">
        <f t="shared" si="7"/>
        <v>43694</v>
      </c>
      <c r="K55" s="2" t="str">
        <f>Cycl1</f>
        <v>M</v>
      </c>
      <c r="L55" s="2"/>
      <c r="M55" s="2"/>
      <c r="N55" s="2"/>
      <c r="O55" s="4"/>
      <c r="P55" s="5">
        <f>SLFRM2</f>
        <v>43725</v>
      </c>
      <c r="Q55" s="3">
        <f t="shared" si="8"/>
        <v>43725</v>
      </c>
      <c r="R55" s="2" t="str">
        <f>Cycl1</f>
        <v>S</v>
      </c>
      <c r="S55" s="2"/>
      <c r="T55" s="2"/>
      <c r="U55" s="2"/>
      <c r="V55" s="4"/>
      <c r="W55" s="5">
        <f>SLFRM2</f>
        <v>43755</v>
      </c>
      <c r="X55" s="3">
        <f t="shared" si="9"/>
        <v>43755</v>
      </c>
      <c r="Y55" s="2" t="str">
        <f>Cycl1</f>
        <v>M</v>
      </c>
      <c r="Z55" s="2"/>
      <c r="AA55" s="2"/>
      <c r="AB55" s="2"/>
      <c r="AC55" s="4"/>
      <c r="AD55" s="5">
        <f>SLFRM2</f>
        <v>43786</v>
      </c>
      <c r="AE55" s="3">
        <f t="shared" si="10"/>
        <v>43786</v>
      </c>
      <c r="AF55" s="2" t="str">
        <f>Cycl1</f>
        <v>S</v>
      </c>
      <c r="AG55" s="2"/>
      <c r="AH55" s="2"/>
      <c r="AI55" s="2"/>
      <c r="AJ55" s="4"/>
      <c r="AK55" s="5">
        <f>SLFRM2</f>
        <v>43816</v>
      </c>
      <c r="AL55" s="3">
        <f t="shared" si="11"/>
        <v>43816</v>
      </c>
      <c r="AM55" s="2" t="str">
        <f>Cycl1</f>
        <v>M</v>
      </c>
      <c r="AN55" s="2"/>
      <c r="AO55" s="2"/>
      <c r="AP55" s="2"/>
      <c r="AQ55" s="4"/>
    </row>
    <row r="56" spans="2:43" x14ac:dyDescent="0.25">
      <c r="B56" s="5">
        <f>SLFRM2</f>
        <v>43664</v>
      </c>
      <c r="C56" s="3">
        <f t="shared" si="6"/>
        <v>43664</v>
      </c>
      <c r="D56" s="2" t="str">
        <f>Cycl1</f>
        <v>S</v>
      </c>
      <c r="E56" s="2"/>
      <c r="F56" s="2"/>
      <c r="G56" s="2"/>
      <c r="H56" s="4"/>
      <c r="I56" s="5">
        <f>SLFRM2</f>
        <v>43695</v>
      </c>
      <c r="J56" s="3">
        <f t="shared" si="7"/>
        <v>43695</v>
      </c>
      <c r="K56" s="2" t="str">
        <f>Cycl1</f>
        <v>M</v>
      </c>
      <c r="L56" s="2"/>
      <c r="M56" s="2"/>
      <c r="N56" s="2"/>
      <c r="O56" s="4"/>
      <c r="P56" s="5">
        <f>SLFRM2</f>
        <v>43726</v>
      </c>
      <c r="Q56" s="3">
        <f t="shared" si="8"/>
        <v>43726</v>
      </c>
      <c r="R56" s="2" t="str">
        <f>Cycl1</f>
        <v>S</v>
      </c>
      <c r="S56" s="2"/>
      <c r="T56" s="2"/>
      <c r="U56" s="2"/>
      <c r="V56" s="4"/>
      <c r="W56" s="5">
        <f>SLFRM2</f>
        <v>43756</v>
      </c>
      <c r="X56" s="3">
        <f t="shared" si="9"/>
        <v>43756</v>
      </c>
      <c r="Y56" s="2" t="str">
        <f>Cycl1</f>
        <v>M</v>
      </c>
      <c r="Z56" s="2"/>
      <c r="AA56" s="2"/>
      <c r="AB56" s="2"/>
      <c r="AC56" s="4"/>
      <c r="AD56" s="5">
        <f>SLFRM2</f>
        <v>43787</v>
      </c>
      <c r="AE56" s="3">
        <f t="shared" si="10"/>
        <v>43787</v>
      </c>
      <c r="AF56" s="2" t="str">
        <f>Cycl1</f>
        <v>S</v>
      </c>
      <c r="AG56" s="2"/>
      <c r="AH56" s="2"/>
      <c r="AI56" s="2"/>
      <c r="AJ56" s="4"/>
      <c r="AK56" s="5">
        <f>SLFRM2</f>
        <v>43817</v>
      </c>
      <c r="AL56" s="3">
        <f t="shared" si="11"/>
        <v>43817</v>
      </c>
      <c r="AM56" s="2" t="str">
        <f>Cycl1</f>
        <v>M</v>
      </c>
      <c r="AN56" s="2"/>
      <c r="AO56" s="2"/>
      <c r="AP56" s="2"/>
      <c r="AQ56" s="4"/>
    </row>
    <row r="57" spans="2:43" x14ac:dyDescent="0.25">
      <c r="B57" s="5">
        <f>SLFRM2</f>
        <v>43665</v>
      </c>
      <c r="C57" s="3">
        <f t="shared" si="6"/>
        <v>43665</v>
      </c>
      <c r="D57" s="2" t="str">
        <f>Cycl1</f>
        <v>S</v>
      </c>
      <c r="E57" s="2"/>
      <c r="F57" s="2"/>
      <c r="G57" s="2"/>
      <c r="H57" s="4"/>
      <c r="I57" s="5">
        <f>SLFRM2</f>
        <v>43696</v>
      </c>
      <c r="J57" s="3">
        <f t="shared" si="7"/>
        <v>43696</v>
      </c>
      <c r="K57" s="2" t="str">
        <f>Cycl1</f>
        <v>M</v>
      </c>
      <c r="L57" s="2"/>
      <c r="M57" s="2"/>
      <c r="N57" s="2"/>
      <c r="O57" s="4"/>
      <c r="P57" s="5">
        <f>SLFRM2</f>
        <v>43727</v>
      </c>
      <c r="Q57" s="3">
        <f t="shared" si="8"/>
        <v>43727</v>
      </c>
      <c r="R57" s="2" t="str">
        <f>Cycl1</f>
        <v>S</v>
      </c>
      <c r="S57" s="2"/>
      <c r="T57" s="2"/>
      <c r="U57" s="2"/>
      <c r="V57" s="4"/>
      <c r="W57" s="5">
        <f>SLFRM2</f>
        <v>43757</v>
      </c>
      <c r="X57" s="3">
        <f t="shared" si="9"/>
        <v>43757</v>
      </c>
      <c r="Y57" s="2" t="str">
        <f>Cycl1</f>
        <v>M</v>
      </c>
      <c r="Z57" s="2"/>
      <c r="AA57" s="2"/>
      <c r="AB57" s="2"/>
      <c r="AC57" s="4"/>
      <c r="AD57" s="5">
        <f>SLFRM2</f>
        <v>43788</v>
      </c>
      <c r="AE57" s="3">
        <f t="shared" si="10"/>
        <v>43788</v>
      </c>
      <c r="AF57" s="2" t="str">
        <f>Cycl1</f>
        <v>R</v>
      </c>
      <c r="AG57" s="2"/>
      <c r="AH57" s="2"/>
      <c r="AI57" s="2"/>
      <c r="AJ57" s="4"/>
      <c r="AK57" s="5">
        <f>SLFRM2</f>
        <v>43818</v>
      </c>
      <c r="AL57" s="3">
        <f t="shared" si="11"/>
        <v>43818</v>
      </c>
      <c r="AM57" s="2" t="str">
        <f>Cycl1</f>
        <v>R</v>
      </c>
      <c r="AN57" s="2"/>
      <c r="AO57" s="2"/>
      <c r="AP57" s="2"/>
      <c r="AQ57" s="4"/>
    </row>
    <row r="58" spans="2:43" x14ac:dyDescent="0.25">
      <c r="B58" s="5">
        <f>SLFRM2</f>
        <v>43666</v>
      </c>
      <c r="C58" s="3">
        <f t="shared" si="6"/>
        <v>43666</v>
      </c>
      <c r="D58" s="2" t="str">
        <f>Cycl1</f>
        <v>S</v>
      </c>
      <c r="E58" s="2"/>
      <c r="F58" s="2"/>
      <c r="G58" s="2"/>
      <c r="H58" s="4"/>
      <c r="I58" s="5">
        <f>SLFRM2</f>
        <v>43697</v>
      </c>
      <c r="J58" s="3">
        <f t="shared" si="7"/>
        <v>43697</v>
      </c>
      <c r="K58" s="2" t="str">
        <f>Cycl1</f>
        <v>M</v>
      </c>
      <c r="L58" s="2"/>
      <c r="M58" s="2"/>
      <c r="N58" s="2"/>
      <c r="O58" s="4"/>
      <c r="P58" s="5">
        <f>SLFRM2</f>
        <v>43728</v>
      </c>
      <c r="Q58" s="3">
        <f t="shared" si="8"/>
        <v>43728</v>
      </c>
      <c r="R58" s="2" t="str">
        <f>Cycl1</f>
        <v>R</v>
      </c>
      <c r="S58" s="2"/>
      <c r="T58" s="2"/>
      <c r="U58" s="2"/>
      <c r="V58" s="4"/>
      <c r="W58" s="5">
        <f>SLFRM2</f>
        <v>43758</v>
      </c>
      <c r="X58" s="3">
        <f t="shared" si="9"/>
        <v>43758</v>
      </c>
      <c r="Y58" s="2" t="str">
        <f>Cycl1</f>
        <v>R</v>
      </c>
      <c r="Z58" s="2"/>
      <c r="AA58" s="2"/>
      <c r="AB58" s="2"/>
      <c r="AC58" s="4"/>
      <c r="AD58" s="5">
        <f>SLFRM2</f>
        <v>43789</v>
      </c>
      <c r="AE58" s="3">
        <f t="shared" si="10"/>
        <v>43789</v>
      </c>
      <c r="AF58" s="2" t="str">
        <f>Cycl1</f>
        <v>R</v>
      </c>
      <c r="AG58" s="2"/>
      <c r="AH58" s="2"/>
      <c r="AI58" s="2"/>
      <c r="AJ58" s="4"/>
      <c r="AK58" s="5">
        <f>SLFRM2</f>
        <v>43819</v>
      </c>
      <c r="AL58" s="3">
        <f t="shared" si="11"/>
        <v>43819</v>
      </c>
      <c r="AM58" s="2" t="str">
        <f>Cycl1</f>
        <v>R</v>
      </c>
      <c r="AN58" s="2"/>
      <c r="AO58" s="2"/>
      <c r="AP58" s="2"/>
      <c r="AQ58" s="4"/>
    </row>
    <row r="59" spans="2:43" x14ac:dyDescent="0.25">
      <c r="B59" s="5">
        <f>SLFRM2</f>
        <v>43667</v>
      </c>
      <c r="C59" s="3">
        <f t="shared" si="6"/>
        <v>43667</v>
      </c>
      <c r="D59" s="2" t="str">
        <f>Cycl1</f>
        <v>S</v>
      </c>
      <c r="E59" s="2"/>
      <c r="F59" s="2"/>
      <c r="G59" s="2"/>
      <c r="H59" s="4"/>
      <c r="I59" s="5">
        <f>SLFRM2</f>
        <v>43698</v>
      </c>
      <c r="J59" s="3">
        <f t="shared" si="7"/>
        <v>43698</v>
      </c>
      <c r="K59" s="2" t="str">
        <f>Cycl1</f>
        <v>R</v>
      </c>
      <c r="L59" s="2"/>
      <c r="M59" s="2"/>
      <c r="N59" s="2"/>
      <c r="O59" s="4"/>
      <c r="P59" s="5">
        <f>SLFRM2</f>
        <v>43729</v>
      </c>
      <c r="Q59" s="3">
        <f t="shared" si="8"/>
        <v>43729</v>
      </c>
      <c r="R59" s="2" t="str">
        <f>Cycl1</f>
        <v>R</v>
      </c>
      <c r="S59" s="2"/>
      <c r="T59" s="2"/>
      <c r="U59" s="2"/>
      <c r="V59" s="4"/>
      <c r="W59" s="5">
        <f>SLFRM2</f>
        <v>43759</v>
      </c>
      <c r="X59" s="3">
        <f t="shared" si="9"/>
        <v>43759</v>
      </c>
      <c r="Y59" s="2" t="str">
        <f>Cycl1</f>
        <v>R</v>
      </c>
      <c r="Z59" s="2"/>
      <c r="AA59" s="2"/>
      <c r="AB59" s="2"/>
      <c r="AC59" s="4"/>
      <c r="AD59" s="5">
        <f>SLFRM2</f>
        <v>43790</v>
      </c>
      <c r="AE59" s="3">
        <f t="shared" si="10"/>
        <v>43790</v>
      </c>
      <c r="AF59" s="2" t="str">
        <f>Cycl1</f>
        <v>M</v>
      </c>
      <c r="AG59" s="2"/>
      <c r="AH59" s="2"/>
      <c r="AI59" s="2"/>
      <c r="AJ59" s="4"/>
      <c r="AK59" s="5">
        <f>SLFRM2</f>
        <v>43820</v>
      </c>
      <c r="AL59" s="3">
        <f t="shared" si="11"/>
        <v>43820</v>
      </c>
      <c r="AM59" s="2" t="str">
        <f>Cycl1</f>
        <v>S</v>
      </c>
      <c r="AN59" s="2"/>
      <c r="AO59" s="2"/>
      <c r="AP59" s="2"/>
      <c r="AQ59" s="4"/>
    </row>
    <row r="60" spans="2:43" ht="15.75" customHeight="1" x14ac:dyDescent="0.25">
      <c r="B60" s="5">
        <f>SLFRM2</f>
        <v>43668</v>
      </c>
      <c r="C60" s="3">
        <f t="shared" si="6"/>
        <v>43668</v>
      </c>
      <c r="D60" s="2" t="str">
        <f>Cycl1</f>
        <v>R</v>
      </c>
      <c r="E60" s="2"/>
      <c r="F60" s="2"/>
      <c r="G60" s="2"/>
      <c r="H60" s="4"/>
      <c r="I60" s="5">
        <f>SLFRM2</f>
        <v>43699</v>
      </c>
      <c r="J60" s="3">
        <f t="shared" si="7"/>
        <v>43699</v>
      </c>
      <c r="K60" s="2" t="str">
        <f>Cycl1</f>
        <v>R</v>
      </c>
      <c r="L60" s="2"/>
      <c r="M60" s="2"/>
      <c r="N60" s="2"/>
      <c r="O60" s="4"/>
      <c r="P60" s="5">
        <f>SLFRM2</f>
        <v>43730</v>
      </c>
      <c r="Q60" s="3">
        <f t="shared" si="8"/>
        <v>43730</v>
      </c>
      <c r="R60" s="2" t="str">
        <f>Cycl1</f>
        <v>M</v>
      </c>
      <c r="S60" s="2"/>
      <c r="T60" s="2"/>
      <c r="U60" s="2"/>
      <c r="V60" s="4"/>
      <c r="W60" s="5">
        <f>SLFRM2</f>
        <v>43760</v>
      </c>
      <c r="X60" s="3">
        <f t="shared" si="9"/>
        <v>43760</v>
      </c>
      <c r="Y60" s="2" t="str">
        <f>Cycl1</f>
        <v>S</v>
      </c>
      <c r="Z60" s="2"/>
      <c r="AA60" s="2"/>
      <c r="AB60" s="2"/>
      <c r="AC60" s="4"/>
      <c r="AD60" s="5">
        <f>SLFRM2</f>
        <v>43791</v>
      </c>
      <c r="AE60" s="3">
        <f t="shared" si="10"/>
        <v>43791</v>
      </c>
      <c r="AF60" s="2" t="str">
        <f>Cycl1</f>
        <v>M</v>
      </c>
      <c r="AG60" s="2"/>
      <c r="AH60" s="2"/>
      <c r="AI60" s="2"/>
      <c r="AJ60" s="4"/>
      <c r="AK60" s="5">
        <f>SLFRM2</f>
        <v>43821</v>
      </c>
      <c r="AL60" s="3">
        <f t="shared" si="11"/>
        <v>43821</v>
      </c>
      <c r="AM60" s="2" t="str">
        <f>Cycl1</f>
        <v>S</v>
      </c>
      <c r="AN60" s="2"/>
      <c r="AO60" s="2"/>
      <c r="AP60" s="2"/>
      <c r="AQ60" s="4"/>
    </row>
    <row r="61" spans="2:43" ht="15" customHeight="1" x14ac:dyDescent="0.25">
      <c r="B61" s="5">
        <f>SLFRM2</f>
        <v>43669</v>
      </c>
      <c r="C61" s="3">
        <f t="shared" si="6"/>
        <v>43669</v>
      </c>
      <c r="D61" s="2" t="str">
        <f>Cycl1</f>
        <v>R</v>
      </c>
      <c r="E61" s="2"/>
      <c r="F61" s="2"/>
      <c r="G61" s="2"/>
      <c r="H61" s="4"/>
      <c r="I61" s="5">
        <f>SLFRM2</f>
        <v>43700</v>
      </c>
      <c r="J61" s="3">
        <f t="shared" si="7"/>
        <v>43700</v>
      </c>
      <c r="K61" s="2" t="str">
        <f>Cycl1</f>
        <v>S</v>
      </c>
      <c r="L61" s="2"/>
      <c r="M61" s="2"/>
      <c r="N61" s="2"/>
      <c r="O61" s="4"/>
      <c r="P61" s="5">
        <f>SLFRM2</f>
        <v>43731</v>
      </c>
      <c r="Q61" s="3">
        <f t="shared" si="8"/>
        <v>43731</v>
      </c>
      <c r="R61" s="2" t="str">
        <f>Cycl1</f>
        <v>M</v>
      </c>
      <c r="S61" s="2"/>
      <c r="T61" s="2"/>
      <c r="U61" s="2"/>
      <c r="V61" s="4"/>
      <c r="W61" s="5">
        <f>SLFRM2</f>
        <v>43761</v>
      </c>
      <c r="X61" s="3">
        <f t="shared" si="9"/>
        <v>43761</v>
      </c>
      <c r="Y61" s="2" t="str">
        <f>Cycl1</f>
        <v>S</v>
      </c>
      <c r="Z61" s="2"/>
      <c r="AA61" s="2"/>
      <c r="AB61" s="2"/>
      <c r="AC61" s="4"/>
      <c r="AD61" s="5">
        <f>SLFRM2</f>
        <v>43792</v>
      </c>
      <c r="AE61" s="3">
        <f t="shared" si="10"/>
        <v>43792</v>
      </c>
      <c r="AF61" s="2" t="str">
        <f>Cycl1</f>
        <v>M</v>
      </c>
      <c r="AG61" s="2"/>
      <c r="AH61" s="2"/>
      <c r="AI61" s="2"/>
      <c r="AJ61" s="4"/>
      <c r="AK61" s="5">
        <f>SLFRM2</f>
        <v>43822</v>
      </c>
      <c r="AL61" s="3">
        <f t="shared" si="11"/>
        <v>43822</v>
      </c>
      <c r="AM61" s="2" t="str">
        <f>Cycl1</f>
        <v>S</v>
      </c>
      <c r="AN61" s="2"/>
      <c r="AO61" s="2"/>
      <c r="AP61" s="2"/>
      <c r="AQ61" s="4"/>
    </row>
    <row r="62" spans="2:43" ht="15" customHeight="1" x14ac:dyDescent="0.25">
      <c r="B62" s="5">
        <f>SLFRM2</f>
        <v>43670</v>
      </c>
      <c r="C62" s="3">
        <f t="shared" si="6"/>
        <v>43670</v>
      </c>
      <c r="D62" s="2" t="str">
        <f>Cycl1</f>
        <v>M</v>
      </c>
      <c r="E62" s="2"/>
      <c r="F62" s="2"/>
      <c r="G62" s="2"/>
      <c r="H62" s="4"/>
      <c r="I62" s="5">
        <f>SLFRM2</f>
        <v>43701</v>
      </c>
      <c r="J62" s="3">
        <f t="shared" si="7"/>
        <v>43701</v>
      </c>
      <c r="K62" s="2" t="str">
        <f>Cycl1</f>
        <v>S</v>
      </c>
      <c r="L62" s="2"/>
      <c r="M62" s="2"/>
      <c r="N62" s="2"/>
      <c r="O62" s="4"/>
      <c r="P62" s="5">
        <f>SLFRM2</f>
        <v>43732</v>
      </c>
      <c r="Q62" s="3">
        <f t="shared" si="8"/>
        <v>43732</v>
      </c>
      <c r="R62" s="2" t="str">
        <f>Cycl1</f>
        <v>M</v>
      </c>
      <c r="S62" s="2"/>
      <c r="T62" s="2"/>
      <c r="U62" s="2"/>
      <c r="V62" s="4"/>
      <c r="W62" s="5">
        <f>SLFRM2</f>
        <v>43762</v>
      </c>
      <c r="X62" s="3">
        <f t="shared" si="9"/>
        <v>43762</v>
      </c>
      <c r="Y62" s="2" t="str">
        <f>Cycl1</f>
        <v>S</v>
      </c>
      <c r="Z62" s="2"/>
      <c r="AA62" s="2"/>
      <c r="AB62" s="2"/>
      <c r="AC62" s="4"/>
      <c r="AD62" s="5">
        <f>SLFRM2</f>
        <v>43793</v>
      </c>
      <c r="AE62" s="3">
        <f t="shared" si="10"/>
        <v>43793</v>
      </c>
      <c r="AF62" s="2" t="str">
        <f>Cycl1</f>
        <v>M</v>
      </c>
      <c r="AG62" s="2"/>
      <c r="AH62" s="2"/>
      <c r="AI62" s="2"/>
      <c r="AJ62" s="4"/>
      <c r="AK62" s="5">
        <f>SLFRM2</f>
        <v>43823</v>
      </c>
      <c r="AL62" s="3">
        <f t="shared" si="11"/>
        <v>43823</v>
      </c>
      <c r="AM62" s="2" t="str">
        <f>Cycl1</f>
        <v>S</v>
      </c>
      <c r="AN62" s="2"/>
      <c r="AO62" s="2"/>
      <c r="AP62" s="2"/>
      <c r="AQ62" s="4"/>
    </row>
    <row r="63" spans="2:43" x14ac:dyDescent="0.25">
      <c r="B63" s="5">
        <f>SLFRM2</f>
        <v>43671</v>
      </c>
      <c r="C63" s="3">
        <f t="shared" si="6"/>
        <v>43671</v>
      </c>
      <c r="D63" s="2" t="str">
        <f>Cycl1</f>
        <v>M</v>
      </c>
      <c r="E63" s="2"/>
      <c r="F63" s="2"/>
      <c r="G63" s="2"/>
      <c r="H63" s="4"/>
      <c r="I63" s="5">
        <f>SLFRM2</f>
        <v>43702</v>
      </c>
      <c r="J63" s="3">
        <f t="shared" si="7"/>
        <v>43702</v>
      </c>
      <c r="K63" s="2" t="str">
        <f>Cycl1</f>
        <v>S</v>
      </c>
      <c r="L63" s="2"/>
      <c r="M63" s="2"/>
      <c r="N63" s="2"/>
      <c r="O63" s="4"/>
      <c r="P63" s="5">
        <f>SLFRM2</f>
        <v>43733</v>
      </c>
      <c r="Q63" s="3">
        <f t="shared" si="8"/>
        <v>43733</v>
      </c>
      <c r="R63" s="2" t="str">
        <f>Cycl1</f>
        <v>M</v>
      </c>
      <c r="S63" s="2"/>
      <c r="T63" s="2"/>
      <c r="U63" s="2"/>
      <c r="V63" s="4"/>
      <c r="W63" s="5">
        <f>SLFRM2</f>
        <v>43763</v>
      </c>
      <c r="X63" s="3">
        <f t="shared" si="9"/>
        <v>43763</v>
      </c>
      <c r="Y63" s="2" t="str">
        <f>Cycl1</f>
        <v>S</v>
      </c>
      <c r="Z63" s="2"/>
      <c r="AA63" s="2"/>
      <c r="AB63" s="2"/>
      <c r="AC63" s="4"/>
      <c r="AD63" s="5">
        <f>SLFRM2</f>
        <v>43794</v>
      </c>
      <c r="AE63" s="3">
        <f t="shared" si="10"/>
        <v>43794</v>
      </c>
      <c r="AF63" s="2" t="str">
        <f>Cycl1</f>
        <v>R</v>
      </c>
      <c r="AG63" s="2"/>
      <c r="AH63" s="2"/>
      <c r="AI63" s="2"/>
      <c r="AJ63" s="4"/>
      <c r="AK63" s="5">
        <f>SLFRM2</f>
        <v>43824</v>
      </c>
      <c r="AL63" s="3">
        <f t="shared" si="11"/>
        <v>43824</v>
      </c>
      <c r="AM63" s="2" t="str">
        <f>Cycl1</f>
        <v>R</v>
      </c>
      <c r="AN63" s="2"/>
      <c r="AO63" s="2"/>
      <c r="AP63" s="2"/>
      <c r="AQ63" s="4"/>
    </row>
    <row r="64" spans="2:43" x14ac:dyDescent="0.25">
      <c r="B64" s="5">
        <f>SLFRM2</f>
        <v>43672</v>
      </c>
      <c r="C64" s="3">
        <f t="shared" si="6"/>
        <v>43672</v>
      </c>
      <c r="D64" s="2" t="str">
        <f>Cycl1</f>
        <v>M</v>
      </c>
      <c r="E64" s="2"/>
      <c r="F64" s="2"/>
      <c r="G64" s="2"/>
      <c r="H64" s="4"/>
      <c r="I64" s="5">
        <f>SLFRM2</f>
        <v>43703</v>
      </c>
      <c r="J64" s="3">
        <f t="shared" si="7"/>
        <v>43703</v>
      </c>
      <c r="K64" s="2" t="str">
        <f>Cycl1</f>
        <v>S</v>
      </c>
      <c r="L64" s="2"/>
      <c r="M64" s="2"/>
      <c r="N64" s="2"/>
      <c r="O64" s="4"/>
      <c r="P64" s="5">
        <f>SLFRM2</f>
        <v>43734</v>
      </c>
      <c r="Q64" s="3">
        <f t="shared" si="8"/>
        <v>43734</v>
      </c>
      <c r="R64" s="2" t="str">
        <f>Cycl1</f>
        <v>R</v>
      </c>
      <c r="S64" s="2"/>
      <c r="T64" s="2"/>
      <c r="U64" s="2"/>
      <c r="V64" s="4"/>
      <c r="W64" s="5">
        <f>SLFRM2</f>
        <v>43764</v>
      </c>
      <c r="X64" s="3">
        <f t="shared" si="9"/>
        <v>43764</v>
      </c>
      <c r="Y64" s="2" t="str">
        <f>Cycl1</f>
        <v>R</v>
      </c>
      <c r="Z64" s="2"/>
      <c r="AA64" s="2"/>
      <c r="AB64" s="2"/>
      <c r="AC64" s="4"/>
      <c r="AD64" s="5">
        <f>SLFRM2</f>
        <v>43795</v>
      </c>
      <c r="AE64" s="3">
        <f t="shared" si="10"/>
        <v>43795</v>
      </c>
      <c r="AF64" s="2" t="str">
        <f>Cycl1</f>
        <v>R</v>
      </c>
      <c r="AG64" s="2"/>
      <c r="AH64" s="2"/>
      <c r="AI64" s="2"/>
      <c r="AJ64" s="4"/>
      <c r="AK64" s="5">
        <f>SLFRM2</f>
        <v>43825</v>
      </c>
      <c r="AL64" s="3">
        <f t="shared" si="11"/>
        <v>43825</v>
      </c>
      <c r="AM64" s="2" t="str">
        <f>Cycl1</f>
        <v>R</v>
      </c>
      <c r="AN64" s="2"/>
      <c r="AO64" s="2"/>
      <c r="AP64" s="2"/>
      <c r="AQ64" s="4"/>
    </row>
    <row r="65" spans="2:43" x14ac:dyDescent="0.25">
      <c r="B65" s="5">
        <f>SLFRM2</f>
        <v>43673</v>
      </c>
      <c r="C65" s="3">
        <f t="shared" si="6"/>
        <v>43673</v>
      </c>
      <c r="D65" s="2" t="str">
        <f>Cycl1</f>
        <v>M</v>
      </c>
      <c r="E65" s="2"/>
      <c r="F65" s="2"/>
      <c r="G65" s="2"/>
      <c r="H65" s="4"/>
      <c r="I65" s="5">
        <f>SLFRM2</f>
        <v>43704</v>
      </c>
      <c r="J65" s="3">
        <f t="shared" si="7"/>
        <v>43704</v>
      </c>
      <c r="K65" s="2" t="str">
        <f>Cycl1</f>
        <v>R</v>
      </c>
      <c r="L65" s="2"/>
      <c r="M65" s="2"/>
      <c r="N65" s="2"/>
      <c r="O65" s="4"/>
      <c r="P65" s="5">
        <f>SLFRM2</f>
        <v>43735</v>
      </c>
      <c r="Q65" s="3">
        <f t="shared" si="8"/>
        <v>43735</v>
      </c>
      <c r="R65" s="2" t="str">
        <f>Cycl1</f>
        <v>R</v>
      </c>
      <c r="S65" s="2"/>
      <c r="T65" s="2"/>
      <c r="U65" s="2"/>
      <c r="V65" s="4"/>
      <c r="W65" s="5">
        <f>SLFRM2</f>
        <v>43765</v>
      </c>
      <c r="X65" s="3">
        <f t="shared" si="9"/>
        <v>43765</v>
      </c>
      <c r="Y65" s="2" t="str">
        <f>Cycl1</f>
        <v>R</v>
      </c>
      <c r="Z65" s="2"/>
      <c r="AA65" s="2"/>
      <c r="AB65" s="2"/>
      <c r="AC65" s="4"/>
      <c r="AD65" s="5">
        <f>SLFRM2</f>
        <v>43796</v>
      </c>
      <c r="AE65" s="3">
        <f t="shared" si="10"/>
        <v>43796</v>
      </c>
      <c r="AF65" s="2" t="str">
        <f>Cycl1</f>
        <v>S</v>
      </c>
      <c r="AG65" s="2"/>
      <c r="AH65" s="2"/>
      <c r="AI65" s="2"/>
      <c r="AJ65" s="4"/>
      <c r="AK65" s="5">
        <f>SLFRM2</f>
        <v>43826</v>
      </c>
      <c r="AL65" s="3">
        <f t="shared" si="11"/>
        <v>43826</v>
      </c>
      <c r="AM65" s="2" t="str">
        <f>Cycl1</f>
        <v>M</v>
      </c>
      <c r="AN65" s="2"/>
      <c r="AO65" s="2"/>
      <c r="AP65" s="2"/>
      <c r="AQ65" s="4"/>
    </row>
    <row r="66" spans="2:43" x14ac:dyDescent="0.25">
      <c r="B66" s="5">
        <f>SLFRM2</f>
        <v>43674</v>
      </c>
      <c r="C66" s="3">
        <f t="shared" si="6"/>
        <v>43674</v>
      </c>
      <c r="D66" s="2" t="str">
        <f>Cycl1</f>
        <v>R</v>
      </c>
      <c r="E66" s="2"/>
      <c r="F66" s="2"/>
      <c r="G66" s="2"/>
      <c r="H66" s="4"/>
      <c r="I66" s="5">
        <f>SLFRM2</f>
        <v>43705</v>
      </c>
      <c r="J66" s="3">
        <f t="shared" si="7"/>
        <v>43705</v>
      </c>
      <c r="K66" s="2" t="str">
        <f>Cycl1</f>
        <v>R</v>
      </c>
      <c r="L66" s="2"/>
      <c r="M66" s="2"/>
      <c r="N66" s="2"/>
      <c r="O66" s="4"/>
      <c r="P66" s="5">
        <f>SLFRM2</f>
        <v>43736</v>
      </c>
      <c r="Q66" s="3">
        <f t="shared" si="8"/>
        <v>43736</v>
      </c>
      <c r="R66" s="2" t="str">
        <f>Cycl1</f>
        <v>S</v>
      </c>
      <c r="S66" s="2"/>
      <c r="T66" s="2"/>
      <c r="U66" s="2"/>
      <c r="V66" s="4"/>
      <c r="W66" s="5">
        <f>SLFRM2</f>
        <v>43766</v>
      </c>
      <c r="X66" s="3">
        <f t="shared" si="9"/>
        <v>43766</v>
      </c>
      <c r="Y66" s="2" t="str">
        <f>Cycl1</f>
        <v>M</v>
      </c>
      <c r="Z66" s="2"/>
      <c r="AA66" s="2"/>
      <c r="AB66" s="2"/>
      <c r="AC66" s="4"/>
      <c r="AD66" s="5">
        <f>SLFRM2</f>
        <v>43797</v>
      </c>
      <c r="AE66" s="3">
        <f t="shared" si="10"/>
        <v>43797</v>
      </c>
      <c r="AF66" s="2" t="str">
        <f>Cycl1</f>
        <v>S</v>
      </c>
      <c r="AG66" s="2"/>
      <c r="AH66" s="2"/>
      <c r="AI66" s="2"/>
      <c r="AJ66" s="4"/>
      <c r="AK66" s="5">
        <f>SLFRM2</f>
        <v>43827</v>
      </c>
      <c r="AL66" s="3">
        <f t="shared" si="11"/>
        <v>43827</v>
      </c>
      <c r="AM66" s="2" t="str">
        <f>Cycl1</f>
        <v>M</v>
      </c>
      <c r="AN66" s="2"/>
      <c r="AO66" s="2"/>
      <c r="AP66" s="2"/>
      <c r="AQ66" s="4"/>
    </row>
    <row r="67" spans="2:43" x14ac:dyDescent="0.25">
      <c r="B67" s="5">
        <f>SLFRM2</f>
        <v>43675</v>
      </c>
      <c r="C67" s="3">
        <f t="shared" si="6"/>
        <v>43675</v>
      </c>
      <c r="D67" s="2" t="str">
        <f>Cycl1</f>
        <v>R</v>
      </c>
      <c r="E67" s="2"/>
      <c r="F67" s="2"/>
      <c r="G67" s="2"/>
      <c r="H67" s="4"/>
      <c r="I67" s="5">
        <f>SLFRM2</f>
        <v>43706</v>
      </c>
      <c r="J67" s="3">
        <f t="shared" si="7"/>
        <v>43706</v>
      </c>
      <c r="K67" s="2" t="str">
        <f>Cycl1</f>
        <v>M</v>
      </c>
      <c r="L67" s="2"/>
      <c r="M67" s="2"/>
      <c r="N67" s="2"/>
      <c r="O67" s="4"/>
      <c r="P67" s="5">
        <f>SLFRM2</f>
        <v>43737</v>
      </c>
      <c r="Q67" s="3">
        <f t="shared" si="8"/>
        <v>43737</v>
      </c>
      <c r="R67" s="2" t="str">
        <f>Cycl1</f>
        <v>S</v>
      </c>
      <c r="S67" s="2"/>
      <c r="T67" s="2"/>
      <c r="U67" s="2"/>
      <c r="V67" s="4"/>
      <c r="W67" s="5">
        <f>SLFRM2</f>
        <v>43767</v>
      </c>
      <c r="X67" s="3">
        <f t="shared" si="9"/>
        <v>43767</v>
      </c>
      <c r="Y67" s="2" t="str">
        <f>Cycl1</f>
        <v>M</v>
      </c>
      <c r="Z67" s="2"/>
      <c r="AA67" s="2"/>
      <c r="AB67" s="2"/>
      <c r="AC67" s="4"/>
      <c r="AD67" s="5">
        <f>SLFRM2</f>
        <v>43798</v>
      </c>
      <c r="AE67" s="3">
        <f t="shared" si="10"/>
        <v>43798</v>
      </c>
      <c r="AF67" s="2" t="str">
        <f>Cycl1</f>
        <v>S</v>
      </c>
      <c r="AG67" s="2"/>
      <c r="AH67" s="2"/>
      <c r="AI67" s="2"/>
      <c r="AJ67" s="4"/>
      <c r="AK67" s="5">
        <f>SLFRM2</f>
        <v>43828</v>
      </c>
      <c r="AL67" s="3">
        <f t="shared" si="11"/>
        <v>43828</v>
      </c>
      <c r="AM67" s="2" t="str">
        <f>Cycl1</f>
        <v>M</v>
      </c>
      <c r="AN67" s="2"/>
      <c r="AO67" s="2"/>
      <c r="AP67" s="2"/>
      <c r="AQ67" s="4"/>
    </row>
    <row r="68" spans="2:43" x14ac:dyDescent="0.25">
      <c r="B68" s="5">
        <f>SLFRM2</f>
        <v>43676</v>
      </c>
      <c r="C68" s="3">
        <f t="shared" si="6"/>
        <v>43676</v>
      </c>
      <c r="D68" s="2" t="str">
        <f>Cycl1</f>
        <v>S</v>
      </c>
      <c r="E68" s="2"/>
      <c r="F68" s="2"/>
      <c r="G68" s="2"/>
      <c r="H68" s="4"/>
      <c r="I68" s="5">
        <f>SLFRM2</f>
        <v>43707</v>
      </c>
      <c r="J68" s="3">
        <f t="shared" si="7"/>
        <v>43707</v>
      </c>
      <c r="K68" s="2" t="str">
        <f>Cycl1</f>
        <v>M</v>
      </c>
      <c r="L68" s="2"/>
      <c r="M68" s="2"/>
      <c r="N68" s="2"/>
      <c r="O68" s="4"/>
      <c r="P68" s="5">
        <f>SLFRM2</f>
        <v>43738</v>
      </c>
      <c r="Q68" s="3">
        <f t="shared" si="8"/>
        <v>43738</v>
      </c>
      <c r="R68" s="2" t="str">
        <f>Cycl1</f>
        <v>S</v>
      </c>
      <c r="S68" s="2"/>
      <c r="T68" s="2"/>
      <c r="U68" s="2"/>
      <c r="V68" s="4"/>
      <c r="W68" s="5">
        <f>SLFRM2</f>
        <v>43768</v>
      </c>
      <c r="X68" s="3">
        <f t="shared" si="9"/>
        <v>43768</v>
      </c>
      <c r="Y68" s="2" t="str">
        <f>Cycl1</f>
        <v>M</v>
      </c>
      <c r="Z68" s="2"/>
      <c r="AA68" s="2"/>
      <c r="AB68" s="2"/>
      <c r="AC68" s="4"/>
      <c r="AD68" s="5">
        <f>SLFRM2</f>
        <v>43799</v>
      </c>
      <c r="AE68" s="3">
        <f t="shared" si="10"/>
        <v>43799</v>
      </c>
      <c r="AF68" s="2" t="str">
        <f>Cycl1</f>
        <v>S</v>
      </c>
      <c r="AG68" s="2"/>
      <c r="AH68" s="2"/>
      <c r="AI68" s="2"/>
      <c r="AJ68" s="4"/>
      <c r="AK68" s="5">
        <f>SLFRM2</f>
        <v>43829</v>
      </c>
      <c r="AL68" s="3">
        <f t="shared" si="11"/>
        <v>43829</v>
      </c>
      <c r="AM68" s="2" t="str">
        <f>Cycl1</f>
        <v>M</v>
      </c>
      <c r="AN68" s="2"/>
      <c r="AO68" s="2"/>
      <c r="AP68" s="2"/>
      <c r="AQ68" s="4"/>
    </row>
    <row r="69" spans="2:43" ht="15.75" thickBot="1" x14ac:dyDescent="0.3">
      <c r="B69" s="6">
        <f>SLFRM2</f>
        <v>43677</v>
      </c>
      <c r="C69" s="7">
        <f t="shared" si="6"/>
        <v>43677</v>
      </c>
      <c r="D69" s="8" t="str">
        <f>Cycl1</f>
        <v>S</v>
      </c>
      <c r="E69" s="8"/>
      <c r="F69" s="8"/>
      <c r="G69" s="8"/>
      <c r="H69" s="9"/>
      <c r="I69" s="6">
        <f>SLFRM2</f>
        <v>43708</v>
      </c>
      <c r="J69" s="7">
        <f t="shared" si="7"/>
        <v>43708</v>
      </c>
      <c r="K69" s="8" t="str">
        <f>Cycl1</f>
        <v>M</v>
      </c>
      <c r="L69" s="8"/>
      <c r="M69" s="8"/>
      <c r="N69" s="8"/>
      <c r="O69" s="9"/>
      <c r="P69" s="6"/>
      <c r="Q69" s="7" t="str">
        <f>IF(Q68&lt;EOMONTH(P38,0),Q68+1,"")</f>
        <v/>
      </c>
      <c r="R69" s="8"/>
      <c r="S69" s="8"/>
      <c r="T69" s="8"/>
      <c r="U69" s="8"/>
      <c r="V69" s="9"/>
      <c r="W69" s="6">
        <f>SLFRM2</f>
        <v>43769</v>
      </c>
      <c r="X69" s="7">
        <f t="shared" si="9"/>
        <v>43769</v>
      </c>
      <c r="Y69" s="8" t="str">
        <f>Cycl1</f>
        <v>M</v>
      </c>
      <c r="Z69" s="8"/>
      <c r="AA69" s="8"/>
      <c r="AB69" s="8"/>
      <c r="AC69" s="9"/>
      <c r="AD69" s="6"/>
      <c r="AE69" s="7" t="str">
        <f>IF(AE68&lt;EOMONTH(AD38,0),AE68+1,"")</f>
        <v/>
      </c>
      <c r="AF69" s="8"/>
      <c r="AG69" s="8"/>
      <c r="AH69" s="8"/>
      <c r="AI69" s="8"/>
      <c r="AJ69" s="9"/>
      <c r="AK69" s="6">
        <f>SLFRM2</f>
        <v>43830</v>
      </c>
      <c r="AL69" s="7">
        <f t="shared" si="11"/>
        <v>43830</v>
      </c>
      <c r="AM69" s="8" t="str">
        <f>Cycl1</f>
        <v>R</v>
      </c>
      <c r="AN69" s="8"/>
      <c r="AO69" s="8"/>
      <c r="AP69" s="8"/>
      <c r="AQ69" s="9"/>
    </row>
  </sheetData>
  <mergeCells count="13">
    <mergeCell ref="P2:U3"/>
    <mergeCell ref="AK5:AQ5"/>
    <mergeCell ref="B38:H38"/>
    <mergeCell ref="I38:O38"/>
    <mergeCell ref="P38:V38"/>
    <mergeCell ref="W38:AC38"/>
    <mergeCell ref="AD38:AJ38"/>
    <mergeCell ref="AK38:AQ38"/>
    <mergeCell ref="B5:H5"/>
    <mergeCell ref="I5:O5"/>
    <mergeCell ref="P5:V5"/>
    <mergeCell ref="W5:AC5"/>
    <mergeCell ref="AD5:AJ5"/>
  </mergeCells>
  <conditionalFormatting sqref="B6:H36">
    <cfRule type="expression" dxfId="24" priority="25">
      <formula>VLOOKUP($B6,Ferie,1,0)=$B6</formula>
    </cfRule>
    <cfRule type="expression" dxfId="23" priority="16">
      <formula>WEEKDAY($B6,2)&gt;5</formula>
    </cfRule>
  </conditionalFormatting>
  <conditionalFormatting sqref="W6:AC35">
    <cfRule type="expression" dxfId="22" priority="24">
      <formula>VLOOKUP($W6,Ferie,1,0)=$W6</formula>
    </cfRule>
    <cfRule type="expression" dxfId="21" priority="13">
      <formula>WEEKDAY($W6,2)&gt;5</formula>
    </cfRule>
  </conditionalFormatting>
  <conditionalFormatting sqref="AD6:AJ36">
    <cfRule type="expression" dxfId="20" priority="23">
      <formula>VLOOKUP($AD6,Ferie,1,0)=$AD6</formula>
    </cfRule>
    <cfRule type="expression" dxfId="19" priority="12">
      <formula>WEEKDAY($AD6,2)&gt;5</formula>
    </cfRule>
  </conditionalFormatting>
  <conditionalFormatting sqref="AK6:AQ35">
    <cfRule type="expression" dxfId="18" priority="22">
      <formula>VLOOKUP($AK6,Ferie,1,0)=$AK6</formula>
    </cfRule>
    <cfRule type="expression" dxfId="17" priority="11">
      <formula>WEEKDAY($AK6,2)&gt;5</formula>
    </cfRule>
  </conditionalFormatting>
  <conditionalFormatting sqref="P6:V36">
    <cfRule type="expression" dxfId="16" priority="21">
      <formula>VLOOKUP($P6,Ferie,1,0)=$P6</formula>
    </cfRule>
    <cfRule type="expression" dxfId="15" priority="14">
      <formula>WEEKDAY($P6,2)&gt;5</formula>
    </cfRule>
  </conditionalFormatting>
  <conditionalFormatting sqref="B39:H69">
    <cfRule type="expression" dxfId="14" priority="20">
      <formula>VLOOKUP($B39,Ferie,1,0)=$B39</formula>
    </cfRule>
    <cfRule type="expression" dxfId="13" priority="10">
      <formula>WEEKDAY($B39,2)&gt;5</formula>
    </cfRule>
  </conditionalFormatting>
  <conditionalFormatting sqref="I39:O69">
    <cfRule type="expression" dxfId="12" priority="19">
      <formula>VLOOKUP($I39,Ferie,1,0)=$I39</formula>
    </cfRule>
    <cfRule type="expression" dxfId="11" priority="9">
      <formula>WEEKDAY($I39,2)&gt;5</formula>
    </cfRule>
  </conditionalFormatting>
  <conditionalFormatting sqref="AD39:AJ68">
    <cfRule type="expression" dxfId="10" priority="18">
      <formula>VLOOKUP($AD39,Ferie,1,0)=$AD39</formula>
    </cfRule>
    <cfRule type="expression" dxfId="9" priority="6">
      <formula>WEEKDAY($AD39,2)&gt;5</formula>
    </cfRule>
  </conditionalFormatting>
  <conditionalFormatting sqref="AK39:AQ69">
    <cfRule type="expression" dxfId="8" priority="17">
      <formula>VLOOKUP($AK39,Ferie,1,0)=$AK39</formula>
    </cfRule>
    <cfRule type="expression" dxfId="7" priority="5">
      <formula>WEEKDAY($AK39,2)&gt;5</formula>
    </cfRule>
  </conditionalFormatting>
  <conditionalFormatting sqref="I6:O34">
    <cfRule type="expression" dxfId="6" priority="15">
      <formula>WEEKDAY($I6,2)&gt;5</formula>
    </cfRule>
  </conditionalFormatting>
  <conditionalFormatting sqref="P39:V68">
    <cfRule type="expression" dxfId="5" priority="8">
      <formula>WEEKDAY($P39,2)&gt;5</formula>
    </cfRule>
  </conditionalFormatting>
  <conditionalFormatting sqref="W39:AC69">
    <cfRule type="expression" dxfId="4" priority="7">
      <formula>WEEKDAY($W39,2)&gt;5</formula>
    </cfRule>
  </conditionalFormatting>
  <conditionalFormatting sqref="B6:AQ69">
    <cfRule type="cellIs" dxfId="1" priority="4" operator="equal">
      <formula>"M"</formula>
    </cfRule>
    <cfRule type="cellIs" dxfId="2" priority="3" operator="equal">
      <formula>"S"</formula>
    </cfRule>
    <cfRule type="cellIs" dxfId="3" priority="2" operator="equal">
      <formula>"R"</formula>
    </cfRule>
    <cfRule type="cellIs" dxfId="0" priority="1" operator="equal">
      <formula>"D"</formula>
    </cfRule>
  </conditionalFormatting>
  <pageMargins left="0.7" right="0.7" top="0.75" bottom="0.75" header="0.3" footer="0.3"/>
  <pageSetup paperSize="1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Spinner 2">
              <controlPr defaultSize="0" autoPict="0">
                <anchor moveWithCells="1" sizeWithCells="1">
                  <from>
                    <xdr:col>20</xdr:col>
                    <xdr:colOff>0</xdr:colOff>
                    <xdr:row>1</xdr:row>
                    <xdr:rowOff>0</xdr:rowOff>
                  </from>
                  <to>
                    <xdr:col>21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5"/>
  <sheetViews>
    <sheetView workbookViewId="0">
      <selection activeCell="A4" sqref="A4"/>
    </sheetView>
  </sheetViews>
  <sheetFormatPr baseColWidth="10" defaultRowHeight="15" x14ac:dyDescent="0.25"/>
  <cols>
    <col min="1" max="1" width="25.5703125" customWidth="1"/>
    <col min="2" max="2" width="27.140625" customWidth="1"/>
  </cols>
  <sheetData>
    <row r="1" spans="1:2" ht="15" customHeight="1" x14ac:dyDescent="0.25">
      <c r="A1" s="14">
        <f>An</f>
        <v>2019</v>
      </c>
      <c r="B1" s="15"/>
    </row>
    <row r="2" spans="1:2" ht="15.75" x14ac:dyDescent="0.25">
      <c r="A2" s="13">
        <f>DATE(An,1,1)</f>
        <v>43466</v>
      </c>
      <c r="B2" s="16" t="s">
        <v>0</v>
      </c>
    </row>
    <row r="3" spans="1:2" ht="15.75" x14ac:dyDescent="0.25">
      <c r="A3" s="13">
        <f>ROUND(DATE(A1,4,MOD(234-11*MOD(A1,19),30))/7,0)*7-6</f>
        <v>43576</v>
      </c>
      <c r="B3" s="16" t="s">
        <v>1</v>
      </c>
    </row>
    <row r="4" spans="1:2" ht="15.75" x14ac:dyDescent="0.25">
      <c r="A4" s="13">
        <f>A3+1</f>
        <v>43577</v>
      </c>
      <c r="B4" s="16" t="s">
        <v>2</v>
      </c>
    </row>
    <row r="5" spans="1:2" ht="15.75" x14ac:dyDescent="0.25">
      <c r="A5" s="13">
        <f>DATE(A1,5,1)</f>
        <v>43586</v>
      </c>
      <c r="B5" s="16" t="s">
        <v>3</v>
      </c>
    </row>
    <row r="6" spans="1:2" ht="15.75" x14ac:dyDescent="0.25">
      <c r="A6" s="13">
        <f>DATE(A1,5,8)</f>
        <v>43593</v>
      </c>
      <c r="B6" s="16" t="s">
        <v>4</v>
      </c>
    </row>
    <row r="7" spans="1:2" ht="15.75" x14ac:dyDescent="0.25">
      <c r="A7" s="13">
        <f>A3+39</f>
        <v>43615</v>
      </c>
      <c r="B7" s="16" t="s">
        <v>12</v>
      </c>
    </row>
    <row r="8" spans="1:2" ht="15.75" x14ac:dyDescent="0.25">
      <c r="A8" s="13">
        <f>A3+49</f>
        <v>43625</v>
      </c>
      <c r="B8" s="16" t="s">
        <v>5</v>
      </c>
    </row>
    <row r="9" spans="1:2" ht="15.75" x14ac:dyDescent="0.25">
      <c r="A9" s="13">
        <f>A3+50</f>
        <v>43626</v>
      </c>
      <c r="B9" s="16" t="s">
        <v>6</v>
      </c>
    </row>
    <row r="10" spans="1:2" ht="15.75" x14ac:dyDescent="0.25">
      <c r="A10" s="13">
        <f>DATE(A1,7,14)</f>
        <v>43660</v>
      </c>
      <c r="B10" s="16" t="s">
        <v>7</v>
      </c>
    </row>
    <row r="11" spans="1:2" ht="15.75" x14ac:dyDescent="0.25">
      <c r="A11" s="13">
        <f>DATE(A1,8,15)</f>
        <v>43692</v>
      </c>
      <c r="B11" s="16" t="s">
        <v>8</v>
      </c>
    </row>
    <row r="12" spans="1:2" ht="15.75" x14ac:dyDescent="0.25">
      <c r="A12" s="13">
        <f>DATE(A1,11,1)</f>
        <v>43770</v>
      </c>
      <c r="B12" s="16" t="s">
        <v>9</v>
      </c>
    </row>
    <row r="13" spans="1:2" ht="15.75" x14ac:dyDescent="0.25">
      <c r="A13" s="13">
        <f>DATE(A1,11,11)</f>
        <v>43780</v>
      </c>
      <c r="B13" s="16" t="s">
        <v>10</v>
      </c>
    </row>
    <row r="14" spans="1:2" ht="15.75" x14ac:dyDescent="0.25">
      <c r="A14" s="13">
        <f>DATE(A1,12,25)</f>
        <v>43824</v>
      </c>
      <c r="B14" s="16" t="s">
        <v>11</v>
      </c>
    </row>
    <row r="15" spans="1:2" x14ac:dyDescent="0.25">
      <c r="B15" s="17"/>
    </row>
  </sheetData>
  <pageMargins left="0.7" right="0.7" top="0.75" bottom="0.75" header="0.3" footer="0.3"/>
  <pageSetup paperSize="1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 cycle</vt:lpstr>
      <vt:lpstr>Jours Fériés</vt:lpstr>
      <vt:lpstr>An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Penguilly Asus</dc:creator>
  <cp:lastModifiedBy>Roger</cp:lastModifiedBy>
  <dcterms:created xsi:type="dcterms:W3CDTF">2017-02-01T16:22:34Z</dcterms:created>
  <dcterms:modified xsi:type="dcterms:W3CDTF">2018-10-19T20:12:28Z</dcterms:modified>
</cp:coreProperties>
</file>