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A423F2F-D45B-42DB-8816-884C76EB198A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01" sheetId="1" r:id="rId1"/>
    <sheet name="02" sheetId="5" r:id="rId2"/>
  </sheets>
  <definedNames>
    <definedName name="LIstedesmatièresbis" localSheetId="1">'02'!$B$4:$B$15</definedName>
    <definedName name="LIstedesmatièresbis">'01'!$B$4:$B$15</definedName>
    <definedName name="listematières" localSheetId="1">OFFSET('02'!$B$4,,,COUNTA('02'!$B:$B),1)</definedName>
    <definedName name="listematières">OFFSET('01'!$B$4,,,COUNTA('01'!$B:$B),1)</definedName>
    <definedName name="_xlnm.Print_Area" localSheetId="0">'01'!$J$4:$S$12</definedName>
    <definedName name="_xlnm.Print_Area" localSheetId="1">'02'!$J$4:$S$12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7" i="5" l="1"/>
  <c r="R17" i="5"/>
  <c r="Q17" i="5"/>
  <c r="S16" i="5"/>
  <c r="R16" i="5"/>
  <c r="Q16" i="5"/>
  <c r="S15" i="5"/>
  <c r="R15" i="5"/>
  <c r="Q15" i="5"/>
  <c r="S14" i="5"/>
  <c r="R14" i="5"/>
  <c r="Q14" i="5"/>
  <c r="S13" i="5"/>
  <c r="R13" i="5"/>
  <c r="Q13" i="5"/>
  <c r="S12" i="5"/>
  <c r="R12" i="5"/>
  <c r="Q12" i="5"/>
  <c r="S11" i="5"/>
  <c r="R11" i="5"/>
  <c r="Q11" i="5"/>
  <c r="S10" i="5"/>
  <c r="R10" i="5"/>
  <c r="Q10" i="5"/>
  <c r="S9" i="5"/>
  <c r="R9" i="5"/>
  <c r="Q9" i="5"/>
  <c r="S8" i="5"/>
  <c r="R8" i="5"/>
  <c r="Q8" i="5"/>
  <c r="S7" i="5"/>
  <c r="R7" i="5"/>
  <c r="Q7" i="5"/>
  <c r="S6" i="5"/>
  <c r="R6" i="5"/>
  <c r="Q6" i="5"/>
  <c r="S5" i="5"/>
  <c r="R5" i="5"/>
  <c r="Q5" i="5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2" i="5"/>
  <c r="A2" i="1"/>
  <c r="R5" i="1" l="1"/>
  <c r="Q6" i="1"/>
  <c r="Q7" i="1"/>
  <c r="Q8" i="1"/>
  <c r="Q9" i="1"/>
  <c r="Q10" i="1"/>
  <c r="Q11" i="1"/>
  <c r="Q12" i="1"/>
  <c r="Q13" i="1"/>
  <c r="Q14" i="1"/>
  <c r="Q15" i="1"/>
  <c r="Q16" i="1"/>
  <c r="Q17" i="1"/>
  <c r="Q5" i="1"/>
  <c r="S6" i="1" l="1"/>
  <c r="S7" i="1"/>
  <c r="S8" i="1"/>
  <c r="S9" i="1"/>
  <c r="S10" i="1"/>
  <c r="S11" i="1"/>
  <c r="S12" i="1"/>
  <c r="S13" i="1"/>
  <c r="S14" i="1"/>
  <c r="S15" i="1"/>
  <c r="S16" i="1"/>
  <c r="S17" i="1"/>
  <c r="S5" i="1"/>
  <c r="R6" i="1" l="1"/>
  <c r="R7" i="1"/>
  <c r="R8" i="1"/>
  <c r="R9" i="1"/>
  <c r="R10" i="1"/>
  <c r="R11" i="1"/>
  <c r="R12" i="1"/>
  <c r="R13" i="1"/>
  <c r="R14" i="1"/>
  <c r="R15" i="1"/>
  <c r="R16" i="1"/>
  <c r="R17" i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</calcChain>
</file>

<file path=xl/sharedStrings.xml><?xml version="1.0" encoding="utf-8"?>
<sst xmlns="http://schemas.openxmlformats.org/spreadsheetml/2006/main" count="74" uniqueCount="35">
  <si>
    <t>Lundi</t>
  </si>
  <si>
    <t>Mardi</t>
  </si>
  <si>
    <t>Mercredi</t>
  </si>
  <si>
    <t>Jeudi</t>
  </si>
  <si>
    <t>Vendredi</t>
  </si>
  <si>
    <t>Samedi</t>
  </si>
  <si>
    <t>Informatique</t>
  </si>
  <si>
    <t>Logistique</t>
  </si>
  <si>
    <t>Lavage SHE L</t>
  </si>
  <si>
    <t>Lavage SHE V</t>
  </si>
  <si>
    <t>Navette Total V</t>
  </si>
  <si>
    <t xml:space="preserve">Navette Total </t>
  </si>
  <si>
    <t>Lavage CA S</t>
  </si>
  <si>
    <t>Lavage Total L</t>
  </si>
  <si>
    <t>Prestation EXT</t>
  </si>
  <si>
    <t>Congé</t>
  </si>
  <si>
    <t>Maladie</t>
  </si>
  <si>
    <t>Mission</t>
  </si>
  <si>
    <t>Total heure</t>
  </si>
  <si>
    <t>Heure Sup</t>
  </si>
  <si>
    <t>Panier repas</t>
  </si>
  <si>
    <t>Nom</t>
  </si>
  <si>
    <t xml:space="preserve">Laurent </t>
  </si>
  <si>
    <t>Service généraux</t>
  </si>
  <si>
    <t>Fonction</t>
  </si>
  <si>
    <t xml:space="preserve">Stéphane </t>
  </si>
  <si>
    <t xml:space="preserve">Christophe </t>
  </si>
  <si>
    <t xml:space="preserve">Domonique </t>
  </si>
  <si>
    <t xml:space="preserve">Cédric </t>
  </si>
  <si>
    <t xml:space="preserve">Antoine </t>
  </si>
  <si>
    <t xml:space="preserve">Mustapha </t>
  </si>
  <si>
    <t xml:space="preserve">Denis </t>
  </si>
  <si>
    <t>Coloration</t>
  </si>
  <si>
    <t>Blanc</t>
  </si>
  <si>
    <t>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</si>
</sst>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AB455"/>
        <bgColor indexed="64"/>
      </patternFill>
    </fill>
    <fill>
      <patternFill patternType="solid">
        <fgColor rgb="FFDAF4F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7030A0"/>
        </stop>
      </gradientFill>
    </fill>
    <fill>
      <gradientFill type="path" left="0.5" right="0.5" top="0.5" bottom="0.5">
        <stop position="0">
          <color theme="0"/>
        </stop>
        <stop position="1">
          <color rgb="FFFF0000"/>
        </stop>
      </gradient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Fill="1" applyAlignment="1">
      <alignment horizontal="center" vertical="center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2" fillId="6" borderId="3" xfId="0" applyFont="1" applyFill="1" applyBorder="1" applyAlignment="1" applyProtection="1">
      <alignment horizontal="center" vertical="center"/>
      <protection locked="0"/>
    </xf>
    <xf numFmtId="0" fontId="2" fillId="7" borderId="3" xfId="0" applyFont="1" applyFill="1" applyBorder="1" applyAlignment="1" applyProtection="1">
      <alignment horizontal="center" vertical="center"/>
      <protection locked="0"/>
    </xf>
    <xf numFmtId="0" fontId="2" fillId="11" borderId="3" xfId="0" applyFont="1" applyFill="1" applyBorder="1" applyAlignment="1" applyProtection="1">
      <alignment horizontal="center" vertical="center"/>
      <protection locked="0"/>
    </xf>
    <xf numFmtId="0" fontId="1" fillId="8" borderId="3" xfId="0" applyFont="1" applyFill="1" applyBorder="1" applyAlignment="1" applyProtection="1">
      <alignment horizontal="center" vertical="center"/>
      <protection locked="0"/>
    </xf>
    <xf numFmtId="0" fontId="2" fillId="9" borderId="3" xfId="0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  <protection locked="0"/>
    </xf>
    <xf numFmtId="0" fontId="2" fillId="13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20" fontId="5" fillId="0" borderId="2" xfId="0" applyNumberFormat="1" applyFont="1" applyFill="1" applyBorder="1" applyAlignment="1" applyProtection="1">
      <alignment horizontal="center" vertical="center"/>
      <protection locked="0"/>
    </xf>
    <xf numFmtId="20" fontId="5" fillId="0" borderId="3" xfId="0" applyNumberFormat="1" applyFont="1" applyFill="1" applyBorder="1" applyAlignment="1" applyProtection="1">
      <alignment horizontal="center" vertical="center"/>
      <protection locked="0"/>
    </xf>
    <xf numFmtId="0" fontId="2" fillId="15" borderId="3" xfId="0" applyFont="1" applyFill="1" applyBorder="1" applyAlignment="1" applyProtection="1">
      <alignment horizontal="center" vertical="center"/>
      <protection locked="0"/>
    </xf>
    <xf numFmtId="0" fontId="8" fillId="16" borderId="12" xfId="0" applyFont="1" applyFill="1" applyBorder="1" applyAlignment="1" applyProtection="1">
      <alignment horizontal="center" vertical="center"/>
      <protection locked="0"/>
    </xf>
    <xf numFmtId="0" fontId="8" fillId="16" borderId="7" xfId="0" applyFont="1" applyFill="1" applyBorder="1" applyAlignment="1" applyProtection="1">
      <alignment horizontal="center" vertical="center"/>
      <protection locked="0"/>
    </xf>
    <xf numFmtId="0" fontId="8" fillId="16" borderId="8" xfId="0" applyFont="1" applyFill="1" applyBorder="1" applyAlignment="1" applyProtection="1">
      <alignment horizontal="center" vertical="center"/>
      <protection locked="0"/>
    </xf>
    <xf numFmtId="0" fontId="8" fillId="16" borderId="15" xfId="0" applyFont="1" applyFill="1" applyBorder="1" applyAlignment="1" applyProtection="1">
      <alignment horizontal="center" vertical="center"/>
      <protection locked="0"/>
    </xf>
    <xf numFmtId="0" fontId="8" fillId="16" borderId="13" xfId="0" applyFont="1" applyFill="1" applyBorder="1" applyAlignment="1" applyProtection="1">
      <alignment horizontal="center" vertical="center"/>
      <protection locked="0"/>
    </xf>
    <xf numFmtId="0" fontId="8" fillId="16" borderId="5" xfId="0" applyFont="1" applyFill="1" applyBorder="1" applyAlignment="1" applyProtection="1">
      <alignment horizontal="center" vertical="center"/>
      <protection locked="0"/>
    </xf>
    <xf numFmtId="0" fontId="8" fillId="16" borderId="6" xfId="0" applyFont="1" applyFill="1" applyBorder="1" applyAlignment="1" applyProtection="1">
      <alignment horizontal="center" vertical="center"/>
      <protection locked="0"/>
    </xf>
    <xf numFmtId="0" fontId="8" fillId="16" borderId="16" xfId="0" applyFont="1" applyFill="1" applyBorder="1" applyAlignment="1" applyProtection="1">
      <alignment horizontal="center" vertical="center"/>
      <protection locked="0"/>
    </xf>
    <xf numFmtId="20" fontId="9" fillId="16" borderId="3" xfId="0" applyNumberFormat="1" applyFont="1" applyFill="1" applyBorder="1" applyAlignment="1" applyProtection="1">
      <alignment horizontal="center" vertical="center"/>
      <protection locked="0"/>
    </xf>
    <xf numFmtId="20" fontId="9" fillId="16" borderId="4" xfId="0" applyNumberFormat="1" applyFont="1" applyFill="1" applyBorder="1" applyAlignment="1" applyProtection="1">
      <alignment horizontal="center" vertical="center"/>
      <protection locked="0"/>
    </xf>
    <xf numFmtId="0" fontId="8" fillId="16" borderId="17" xfId="0" applyFont="1" applyFill="1" applyBorder="1" applyAlignment="1" applyProtection="1">
      <alignment horizontal="center" vertical="center"/>
      <protection locked="0"/>
    </xf>
    <xf numFmtId="0" fontId="8" fillId="16" borderId="18" xfId="0" applyFont="1" applyFill="1" applyBorder="1" applyAlignment="1" applyProtection="1">
      <alignment horizontal="center" vertical="center"/>
      <protection locked="0"/>
    </xf>
    <xf numFmtId="0" fontId="8" fillId="16" borderId="19" xfId="0" applyFont="1" applyFill="1" applyBorder="1" applyAlignment="1" applyProtection="1">
      <alignment horizontal="center" vertical="center"/>
      <protection locked="0"/>
    </xf>
    <xf numFmtId="0" fontId="8" fillId="16" borderId="4" xfId="0" applyFont="1" applyFill="1" applyBorder="1" applyAlignment="1" applyProtection="1">
      <alignment horizontal="center" vertical="center"/>
      <protection locked="0"/>
    </xf>
    <xf numFmtId="0" fontId="4" fillId="17" borderId="1" xfId="0" applyFont="1" applyFill="1" applyBorder="1" applyAlignment="1">
      <alignment horizontal="center" vertical="center" wrapText="1"/>
    </xf>
    <xf numFmtId="0" fontId="4" fillId="18" borderId="1" xfId="0" applyFont="1" applyFill="1" applyBorder="1" applyAlignment="1">
      <alignment horizontal="center" vertical="center"/>
    </xf>
    <xf numFmtId="165" fontId="4" fillId="18" borderId="1" xfId="0" applyNumberFormat="1" applyFont="1" applyFill="1" applyBorder="1" applyAlignment="1">
      <alignment horizontal="center" vertical="center"/>
    </xf>
    <xf numFmtId="0" fontId="4" fillId="17" borderId="1" xfId="0" applyFont="1" applyFill="1" applyBorder="1" applyAlignment="1">
      <alignment horizontal="center" vertical="center"/>
    </xf>
    <xf numFmtId="0" fontId="10" fillId="12" borderId="3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0" fillId="0" borderId="0" xfId="0" applyBorder="1"/>
    <xf numFmtId="0" fontId="0" fillId="14" borderId="0" xfId="0" applyFill="1" applyBorder="1"/>
    <xf numFmtId="0" fontId="0" fillId="14" borderId="22" xfId="0" applyFill="1" applyBorder="1"/>
    <xf numFmtId="0" fontId="0" fillId="14" borderId="23" xfId="0" applyFill="1" applyBorder="1"/>
    <xf numFmtId="0" fontId="0" fillId="14" borderId="24" xfId="0" applyFill="1" applyBorder="1"/>
    <xf numFmtId="0" fontId="7" fillId="14" borderId="23" xfId="0" applyFont="1" applyFill="1" applyBorder="1"/>
    <xf numFmtId="16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14" borderId="25" xfId="0" applyFill="1" applyBorder="1"/>
    <xf numFmtId="0" fontId="2" fillId="14" borderId="16" xfId="0" applyFont="1" applyFill="1" applyBorder="1" applyAlignment="1" applyProtection="1">
      <alignment horizontal="center" vertical="center"/>
      <protection locked="0"/>
    </xf>
    <xf numFmtId="0" fontId="0" fillId="14" borderId="15" xfId="0" applyFill="1" applyBorder="1" applyAlignment="1">
      <alignment horizontal="center" vertical="center"/>
    </xf>
    <xf numFmtId="0" fontId="3" fillId="14" borderId="15" xfId="0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12" fillId="19" borderId="0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center" vertical="center"/>
    </xf>
    <xf numFmtId="0" fontId="6" fillId="14" borderId="20" xfId="0" applyFont="1" applyFill="1" applyBorder="1" applyAlignment="1">
      <alignment horizontal="center" vertical="center"/>
    </xf>
    <xf numFmtId="0" fontId="6" fillId="14" borderId="21" xfId="0" applyFont="1" applyFill="1" applyBorder="1" applyAlignment="1">
      <alignment horizontal="center" vertical="center"/>
    </xf>
    <xf numFmtId="0" fontId="13" fillId="0" borderId="12" xfId="0" applyFont="1" applyFill="1" applyBorder="1" applyAlignment="1" applyProtection="1">
      <alignment horizontal="center" vertical="center"/>
      <protection locked="0"/>
    </xf>
    <xf numFmtId="0" fontId="13" fillId="0" borderId="7" xfId="0" applyFont="1" applyFill="1" applyBorder="1" applyAlignment="1" applyProtection="1">
      <alignment horizontal="center" vertical="center"/>
      <protection locked="0"/>
    </xf>
    <xf numFmtId="0" fontId="13" fillId="0" borderId="8" xfId="0" applyFont="1" applyFill="1" applyBorder="1" applyAlignment="1" applyProtection="1">
      <alignment horizontal="center" vertical="center"/>
      <protection locked="0"/>
    </xf>
    <xf numFmtId="0" fontId="13" fillId="0" borderId="15" xfId="0" applyFont="1" applyFill="1" applyBorder="1" applyAlignment="1" applyProtection="1">
      <alignment horizontal="center" vertical="center"/>
      <protection locked="0"/>
    </xf>
    <xf numFmtId="0" fontId="13" fillId="0" borderId="13" xfId="0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13" fillId="0" borderId="6" xfId="0" applyFont="1" applyFill="1" applyBorder="1" applyAlignment="1" applyProtection="1">
      <alignment horizontal="center" vertical="center"/>
      <protection locked="0"/>
    </xf>
    <xf numFmtId="0" fontId="13" fillId="0" borderId="16" xfId="0" applyFont="1" applyFill="1" applyBorder="1" applyAlignment="1" applyProtection="1">
      <alignment horizontal="center" vertical="center"/>
      <protection locked="0"/>
    </xf>
    <xf numFmtId="20" fontId="5" fillId="0" borderId="4" xfId="0" applyNumberFormat="1" applyFont="1" applyFill="1" applyBorder="1" applyAlignment="1" applyProtection="1">
      <alignment horizontal="center" vertical="center"/>
      <protection locked="0"/>
    </xf>
    <xf numFmtId="0" fontId="13" fillId="0" borderId="17" xfId="0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AB455"/>
      <color rgb="FFDAF4FC"/>
      <color rgb="FFE5DDF9"/>
      <color rgb="FFD4D6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34"/>
  <sheetViews>
    <sheetView showGridLines="0" zoomScale="80" zoomScaleNormal="80" workbookViewId="0">
      <selection activeCell="T2" sqref="T2"/>
    </sheetView>
  </sheetViews>
  <sheetFormatPr baseColWidth="10" defaultRowHeight="15" x14ac:dyDescent="0.25"/>
  <cols>
    <col min="2" max="2" width="18" style="2" customWidth="1"/>
    <col min="3" max="5" width="10.7109375" hidden="1" customWidth="1"/>
    <col min="6" max="9" width="1.7109375" customWidth="1"/>
    <col min="10" max="10" width="21.42578125" customWidth="1"/>
    <col min="11" max="19" width="19.28515625" customWidth="1"/>
  </cols>
  <sheetData>
    <row r="1" spans="1:20" ht="36.75" customHeight="1" x14ac:dyDescent="0.25">
      <c r="A1" s="45"/>
      <c r="C1" s="45"/>
      <c r="D1" s="45"/>
      <c r="E1" s="45"/>
      <c r="F1" s="45"/>
      <c r="G1" s="45"/>
      <c r="H1" s="45"/>
      <c r="I1" s="45"/>
      <c r="K1" s="45"/>
      <c r="M1" s="45"/>
      <c r="N1" s="45"/>
      <c r="O1" s="45"/>
      <c r="P1" s="45"/>
      <c r="Q1" s="61" t="s">
        <v>32</v>
      </c>
      <c r="R1" s="44" t="s">
        <v>33</v>
      </c>
      <c r="S1" s="62" t="s">
        <v>34</v>
      </c>
    </row>
    <row r="2" spans="1:20" ht="54" customHeight="1" thickBot="1" x14ac:dyDescent="0.3">
      <c r="A2" s="63" t="str">
        <f ca="1">"Multiservice Semaine " &amp; RIGHT(CELL("nomfichier",A1),
LEN(CELL("nomfichier",A1))-FIND("]",
CELL("nomfichier",A1)))</f>
        <v>Multiservice Semaine 01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47"/>
    </row>
    <row r="3" spans="1:20" ht="43.5" customHeight="1" thickBot="1" x14ac:dyDescent="0.3">
      <c r="A3" s="48"/>
      <c r="B3" s="39" t="s">
        <v>24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9"/>
    </row>
    <row r="4" spans="1:20" ht="28.5" customHeight="1" thickBot="1" x14ac:dyDescent="0.3">
      <c r="A4" s="50">
        <v>1</v>
      </c>
      <c r="B4" s="4" t="s">
        <v>6</v>
      </c>
      <c r="C4" s="51">
        <v>0.28750000000000003</v>
      </c>
      <c r="D4" s="51"/>
      <c r="E4" s="52"/>
      <c r="F4" s="53"/>
      <c r="G4" s="46"/>
      <c r="H4" s="46"/>
      <c r="I4" s="46"/>
      <c r="J4" s="21" t="s">
        <v>21</v>
      </c>
      <c r="K4" s="17" t="s">
        <v>0</v>
      </c>
      <c r="L4" s="18" t="s">
        <v>1</v>
      </c>
      <c r="M4" s="18" t="s">
        <v>2</v>
      </c>
      <c r="N4" s="18" t="s">
        <v>3</v>
      </c>
      <c r="O4" s="19" t="s">
        <v>4</v>
      </c>
      <c r="P4" s="20" t="s">
        <v>5</v>
      </c>
      <c r="Q4" s="42" t="s">
        <v>18</v>
      </c>
      <c r="R4" s="42" t="s">
        <v>19</v>
      </c>
      <c r="S4" s="42" t="s">
        <v>20</v>
      </c>
      <c r="T4" s="49"/>
    </row>
    <row r="5" spans="1:20" ht="28.5" customHeight="1" thickBot="1" x14ac:dyDescent="0.3">
      <c r="A5" s="50">
        <f>IF(B5="","",A4+1)</f>
        <v>2</v>
      </c>
      <c r="B5" s="5" t="s">
        <v>7</v>
      </c>
      <c r="C5" s="51">
        <v>0.28750000000000003</v>
      </c>
      <c r="D5" s="51"/>
      <c r="E5" s="52"/>
      <c r="F5" s="53"/>
      <c r="G5" s="46"/>
      <c r="H5" s="46"/>
      <c r="I5" s="46"/>
      <c r="J5" s="22" t="s">
        <v>25</v>
      </c>
      <c r="K5" s="25"/>
      <c r="L5" s="26"/>
      <c r="M5" s="26"/>
      <c r="N5" s="26"/>
      <c r="O5" s="27"/>
      <c r="P5" s="28"/>
      <c r="Q5" s="41">
        <f>SUMPRODUCT(COUNTIF(K5:P5,B$4:B$16)*(C$4:C$16))</f>
        <v>0</v>
      </c>
      <c r="R5" s="41">
        <f>SUMPRODUCT(COUNTIF(K5:P5,B$4:B$15)*(D$4:D$15))</f>
        <v>0</v>
      </c>
      <c r="S5" s="40">
        <f>SUMPRODUCT(COUNTIF(K5:P5,B$4:B$14)*(E$4:E$14))</f>
        <v>0</v>
      </c>
      <c r="T5" s="49"/>
    </row>
    <row r="6" spans="1:20" ht="28.5" customHeight="1" thickBot="1" x14ac:dyDescent="0.3">
      <c r="A6" s="50">
        <f t="shared" ref="A6:A16" si="0">IF(B6="","",A5+1)</f>
        <v>3</v>
      </c>
      <c r="B6" s="6" t="s">
        <v>8</v>
      </c>
      <c r="C6" s="51">
        <v>0.28750000000000003</v>
      </c>
      <c r="D6" s="51"/>
      <c r="E6" s="52">
        <v>1</v>
      </c>
      <c r="F6" s="53"/>
      <c r="G6" s="46"/>
      <c r="H6" s="46"/>
      <c r="I6" s="46"/>
      <c r="J6" s="23" t="s">
        <v>26</v>
      </c>
      <c r="K6" s="29"/>
      <c r="L6" s="30"/>
      <c r="M6" s="30"/>
      <c r="N6" s="30"/>
      <c r="O6" s="31"/>
      <c r="P6" s="32"/>
      <c r="Q6" s="41">
        <f t="shared" ref="Q6:Q17" si="1">SUMPRODUCT(COUNTIF(K6:P6,B$4:B$16)*(C$4:C$16))</f>
        <v>0</v>
      </c>
      <c r="R6" s="41">
        <f t="shared" ref="R6:R17" si="2">SUMPRODUCT(COUNTIF(K6:P6,B$4:B$14)*(D$4:D$14))</f>
        <v>0</v>
      </c>
      <c r="S6" s="40">
        <f t="shared" ref="S6:S17" si="3">SUMPRODUCT(COUNTIF(K6:P6,B$4:B$14)*(E$4:E$14))</f>
        <v>0</v>
      </c>
      <c r="T6" s="49"/>
    </row>
    <row r="7" spans="1:20" ht="28.5" customHeight="1" thickBot="1" x14ac:dyDescent="0.3">
      <c r="A7" s="50">
        <f t="shared" si="0"/>
        <v>4</v>
      </c>
      <c r="B7" s="7" t="s">
        <v>9</v>
      </c>
      <c r="C7" s="51">
        <v>0.28750000000000003</v>
      </c>
      <c r="D7" s="51">
        <v>6.25E-2</v>
      </c>
      <c r="E7" s="52">
        <v>1</v>
      </c>
      <c r="F7" s="53"/>
      <c r="G7" s="46"/>
      <c r="H7" s="46"/>
      <c r="I7" s="46"/>
      <c r="J7" s="23" t="s">
        <v>27</v>
      </c>
      <c r="K7" s="29"/>
      <c r="L7" s="30"/>
      <c r="M7" s="30"/>
      <c r="N7" s="30"/>
      <c r="O7" s="31"/>
      <c r="P7" s="32"/>
      <c r="Q7" s="41">
        <f t="shared" si="1"/>
        <v>0</v>
      </c>
      <c r="R7" s="41">
        <f t="shared" si="2"/>
        <v>0</v>
      </c>
      <c r="S7" s="40">
        <f t="shared" si="3"/>
        <v>0</v>
      </c>
      <c r="T7" s="49"/>
    </row>
    <row r="8" spans="1:20" ht="28.5" customHeight="1" thickBot="1" x14ac:dyDescent="0.3">
      <c r="A8" s="50">
        <f t="shared" si="0"/>
        <v>5</v>
      </c>
      <c r="B8" s="8" t="s">
        <v>11</v>
      </c>
      <c r="C8" s="51">
        <v>0.28750000000000003</v>
      </c>
      <c r="D8" s="51">
        <v>4.1666666666666664E-2</v>
      </c>
      <c r="E8" s="52"/>
      <c r="F8" s="53"/>
      <c r="G8" s="46"/>
      <c r="H8" s="46"/>
      <c r="I8" s="46"/>
      <c r="J8" s="23" t="s">
        <v>26</v>
      </c>
      <c r="K8" s="29"/>
      <c r="L8" s="30"/>
      <c r="M8" s="30"/>
      <c r="N8" s="30"/>
      <c r="O8" s="31"/>
      <c r="P8" s="32"/>
      <c r="Q8" s="41">
        <f t="shared" si="1"/>
        <v>0</v>
      </c>
      <c r="R8" s="41">
        <f t="shared" si="2"/>
        <v>0</v>
      </c>
      <c r="S8" s="40">
        <f t="shared" si="3"/>
        <v>0</v>
      </c>
      <c r="T8" s="49"/>
    </row>
    <row r="9" spans="1:20" s="1" customFormat="1" ht="28.5" customHeight="1" thickBot="1" x14ac:dyDescent="0.3">
      <c r="A9" s="50">
        <f t="shared" si="0"/>
        <v>6</v>
      </c>
      <c r="B9" s="9" t="s">
        <v>10</v>
      </c>
      <c r="C9" s="51">
        <v>0.28750000000000003</v>
      </c>
      <c r="D9" s="51">
        <v>6.25E-2</v>
      </c>
      <c r="E9" s="52"/>
      <c r="F9" s="53"/>
      <c r="G9" s="53"/>
      <c r="H9" s="53"/>
      <c r="I9" s="53"/>
      <c r="J9" s="23" t="s">
        <v>28</v>
      </c>
      <c r="K9" s="29"/>
      <c r="L9" s="30"/>
      <c r="M9" s="30"/>
      <c r="N9" s="30"/>
      <c r="O9" s="31"/>
      <c r="P9" s="32"/>
      <c r="Q9" s="41">
        <f t="shared" si="1"/>
        <v>0</v>
      </c>
      <c r="R9" s="41">
        <f t="shared" si="2"/>
        <v>0</v>
      </c>
      <c r="S9" s="40">
        <f t="shared" si="3"/>
        <v>0</v>
      </c>
      <c r="T9" s="54"/>
    </row>
    <row r="10" spans="1:20" s="1" customFormat="1" ht="28.5" customHeight="1" thickBot="1" x14ac:dyDescent="0.3">
      <c r="A10" s="50">
        <f t="shared" si="0"/>
        <v>7</v>
      </c>
      <c r="B10" s="43" t="s">
        <v>12</v>
      </c>
      <c r="C10" s="51">
        <v>0.28750000000000003</v>
      </c>
      <c r="D10" s="51">
        <v>0.16666666666666666</v>
      </c>
      <c r="E10" s="52"/>
      <c r="F10" s="53"/>
      <c r="G10" s="53"/>
      <c r="H10" s="53"/>
      <c r="I10" s="53"/>
      <c r="J10" s="23" t="s">
        <v>29</v>
      </c>
      <c r="K10" s="29"/>
      <c r="L10" s="30"/>
      <c r="M10" s="30"/>
      <c r="N10" s="30"/>
      <c r="O10" s="31"/>
      <c r="P10" s="32"/>
      <c r="Q10" s="41">
        <f t="shared" si="1"/>
        <v>0</v>
      </c>
      <c r="R10" s="41">
        <f t="shared" si="2"/>
        <v>0</v>
      </c>
      <c r="S10" s="40">
        <f t="shared" si="3"/>
        <v>0</v>
      </c>
      <c r="T10" s="54"/>
    </row>
    <row r="11" spans="1:20" s="1" customFormat="1" ht="28.5" customHeight="1" thickBot="1" x14ac:dyDescent="0.3">
      <c r="A11" s="50">
        <f t="shared" si="0"/>
        <v>8</v>
      </c>
      <c r="B11" s="10" t="s">
        <v>13</v>
      </c>
      <c r="C11" s="51">
        <v>0.28750000000000003</v>
      </c>
      <c r="D11" s="51"/>
      <c r="E11" s="52"/>
      <c r="F11" s="53"/>
      <c r="G11" s="53"/>
      <c r="H11" s="53"/>
      <c r="I11" s="53"/>
      <c r="J11" s="23" t="s">
        <v>22</v>
      </c>
      <c r="K11" s="29"/>
      <c r="L11" s="30"/>
      <c r="M11" s="30"/>
      <c r="N11" s="30"/>
      <c r="O11" s="31"/>
      <c r="P11" s="32"/>
      <c r="Q11" s="41">
        <f t="shared" si="1"/>
        <v>0</v>
      </c>
      <c r="R11" s="41">
        <f t="shared" si="2"/>
        <v>0</v>
      </c>
      <c r="S11" s="40">
        <f t="shared" si="3"/>
        <v>0</v>
      </c>
      <c r="T11" s="54"/>
    </row>
    <row r="12" spans="1:20" s="1" customFormat="1" ht="28.5" customHeight="1" thickBot="1" x14ac:dyDescent="0.3">
      <c r="A12" s="50">
        <f t="shared" si="0"/>
        <v>9</v>
      </c>
      <c r="B12" s="11" t="s">
        <v>14</v>
      </c>
      <c r="C12" s="51">
        <v>0.28750000000000003</v>
      </c>
      <c r="D12" s="51"/>
      <c r="E12" s="52">
        <v>1</v>
      </c>
      <c r="F12" s="53"/>
      <c r="G12" s="53"/>
      <c r="H12" s="53"/>
      <c r="I12" s="53"/>
      <c r="J12" s="23" t="s">
        <v>22</v>
      </c>
      <c r="K12" s="29"/>
      <c r="L12" s="30"/>
      <c r="M12" s="30"/>
      <c r="N12" s="30"/>
      <c r="O12" s="31"/>
      <c r="P12" s="32"/>
      <c r="Q12" s="41">
        <f t="shared" si="1"/>
        <v>0</v>
      </c>
      <c r="R12" s="41">
        <f t="shared" si="2"/>
        <v>0</v>
      </c>
      <c r="S12" s="40">
        <f t="shared" si="3"/>
        <v>0</v>
      </c>
      <c r="T12" s="54"/>
    </row>
    <row r="13" spans="1:20" s="1" customFormat="1" ht="28.5" customHeight="1" thickBot="1" x14ac:dyDescent="0.3">
      <c r="A13" s="50">
        <f t="shared" si="0"/>
        <v>10</v>
      </c>
      <c r="B13" s="12" t="s">
        <v>17</v>
      </c>
      <c r="C13" s="51">
        <v>0.28750000000000003</v>
      </c>
      <c r="D13" s="51"/>
      <c r="E13" s="52">
        <v>1</v>
      </c>
      <c r="F13" s="53"/>
      <c r="G13" s="53"/>
      <c r="H13" s="53"/>
      <c r="I13" s="53"/>
      <c r="J13" s="23" t="s">
        <v>30</v>
      </c>
      <c r="K13" s="29"/>
      <c r="L13" s="30"/>
      <c r="M13" s="30"/>
      <c r="N13" s="30"/>
      <c r="O13" s="31"/>
      <c r="P13" s="32"/>
      <c r="Q13" s="41">
        <f t="shared" si="1"/>
        <v>0</v>
      </c>
      <c r="R13" s="41">
        <f t="shared" si="2"/>
        <v>0</v>
      </c>
      <c r="S13" s="40">
        <f t="shared" si="3"/>
        <v>0</v>
      </c>
      <c r="T13" s="54"/>
    </row>
    <row r="14" spans="1:20" s="1" customFormat="1" ht="28.5" customHeight="1" thickBot="1" x14ac:dyDescent="0.3">
      <c r="A14" s="50">
        <f t="shared" si="0"/>
        <v>11</v>
      </c>
      <c r="B14" s="13" t="s">
        <v>15</v>
      </c>
      <c r="C14" s="51">
        <v>0.28750000000000003</v>
      </c>
      <c r="D14" s="51"/>
      <c r="E14" s="52"/>
      <c r="F14" s="53"/>
      <c r="G14" s="53"/>
      <c r="H14" s="53"/>
      <c r="I14" s="53"/>
      <c r="J14" s="23" t="s">
        <v>31</v>
      </c>
      <c r="K14" s="29"/>
      <c r="L14" s="30"/>
      <c r="M14" s="30"/>
      <c r="N14" s="30"/>
      <c r="O14" s="31"/>
      <c r="P14" s="32"/>
      <c r="Q14" s="41">
        <f t="shared" si="1"/>
        <v>0</v>
      </c>
      <c r="R14" s="41">
        <f t="shared" si="2"/>
        <v>0</v>
      </c>
      <c r="S14" s="40">
        <f t="shared" si="3"/>
        <v>0</v>
      </c>
      <c r="T14" s="54"/>
    </row>
    <row r="15" spans="1:20" s="1" customFormat="1" ht="28.5" customHeight="1" thickBot="1" x14ac:dyDescent="0.3">
      <c r="A15" s="50">
        <f t="shared" si="0"/>
        <v>12</v>
      </c>
      <c r="B15" s="15" t="s">
        <v>23</v>
      </c>
      <c r="C15" s="51">
        <v>0.28750000000000003</v>
      </c>
      <c r="D15" s="51"/>
      <c r="E15" s="52"/>
      <c r="F15" s="53"/>
      <c r="G15" s="53"/>
      <c r="H15" s="53"/>
      <c r="I15" s="53"/>
      <c r="J15" s="33"/>
      <c r="K15" s="29"/>
      <c r="L15" s="30"/>
      <c r="M15" s="30"/>
      <c r="N15" s="30"/>
      <c r="O15" s="31"/>
      <c r="P15" s="32"/>
      <c r="Q15" s="41">
        <f t="shared" si="1"/>
        <v>0</v>
      </c>
      <c r="R15" s="41">
        <f t="shared" si="2"/>
        <v>0</v>
      </c>
      <c r="S15" s="40">
        <f t="shared" si="3"/>
        <v>0</v>
      </c>
      <c r="T15" s="54"/>
    </row>
    <row r="16" spans="1:20" s="1" customFormat="1" ht="28.5" customHeight="1" thickBot="1" x14ac:dyDescent="0.3">
      <c r="A16" s="50">
        <f t="shared" si="0"/>
        <v>13</v>
      </c>
      <c r="B16" s="24" t="s">
        <v>16</v>
      </c>
      <c r="C16" s="55"/>
      <c r="D16" s="55"/>
      <c r="E16" s="55"/>
      <c r="F16" s="53"/>
      <c r="G16" s="53"/>
      <c r="H16" s="53"/>
      <c r="I16" s="53"/>
      <c r="J16" s="33"/>
      <c r="K16" s="29"/>
      <c r="L16" s="30"/>
      <c r="M16" s="30"/>
      <c r="N16" s="30"/>
      <c r="O16" s="31"/>
      <c r="P16" s="32"/>
      <c r="Q16" s="41">
        <f t="shared" si="1"/>
        <v>0</v>
      </c>
      <c r="R16" s="41">
        <f t="shared" si="2"/>
        <v>0</v>
      </c>
      <c r="S16" s="40">
        <f t="shared" si="3"/>
        <v>0</v>
      </c>
      <c r="T16" s="54"/>
    </row>
    <row r="17" spans="1:20" s="1" customFormat="1" ht="28.5" customHeight="1" thickBot="1" x14ac:dyDescent="0.3">
      <c r="A17" s="50"/>
      <c r="B17" s="14"/>
      <c r="C17" s="55"/>
      <c r="D17" s="55"/>
      <c r="E17" s="55"/>
      <c r="F17" s="53"/>
      <c r="G17" s="53"/>
      <c r="H17" s="53"/>
      <c r="I17" s="53"/>
      <c r="J17" s="34"/>
      <c r="K17" s="35"/>
      <c r="L17" s="36"/>
      <c r="M17" s="36"/>
      <c r="N17" s="36"/>
      <c r="O17" s="37"/>
      <c r="P17" s="38"/>
      <c r="Q17" s="41">
        <f t="shared" si="1"/>
        <v>0</v>
      </c>
      <c r="R17" s="41">
        <f t="shared" si="2"/>
        <v>0</v>
      </c>
      <c r="S17" s="40">
        <f t="shared" si="3"/>
        <v>0</v>
      </c>
      <c r="T17" s="54"/>
    </row>
    <row r="18" spans="1:20" s="1" customFormat="1" ht="28.5" customHeight="1" x14ac:dyDescent="0.25">
      <c r="A18" s="56"/>
      <c r="B18" s="57"/>
      <c r="C18" s="58"/>
      <c r="D18" s="58"/>
      <c r="E18" s="58"/>
      <c r="F18" s="58"/>
      <c r="G18" s="58"/>
      <c r="H18" s="58"/>
      <c r="I18" s="58"/>
      <c r="J18" s="59"/>
      <c r="K18" s="59"/>
      <c r="L18" s="59"/>
      <c r="M18" s="59"/>
      <c r="N18" s="59"/>
      <c r="O18" s="59"/>
      <c r="P18" s="59"/>
      <c r="Q18" s="58"/>
      <c r="R18" s="58"/>
      <c r="S18" s="58"/>
      <c r="T18" s="60"/>
    </row>
    <row r="19" spans="1:20" s="1" customFormat="1" ht="28.5" customHeight="1" x14ac:dyDescent="0.25">
      <c r="A19"/>
      <c r="B19" s="16"/>
      <c r="J19" s="3"/>
      <c r="K19" s="3"/>
      <c r="L19" s="3"/>
      <c r="M19" s="3"/>
      <c r="N19" s="3"/>
      <c r="O19" s="3"/>
      <c r="P19" s="3"/>
    </row>
    <row r="20" spans="1:20" ht="28.5" customHeight="1" x14ac:dyDescent="0.25">
      <c r="B20" s="16"/>
      <c r="J20" s="3"/>
      <c r="K20" s="3"/>
      <c r="L20" s="3"/>
      <c r="M20" s="3"/>
      <c r="N20" s="3"/>
      <c r="O20" s="3"/>
      <c r="P20" s="3"/>
      <c r="Q20" s="1"/>
      <c r="R20" s="1"/>
    </row>
    <row r="21" spans="1:20" ht="28.5" customHeight="1" x14ac:dyDescent="0.25">
      <c r="B21" s="16"/>
      <c r="J21" s="3"/>
      <c r="K21" s="3"/>
      <c r="L21" s="3"/>
      <c r="M21" s="3"/>
      <c r="N21" s="3"/>
      <c r="O21" s="3"/>
      <c r="P21" s="3"/>
      <c r="Q21" s="1"/>
      <c r="R21" s="1"/>
    </row>
    <row r="22" spans="1:20" ht="28.5" customHeight="1" x14ac:dyDescent="0.25">
      <c r="B22" s="16"/>
      <c r="J22" s="1"/>
      <c r="K22" s="1"/>
      <c r="L22" s="1"/>
      <c r="M22" s="1"/>
      <c r="N22" s="1"/>
      <c r="O22" s="1"/>
      <c r="P22" s="1"/>
      <c r="Q22" s="1"/>
      <c r="R22" s="1"/>
    </row>
    <row r="23" spans="1:20" ht="28.5" customHeight="1" x14ac:dyDescent="0.25">
      <c r="B23" s="16"/>
    </row>
    <row r="24" spans="1:20" ht="28.5" customHeight="1" x14ac:dyDescent="0.25">
      <c r="B24" s="16"/>
    </row>
    <row r="25" spans="1:20" ht="28.5" customHeight="1" x14ac:dyDescent="0.25">
      <c r="B25" s="16"/>
    </row>
    <row r="26" spans="1:20" ht="28.5" customHeight="1" x14ac:dyDescent="0.25">
      <c r="B26" s="16"/>
    </row>
    <row r="27" spans="1:20" ht="28.5" customHeight="1" x14ac:dyDescent="0.25">
      <c r="B27" s="16"/>
    </row>
    <row r="28" spans="1:20" ht="28.5" customHeight="1" x14ac:dyDescent="0.25">
      <c r="B28" s="16"/>
    </row>
    <row r="29" spans="1:20" ht="28.5" customHeight="1" x14ac:dyDescent="0.25">
      <c r="B29" s="16"/>
    </row>
    <row r="30" spans="1:20" ht="28.5" customHeight="1" x14ac:dyDescent="0.25">
      <c r="B30" s="16"/>
    </row>
    <row r="31" spans="1:20" ht="28.5" customHeight="1" x14ac:dyDescent="0.25">
      <c r="B31" s="16"/>
    </row>
    <row r="32" spans="1:20" ht="28.5" customHeight="1" x14ac:dyDescent="0.25">
      <c r="B32" s="16"/>
    </row>
    <row r="33" spans="2:2" ht="28.5" customHeight="1" x14ac:dyDescent="0.25">
      <c r="B33" s="16"/>
    </row>
    <row r="34" spans="2:2" ht="28.5" customHeight="1" x14ac:dyDescent="0.25">
      <c r="B34" s="16"/>
    </row>
  </sheetData>
  <mergeCells count="1">
    <mergeCell ref="A2:S2"/>
  </mergeCells>
  <dataValidations disablePrompts="1" count="2">
    <dataValidation type="list" allowBlank="1" showInputMessage="1" showErrorMessage="1" sqref="K5:K17 L6:L17 M5:P17" xr:uid="{00000000-0002-0000-0000-000000000000}">
      <formula1>listematières</formula1>
    </dataValidation>
    <dataValidation type="list" allowBlank="1" showInputMessage="1" showErrorMessage="1" sqref="L5" xr:uid="{00000000-0002-0000-0000-000001000000}">
      <formula1>LIstedesmatièresbis</formula1>
    </dataValidation>
  </dataValidations>
  <printOptions horizontalCentered="1" verticalCentered="1"/>
  <pageMargins left="0" right="0" top="0" bottom="0" header="0.31496062992125984" footer="0.31496062992125984"/>
  <pageSetup paperSize="9" scale="74" orientation="landscape" r:id="rId1"/>
  <ignoredErrors>
    <ignoredError sqref="R1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20451-2BD8-480F-A18C-B7910F411B8E}">
  <sheetPr codeName="Feuil2">
    <pageSetUpPr fitToPage="1"/>
  </sheetPr>
  <dimension ref="A1:T34"/>
  <sheetViews>
    <sheetView showGridLines="0" tabSelected="1" zoomScale="80" zoomScaleNormal="80" workbookViewId="0">
      <selection activeCell="R3" sqref="R3"/>
    </sheetView>
  </sheetViews>
  <sheetFormatPr baseColWidth="10" defaultRowHeight="15" x14ac:dyDescent="0.25"/>
  <cols>
    <col min="2" max="2" width="18" style="2" customWidth="1"/>
    <col min="3" max="5" width="10.7109375" hidden="1" customWidth="1"/>
    <col min="6" max="9" width="1.7109375" customWidth="1"/>
    <col min="10" max="10" width="21.42578125" customWidth="1"/>
    <col min="11" max="19" width="19.28515625" customWidth="1"/>
  </cols>
  <sheetData>
    <row r="1" spans="1:20" ht="36.75" customHeight="1" x14ac:dyDescent="0.25">
      <c r="A1" s="45"/>
      <c r="C1" s="45"/>
      <c r="D1" s="45"/>
      <c r="E1" s="45"/>
      <c r="F1" s="45"/>
      <c r="G1" s="45"/>
      <c r="H1" s="45"/>
      <c r="I1" s="45"/>
      <c r="K1" s="45"/>
      <c r="M1" s="45"/>
      <c r="N1" s="45"/>
      <c r="O1" s="45"/>
      <c r="P1" s="45"/>
      <c r="Q1" s="61" t="s">
        <v>32</v>
      </c>
      <c r="R1" s="44" t="s">
        <v>33</v>
      </c>
      <c r="S1" s="62" t="s">
        <v>34</v>
      </c>
    </row>
    <row r="2" spans="1:20" ht="54" customHeight="1" thickBot="1" x14ac:dyDescent="0.3">
      <c r="A2" s="63" t="str">
        <f ca="1">"Multiservice Semaine " &amp; RIGHT(CELL("nomfichier",A1),
LEN(CELL("nomfichier",A1))-FIND("]",
CELL("nomfichier",A1)))</f>
        <v>Multiservice Semaine 02</v>
      </c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47"/>
    </row>
    <row r="3" spans="1:20" ht="43.5" customHeight="1" thickBot="1" x14ac:dyDescent="0.3">
      <c r="A3" s="48"/>
      <c r="B3" s="39" t="s">
        <v>24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9"/>
    </row>
    <row r="4" spans="1:20" ht="28.5" customHeight="1" thickBot="1" x14ac:dyDescent="0.3">
      <c r="A4" s="50">
        <v>1</v>
      </c>
      <c r="B4" s="4" t="s">
        <v>6</v>
      </c>
      <c r="C4" s="51">
        <v>0.28750000000000003</v>
      </c>
      <c r="D4" s="51"/>
      <c r="E4" s="52"/>
      <c r="F4" s="53"/>
      <c r="G4" s="46"/>
      <c r="H4" s="46"/>
      <c r="I4" s="46"/>
      <c r="J4" s="21" t="s">
        <v>21</v>
      </c>
      <c r="K4" s="17" t="s">
        <v>0</v>
      </c>
      <c r="L4" s="18" t="s">
        <v>1</v>
      </c>
      <c r="M4" s="18" t="s">
        <v>2</v>
      </c>
      <c r="N4" s="18" t="s">
        <v>3</v>
      </c>
      <c r="O4" s="19" t="s">
        <v>4</v>
      </c>
      <c r="P4" s="20" t="s">
        <v>5</v>
      </c>
      <c r="Q4" s="42" t="s">
        <v>18</v>
      </c>
      <c r="R4" s="42" t="s">
        <v>19</v>
      </c>
      <c r="S4" s="42" t="s">
        <v>20</v>
      </c>
      <c r="T4" s="49"/>
    </row>
    <row r="5" spans="1:20" ht="28.5" customHeight="1" thickBot="1" x14ac:dyDescent="0.3">
      <c r="A5" s="50">
        <f>IF(B5="","",A4+1)</f>
        <v>2</v>
      </c>
      <c r="B5" s="5" t="s">
        <v>7</v>
      </c>
      <c r="C5" s="51">
        <v>0.28750000000000003</v>
      </c>
      <c r="D5" s="51"/>
      <c r="E5" s="52"/>
      <c r="F5" s="53"/>
      <c r="G5" s="46"/>
      <c r="H5" s="46"/>
      <c r="I5" s="46"/>
      <c r="J5" s="22" t="s">
        <v>25</v>
      </c>
      <c r="K5" s="65"/>
      <c r="L5" s="66"/>
      <c r="M5" s="66"/>
      <c r="N5" s="66"/>
      <c r="O5" s="67"/>
      <c r="P5" s="68"/>
      <c r="Q5" s="41">
        <f>SUMPRODUCT(COUNTIF(K5:P5,B$4:B$16)*(C$4:C$16))</f>
        <v>0</v>
      </c>
      <c r="R5" s="41">
        <f>SUMPRODUCT(COUNTIF(K5:P5,B$4:B$15)*(D$4:D$15))</f>
        <v>0</v>
      </c>
      <c r="S5" s="40">
        <f>SUMPRODUCT(COUNTIF(K5:P5,B$4:B$14)*(E$4:E$14))</f>
        <v>0</v>
      </c>
      <c r="T5" s="49"/>
    </row>
    <row r="6" spans="1:20" ht="28.5" customHeight="1" thickBot="1" x14ac:dyDescent="0.3">
      <c r="A6" s="50">
        <f t="shared" ref="A6:A16" si="0">IF(B6="","",A5+1)</f>
        <v>3</v>
      </c>
      <c r="B6" s="6" t="s">
        <v>8</v>
      </c>
      <c r="C6" s="51">
        <v>0.28750000000000003</v>
      </c>
      <c r="D6" s="51"/>
      <c r="E6" s="52">
        <v>1</v>
      </c>
      <c r="F6" s="53"/>
      <c r="G6" s="46"/>
      <c r="H6" s="46"/>
      <c r="I6" s="46"/>
      <c r="J6" s="23" t="s">
        <v>26</v>
      </c>
      <c r="K6" s="69"/>
      <c r="L6" s="70"/>
      <c r="M6" s="70"/>
      <c r="N6" s="70"/>
      <c r="O6" s="71"/>
      <c r="P6" s="72"/>
      <c r="Q6" s="41">
        <f t="shared" ref="Q6:Q17" si="1">SUMPRODUCT(COUNTIF(K6:P6,B$4:B$16)*(C$4:C$16))</f>
        <v>0</v>
      </c>
      <c r="R6" s="41">
        <f t="shared" ref="R6:R17" si="2">SUMPRODUCT(COUNTIF(K6:P6,B$4:B$14)*(D$4:D$14))</f>
        <v>0</v>
      </c>
      <c r="S6" s="40">
        <f t="shared" ref="S6:S17" si="3">SUMPRODUCT(COUNTIF(K6:P6,B$4:B$14)*(E$4:E$14))</f>
        <v>0</v>
      </c>
      <c r="T6" s="49"/>
    </row>
    <row r="7" spans="1:20" ht="28.5" customHeight="1" thickBot="1" x14ac:dyDescent="0.3">
      <c r="A7" s="50">
        <f t="shared" si="0"/>
        <v>4</v>
      </c>
      <c r="B7" s="7" t="s">
        <v>9</v>
      </c>
      <c r="C7" s="51">
        <v>0.28750000000000003</v>
      </c>
      <c r="D7" s="51">
        <v>6.25E-2</v>
      </c>
      <c r="E7" s="52">
        <v>1</v>
      </c>
      <c r="F7" s="53"/>
      <c r="G7" s="46"/>
      <c r="H7" s="46"/>
      <c r="I7" s="46"/>
      <c r="J7" s="23" t="s">
        <v>27</v>
      </c>
      <c r="K7" s="69"/>
      <c r="L7" s="70"/>
      <c r="M7" s="70"/>
      <c r="N7" s="70"/>
      <c r="O7" s="71"/>
      <c r="P7" s="72"/>
      <c r="Q7" s="41">
        <f t="shared" si="1"/>
        <v>0</v>
      </c>
      <c r="R7" s="41">
        <f t="shared" si="2"/>
        <v>0</v>
      </c>
      <c r="S7" s="40">
        <f t="shared" si="3"/>
        <v>0</v>
      </c>
      <c r="T7" s="49"/>
    </row>
    <row r="8" spans="1:20" ht="28.5" customHeight="1" thickBot="1" x14ac:dyDescent="0.3">
      <c r="A8" s="50">
        <f t="shared" si="0"/>
        <v>5</v>
      </c>
      <c r="B8" s="8" t="s">
        <v>11</v>
      </c>
      <c r="C8" s="51">
        <v>0.28750000000000003</v>
      </c>
      <c r="D8" s="51">
        <v>4.1666666666666664E-2</v>
      </c>
      <c r="E8" s="52"/>
      <c r="F8" s="53"/>
      <c r="G8" s="46"/>
      <c r="H8" s="46"/>
      <c r="I8" s="46"/>
      <c r="J8" s="23" t="s">
        <v>26</v>
      </c>
      <c r="K8" s="69"/>
      <c r="L8" s="70"/>
      <c r="M8" s="70"/>
      <c r="N8" s="70"/>
      <c r="O8" s="71"/>
      <c r="P8" s="72"/>
      <c r="Q8" s="41">
        <f t="shared" si="1"/>
        <v>0</v>
      </c>
      <c r="R8" s="41">
        <f t="shared" si="2"/>
        <v>0</v>
      </c>
      <c r="S8" s="40">
        <f t="shared" si="3"/>
        <v>0</v>
      </c>
      <c r="T8" s="49"/>
    </row>
    <row r="9" spans="1:20" s="1" customFormat="1" ht="28.5" customHeight="1" thickBot="1" x14ac:dyDescent="0.3">
      <c r="A9" s="50">
        <f t="shared" si="0"/>
        <v>6</v>
      </c>
      <c r="B9" s="9" t="s">
        <v>10</v>
      </c>
      <c r="C9" s="51">
        <v>0.28750000000000003</v>
      </c>
      <c r="D9" s="51">
        <v>6.25E-2</v>
      </c>
      <c r="E9" s="52"/>
      <c r="F9" s="53"/>
      <c r="G9" s="53"/>
      <c r="H9" s="53"/>
      <c r="I9" s="53"/>
      <c r="J9" s="23" t="s">
        <v>28</v>
      </c>
      <c r="K9" s="69"/>
      <c r="L9" s="70"/>
      <c r="M9" s="70"/>
      <c r="N9" s="70"/>
      <c r="O9" s="71"/>
      <c r="P9" s="72"/>
      <c r="Q9" s="41">
        <f t="shared" si="1"/>
        <v>0</v>
      </c>
      <c r="R9" s="41">
        <f t="shared" si="2"/>
        <v>0</v>
      </c>
      <c r="S9" s="40">
        <f t="shared" si="3"/>
        <v>0</v>
      </c>
      <c r="T9" s="54"/>
    </row>
    <row r="10" spans="1:20" s="1" customFormat="1" ht="28.5" customHeight="1" thickBot="1" x14ac:dyDescent="0.3">
      <c r="A10" s="50">
        <f t="shared" si="0"/>
        <v>7</v>
      </c>
      <c r="B10" s="43" t="s">
        <v>12</v>
      </c>
      <c r="C10" s="51">
        <v>0.28750000000000003</v>
      </c>
      <c r="D10" s="51">
        <v>0.16666666666666666</v>
      </c>
      <c r="E10" s="52"/>
      <c r="F10" s="53"/>
      <c r="G10" s="53"/>
      <c r="H10" s="53"/>
      <c r="I10" s="53"/>
      <c r="J10" s="23" t="s">
        <v>29</v>
      </c>
      <c r="K10" s="69"/>
      <c r="L10" s="70"/>
      <c r="M10" s="70"/>
      <c r="N10" s="70"/>
      <c r="O10" s="71"/>
      <c r="P10" s="72"/>
      <c r="Q10" s="41">
        <f t="shared" si="1"/>
        <v>0</v>
      </c>
      <c r="R10" s="41">
        <f t="shared" si="2"/>
        <v>0</v>
      </c>
      <c r="S10" s="40">
        <f t="shared" si="3"/>
        <v>0</v>
      </c>
      <c r="T10" s="54"/>
    </row>
    <row r="11" spans="1:20" s="1" customFormat="1" ht="28.5" customHeight="1" thickBot="1" x14ac:dyDescent="0.3">
      <c r="A11" s="50">
        <f t="shared" si="0"/>
        <v>8</v>
      </c>
      <c r="B11" s="10" t="s">
        <v>13</v>
      </c>
      <c r="C11" s="51">
        <v>0.28750000000000003</v>
      </c>
      <c r="D11" s="51"/>
      <c r="E11" s="52"/>
      <c r="F11" s="53"/>
      <c r="G11" s="53"/>
      <c r="H11" s="53"/>
      <c r="I11" s="53"/>
      <c r="J11" s="23" t="s">
        <v>22</v>
      </c>
      <c r="K11" s="69"/>
      <c r="L11" s="70"/>
      <c r="M11" s="70"/>
      <c r="N11" s="70"/>
      <c r="O11" s="71"/>
      <c r="P11" s="72"/>
      <c r="Q11" s="41">
        <f t="shared" si="1"/>
        <v>0</v>
      </c>
      <c r="R11" s="41">
        <f t="shared" si="2"/>
        <v>0</v>
      </c>
      <c r="S11" s="40">
        <f t="shared" si="3"/>
        <v>0</v>
      </c>
      <c r="T11" s="54"/>
    </row>
    <row r="12" spans="1:20" s="1" customFormat="1" ht="28.5" customHeight="1" thickBot="1" x14ac:dyDescent="0.3">
      <c r="A12" s="50">
        <f t="shared" si="0"/>
        <v>9</v>
      </c>
      <c r="B12" s="11" t="s">
        <v>14</v>
      </c>
      <c r="C12" s="51">
        <v>0.28750000000000003</v>
      </c>
      <c r="D12" s="51"/>
      <c r="E12" s="52">
        <v>1</v>
      </c>
      <c r="F12" s="53"/>
      <c r="G12" s="53"/>
      <c r="H12" s="53"/>
      <c r="I12" s="53"/>
      <c r="J12" s="23" t="s">
        <v>22</v>
      </c>
      <c r="K12" s="69"/>
      <c r="L12" s="70"/>
      <c r="M12" s="70"/>
      <c r="N12" s="70"/>
      <c r="O12" s="71"/>
      <c r="P12" s="72"/>
      <c r="Q12" s="41">
        <f t="shared" si="1"/>
        <v>0</v>
      </c>
      <c r="R12" s="41">
        <f t="shared" si="2"/>
        <v>0</v>
      </c>
      <c r="S12" s="40">
        <f t="shared" si="3"/>
        <v>0</v>
      </c>
      <c r="T12" s="54"/>
    </row>
    <row r="13" spans="1:20" s="1" customFormat="1" ht="28.5" customHeight="1" thickBot="1" x14ac:dyDescent="0.3">
      <c r="A13" s="50">
        <f t="shared" si="0"/>
        <v>10</v>
      </c>
      <c r="B13" s="12" t="s">
        <v>17</v>
      </c>
      <c r="C13" s="51">
        <v>0.28750000000000003</v>
      </c>
      <c r="D13" s="51"/>
      <c r="E13" s="52">
        <v>1</v>
      </c>
      <c r="F13" s="53"/>
      <c r="G13" s="53"/>
      <c r="H13" s="53"/>
      <c r="I13" s="53"/>
      <c r="J13" s="23" t="s">
        <v>30</v>
      </c>
      <c r="K13" s="69"/>
      <c r="L13" s="70"/>
      <c r="M13" s="70"/>
      <c r="N13" s="70"/>
      <c r="O13" s="71"/>
      <c r="P13" s="72"/>
      <c r="Q13" s="41">
        <f t="shared" si="1"/>
        <v>0</v>
      </c>
      <c r="R13" s="41">
        <f t="shared" si="2"/>
        <v>0</v>
      </c>
      <c r="S13" s="40">
        <f t="shared" si="3"/>
        <v>0</v>
      </c>
      <c r="T13" s="54"/>
    </row>
    <row r="14" spans="1:20" s="1" customFormat="1" ht="28.5" customHeight="1" thickBot="1" x14ac:dyDescent="0.3">
      <c r="A14" s="50">
        <f t="shared" si="0"/>
        <v>11</v>
      </c>
      <c r="B14" s="13" t="s">
        <v>15</v>
      </c>
      <c r="C14" s="51">
        <v>0.28750000000000003</v>
      </c>
      <c r="D14" s="51"/>
      <c r="E14" s="52"/>
      <c r="F14" s="53"/>
      <c r="G14" s="53"/>
      <c r="H14" s="53"/>
      <c r="I14" s="53"/>
      <c r="J14" s="23" t="s">
        <v>31</v>
      </c>
      <c r="K14" s="69"/>
      <c r="L14" s="70"/>
      <c r="M14" s="70"/>
      <c r="N14" s="70"/>
      <c r="O14" s="71"/>
      <c r="P14" s="72"/>
      <c r="Q14" s="41">
        <f t="shared" si="1"/>
        <v>0</v>
      </c>
      <c r="R14" s="41">
        <f t="shared" si="2"/>
        <v>0</v>
      </c>
      <c r="S14" s="40">
        <f t="shared" si="3"/>
        <v>0</v>
      </c>
      <c r="T14" s="54"/>
    </row>
    <row r="15" spans="1:20" s="1" customFormat="1" ht="28.5" customHeight="1" thickBot="1" x14ac:dyDescent="0.3">
      <c r="A15" s="50">
        <f t="shared" si="0"/>
        <v>12</v>
      </c>
      <c r="B15" s="15" t="s">
        <v>23</v>
      </c>
      <c r="C15" s="51">
        <v>0.28750000000000003</v>
      </c>
      <c r="D15" s="51"/>
      <c r="E15" s="52"/>
      <c r="F15" s="53"/>
      <c r="G15" s="53"/>
      <c r="H15" s="53"/>
      <c r="I15" s="53"/>
      <c r="J15" s="23"/>
      <c r="K15" s="69"/>
      <c r="L15" s="70"/>
      <c r="M15" s="70"/>
      <c r="N15" s="70"/>
      <c r="O15" s="71"/>
      <c r="P15" s="72"/>
      <c r="Q15" s="41">
        <f t="shared" si="1"/>
        <v>0</v>
      </c>
      <c r="R15" s="41">
        <f t="shared" si="2"/>
        <v>0</v>
      </c>
      <c r="S15" s="40">
        <f t="shared" si="3"/>
        <v>0</v>
      </c>
      <c r="T15" s="54"/>
    </row>
    <row r="16" spans="1:20" s="1" customFormat="1" ht="28.5" customHeight="1" thickBot="1" x14ac:dyDescent="0.3">
      <c r="A16" s="50">
        <f t="shared" si="0"/>
        <v>13</v>
      </c>
      <c r="B16" s="24" t="s">
        <v>16</v>
      </c>
      <c r="C16" s="55"/>
      <c r="D16" s="55"/>
      <c r="E16" s="55"/>
      <c r="F16" s="53"/>
      <c r="G16" s="53"/>
      <c r="H16" s="53"/>
      <c r="I16" s="53"/>
      <c r="J16" s="23"/>
      <c r="K16" s="69"/>
      <c r="L16" s="70"/>
      <c r="M16" s="70"/>
      <c r="N16" s="70"/>
      <c r="O16" s="71"/>
      <c r="P16" s="72"/>
      <c r="Q16" s="41">
        <f t="shared" si="1"/>
        <v>0</v>
      </c>
      <c r="R16" s="41">
        <f t="shared" si="2"/>
        <v>0</v>
      </c>
      <c r="S16" s="40">
        <f t="shared" si="3"/>
        <v>0</v>
      </c>
      <c r="T16" s="54"/>
    </row>
    <row r="17" spans="1:20" s="1" customFormat="1" ht="28.5" customHeight="1" thickBot="1" x14ac:dyDescent="0.3">
      <c r="A17" s="50"/>
      <c r="B17" s="14"/>
      <c r="C17" s="55"/>
      <c r="D17" s="55"/>
      <c r="E17" s="55"/>
      <c r="F17" s="53"/>
      <c r="G17" s="53"/>
      <c r="H17" s="53"/>
      <c r="I17" s="53"/>
      <c r="J17" s="73"/>
      <c r="K17" s="74"/>
      <c r="L17" s="75"/>
      <c r="M17" s="75"/>
      <c r="N17" s="75"/>
      <c r="O17" s="76"/>
      <c r="P17" s="77"/>
      <c r="Q17" s="41">
        <f t="shared" si="1"/>
        <v>0</v>
      </c>
      <c r="R17" s="41">
        <f t="shared" si="2"/>
        <v>0</v>
      </c>
      <c r="S17" s="40">
        <f t="shared" si="3"/>
        <v>0</v>
      </c>
      <c r="T17" s="54"/>
    </row>
    <row r="18" spans="1:20" s="1" customFormat="1" ht="28.5" customHeight="1" x14ac:dyDescent="0.25">
      <c r="A18" s="56"/>
      <c r="B18" s="57"/>
      <c r="C18" s="58"/>
      <c r="D18" s="58"/>
      <c r="E18" s="58"/>
      <c r="F18" s="58"/>
      <c r="G18" s="58"/>
      <c r="H18" s="58"/>
      <c r="I18" s="58"/>
      <c r="J18" s="59"/>
      <c r="K18" s="59"/>
      <c r="L18" s="59"/>
      <c r="M18" s="59"/>
      <c r="N18" s="59"/>
      <c r="O18" s="59"/>
      <c r="P18" s="59"/>
      <c r="Q18" s="58"/>
      <c r="R18" s="58"/>
      <c r="S18" s="58"/>
      <c r="T18" s="60"/>
    </row>
    <row r="19" spans="1:20" s="1" customFormat="1" ht="28.5" customHeight="1" x14ac:dyDescent="0.25">
      <c r="A19"/>
      <c r="B19" s="16"/>
      <c r="J19" s="3"/>
      <c r="K19" s="3"/>
      <c r="L19" s="3"/>
      <c r="M19" s="3"/>
      <c r="N19" s="3"/>
      <c r="O19" s="3"/>
      <c r="P19" s="3"/>
    </row>
    <row r="20" spans="1:20" ht="28.5" customHeight="1" x14ac:dyDescent="0.25">
      <c r="B20" s="16"/>
      <c r="J20" s="3"/>
      <c r="K20" s="3"/>
      <c r="L20" s="3"/>
      <c r="M20" s="3"/>
      <c r="N20" s="3"/>
      <c r="O20" s="3"/>
      <c r="P20" s="3"/>
      <c r="Q20" s="1"/>
      <c r="R20" s="1"/>
    </row>
    <row r="21" spans="1:20" ht="28.5" customHeight="1" x14ac:dyDescent="0.25">
      <c r="B21" s="16"/>
      <c r="J21" s="3"/>
      <c r="K21" s="3"/>
      <c r="L21" s="3"/>
      <c r="M21" s="3"/>
      <c r="N21" s="3"/>
      <c r="O21" s="3"/>
      <c r="P21" s="3"/>
      <c r="Q21" s="1"/>
      <c r="R21" s="1"/>
    </row>
    <row r="22" spans="1:20" ht="28.5" customHeight="1" x14ac:dyDescent="0.25">
      <c r="B22" s="16"/>
      <c r="J22" s="1"/>
      <c r="K22" s="1"/>
      <c r="L22" s="1"/>
      <c r="M22" s="1"/>
      <c r="N22" s="1"/>
      <c r="O22" s="1"/>
      <c r="P22" s="1"/>
      <c r="Q22" s="1"/>
      <c r="R22" s="1"/>
    </row>
    <row r="23" spans="1:20" ht="28.5" customHeight="1" x14ac:dyDescent="0.25">
      <c r="B23" s="16"/>
    </row>
    <row r="24" spans="1:20" ht="28.5" customHeight="1" x14ac:dyDescent="0.25">
      <c r="B24" s="16"/>
    </row>
    <row r="25" spans="1:20" ht="28.5" customHeight="1" x14ac:dyDescent="0.25">
      <c r="B25" s="16"/>
    </row>
    <row r="26" spans="1:20" ht="28.5" customHeight="1" x14ac:dyDescent="0.25">
      <c r="B26" s="16"/>
    </row>
    <row r="27" spans="1:20" ht="28.5" customHeight="1" x14ac:dyDescent="0.25">
      <c r="B27" s="16"/>
    </row>
    <row r="28" spans="1:20" ht="28.5" customHeight="1" x14ac:dyDescent="0.25">
      <c r="B28" s="16"/>
    </row>
    <row r="29" spans="1:20" ht="28.5" customHeight="1" x14ac:dyDescent="0.25">
      <c r="B29" s="16"/>
    </row>
    <row r="30" spans="1:20" ht="28.5" customHeight="1" x14ac:dyDescent="0.25">
      <c r="B30" s="16"/>
    </row>
    <row r="31" spans="1:20" ht="28.5" customHeight="1" x14ac:dyDescent="0.25">
      <c r="B31" s="16"/>
    </row>
    <row r="32" spans="1:20" ht="28.5" customHeight="1" x14ac:dyDescent="0.25">
      <c r="B32" s="16"/>
    </row>
    <row r="33" spans="2:2" ht="28.5" customHeight="1" x14ac:dyDescent="0.25">
      <c r="B33" s="16"/>
    </row>
    <row r="34" spans="2:2" ht="28.5" customHeight="1" x14ac:dyDescent="0.25">
      <c r="B34" s="16"/>
    </row>
  </sheetData>
  <mergeCells count="1">
    <mergeCell ref="A2:S2"/>
  </mergeCells>
  <dataValidations count="2">
    <dataValidation type="list" allowBlank="1" showInputMessage="1" showErrorMessage="1" sqref="L5" xr:uid="{218E85D0-3AA3-46F8-A347-33F82B075D67}">
      <formula1>LIstedesmatièresbis</formula1>
    </dataValidation>
    <dataValidation type="list" allowBlank="1" showInputMessage="1" showErrorMessage="1" sqref="K5:K17 L6:L17 M5:P17" xr:uid="{515B812A-7542-41FB-A171-3A568E6A83B1}">
      <formula1>listematières</formula1>
    </dataValidation>
  </dataValidations>
  <printOptions horizontalCentered="1" verticalCentered="1"/>
  <pageMargins left="0" right="0" top="0" bottom="0" header="0.31496062992125984" footer="0.31496062992125984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01</vt:lpstr>
      <vt:lpstr>02</vt:lpstr>
      <vt:lpstr>'02'!LIstedesmatièresbis</vt:lpstr>
      <vt:lpstr>LIstedesmatièresbis</vt:lpstr>
      <vt:lpstr>'01'!Zone_d_impression</vt:lpstr>
      <vt:lpstr>'02'!Zone_d_impression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Roger</cp:lastModifiedBy>
  <cp:lastPrinted>2019-11-22T03:15:40Z</cp:lastPrinted>
  <dcterms:created xsi:type="dcterms:W3CDTF">2014-09-08T08:34:37Z</dcterms:created>
  <dcterms:modified xsi:type="dcterms:W3CDTF">2019-11-22T03:35:40Z</dcterms:modified>
</cp:coreProperties>
</file>