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0" yWindow="60" windowWidth="23820" windowHeight="10215" activeTab="12"/>
  </bookViews>
  <sheets>
    <sheet name="Janvier" sheetId="1" r:id="rId1"/>
    <sheet name="Février" sheetId="15" r:id="rId2"/>
    <sheet name="Mars" sheetId="26" r:id="rId3"/>
    <sheet name="Avril" sheetId="27" r:id="rId4"/>
    <sheet name="Mai" sheetId="28" r:id="rId5"/>
    <sheet name="Juin" sheetId="29" r:id="rId6"/>
    <sheet name="Juillet" sheetId="30" r:id="rId7"/>
    <sheet name="Août" sheetId="31" r:id="rId8"/>
    <sheet name="Septembre" sheetId="32" r:id="rId9"/>
    <sheet name="Octobre" sheetId="33" r:id="rId10"/>
    <sheet name="Novembre" sheetId="34" r:id="rId11"/>
    <sheet name="Décembre" sheetId="35" r:id="rId12"/>
    <sheet name="Param" sheetId="2" r:id="rId13"/>
  </sheets>
  <functionGroups builtInGroupCount="17"/>
  <definedNames>
    <definedName name="AM">Janvier!$B$8:$AF$8</definedName>
    <definedName name="AMD">Janvier!$B$14:$AF$14</definedName>
    <definedName name="AMQ">Janvier!$B$11:$AF$11</definedName>
    <definedName name="An">Param!$A$1</definedName>
    <definedName name="Codes">Param!$A$20:$A$27</definedName>
    <definedName name="Couleur" localSheetId="12">Param!$B$20:$B$26</definedName>
    <definedName name="fériés">Param!$D$4:$D$16</definedName>
    <definedName name="Mois">Param!$A$3:$B$14</definedName>
    <definedName name="PM">Janvier!$B$9:$AF$9</definedName>
    <definedName name="PMD">Janvier!$B$15:$AF$15</definedName>
    <definedName name="PMQ">Janvier!$B$12:$AF$12</definedName>
  </definedNames>
  <calcPr calcId="145621"/>
</workbook>
</file>

<file path=xl/calcChain.xml><?xml version="1.0" encoding="utf-8"?>
<calcChain xmlns="http://schemas.openxmlformats.org/spreadsheetml/2006/main">
  <c r="A14" i="35" l="1"/>
  <c r="A11" i="35"/>
  <c r="A8" i="35"/>
  <c r="A1" i="35"/>
  <c r="A14" i="34"/>
  <c r="A11" i="34"/>
  <c r="A8" i="34"/>
  <c r="A1" i="34"/>
  <c r="A14" i="33"/>
  <c r="A11" i="33"/>
  <c r="A8" i="33"/>
  <c r="A1" i="33"/>
  <c r="A14" i="32"/>
  <c r="A11" i="32"/>
  <c r="A8" i="32"/>
  <c r="A1" i="32"/>
  <c r="A14" i="31"/>
  <c r="A11" i="31"/>
  <c r="A8" i="31"/>
  <c r="A1" i="31"/>
  <c r="A14" i="30"/>
  <c r="A11" i="30"/>
  <c r="A8" i="30"/>
  <c r="A1" i="30"/>
  <c r="A14" i="29"/>
  <c r="A11" i="29"/>
  <c r="A8" i="29"/>
  <c r="A1" i="29"/>
  <c r="A14" i="28"/>
  <c r="A11" i="28"/>
  <c r="A8" i="28"/>
  <c r="A1" i="28"/>
  <c r="A14" i="27"/>
  <c r="A11" i="27"/>
  <c r="A8" i="27"/>
  <c r="A1" i="27"/>
  <c r="A14" i="26"/>
  <c r="A11" i="26"/>
  <c r="A8" i="26"/>
  <c r="A1" i="26"/>
  <c r="A14" i="15" l="1"/>
  <c r="A11" i="15"/>
  <c r="A8" i="15"/>
  <c r="A1" i="15"/>
  <c r="A1" i="1" l="1"/>
  <c r="A14" i="1" l="1"/>
  <c r="A11" i="1"/>
  <c r="A8" i="1"/>
  <c r="D7" i="2" l="1"/>
  <c r="D5" i="2"/>
  <c r="D6" i="2" s="1"/>
  <c r="D14" i="2"/>
  <c r="D16" i="2"/>
  <c r="D15" i="2"/>
  <c r="D13" i="2"/>
  <c r="D12" i="2"/>
  <c r="D8" i="2"/>
  <c r="D4" i="2"/>
  <c r="D11" i="2" l="1"/>
  <c r="D9" i="2"/>
  <c r="D10" i="2"/>
</calcChain>
</file>

<file path=xl/sharedStrings.xml><?xml version="1.0" encoding="utf-8"?>
<sst xmlns="http://schemas.openxmlformats.org/spreadsheetml/2006/main" count="1399" uniqueCount="27">
  <si>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</si>
  <si>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</si>
  <si>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</si>
  <si>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</si>
  <si>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</si>
  <si>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</si>
  <si>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</si>
  <si>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</si>
  <si>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</si>
  <si>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</si>
  <si>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</si>
  <si>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</si>
  <si>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Fériés de l'année</t>
  </si>
  <si>
    <t>Agents</t>
  </si>
  <si>
    <t>Véronique</t>
  </si>
  <si>
    <t>Quentin</t>
  </si>
  <si>
    <t>David</t>
  </si>
  <si>
    <t>Code</t>
  </si>
  <si>
    <t>Couleur</t>
  </si>
  <si>
    <t>Maraude</t>
  </si>
  <si>
    <t>CA</t>
  </si>
  <si>
    <t>RTT</t>
  </si>
  <si>
    <t>Rien</t>
  </si>
  <si>
    <t>Médiation</t>
  </si>
  <si>
    <t>Accueil</t>
  </si>
  <si>
    <t>JOB 2</t>
  </si>
  <si>
    <t>4 job + 2 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</si>
</sst>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mmmm"/>
    <numFmt numFmtId="166" formatCode="[$-40C]dddd\ d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9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164" fontId="0" fillId="0" borderId="0" xfId="0" applyNumberFormat="1"/>
    <xf numFmtId="164" fontId="1" fillId="0" borderId="0" xfId="1" applyNumberFormat="1" applyFill="1" applyBorder="1" applyAlignment="1" applyProtection="1">
      <protection hidden="1"/>
    </xf>
    <xf numFmtId="164" fontId="2" fillId="0" borderId="0" xfId="1" applyNumberFormat="1" applyFont="1" applyFill="1" applyBorder="1" applyAlignment="1" applyProtection="1">
      <protection hidden="1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6" borderId="1" xfId="0" applyFill="1" applyBorder="1"/>
    <xf numFmtId="9" fontId="0" fillId="7" borderId="1" xfId="0" applyNumberFormat="1" applyFill="1" applyBorder="1" applyAlignment="1">
      <alignment horizontal="left"/>
    </xf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6" fontId="0" fillId="0" borderId="8" xfId="0" applyNumberFormat="1" applyBorder="1" applyAlignment="1">
      <alignment horizontal="center" vertical="center" shrinkToFit="1"/>
    </xf>
    <xf numFmtId="166" fontId="0" fillId="0" borderId="9" xfId="0" applyNumberFormat="1" applyBorder="1" applyAlignment="1">
      <alignment horizontal="center" vertical="center" shrinkToFit="1"/>
    </xf>
    <xf numFmtId="0" fontId="0" fillId="0" borderId="3" xfId="0" applyBorder="1"/>
    <xf numFmtId="166" fontId="0" fillId="2" borderId="13" xfId="0" applyNumberFormat="1" applyFill="1" applyBorder="1" applyAlignment="1">
      <alignment horizontal="center" vertical="center" shrinkToFit="1"/>
    </xf>
    <xf numFmtId="0" fontId="0" fillId="11" borderId="3" xfId="0" applyFill="1" applyBorder="1" applyAlignment="1">
      <alignment horizontal="center"/>
    </xf>
    <xf numFmtId="0" fontId="4" fillId="12" borderId="4" xfId="0" applyFont="1" applyFill="1" applyBorder="1"/>
    <xf numFmtId="0" fontId="4" fillId="12" borderId="6" xfId="0" applyFont="1" applyFill="1" applyBorder="1"/>
    <xf numFmtId="0" fontId="0" fillId="13" borderId="1" xfId="0" applyFill="1" applyBorder="1"/>
    <xf numFmtId="0" fontId="0" fillId="14" borderId="1" xfId="0" applyFill="1" applyBorder="1"/>
    <xf numFmtId="0" fontId="4" fillId="15" borderId="6" xfId="0" applyFont="1" applyFill="1" applyBorder="1"/>
    <xf numFmtId="0" fontId="4" fillId="15" borderId="4" xfId="0" applyFont="1" applyFill="1" applyBorder="1"/>
    <xf numFmtId="0" fontId="4" fillId="16" borderId="6" xfId="0" applyFont="1" applyFill="1" applyBorder="1"/>
    <xf numFmtId="0" fontId="3" fillId="13" borderId="1" xfId="0" applyFont="1" applyFill="1" applyBorder="1"/>
    <xf numFmtId="0" fontId="4" fillId="17" borderId="6" xfId="0" applyFont="1" applyFill="1" applyBorder="1"/>
    <xf numFmtId="0" fontId="4" fillId="17" borderId="4" xfId="0" applyFont="1" applyFill="1" applyBorder="1"/>
    <xf numFmtId="0" fontId="3" fillId="2" borderId="1" xfId="0" applyFont="1" applyFill="1" applyBorder="1"/>
    <xf numFmtId="0" fontId="5" fillId="18" borderId="6" xfId="0" applyFont="1" applyFill="1" applyBorder="1"/>
    <xf numFmtId="0" fontId="5" fillId="18" borderId="4" xfId="0" applyFont="1" applyFill="1" applyBorder="1"/>
    <xf numFmtId="0" fontId="0" fillId="0" borderId="14" xfId="0" applyBorder="1"/>
    <xf numFmtId="0" fontId="5" fillId="18" borderId="7" xfId="0" applyFont="1" applyFill="1" applyBorder="1"/>
    <xf numFmtId="0" fontId="0" fillId="0" borderId="15" xfId="0" applyBorder="1"/>
    <xf numFmtId="0" fontId="5" fillId="18" borderId="5" xfId="0" applyFont="1" applyFill="1" applyBorder="1"/>
    <xf numFmtId="0" fontId="4" fillId="17" borderId="16" xfId="0" applyFont="1" applyFill="1" applyBorder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15" borderId="7" xfId="0" applyFont="1" applyFill="1" applyBorder="1"/>
    <xf numFmtId="0" fontId="4" fillId="17" borderId="5" xfId="0" applyFont="1" applyFill="1" applyBorder="1"/>
    <xf numFmtId="0" fontId="4" fillId="12" borderId="7" xfId="0" applyFont="1" applyFill="1" applyBorder="1"/>
    <xf numFmtId="0" fontId="4" fillId="12" borderId="5" xfId="0" applyFont="1" applyFill="1" applyBorder="1"/>
    <xf numFmtId="0" fontId="4" fillId="17" borderId="7" xfId="0" applyFont="1" applyFill="1" applyBorder="1"/>
    <xf numFmtId="0" fontId="4" fillId="16" borderId="7" xfId="0" applyFont="1" applyFill="1" applyBorder="1"/>
    <xf numFmtId="0" fontId="4" fillId="16" borderId="4" xfId="0" applyFont="1" applyFill="1" applyBorder="1"/>
    <xf numFmtId="0" fontId="0" fillId="0" borderId="1" xfId="0" applyBorder="1" applyAlignment="1">
      <alignment horizontal="center" vertical="center"/>
    </xf>
    <xf numFmtId="9" fontId="4" fillId="15" borderId="4" xfId="0" applyNumberFormat="1" applyFont="1" applyFill="1" applyBorder="1"/>
    <xf numFmtId="9" fontId="4" fillId="19" borderId="4" xfId="0" applyNumberFormat="1" applyFont="1" applyFill="1" applyBorder="1"/>
    <xf numFmtId="9" fontId="4" fillId="15" borderId="6" xfId="0" applyNumberFormat="1" applyFont="1" applyFill="1" applyBorder="1"/>
    <xf numFmtId="9" fontId="4" fillId="19" borderId="6" xfId="0" applyNumberFormat="1" applyFont="1" applyFill="1" applyBorder="1"/>
    <xf numFmtId="0" fontId="4" fillId="12" borderId="16" xfId="0" applyFont="1" applyFill="1" applyBorder="1"/>
    <xf numFmtId="0" fontId="4" fillId="15" borderId="16" xfId="0" applyFont="1" applyFill="1" applyBorder="1"/>
    <xf numFmtId="0" fontId="4" fillId="15" borderId="21" xfId="0" applyFont="1" applyFill="1" applyBorder="1"/>
    <xf numFmtId="0" fontId="4" fillId="15" borderId="5" xfId="0" applyFont="1" applyFill="1" applyBorder="1"/>
    <xf numFmtId="9" fontId="4" fillId="15" borderId="16" xfId="0" applyNumberFormat="1" applyFont="1" applyFill="1" applyBorder="1"/>
    <xf numFmtId="9" fontId="4" fillId="15" borderId="21" xfId="0" applyNumberFormat="1" applyFont="1" applyFill="1" applyBorder="1"/>
    <xf numFmtId="9" fontId="4" fillId="19" borderId="16" xfId="0" applyNumberFormat="1" applyFont="1" applyFill="1" applyBorder="1"/>
    <xf numFmtId="9" fontId="4" fillId="19" borderId="21" xfId="0" applyNumberFormat="1" applyFont="1" applyFill="1" applyBorder="1"/>
    <xf numFmtId="0" fontId="4" fillId="17" borderId="21" xfId="0" applyFont="1" applyFill="1" applyBorder="1"/>
    <xf numFmtId="0" fontId="0" fillId="0" borderId="16" xfId="0" applyBorder="1"/>
    <xf numFmtId="0" fontId="4" fillId="16" borderId="21" xfId="0" applyFont="1" applyFill="1" applyBorder="1"/>
    <xf numFmtId="0" fontId="4" fillId="12" borderId="21" xfId="0" applyFont="1" applyFill="1" applyBorder="1"/>
    <xf numFmtId="9" fontId="4" fillId="15" borderId="5" xfId="0" applyNumberFormat="1" applyFont="1" applyFill="1" applyBorder="1"/>
    <xf numFmtId="9" fontId="4" fillId="15" borderId="7" xfId="0" applyNumberFormat="1" applyFont="1" applyFill="1" applyBorder="1"/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7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5"/>
  <sheetViews>
    <sheetView topLeftCell="V1" workbookViewId="0">
      <selection activeCell="AI19" sqref="AI19"/>
    </sheetView>
  </sheetViews>
  <sheetFormatPr baseColWidth="10" defaultRowHeight="15" x14ac:dyDescent="0.25"/>
  <cols>
    <col min="2" max="32" width="10.7109375" customWidth="1"/>
  </cols>
  <sheetData>
    <row r="1" spans="1:32" ht="15.75" thickBot="1" x14ac:dyDescent="0.3">
      <c r="A1" s="20">
        <f>An</f>
        <v>2015</v>
      </c>
    </row>
    <row r="3" spans="1:32" x14ac:dyDescent="0.25">
      <c r="E3" s="7"/>
    </row>
    <row r="4" spans="1:32" ht="15.75" thickBot="1" x14ac:dyDescent="0.3"/>
    <row r="5" spans="1:32" ht="15.75" thickBot="1" x14ac:dyDescent="0.3">
      <c r="B5" s="73">
        <v>42005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1:32" ht="15.75" thickBot="1" x14ac:dyDescent="0.3">
      <c r="A6" s="22" t="s">
        <v>13</v>
      </c>
      <c r="B6" s="21">
        <v>42005</v>
      </c>
      <c r="C6" s="18">
        <v>42006</v>
      </c>
      <c r="D6" s="18">
        <v>42007</v>
      </c>
      <c r="E6" s="18">
        <v>42008</v>
      </c>
      <c r="F6" s="18">
        <v>42009</v>
      </c>
      <c r="G6" s="18">
        <v>42010</v>
      </c>
      <c r="H6" s="18">
        <v>42011</v>
      </c>
      <c r="I6" s="18">
        <v>42012</v>
      </c>
      <c r="J6" s="18">
        <v>42013</v>
      </c>
      <c r="K6" s="18">
        <v>42014</v>
      </c>
      <c r="L6" s="18">
        <v>42015</v>
      </c>
      <c r="M6" s="18">
        <v>42016</v>
      </c>
      <c r="N6" s="18">
        <v>42017</v>
      </c>
      <c r="O6" s="18">
        <v>42018</v>
      </c>
      <c r="P6" s="18">
        <v>42019</v>
      </c>
      <c r="Q6" s="18">
        <v>42020</v>
      </c>
      <c r="R6" s="18">
        <v>42021</v>
      </c>
      <c r="S6" s="18">
        <v>42022</v>
      </c>
      <c r="T6" s="18">
        <v>42023</v>
      </c>
      <c r="U6" s="18">
        <v>42024</v>
      </c>
      <c r="V6" s="18">
        <v>42025</v>
      </c>
      <c r="W6" s="18">
        <v>42026</v>
      </c>
      <c r="X6" s="18">
        <v>42027</v>
      </c>
      <c r="Y6" s="18">
        <v>42028</v>
      </c>
      <c r="Z6" s="18">
        <v>42029</v>
      </c>
      <c r="AA6" s="18">
        <v>42030</v>
      </c>
      <c r="AB6" s="18">
        <v>42031</v>
      </c>
      <c r="AC6" s="18">
        <v>42032</v>
      </c>
      <c r="AD6" s="18">
        <v>42033</v>
      </c>
      <c r="AE6" s="18">
        <v>42034</v>
      </c>
      <c r="AF6" s="18">
        <v>42035</v>
      </c>
    </row>
    <row r="7" spans="1:32" ht="15.75" thickBot="1" x14ac:dyDescent="0.3">
      <c r="A7" s="7"/>
      <c r="B7" s="7"/>
    </row>
    <row r="8" spans="1:32" x14ac:dyDescent="0.25">
      <c r="A8" s="76" t="str">
        <f>Param!F17</f>
        <v>Véronique</v>
      </c>
      <c r="B8" s="58"/>
      <c r="C8" s="28" t="s">
        <v>24</v>
      </c>
      <c r="D8" s="14"/>
      <c r="E8" s="28"/>
      <c r="F8" s="28" t="s">
        <v>24</v>
      </c>
      <c r="G8" s="53" t="s">
        <v>24</v>
      </c>
      <c r="H8" s="54">
        <v>0.8</v>
      </c>
      <c r="I8" s="28" t="s">
        <v>24</v>
      </c>
      <c r="J8" s="28" t="s">
        <v>24</v>
      </c>
      <c r="K8" s="14"/>
      <c r="L8" s="28"/>
      <c r="M8" s="28" t="s">
        <v>24</v>
      </c>
      <c r="N8" s="53" t="s">
        <v>24</v>
      </c>
      <c r="O8" s="54">
        <v>0.8</v>
      </c>
      <c r="P8" s="28" t="s">
        <v>24</v>
      </c>
      <c r="Q8" s="28" t="s">
        <v>24</v>
      </c>
      <c r="R8" s="14"/>
      <c r="S8" s="28"/>
      <c r="T8" s="28" t="s">
        <v>24</v>
      </c>
      <c r="U8" s="53" t="s">
        <v>24</v>
      </c>
      <c r="V8" s="54">
        <v>0.8</v>
      </c>
      <c r="W8" s="28" t="s">
        <v>24</v>
      </c>
      <c r="X8" s="28" t="s">
        <v>24</v>
      </c>
      <c r="Y8" s="14"/>
      <c r="Z8" s="28"/>
      <c r="AA8" s="28" t="s">
        <v>24</v>
      </c>
      <c r="AB8" s="53" t="s">
        <v>24</v>
      </c>
      <c r="AC8" s="54">
        <v>0.8</v>
      </c>
      <c r="AD8" s="28" t="s">
        <v>24</v>
      </c>
      <c r="AE8" s="28" t="s">
        <v>24</v>
      </c>
      <c r="AF8" s="15"/>
    </row>
    <row r="9" spans="1:32" ht="15.75" thickBot="1" x14ac:dyDescent="0.3">
      <c r="A9" s="77"/>
      <c r="B9" s="59"/>
      <c r="C9" s="27" t="s">
        <v>24</v>
      </c>
      <c r="D9" s="16"/>
      <c r="E9" s="27"/>
      <c r="F9" s="27" t="s">
        <v>24</v>
      </c>
      <c r="G9" s="55" t="s">
        <v>24</v>
      </c>
      <c r="H9" s="56">
        <v>0.8</v>
      </c>
      <c r="I9" s="27" t="s">
        <v>24</v>
      </c>
      <c r="J9" s="27" t="s">
        <v>24</v>
      </c>
      <c r="K9" s="16"/>
      <c r="L9" s="27"/>
      <c r="M9" s="27" t="s">
        <v>24</v>
      </c>
      <c r="N9" s="55" t="s">
        <v>24</v>
      </c>
      <c r="O9" s="56">
        <v>0.8</v>
      </c>
      <c r="P9" s="27" t="s">
        <v>24</v>
      </c>
      <c r="Q9" s="27" t="s">
        <v>24</v>
      </c>
      <c r="R9" s="16"/>
      <c r="S9" s="27"/>
      <c r="T9" s="27" t="s">
        <v>24</v>
      </c>
      <c r="U9" s="55" t="s">
        <v>24</v>
      </c>
      <c r="V9" s="56">
        <v>0.8</v>
      </c>
      <c r="W9" s="27" t="s">
        <v>24</v>
      </c>
      <c r="X9" s="27" t="s">
        <v>24</v>
      </c>
      <c r="Y9" s="16"/>
      <c r="Z9" s="27"/>
      <c r="AA9" s="27" t="s">
        <v>24</v>
      </c>
      <c r="AB9" s="55" t="s">
        <v>24</v>
      </c>
      <c r="AC9" s="56">
        <v>0.8</v>
      </c>
      <c r="AD9" s="27" t="s">
        <v>24</v>
      </c>
      <c r="AE9" s="27" t="s">
        <v>24</v>
      </c>
      <c r="AF9" s="17"/>
    </row>
    <row r="10" spans="1:32" ht="15.75" thickBot="1" x14ac:dyDescent="0.3">
      <c r="A10" s="7"/>
      <c r="B10" s="7"/>
      <c r="D10" s="7"/>
      <c r="E10" s="7"/>
      <c r="K10" s="7"/>
      <c r="L10" s="7"/>
      <c r="M10" s="7"/>
      <c r="N10" s="7"/>
      <c r="O10" s="7"/>
      <c r="P10" s="7"/>
      <c r="Q10" s="7"/>
      <c r="R10" s="7"/>
      <c r="S10" s="7"/>
      <c r="Y10" s="7"/>
      <c r="Z10" s="7"/>
      <c r="AA10" s="7"/>
      <c r="AB10" s="7"/>
      <c r="AC10" s="7"/>
      <c r="AD10" s="7"/>
      <c r="AF10" s="7"/>
    </row>
    <row r="11" spans="1:32" x14ac:dyDescent="0.25">
      <c r="A11" s="78" t="str">
        <f>Param!F18</f>
        <v>Quentin</v>
      </c>
      <c r="B11" s="57"/>
      <c r="C11" s="23" t="s">
        <v>23</v>
      </c>
      <c r="D11" s="14"/>
      <c r="E11" s="32"/>
      <c r="F11" s="32" t="s">
        <v>25</v>
      </c>
      <c r="G11" s="23" t="s">
        <v>23</v>
      </c>
      <c r="H11" s="23" t="s">
        <v>23</v>
      </c>
      <c r="I11" s="32" t="s">
        <v>25</v>
      </c>
      <c r="J11" s="32" t="s">
        <v>25</v>
      </c>
      <c r="K11" s="14"/>
      <c r="L11" s="32"/>
      <c r="M11" s="32" t="s">
        <v>25</v>
      </c>
      <c r="N11" s="32"/>
      <c r="O11" s="32" t="s">
        <v>25</v>
      </c>
      <c r="P11" s="23" t="s">
        <v>23</v>
      </c>
      <c r="Q11" s="23" t="s">
        <v>23</v>
      </c>
      <c r="R11" s="14"/>
      <c r="S11" s="32"/>
      <c r="T11" s="32" t="s">
        <v>25</v>
      </c>
      <c r="U11" s="23" t="s">
        <v>23</v>
      </c>
      <c r="V11" s="23" t="s">
        <v>23</v>
      </c>
      <c r="W11" s="32" t="s">
        <v>25</v>
      </c>
      <c r="X11" s="32" t="s">
        <v>25</v>
      </c>
      <c r="Y11" s="14"/>
      <c r="Z11" s="32"/>
      <c r="AA11" s="32" t="s">
        <v>25</v>
      </c>
      <c r="AB11" s="32"/>
      <c r="AC11" s="32" t="s">
        <v>25</v>
      </c>
      <c r="AD11" s="23" t="s">
        <v>23</v>
      </c>
      <c r="AE11" s="23" t="s">
        <v>23</v>
      </c>
      <c r="AF11" s="15"/>
    </row>
    <row r="12" spans="1:32" ht="15.75" thickBot="1" x14ac:dyDescent="0.3">
      <c r="A12" s="79"/>
      <c r="B12" s="65"/>
      <c r="C12" s="31" t="s">
        <v>25</v>
      </c>
      <c r="D12" s="16"/>
      <c r="E12" s="24"/>
      <c r="F12" s="24" t="s">
        <v>23</v>
      </c>
      <c r="G12" s="31" t="s">
        <v>25</v>
      </c>
      <c r="H12" s="31" t="s">
        <v>25</v>
      </c>
      <c r="I12" s="24" t="s">
        <v>23</v>
      </c>
      <c r="J12" s="31" t="s">
        <v>25</v>
      </c>
      <c r="K12" s="16"/>
      <c r="L12" s="24"/>
      <c r="M12" s="24" t="s">
        <v>23</v>
      </c>
      <c r="N12" s="29" t="s">
        <v>19</v>
      </c>
      <c r="O12" s="24" t="s">
        <v>23</v>
      </c>
      <c r="P12" s="31" t="s">
        <v>25</v>
      </c>
      <c r="Q12" s="31" t="s">
        <v>25</v>
      </c>
      <c r="R12" s="16"/>
      <c r="S12" s="24"/>
      <c r="T12" s="24" t="s">
        <v>23</v>
      </c>
      <c r="U12" s="31" t="s">
        <v>25</v>
      </c>
      <c r="V12" s="31" t="s">
        <v>25</v>
      </c>
      <c r="W12" s="24" t="s">
        <v>23</v>
      </c>
      <c r="X12" s="31" t="s">
        <v>25</v>
      </c>
      <c r="Y12" s="16"/>
      <c r="Z12" s="24"/>
      <c r="AA12" s="24" t="s">
        <v>23</v>
      </c>
      <c r="AB12" s="29" t="s">
        <v>19</v>
      </c>
      <c r="AC12" s="24" t="s">
        <v>23</v>
      </c>
      <c r="AD12" s="31" t="s">
        <v>25</v>
      </c>
      <c r="AE12" s="31" t="s">
        <v>25</v>
      </c>
      <c r="AF12" s="17"/>
    </row>
    <row r="13" spans="1:32" ht="15.75" thickBot="1" x14ac:dyDescent="0.3">
      <c r="A13" s="7"/>
      <c r="B13" s="7"/>
      <c r="D13" s="7"/>
      <c r="E13" s="7"/>
      <c r="K13" s="7"/>
      <c r="L13" s="7"/>
      <c r="N13" s="7"/>
      <c r="O13" s="7"/>
      <c r="P13" s="7"/>
      <c r="Q13" s="7"/>
      <c r="R13" s="7"/>
      <c r="S13" s="7"/>
      <c r="T13" s="7"/>
      <c r="U13" s="7"/>
      <c r="V13" s="7"/>
      <c r="W13" s="7"/>
      <c r="Y13" s="7"/>
      <c r="Z13" s="7"/>
      <c r="AB13" s="7"/>
      <c r="AC13" s="7"/>
      <c r="AD13" s="7"/>
      <c r="AE13" s="7"/>
      <c r="AF13" s="7"/>
    </row>
    <row r="14" spans="1:32" x14ac:dyDescent="0.25">
      <c r="A14" s="71" t="str">
        <f>Param!F19</f>
        <v>David</v>
      </c>
      <c r="B14" s="40"/>
      <c r="C14" s="32" t="s">
        <v>25</v>
      </c>
      <c r="D14" s="14"/>
      <c r="E14" s="23"/>
      <c r="F14" s="23" t="s">
        <v>23</v>
      </c>
      <c r="G14" s="32"/>
      <c r="H14" s="32" t="s">
        <v>25</v>
      </c>
      <c r="I14" s="23" t="s">
        <v>23</v>
      </c>
      <c r="J14" s="32" t="s">
        <v>25</v>
      </c>
      <c r="K14" s="14"/>
      <c r="L14" s="32"/>
      <c r="M14" s="32" t="s">
        <v>25</v>
      </c>
      <c r="N14" s="23" t="s">
        <v>23</v>
      </c>
      <c r="O14" s="23" t="s">
        <v>23</v>
      </c>
      <c r="P14" s="32" t="s">
        <v>25</v>
      </c>
      <c r="Q14" s="32" t="s">
        <v>25</v>
      </c>
      <c r="R14" s="14"/>
      <c r="S14" s="23"/>
      <c r="T14" s="23" t="s">
        <v>23</v>
      </c>
      <c r="U14" s="32"/>
      <c r="V14" s="32" t="s">
        <v>25</v>
      </c>
      <c r="W14" s="23" t="s">
        <v>23</v>
      </c>
      <c r="X14" s="32" t="s">
        <v>25</v>
      </c>
      <c r="Y14" s="14"/>
      <c r="Z14" s="32"/>
      <c r="AA14" s="32" t="s">
        <v>25</v>
      </c>
      <c r="AB14" s="23" t="s">
        <v>23</v>
      </c>
      <c r="AC14" s="23" t="s">
        <v>23</v>
      </c>
      <c r="AD14" s="32" t="s">
        <v>25</v>
      </c>
      <c r="AE14" s="32" t="s">
        <v>25</v>
      </c>
      <c r="AF14" s="15"/>
    </row>
    <row r="15" spans="1:32" ht="15.75" thickBot="1" x14ac:dyDescent="0.3">
      <c r="A15" s="72"/>
      <c r="B15" s="68"/>
      <c r="C15" s="24" t="s">
        <v>23</v>
      </c>
      <c r="D15" s="16"/>
      <c r="E15" s="31"/>
      <c r="F15" s="31" t="s">
        <v>25</v>
      </c>
      <c r="G15" s="29" t="s">
        <v>19</v>
      </c>
      <c r="H15" s="24" t="s">
        <v>23</v>
      </c>
      <c r="I15" s="31" t="s">
        <v>25</v>
      </c>
      <c r="J15" s="24" t="s">
        <v>23</v>
      </c>
      <c r="K15" s="16"/>
      <c r="L15" s="31"/>
      <c r="M15" s="31" t="s">
        <v>25</v>
      </c>
      <c r="N15" s="31" t="s">
        <v>25</v>
      </c>
      <c r="O15" s="31" t="s">
        <v>25</v>
      </c>
      <c r="P15" s="24" t="s">
        <v>23</v>
      </c>
      <c r="Q15" s="24" t="s">
        <v>23</v>
      </c>
      <c r="R15" s="16"/>
      <c r="S15" s="31"/>
      <c r="T15" s="31" t="s">
        <v>25</v>
      </c>
      <c r="U15" s="29" t="s">
        <v>19</v>
      </c>
      <c r="V15" s="24" t="s">
        <v>23</v>
      </c>
      <c r="W15" s="31" t="s">
        <v>25</v>
      </c>
      <c r="X15" s="24" t="s">
        <v>23</v>
      </c>
      <c r="Y15" s="16"/>
      <c r="Z15" s="31"/>
      <c r="AA15" s="31" t="s">
        <v>25</v>
      </c>
      <c r="AB15" s="31" t="s">
        <v>25</v>
      </c>
      <c r="AC15" s="31" t="s">
        <v>25</v>
      </c>
      <c r="AD15" s="24" t="s">
        <v>23</v>
      </c>
      <c r="AE15" s="24" t="s">
        <v>23</v>
      </c>
      <c r="AF15" s="17"/>
    </row>
    <row r="16" spans="1:32" x14ac:dyDescent="0.25">
      <c r="A16" s="7"/>
      <c r="B16" s="7"/>
      <c r="D16" s="7"/>
      <c r="E16" s="7"/>
      <c r="H16" s="7"/>
      <c r="I16" s="7"/>
      <c r="K16" s="7"/>
      <c r="L16" s="7"/>
      <c r="N16" s="7"/>
      <c r="O16" s="7"/>
      <c r="P16" s="7"/>
      <c r="Q16" s="7"/>
      <c r="R16" s="7"/>
      <c r="S16" s="7"/>
      <c r="T16" s="7"/>
      <c r="U16" s="7"/>
      <c r="V16" s="7"/>
      <c r="W16" s="7"/>
      <c r="Y16" s="7"/>
      <c r="Z16" s="7"/>
      <c r="AB16" s="7"/>
      <c r="AC16" s="7"/>
      <c r="AD16" s="7"/>
      <c r="AE16" s="7"/>
      <c r="AF16" s="7"/>
    </row>
    <row r="25" spans="2:2" x14ac:dyDescent="0.25">
      <c r="B25" s="7"/>
    </row>
  </sheetData>
  <mergeCells count="4">
    <mergeCell ref="A14:A15"/>
    <mergeCell ref="B5:AF5"/>
    <mergeCell ref="A8:A9"/>
    <mergeCell ref="A11:A12"/>
  </mergeCells>
  <conditionalFormatting sqref="B6:AF6">
    <cfRule type="expression" dxfId="173" priority="2" stopIfTrue="1">
      <formula>OR(WEEKDAY(B$6)=1,WEEKDAY(B$6)=7,COUNTIF(B$6,fériés)&gt;0)</formula>
    </cfRule>
  </conditionalFormatting>
  <conditionalFormatting sqref="B8:AF9 B11:AF12 B6:AF6 B14:AF15">
    <cfRule type="expression" dxfId="172" priority="1" stopIfTrue="1">
      <formula>OR(WEEKDAY(B$6)=1,WEEKDAY(B$6)=7,COUNTIF(B$6,fériés)&gt;0)</formula>
    </cfRule>
  </conditionalFormatting>
  <dataValidations count="1">
    <dataValidation type="list" allowBlank="1" showInputMessage="1" showErrorMessage="1" sqref="C14:C15 C11:C12 C8:C9 F8:J9 F11:J12 F14:J15 M8:Q9 M11:Q12 AA14:AE15 T8:X9 T11:X12 T14:X15 AA8:AE9 AA11:AE12 M14:Q15">
      <formula1>Codes</formula1>
    </dataValidation>
  </dataValidations>
  <pageMargins left="0.7" right="0.7" top="0.75" bottom="0.75" header="0.3" footer="0.3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30"/>
  <sheetViews>
    <sheetView workbookViewId="0">
      <selection activeCell="AI19" sqref="AI19"/>
    </sheetView>
  </sheetViews>
  <sheetFormatPr baseColWidth="10" defaultRowHeight="15" x14ac:dyDescent="0.25"/>
  <cols>
    <col min="2" max="32" width="10.7109375" customWidth="1"/>
  </cols>
  <sheetData>
    <row r="1" spans="1:33" ht="15.75" thickBot="1" x14ac:dyDescent="0.3">
      <c r="A1" s="20">
        <f>An</f>
        <v>2015</v>
      </c>
    </row>
    <row r="3" spans="1:33" x14ac:dyDescent="0.25">
      <c r="E3" s="7"/>
    </row>
    <row r="4" spans="1:33" ht="15.75" thickBot="1" x14ac:dyDescent="0.3"/>
    <row r="5" spans="1:33" ht="15.75" thickBot="1" x14ac:dyDescent="0.3">
      <c r="B5" s="73">
        <v>42036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1:33" ht="15.75" thickBot="1" x14ac:dyDescent="0.3">
      <c r="A6" s="22" t="s">
        <v>13</v>
      </c>
      <c r="B6" s="21">
        <v>42036</v>
      </c>
      <c r="C6" s="18">
        <v>42037</v>
      </c>
      <c r="D6" s="18">
        <v>42038</v>
      </c>
      <c r="E6" s="18">
        <v>42039</v>
      </c>
      <c r="F6" s="18">
        <v>42040</v>
      </c>
      <c r="G6" s="18">
        <v>42041</v>
      </c>
      <c r="H6" s="18">
        <v>42042</v>
      </c>
      <c r="I6" s="18">
        <v>42043</v>
      </c>
      <c r="J6" s="18">
        <v>42044</v>
      </c>
      <c r="K6" s="18">
        <v>42045</v>
      </c>
      <c r="L6" s="18">
        <v>42046</v>
      </c>
      <c r="M6" s="18">
        <v>42047</v>
      </c>
      <c r="N6" s="18">
        <v>42048</v>
      </c>
      <c r="O6" s="18">
        <v>42049</v>
      </c>
      <c r="P6" s="18">
        <v>42050</v>
      </c>
      <c r="Q6" s="18">
        <v>42051</v>
      </c>
      <c r="R6" s="18">
        <v>42052</v>
      </c>
      <c r="S6" s="18">
        <v>42053</v>
      </c>
      <c r="T6" s="18">
        <v>42054</v>
      </c>
      <c r="U6" s="18">
        <v>42055</v>
      </c>
      <c r="V6" s="18">
        <v>42056</v>
      </c>
      <c r="W6" s="18">
        <v>42057</v>
      </c>
      <c r="X6" s="18">
        <v>42058</v>
      </c>
      <c r="Y6" s="18">
        <v>42059</v>
      </c>
      <c r="Z6" s="18">
        <v>42060</v>
      </c>
      <c r="AA6" s="18">
        <v>42061</v>
      </c>
      <c r="AB6" s="18">
        <v>42062</v>
      </c>
      <c r="AC6" s="18">
        <v>42063</v>
      </c>
      <c r="AD6" s="18"/>
      <c r="AE6" s="18"/>
      <c r="AF6" s="19"/>
    </row>
    <row r="7" spans="1:33" ht="15.75" thickBot="1" x14ac:dyDescent="0.3">
      <c r="A7" s="7"/>
      <c r="B7" s="7"/>
      <c r="Q7" s="36"/>
      <c r="R7" s="36"/>
      <c r="S7" s="36"/>
      <c r="T7" s="36"/>
      <c r="U7" s="36"/>
      <c r="X7" s="36"/>
      <c r="AD7" s="36"/>
    </row>
    <row r="8" spans="1:33" x14ac:dyDescent="0.25">
      <c r="A8" s="76" t="str">
        <f>Param!F17</f>
        <v>Véronique</v>
      </c>
      <c r="B8" s="58"/>
      <c r="C8" s="28" t="s">
        <v>24</v>
      </c>
      <c r="D8" s="53" t="s">
        <v>24</v>
      </c>
      <c r="E8" s="54">
        <v>0.8</v>
      </c>
      <c r="F8" s="28" t="s">
        <v>24</v>
      </c>
      <c r="G8" s="28" t="s">
        <v>24</v>
      </c>
      <c r="H8" s="14"/>
      <c r="I8" s="28"/>
      <c r="J8" s="28" t="s">
        <v>24</v>
      </c>
      <c r="K8" s="53" t="s">
        <v>24</v>
      </c>
      <c r="L8" s="54">
        <v>0.8</v>
      </c>
      <c r="M8" s="28" t="s">
        <v>24</v>
      </c>
      <c r="N8" s="28" t="s">
        <v>24</v>
      </c>
      <c r="O8" s="14"/>
      <c r="P8" s="28"/>
      <c r="Q8" s="28" t="s">
        <v>24</v>
      </c>
      <c r="R8" s="53" t="s">
        <v>24</v>
      </c>
      <c r="S8" s="54">
        <v>0.8</v>
      </c>
      <c r="T8" s="28" t="s">
        <v>24</v>
      </c>
      <c r="U8" s="28" t="s">
        <v>24</v>
      </c>
      <c r="V8" s="14"/>
      <c r="W8" s="28"/>
      <c r="X8" s="28" t="s">
        <v>24</v>
      </c>
      <c r="Y8" s="53" t="s">
        <v>24</v>
      </c>
      <c r="Z8" s="54">
        <v>0.8</v>
      </c>
      <c r="AA8" s="28" t="s">
        <v>24</v>
      </c>
      <c r="AB8" s="28" t="s">
        <v>24</v>
      </c>
      <c r="AC8" s="14"/>
      <c r="AD8" s="28"/>
      <c r="AE8" s="35"/>
      <c r="AF8" s="39"/>
      <c r="AG8" s="7"/>
    </row>
    <row r="9" spans="1:33" ht="15.75" thickBot="1" x14ac:dyDescent="0.3">
      <c r="A9" s="77"/>
      <c r="B9" s="59"/>
      <c r="C9" s="27" t="s">
        <v>24</v>
      </c>
      <c r="D9" s="55" t="s">
        <v>24</v>
      </c>
      <c r="E9" s="56">
        <v>0.8</v>
      </c>
      <c r="F9" s="27" t="s">
        <v>24</v>
      </c>
      <c r="G9" s="27" t="s">
        <v>24</v>
      </c>
      <c r="H9" s="16"/>
      <c r="I9" s="27"/>
      <c r="J9" s="27" t="s">
        <v>24</v>
      </c>
      <c r="K9" s="55" t="s">
        <v>24</v>
      </c>
      <c r="L9" s="56">
        <v>0.8</v>
      </c>
      <c r="M9" s="27" t="s">
        <v>24</v>
      </c>
      <c r="N9" s="27" t="s">
        <v>24</v>
      </c>
      <c r="O9" s="16"/>
      <c r="P9" s="27"/>
      <c r="Q9" s="27" t="s">
        <v>24</v>
      </c>
      <c r="R9" s="55" t="s">
        <v>24</v>
      </c>
      <c r="S9" s="56">
        <v>0.8</v>
      </c>
      <c r="T9" s="27" t="s">
        <v>24</v>
      </c>
      <c r="U9" s="27" t="s">
        <v>24</v>
      </c>
      <c r="V9" s="16"/>
      <c r="W9" s="27"/>
      <c r="X9" s="27" t="s">
        <v>24</v>
      </c>
      <c r="Y9" s="55" t="s">
        <v>24</v>
      </c>
      <c r="Z9" s="56">
        <v>0.8</v>
      </c>
      <c r="AA9" s="27" t="s">
        <v>24</v>
      </c>
      <c r="AB9" s="27" t="s">
        <v>24</v>
      </c>
      <c r="AC9" s="16"/>
      <c r="AD9" s="27"/>
      <c r="AE9" s="34"/>
      <c r="AF9" s="37"/>
      <c r="AG9" s="7"/>
    </row>
    <row r="10" spans="1:33" ht="15.75" thickBot="1" x14ac:dyDescent="0.3">
      <c r="A10" s="7"/>
      <c r="B10" s="7"/>
      <c r="D10" s="7"/>
      <c r="E10" s="7"/>
      <c r="K10" s="7"/>
      <c r="L10" s="7"/>
      <c r="M10" s="7"/>
      <c r="N10" s="7"/>
      <c r="O10" s="7"/>
      <c r="P10" s="7"/>
      <c r="Q10" s="7"/>
      <c r="R10" s="7"/>
      <c r="S10" s="7"/>
      <c r="V10" s="7"/>
      <c r="W10" s="7"/>
      <c r="Y10" s="7"/>
      <c r="Z10" s="7"/>
      <c r="AA10" s="7"/>
      <c r="AB10" s="7"/>
      <c r="AC10" s="7"/>
      <c r="AD10" s="7"/>
      <c r="AF10" s="7"/>
    </row>
    <row r="11" spans="1:33" x14ac:dyDescent="0.25">
      <c r="A11" s="78" t="str">
        <f>Param!F18</f>
        <v>Quentin</v>
      </c>
      <c r="B11" s="40"/>
      <c r="C11" s="32" t="s">
        <v>25</v>
      </c>
      <c r="D11" s="23" t="s">
        <v>23</v>
      </c>
      <c r="E11" s="23" t="s">
        <v>23</v>
      </c>
      <c r="F11" s="32" t="s">
        <v>25</v>
      </c>
      <c r="G11" s="32" t="s">
        <v>25</v>
      </c>
      <c r="H11" s="14"/>
      <c r="I11" s="32"/>
      <c r="J11" s="32" t="s">
        <v>25</v>
      </c>
      <c r="K11" s="32"/>
      <c r="L11" s="32" t="s">
        <v>25</v>
      </c>
      <c r="M11" s="23" t="s">
        <v>23</v>
      </c>
      <c r="N11" s="23" t="s">
        <v>23</v>
      </c>
      <c r="O11" s="14"/>
      <c r="P11" s="32"/>
      <c r="Q11" s="32" t="s">
        <v>25</v>
      </c>
      <c r="R11" s="23" t="s">
        <v>23</v>
      </c>
      <c r="S11" s="23" t="s">
        <v>23</v>
      </c>
      <c r="T11" s="32" t="s">
        <v>25</v>
      </c>
      <c r="U11" s="32" t="s">
        <v>25</v>
      </c>
      <c r="V11" s="14"/>
      <c r="W11" s="32"/>
      <c r="X11" s="32" t="s">
        <v>25</v>
      </c>
      <c r="Y11" s="32"/>
      <c r="Z11" s="32" t="s">
        <v>25</v>
      </c>
      <c r="AA11" s="23" t="s">
        <v>23</v>
      </c>
      <c r="AB11" s="23" t="s">
        <v>23</v>
      </c>
      <c r="AC11" s="14"/>
      <c r="AD11" s="32"/>
      <c r="AE11" s="14"/>
      <c r="AF11" s="15"/>
    </row>
    <row r="12" spans="1:33" ht="15.75" thickBot="1" x14ac:dyDescent="0.3">
      <c r="A12" s="79"/>
      <c r="B12" s="68"/>
      <c r="C12" s="24" t="s">
        <v>23</v>
      </c>
      <c r="D12" s="31" t="s">
        <v>25</v>
      </c>
      <c r="E12" s="31" t="s">
        <v>25</v>
      </c>
      <c r="F12" s="24" t="s">
        <v>23</v>
      </c>
      <c r="G12" s="31" t="s">
        <v>25</v>
      </c>
      <c r="H12" s="16"/>
      <c r="I12" s="24"/>
      <c r="J12" s="24" t="s">
        <v>23</v>
      </c>
      <c r="K12" s="29" t="s">
        <v>19</v>
      </c>
      <c r="L12" s="24" t="s">
        <v>23</v>
      </c>
      <c r="M12" s="31" t="s">
        <v>25</v>
      </c>
      <c r="N12" s="31" t="s">
        <v>25</v>
      </c>
      <c r="O12" s="16"/>
      <c r="P12" s="24"/>
      <c r="Q12" s="24" t="s">
        <v>23</v>
      </c>
      <c r="R12" s="31" t="s">
        <v>25</v>
      </c>
      <c r="S12" s="31" t="s">
        <v>25</v>
      </c>
      <c r="T12" s="24" t="s">
        <v>23</v>
      </c>
      <c r="U12" s="31" t="s">
        <v>25</v>
      </c>
      <c r="V12" s="16"/>
      <c r="W12" s="24"/>
      <c r="X12" s="24" t="s">
        <v>23</v>
      </c>
      <c r="Y12" s="29" t="s">
        <v>19</v>
      </c>
      <c r="Z12" s="24" t="s">
        <v>23</v>
      </c>
      <c r="AA12" s="31" t="s">
        <v>25</v>
      </c>
      <c r="AB12" s="31" t="s">
        <v>25</v>
      </c>
      <c r="AC12" s="16"/>
      <c r="AD12" s="24"/>
      <c r="AE12" s="16"/>
      <c r="AF12" s="37"/>
    </row>
    <row r="13" spans="1:33" ht="15.75" thickBot="1" x14ac:dyDescent="0.3">
      <c r="A13" s="7"/>
      <c r="B13" s="7"/>
      <c r="D13" s="7"/>
      <c r="E13" s="7"/>
      <c r="H13" s="7"/>
      <c r="I13" s="7"/>
      <c r="K13" s="7"/>
      <c r="L13" s="7"/>
      <c r="N13" s="7"/>
      <c r="O13" s="7"/>
      <c r="P13" s="7"/>
      <c r="Q13" s="7"/>
      <c r="R13" s="7"/>
      <c r="S13" s="7"/>
      <c r="T13" s="7"/>
      <c r="U13" s="7"/>
      <c r="V13" s="7"/>
      <c r="W13" s="7"/>
      <c r="Y13" s="7"/>
      <c r="Z13" s="7"/>
      <c r="AB13" s="7"/>
      <c r="AC13" s="7"/>
      <c r="AD13" s="7"/>
      <c r="AE13" s="7"/>
      <c r="AF13" s="7"/>
    </row>
    <row r="14" spans="1:33" x14ac:dyDescent="0.25">
      <c r="A14" s="71" t="str">
        <f>Param!F19</f>
        <v>David</v>
      </c>
      <c r="B14" s="57"/>
      <c r="C14" s="23" t="s">
        <v>23</v>
      </c>
      <c r="D14" s="32"/>
      <c r="E14" s="32" t="s">
        <v>25</v>
      </c>
      <c r="F14" s="23" t="s">
        <v>23</v>
      </c>
      <c r="G14" s="32" t="s">
        <v>25</v>
      </c>
      <c r="H14" s="14"/>
      <c r="I14" s="32"/>
      <c r="J14" s="32" t="s">
        <v>25</v>
      </c>
      <c r="K14" s="23" t="s">
        <v>23</v>
      </c>
      <c r="L14" s="23" t="s">
        <v>23</v>
      </c>
      <c r="M14" s="32" t="s">
        <v>25</v>
      </c>
      <c r="N14" s="32" t="s">
        <v>25</v>
      </c>
      <c r="O14" s="35"/>
      <c r="P14" s="23"/>
      <c r="Q14" s="23" t="s">
        <v>23</v>
      </c>
      <c r="R14" s="32"/>
      <c r="S14" s="32" t="s">
        <v>25</v>
      </c>
      <c r="T14" s="23" t="s">
        <v>23</v>
      </c>
      <c r="U14" s="32" t="s">
        <v>25</v>
      </c>
      <c r="V14" s="14"/>
      <c r="W14" s="32"/>
      <c r="X14" s="32" t="s">
        <v>25</v>
      </c>
      <c r="Y14" s="23" t="s">
        <v>23</v>
      </c>
      <c r="Z14" s="23" t="s">
        <v>23</v>
      </c>
      <c r="AA14" s="32" t="s">
        <v>25</v>
      </c>
      <c r="AB14" s="32" t="s">
        <v>25</v>
      </c>
      <c r="AC14" s="14"/>
      <c r="AD14" s="23"/>
      <c r="AE14" s="14"/>
      <c r="AF14" s="15"/>
    </row>
    <row r="15" spans="1:33" ht="15.75" thickBot="1" x14ac:dyDescent="0.3">
      <c r="A15" s="72"/>
      <c r="B15" s="65"/>
      <c r="C15" s="31" t="s">
        <v>25</v>
      </c>
      <c r="D15" s="29" t="s">
        <v>19</v>
      </c>
      <c r="E15" s="24" t="s">
        <v>23</v>
      </c>
      <c r="F15" s="31" t="s">
        <v>25</v>
      </c>
      <c r="G15" s="24" t="s">
        <v>23</v>
      </c>
      <c r="H15" s="16"/>
      <c r="I15" s="31"/>
      <c r="J15" s="31" t="s">
        <v>25</v>
      </c>
      <c r="K15" s="31" t="s">
        <v>25</v>
      </c>
      <c r="L15" s="31" t="s">
        <v>25</v>
      </c>
      <c r="M15" s="24" t="s">
        <v>23</v>
      </c>
      <c r="N15" s="24" t="s">
        <v>23</v>
      </c>
      <c r="O15" s="34"/>
      <c r="P15" s="31"/>
      <c r="Q15" s="31" t="s">
        <v>25</v>
      </c>
      <c r="R15" s="29" t="s">
        <v>19</v>
      </c>
      <c r="S15" s="24" t="s">
        <v>23</v>
      </c>
      <c r="T15" s="31" t="s">
        <v>25</v>
      </c>
      <c r="U15" s="24" t="s">
        <v>23</v>
      </c>
      <c r="V15" s="16"/>
      <c r="W15" s="31"/>
      <c r="X15" s="31" t="s">
        <v>25</v>
      </c>
      <c r="Y15" s="31" t="s">
        <v>25</v>
      </c>
      <c r="Z15" s="31" t="s">
        <v>25</v>
      </c>
      <c r="AA15" s="24" t="s">
        <v>23</v>
      </c>
      <c r="AB15" s="24" t="s">
        <v>23</v>
      </c>
      <c r="AC15" s="16"/>
      <c r="AD15" s="31"/>
      <c r="AE15" s="34"/>
      <c r="AF15" s="37"/>
    </row>
    <row r="16" spans="1:33" x14ac:dyDescent="0.25">
      <c r="A16" s="7"/>
      <c r="B16" s="7"/>
      <c r="D16" s="7"/>
      <c r="E16" s="7"/>
      <c r="H16" s="7"/>
      <c r="I16" s="7"/>
      <c r="K16" s="7"/>
      <c r="L16" s="7"/>
      <c r="N16" s="7"/>
      <c r="O16" s="7"/>
      <c r="P16" s="7"/>
      <c r="Q16" s="7"/>
      <c r="R16" s="7"/>
      <c r="S16" s="7"/>
      <c r="T16" s="7"/>
      <c r="U16" s="7"/>
      <c r="V16" s="7"/>
      <c r="W16" s="7"/>
      <c r="Y16" s="7"/>
      <c r="Z16" s="7"/>
      <c r="AB16" s="7"/>
      <c r="AC16" s="7"/>
      <c r="AD16" s="7"/>
      <c r="AE16" s="7"/>
      <c r="AF16" s="7"/>
    </row>
    <row r="21" spans="2:9" x14ac:dyDescent="0.25">
      <c r="H21" s="7"/>
    </row>
    <row r="22" spans="2:9" x14ac:dyDescent="0.25">
      <c r="H22" s="7"/>
      <c r="I22" s="7"/>
    </row>
    <row r="23" spans="2:9" x14ac:dyDescent="0.25">
      <c r="I23" s="7"/>
    </row>
    <row r="25" spans="2:9" x14ac:dyDescent="0.25">
      <c r="B25" s="7"/>
    </row>
    <row r="30" spans="2:9" x14ac:dyDescent="0.25">
      <c r="H30" s="7"/>
    </row>
  </sheetData>
  <mergeCells count="4">
    <mergeCell ref="B5:AF5"/>
    <mergeCell ref="A8:A9"/>
    <mergeCell ref="A11:A12"/>
    <mergeCell ref="A14:A15"/>
  </mergeCells>
  <conditionalFormatting sqref="B6:AF6 B14:AF15 Q11:U12">
    <cfRule type="expression" dxfId="171" priority="2" stopIfTrue="1">
      <formula>OR(WEEKDAY(B$6)=1,WEEKDAY(B$6)=7,COUNTIF(B$6,fériés)&gt;0)</formula>
    </cfRule>
  </conditionalFormatting>
  <conditionalFormatting sqref="B6:AF6 B8:AF9 B11:P12 V11:AF12">
    <cfRule type="expression" dxfId="170" priority="1" stopIfTrue="1">
      <formula>OR(WEEKDAY(B$6)=1,WEEKDAY(B$6)=7,COUNTIF(B$6,fériés)&gt;0)</formula>
    </cfRule>
  </conditionalFormatting>
  <dataValidations count="1">
    <dataValidation type="list" allowBlank="1" showInputMessage="1" showErrorMessage="1" sqref="C11:G12 AD8:AF9 Q8:U9 X8:AB9 C8:G9 C14:G15 J11:N12 J8:N9 Q11:AF12 J14:AF15">
      <formula1>Codes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30"/>
  <sheetViews>
    <sheetView topLeftCell="O1" workbookViewId="0">
      <selection activeCell="AI19" sqref="AI19"/>
    </sheetView>
  </sheetViews>
  <sheetFormatPr baseColWidth="10" defaultRowHeight="15" x14ac:dyDescent="0.25"/>
  <cols>
    <col min="2" max="32" width="10.7109375" customWidth="1"/>
  </cols>
  <sheetData>
    <row r="1" spans="1:33" ht="15.75" thickBot="1" x14ac:dyDescent="0.3">
      <c r="A1" s="20">
        <f>An</f>
        <v>2015</v>
      </c>
    </row>
    <row r="3" spans="1:33" x14ac:dyDescent="0.25">
      <c r="E3" s="7"/>
    </row>
    <row r="4" spans="1:33" ht="15.75" thickBot="1" x14ac:dyDescent="0.3"/>
    <row r="5" spans="1:33" ht="15.75" thickBot="1" x14ac:dyDescent="0.3">
      <c r="B5" s="73">
        <v>42064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1:33" ht="15.75" thickBot="1" x14ac:dyDescent="0.3">
      <c r="A6" s="22" t="s">
        <v>13</v>
      </c>
      <c r="B6" s="21">
        <v>42064</v>
      </c>
      <c r="C6" s="18">
        <v>42065</v>
      </c>
      <c r="D6" s="18">
        <v>42066</v>
      </c>
      <c r="E6" s="18">
        <v>42067</v>
      </c>
      <c r="F6" s="18">
        <v>42068</v>
      </c>
      <c r="G6" s="18">
        <v>42069</v>
      </c>
      <c r="H6" s="18">
        <v>42070</v>
      </c>
      <c r="I6" s="18">
        <v>42071</v>
      </c>
      <c r="J6" s="18">
        <v>42072</v>
      </c>
      <c r="K6" s="18">
        <v>42073</v>
      </c>
      <c r="L6" s="18">
        <v>42074</v>
      </c>
      <c r="M6" s="18">
        <v>42075</v>
      </c>
      <c r="N6" s="18">
        <v>42076</v>
      </c>
      <c r="O6" s="18">
        <v>42077</v>
      </c>
      <c r="P6" s="18">
        <v>42078</v>
      </c>
      <c r="Q6" s="18">
        <v>42079</v>
      </c>
      <c r="R6" s="18">
        <v>42080</v>
      </c>
      <c r="S6" s="18">
        <v>42081</v>
      </c>
      <c r="T6" s="18">
        <v>42082</v>
      </c>
      <c r="U6" s="18">
        <v>42083</v>
      </c>
      <c r="V6" s="18">
        <v>42084</v>
      </c>
      <c r="W6" s="18">
        <v>42085</v>
      </c>
      <c r="X6" s="18">
        <v>42086</v>
      </c>
      <c r="Y6" s="18">
        <v>42087</v>
      </c>
      <c r="Z6" s="18">
        <v>42088</v>
      </c>
      <c r="AA6" s="18">
        <v>42089</v>
      </c>
      <c r="AB6" s="18">
        <v>42090</v>
      </c>
      <c r="AC6" s="18">
        <v>42091</v>
      </c>
      <c r="AD6" s="18">
        <v>42092</v>
      </c>
      <c r="AE6" s="18">
        <v>42093</v>
      </c>
      <c r="AF6" s="19">
        <v>42094</v>
      </c>
    </row>
    <row r="7" spans="1:33" ht="15.75" thickBot="1" x14ac:dyDescent="0.3">
      <c r="A7" s="7"/>
      <c r="B7" s="7"/>
      <c r="Q7" s="36"/>
      <c r="R7" s="36"/>
      <c r="S7" s="36"/>
      <c r="T7" s="36"/>
      <c r="U7" s="36"/>
      <c r="X7" s="36"/>
      <c r="AD7" s="36"/>
    </row>
    <row r="8" spans="1:33" x14ac:dyDescent="0.25">
      <c r="A8" s="76" t="str">
        <f>Param!F17</f>
        <v>Véronique</v>
      </c>
      <c r="B8" s="58"/>
      <c r="C8" s="53" t="s">
        <v>24</v>
      </c>
      <c r="D8" s="28" t="s">
        <v>24</v>
      </c>
      <c r="E8" s="54">
        <v>0.8</v>
      </c>
      <c r="F8" s="28" t="s">
        <v>24</v>
      </c>
      <c r="G8" s="28" t="s">
        <v>24</v>
      </c>
      <c r="H8" s="28"/>
      <c r="I8" s="28"/>
      <c r="J8" s="53" t="s">
        <v>24</v>
      </c>
      <c r="K8" s="28" t="s">
        <v>24</v>
      </c>
      <c r="L8" s="54">
        <v>0.8</v>
      </c>
      <c r="M8" s="28" t="s">
        <v>24</v>
      </c>
      <c r="N8" s="28" t="s">
        <v>24</v>
      </c>
      <c r="O8" s="28"/>
      <c r="P8" s="28"/>
      <c r="Q8" s="53" t="s">
        <v>24</v>
      </c>
      <c r="R8" s="28" t="s">
        <v>24</v>
      </c>
      <c r="S8" s="54">
        <v>0.8</v>
      </c>
      <c r="T8" s="28" t="s">
        <v>24</v>
      </c>
      <c r="U8" s="28" t="s">
        <v>24</v>
      </c>
      <c r="V8" s="28"/>
      <c r="W8" s="28"/>
      <c r="X8" s="53" t="s">
        <v>24</v>
      </c>
      <c r="Y8" s="28" t="s">
        <v>24</v>
      </c>
      <c r="Z8" s="54">
        <v>0.8</v>
      </c>
      <c r="AA8" s="28" t="s">
        <v>24</v>
      </c>
      <c r="AB8" s="28" t="s">
        <v>24</v>
      </c>
      <c r="AC8" s="28"/>
      <c r="AD8" s="28"/>
      <c r="AE8" s="53" t="s">
        <v>24</v>
      </c>
      <c r="AF8" s="60" t="s">
        <v>24</v>
      </c>
      <c r="AG8" s="7"/>
    </row>
    <row r="9" spans="1:33" ht="15.75" thickBot="1" x14ac:dyDescent="0.3">
      <c r="A9" s="77"/>
      <c r="B9" s="59"/>
      <c r="C9" s="55" t="s">
        <v>24</v>
      </c>
      <c r="D9" s="27" t="s">
        <v>24</v>
      </c>
      <c r="E9" s="56">
        <v>0.8</v>
      </c>
      <c r="F9" s="27" t="s">
        <v>24</v>
      </c>
      <c r="G9" s="27" t="s">
        <v>24</v>
      </c>
      <c r="H9" s="27"/>
      <c r="I9" s="27"/>
      <c r="J9" s="55" t="s">
        <v>24</v>
      </c>
      <c r="K9" s="27" t="s">
        <v>24</v>
      </c>
      <c r="L9" s="56">
        <v>0.8</v>
      </c>
      <c r="M9" s="27" t="s">
        <v>24</v>
      </c>
      <c r="N9" s="27" t="s">
        <v>24</v>
      </c>
      <c r="O9" s="27"/>
      <c r="P9" s="27"/>
      <c r="Q9" s="55" t="s">
        <v>24</v>
      </c>
      <c r="R9" s="27" t="s">
        <v>24</v>
      </c>
      <c r="S9" s="56">
        <v>0.8</v>
      </c>
      <c r="T9" s="27" t="s">
        <v>24</v>
      </c>
      <c r="U9" s="27" t="s">
        <v>24</v>
      </c>
      <c r="V9" s="27"/>
      <c r="W9" s="27"/>
      <c r="X9" s="55" t="s">
        <v>24</v>
      </c>
      <c r="Y9" s="27" t="s">
        <v>24</v>
      </c>
      <c r="Z9" s="56">
        <v>0.8</v>
      </c>
      <c r="AA9" s="27" t="s">
        <v>24</v>
      </c>
      <c r="AB9" s="27" t="s">
        <v>24</v>
      </c>
      <c r="AC9" s="27"/>
      <c r="AD9" s="27"/>
      <c r="AE9" s="55" t="s">
        <v>24</v>
      </c>
      <c r="AF9" s="45" t="s">
        <v>24</v>
      </c>
      <c r="AG9" s="7"/>
    </row>
    <row r="10" spans="1:33" ht="15.75" thickBot="1" x14ac:dyDescent="0.3">
      <c r="A10" s="7"/>
      <c r="B10" s="7"/>
      <c r="D10" s="7"/>
      <c r="E10" s="7"/>
      <c r="K10" s="7"/>
      <c r="L10" s="7"/>
      <c r="M10" s="7"/>
      <c r="N10" s="7"/>
      <c r="O10" s="7"/>
      <c r="P10" s="7"/>
      <c r="Q10" s="7"/>
      <c r="R10" s="7"/>
      <c r="S10" s="7"/>
      <c r="Y10" s="7"/>
      <c r="Z10" s="7"/>
      <c r="AA10" s="7"/>
      <c r="AB10" s="7"/>
      <c r="AC10" s="7"/>
      <c r="AD10" s="7"/>
      <c r="AF10" s="7"/>
    </row>
    <row r="11" spans="1:33" x14ac:dyDescent="0.25">
      <c r="A11" s="78" t="str">
        <f>Param!F18</f>
        <v>Quentin</v>
      </c>
      <c r="B11" s="57"/>
      <c r="C11" s="32" t="s">
        <v>25</v>
      </c>
      <c r="D11" s="23" t="s">
        <v>23</v>
      </c>
      <c r="E11" s="23" t="s">
        <v>23</v>
      </c>
      <c r="F11" s="32" t="s">
        <v>25</v>
      </c>
      <c r="G11" s="32" t="s">
        <v>25</v>
      </c>
      <c r="H11" s="32"/>
      <c r="I11" s="14"/>
      <c r="J11" s="32" t="s">
        <v>25</v>
      </c>
      <c r="K11" s="23"/>
      <c r="L11" s="32" t="s">
        <v>25</v>
      </c>
      <c r="M11" s="23" t="s">
        <v>23</v>
      </c>
      <c r="N11" s="23" t="s">
        <v>23</v>
      </c>
      <c r="O11" s="32"/>
      <c r="P11" s="23"/>
      <c r="Q11" s="32" t="s">
        <v>25</v>
      </c>
      <c r="R11" s="23" t="s">
        <v>23</v>
      </c>
      <c r="S11" s="23" t="s">
        <v>23</v>
      </c>
      <c r="T11" s="32" t="s">
        <v>25</v>
      </c>
      <c r="U11" s="32" t="s">
        <v>25</v>
      </c>
      <c r="V11" s="32"/>
      <c r="W11" s="14"/>
      <c r="X11" s="32" t="s">
        <v>25</v>
      </c>
      <c r="Y11" s="23"/>
      <c r="Z11" s="32" t="s">
        <v>25</v>
      </c>
      <c r="AA11" s="23" t="s">
        <v>23</v>
      </c>
      <c r="AB11" s="23" t="s">
        <v>23</v>
      </c>
      <c r="AC11" s="32"/>
      <c r="AD11" s="23"/>
      <c r="AE11" s="32" t="s">
        <v>25</v>
      </c>
      <c r="AF11" s="48" t="s">
        <v>23</v>
      </c>
    </row>
    <row r="12" spans="1:33" ht="15.75" thickBot="1" x14ac:dyDescent="0.3">
      <c r="A12" s="79"/>
      <c r="B12" s="65"/>
      <c r="C12" s="24" t="s">
        <v>23</v>
      </c>
      <c r="D12" s="31" t="s">
        <v>25</v>
      </c>
      <c r="E12" s="31" t="s">
        <v>25</v>
      </c>
      <c r="F12" s="24" t="s">
        <v>23</v>
      </c>
      <c r="G12" s="31" t="s">
        <v>25</v>
      </c>
      <c r="H12" s="24"/>
      <c r="I12" s="29"/>
      <c r="J12" s="24" t="s">
        <v>23</v>
      </c>
      <c r="K12" s="29" t="s">
        <v>19</v>
      </c>
      <c r="L12" s="24" t="s">
        <v>23</v>
      </c>
      <c r="M12" s="31" t="s">
        <v>25</v>
      </c>
      <c r="N12" s="31" t="s">
        <v>25</v>
      </c>
      <c r="O12" s="24"/>
      <c r="P12" s="31"/>
      <c r="Q12" s="24" t="s">
        <v>23</v>
      </c>
      <c r="R12" s="31" t="s">
        <v>25</v>
      </c>
      <c r="S12" s="31" t="s">
        <v>25</v>
      </c>
      <c r="T12" s="24" t="s">
        <v>23</v>
      </c>
      <c r="U12" s="31" t="s">
        <v>25</v>
      </c>
      <c r="V12" s="24"/>
      <c r="W12" s="29"/>
      <c r="X12" s="24" t="s">
        <v>23</v>
      </c>
      <c r="Y12" s="29" t="s">
        <v>19</v>
      </c>
      <c r="Z12" s="24" t="s">
        <v>23</v>
      </c>
      <c r="AA12" s="31" t="s">
        <v>25</v>
      </c>
      <c r="AB12" s="31" t="s">
        <v>25</v>
      </c>
      <c r="AC12" s="24"/>
      <c r="AD12" s="31"/>
      <c r="AE12" s="24" t="s">
        <v>23</v>
      </c>
      <c r="AF12" s="49" t="s">
        <v>25</v>
      </c>
      <c r="AG12" s="7"/>
    </row>
    <row r="13" spans="1:33" ht="15.75" thickBot="1" x14ac:dyDescent="0.3">
      <c r="A13" s="7"/>
      <c r="B13" s="7"/>
      <c r="D13" s="7"/>
      <c r="E13" s="7"/>
      <c r="H13" s="7"/>
      <c r="I13" s="7"/>
      <c r="K13" s="7"/>
      <c r="L13" s="7"/>
      <c r="N13" s="7"/>
      <c r="O13" s="7"/>
      <c r="P13" s="7"/>
      <c r="Q13" s="7"/>
      <c r="R13" s="7"/>
      <c r="S13" s="7"/>
      <c r="T13" s="7"/>
      <c r="U13" s="7"/>
      <c r="V13" s="7"/>
      <c r="W13" s="7"/>
      <c r="Y13" s="7"/>
      <c r="Z13" s="7"/>
      <c r="AB13" s="7"/>
      <c r="AC13" s="7"/>
      <c r="AD13" s="7"/>
      <c r="AE13" s="7"/>
      <c r="AF13" s="7"/>
    </row>
    <row r="14" spans="1:33" x14ac:dyDescent="0.25">
      <c r="A14" s="71" t="str">
        <f>Param!F19</f>
        <v>David</v>
      </c>
      <c r="B14" s="66"/>
      <c r="C14" s="23" t="s">
        <v>23</v>
      </c>
      <c r="D14" s="23"/>
      <c r="E14" s="32" t="s">
        <v>25</v>
      </c>
      <c r="F14" s="23" t="s">
        <v>23</v>
      </c>
      <c r="G14" s="32" t="s">
        <v>25</v>
      </c>
      <c r="H14" s="32"/>
      <c r="I14" s="23"/>
      <c r="J14" s="32" t="s">
        <v>25</v>
      </c>
      <c r="K14" s="23" t="s">
        <v>23</v>
      </c>
      <c r="L14" s="23" t="s">
        <v>23</v>
      </c>
      <c r="M14" s="32" t="s">
        <v>25</v>
      </c>
      <c r="N14" s="32" t="s">
        <v>25</v>
      </c>
      <c r="O14" s="23"/>
      <c r="P14" s="35"/>
      <c r="Q14" s="23" t="s">
        <v>23</v>
      </c>
      <c r="R14" s="23"/>
      <c r="S14" s="32" t="s">
        <v>25</v>
      </c>
      <c r="T14" s="23" t="s">
        <v>23</v>
      </c>
      <c r="U14" s="32" t="s">
        <v>25</v>
      </c>
      <c r="V14" s="32"/>
      <c r="W14" s="23"/>
      <c r="X14" s="32" t="s">
        <v>25</v>
      </c>
      <c r="Y14" s="23" t="s">
        <v>23</v>
      </c>
      <c r="Z14" s="23" t="s">
        <v>23</v>
      </c>
      <c r="AA14" s="32" t="s">
        <v>25</v>
      </c>
      <c r="AB14" s="32" t="s">
        <v>25</v>
      </c>
      <c r="AC14" s="23"/>
      <c r="AD14" s="14"/>
      <c r="AE14" s="23" t="s">
        <v>23</v>
      </c>
      <c r="AF14" s="48"/>
    </row>
    <row r="15" spans="1:33" ht="15.75" thickBot="1" x14ac:dyDescent="0.3">
      <c r="A15" s="72"/>
      <c r="B15" s="67"/>
      <c r="C15" s="31" t="s">
        <v>25</v>
      </c>
      <c r="D15" s="29" t="s">
        <v>19</v>
      </c>
      <c r="E15" s="24" t="s">
        <v>23</v>
      </c>
      <c r="F15" s="31" t="s">
        <v>25</v>
      </c>
      <c r="G15" s="24" t="s">
        <v>23</v>
      </c>
      <c r="H15" s="31"/>
      <c r="I15" s="31"/>
      <c r="J15" s="31" t="s">
        <v>25</v>
      </c>
      <c r="K15" s="31" t="s">
        <v>25</v>
      </c>
      <c r="L15" s="31" t="s">
        <v>25</v>
      </c>
      <c r="M15" s="24" t="s">
        <v>23</v>
      </c>
      <c r="N15" s="24" t="s">
        <v>23</v>
      </c>
      <c r="O15" s="31"/>
      <c r="P15" s="29"/>
      <c r="Q15" s="31" t="s">
        <v>25</v>
      </c>
      <c r="R15" s="29" t="s">
        <v>19</v>
      </c>
      <c r="S15" s="24" t="s">
        <v>23</v>
      </c>
      <c r="T15" s="31" t="s">
        <v>25</v>
      </c>
      <c r="U15" s="24" t="s">
        <v>23</v>
      </c>
      <c r="V15" s="31"/>
      <c r="W15" s="31"/>
      <c r="X15" s="31" t="s">
        <v>25</v>
      </c>
      <c r="Y15" s="31" t="s">
        <v>25</v>
      </c>
      <c r="Z15" s="31" t="s">
        <v>25</v>
      </c>
      <c r="AA15" s="24" t="s">
        <v>23</v>
      </c>
      <c r="AB15" s="24" t="s">
        <v>23</v>
      </c>
      <c r="AC15" s="31"/>
      <c r="AD15" s="29"/>
      <c r="AE15" s="31" t="s">
        <v>25</v>
      </c>
      <c r="AF15" s="50" t="s">
        <v>19</v>
      </c>
    </row>
    <row r="16" spans="1:33" x14ac:dyDescent="0.25">
      <c r="A16" s="7"/>
      <c r="B16" s="7"/>
      <c r="D16" s="7"/>
      <c r="E16" s="7"/>
      <c r="H16" s="7"/>
      <c r="I16" s="7"/>
      <c r="K16" s="7"/>
      <c r="L16" s="7"/>
      <c r="N16" s="7"/>
      <c r="O16" s="7"/>
      <c r="P16" s="7"/>
      <c r="Q16" s="7"/>
      <c r="R16" s="7"/>
      <c r="S16" s="7"/>
      <c r="T16" s="7"/>
      <c r="U16" s="7"/>
      <c r="V16" s="7"/>
      <c r="W16" s="7"/>
      <c r="Y16" s="7"/>
      <c r="Z16" s="7"/>
      <c r="AB16" s="7"/>
      <c r="AC16" s="7"/>
      <c r="AD16" s="7"/>
      <c r="AE16" s="7"/>
      <c r="AF16" s="7"/>
    </row>
    <row r="21" spans="2:9" x14ac:dyDescent="0.25">
      <c r="H21" s="7"/>
    </row>
    <row r="22" spans="2:9" x14ac:dyDescent="0.25">
      <c r="H22" s="7"/>
      <c r="I22" s="7"/>
    </row>
    <row r="23" spans="2:9" x14ac:dyDescent="0.25">
      <c r="I23" s="7"/>
    </row>
    <row r="25" spans="2:9" x14ac:dyDescent="0.25">
      <c r="B25" s="7"/>
    </row>
    <row r="30" spans="2:9" x14ac:dyDescent="0.25">
      <c r="H30" s="7"/>
    </row>
  </sheetData>
  <mergeCells count="4">
    <mergeCell ref="B5:AF5"/>
    <mergeCell ref="A8:A9"/>
    <mergeCell ref="A11:A12"/>
    <mergeCell ref="A14:A15"/>
  </mergeCells>
  <conditionalFormatting sqref="B6:AF6 B9:AA9">
    <cfRule type="expression" dxfId="169" priority="3" stopIfTrue="1">
      <formula>OR(WEEKDAY(B$6)=1,WEEKDAY(B$6)=7,COUNTIF(B$6,fériés)&gt;0)</formula>
    </cfRule>
  </conditionalFormatting>
  <conditionalFormatting sqref="B6:AF6 B8:AF8 AC9:AF9 B11:AF12 B14:AF15">
    <cfRule type="expression" dxfId="168" priority="2" stopIfTrue="1">
      <formula>OR(WEEKDAY(B$6)=1,WEEKDAY(B$6)=7,COUNTIF(B$6,fériés)&gt;0)</formula>
    </cfRule>
  </conditionalFormatting>
  <conditionalFormatting sqref="AB9">
    <cfRule type="expression" dxfId="167" priority="1" stopIfTrue="1">
      <formula>OR(WEEKDAY(AB$6)=1,WEEKDAY(AB$6)=7,COUNTIF(AB$6,fériés)&gt;0)</formula>
    </cfRule>
  </conditionalFormatting>
  <dataValidations count="1">
    <dataValidation type="list" allowBlank="1" showInputMessage="1" showErrorMessage="1" sqref="AD8:AF9 C14:G15 Q8:U9 C8:G9 C11:G12 J11:N12 J8:N9 J14:AF15 Q11:AF12 X8:AB9">
      <formula1>Codes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30"/>
  <sheetViews>
    <sheetView workbookViewId="0">
      <selection activeCell="AI19" sqref="AI19"/>
    </sheetView>
  </sheetViews>
  <sheetFormatPr baseColWidth="10" defaultRowHeight="15" x14ac:dyDescent="0.25"/>
  <cols>
    <col min="2" max="32" width="10.7109375" customWidth="1"/>
  </cols>
  <sheetData>
    <row r="1" spans="1:33" ht="15.75" thickBot="1" x14ac:dyDescent="0.3">
      <c r="A1" s="20">
        <f>An</f>
        <v>2015</v>
      </c>
    </row>
    <row r="3" spans="1:33" x14ac:dyDescent="0.25">
      <c r="E3" s="7"/>
    </row>
    <row r="4" spans="1:33" ht="15.75" thickBot="1" x14ac:dyDescent="0.3"/>
    <row r="5" spans="1:33" ht="15.75" thickBot="1" x14ac:dyDescent="0.3">
      <c r="B5" s="73">
        <v>42095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1:33" ht="15.75" thickBot="1" x14ac:dyDescent="0.3">
      <c r="A6" s="22" t="s">
        <v>13</v>
      </c>
      <c r="B6" s="21">
        <v>42095</v>
      </c>
      <c r="C6" s="18">
        <v>42096</v>
      </c>
      <c r="D6" s="18">
        <v>42097</v>
      </c>
      <c r="E6" s="18">
        <v>42098</v>
      </c>
      <c r="F6" s="18">
        <v>42099</v>
      </c>
      <c r="G6" s="18">
        <v>42100</v>
      </c>
      <c r="H6" s="18">
        <v>42101</v>
      </c>
      <c r="I6" s="18">
        <v>42102</v>
      </c>
      <c r="J6" s="18">
        <v>42103</v>
      </c>
      <c r="K6" s="18">
        <v>42104</v>
      </c>
      <c r="L6" s="18">
        <v>42105</v>
      </c>
      <c r="M6" s="18">
        <v>42106</v>
      </c>
      <c r="N6" s="18">
        <v>42107</v>
      </c>
      <c r="O6" s="18">
        <v>42108</v>
      </c>
      <c r="P6" s="18">
        <v>42109</v>
      </c>
      <c r="Q6" s="18">
        <v>42110</v>
      </c>
      <c r="R6" s="18">
        <v>42111</v>
      </c>
      <c r="S6" s="18">
        <v>42112</v>
      </c>
      <c r="T6" s="18">
        <v>42113</v>
      </c>
      <c r="U6" s="18">
        <v>42114</v>
      </c>
      <c r="V6" s="18">
        <v>42115</v>
      </c>
      <c r="W6" s="18">
        <v>42116</v>
      </c>
      <c r="X6" s="18">
        <v>42117</v>
      </c>
      <c r="Y6" s="18">
        <v>42118</v>
      </c>
      <c r="Z6" s="18">
        <v>42119</v>
      </c>
      <c r="AA6" s="18">
        <v>42120</v>
      </c>
      <c r="AB6" s="18">
        <v>42121</v>
      </c>
      <c r="AC6" s="18">
        <v>42122</v>
      </c>
      <c r="AD6" s="18">
        <v>42123</v>
      </c>
      <c r="AE6" s="18">
        <v>42124</v>
      </c>
      <c r="AF6" s="19"/>
    </row>
    <row r="7" spans="1:33" ht="15.75" thickBot="1" x14ac:dyDescent="0.3">
      <c r="A7" s="7"/>
      <c r="B7" s="7"/>
      <c r="Q7" s="36"/>
      <c r="R7" s="36"/>
      <c r="S7" s="36"/>
      <c r="T7" s="36"/>
      <c r="U7" s="36"/>
      <c r="X7" s="36"/>
      <c r="AD7" s="36"/>
    </row>
    <row r="8" spans="1:33" x14ac:dyDescent="0.25">
      <c r="A8" s="76" t="str">
        <f>Param!F17</f>
        <v>Véronique</v>
      </c>
      <c r="B8" s="63">
        <v>0.8</v>
      </c>
      <c r="C8" s="28" t="s">
        <v>24</v>
      </c>
      <c r="D8" s="28" t="s">
        <v>24</v>
      </c>
      <c r="E8" s="28"/>
      <c r="F8" s="28"/>
      <c r="G8" s="54"/>
      <c r="H8" s="28" t="s">
        <v>24</v>
      </c>
      <c r="I8" s="54">
        <v>0.8</v>
      </c>
      <c r="J8" s="28" t="s">
        <v>24</v>
      </c>
      <c r="K8" s="28" t="s">
        <v>24</v>
      </c>
      <c r="L8" s="28"/>
      <c r="M8" s="28"/>
      <c r="N8" s="53" t="s">
        <v>24</v>
      </c>
      <c r="O8" s="28" t="s">
        <v>24</v>
      </c>
      <c r="P8" s="54">
        <v>0.8</v>
      </c>
      <c r="Q8" s="28" t="s">
        <v>24</v>
      </c>
      <c r="R8" s="28" t="s">
        <v>24</v>
      </c>
      <c r="S8" s="28"/>
      <c r="T8" s="28"/>
      <c r="U8" s="53" t="s">
        <v>24</v>
      </c>
      <c r="V8" s="28" t="s">
        <v>24</v>
      </c>
      <c r="W8" s="54">
        <v>0.8</v>
      </c>
      <c r="X8" s="28" t="s">
        <v>24</v>
      </c>
      <c r="Y8" s="28" t="s">
        <v>24</v>
      </c>
      <c r="Z8" s="28"/>
      <c r="AA8" s="28"/>
      <c r="AB8" s="53" t="s">
        <v>24</v>
      </c>
      <c r="AC8" s="28" t="s">
        <v>24</v>
      </c>
      <c r="AD8" s="54">
        <v>0.8</v>
      </c>
      <c r="AE8" s="28" t="s">
        <v>24</v>
      </c>
      <c r="AF8" s="39"/>
      <c r="AG8" s="7"/>
    </row>
    <row r="9" spans="1:33" ht="15.75" thickBot="1" x14ac:dyDescent="0.3">
      <c r="A9" s="77"/>
      <c r="B9" s="64">
        <v>0.8</v>
      </c>
      <c r="C9" s="27" t="s">
        <v>24</v>
      </c>
      <c r="D9" s="27" t="s">
        <v>24</v>
      </c>
      <c r="E9" s="27"/>
      <c r="F9" s="27"/>
      <c r="G9" s="56"/>
      <c r="H9" s="27" t="s">
        <v>24</v>
      </c>
      <c r="I9" s="56">
        <v>0.8</v>
      </c>
      <c r="J9" s="27" t="s">
        <v>24</v>
      </c>
      <c r="K9" s="27" t="s">
        <v>24</v>
      </c>
      <c r="L9" s="27"/>
      <c r="M9" s="27"/>
      <c r="N9" s="55" t="s">
        <v>24</v>
      </c>
      <c r="O9" s="27" t="s">
        <v>24</v>
      </c>
      <c r="P9" s="56">
        <v>0.8</v>
      </c>
      <c r="Q9" s="27" t="s">
        <v>24</v>
      </c>
      <c r="R9" s="27" t="s">
        <v>24</v>
      </c>
      <c r="S9" s="27"/>
      <c r="T9" s="27"/>
      <c r="U9" s="55" t="s">
        <v>24</v>
      </c>
      <c r="V9" s="27" t="s">
        <v>24</v>
      </c>
      <c r="W9" s="56">
        <v>0.8</v>
      </c>
      <c r="X9" s="27" t="s">
        <v>24</v>
      </c>
      <c r="Y9" s="27" t="s">
        <v>24</v>
      </c>
      <c r="Z9" s="27"/>
      <c r="AA9" s="27"/>
      <c r="AB9" s="55" t="s">
        <v>24</v>
      </c>
      <c r="AC9" s="27" t="s">
        <v>24</v>
      </c>
      <c r="AD9" s="56">
        <v>0.8</v>
      </c>
      <c r="AE9" s="27" t="s">
        <v>24</v>
      </c>
      <c r="AF9" s="37"/>
      <c r="AG9" s="7"/>
    </row>
    <row r="10" spans="1:33" ht="15.75" thickBot="1" x14ac:dyDescent="0.3">
      <c r="A10" s="7"/>
      <c r="B10" s="7"/>
      <c r="D10" s="7"/>
      <c r="E10" s="7"/>
      <c r="K10" s="7"/>
      <c r="L10" s="7"/>
      <c r="M10" s="7"/>
      <c r="N10" s="7"/>
      <c r="O10" s="7"/>
      <c r="P10" s="7"/>
      <c r="Q10" s="7"/>
      <c r="R10" s="7"/>
      <c r="S10" s="7"/>
      <c r="Y10" s="7"/>
      <c r="Z10" s="7"/>
      <c r="AA10" s="7"/>
      <c r="AB10" s="7"/>
      <c r="AC10" s="7"/>
      <c r="AD10" s="7"/>
      <c r="AF10" s="7"/>
    </row>
    <row r="11" spans="1:33" x14ac:dyDescent="0.25">
      <c r="A11" s="78" t="str">
        <f>Param!F18</f>
        <v>Quentin</v>
      </c>
      <c r="B11" s="57" t="s">
        <v>23</v>
      </c>
      <c r="C11" s="32" t="s">
        <v>25</v>
      </c>
      <c r="D11" s="32" t="s">
        <v>25</v>
      </c>
      <c r="E11" s="32"/>
      <c r="F11" s="35"/>
      <c r="G11" s="32"/>
      <c r="H11" s="23"/>
      <c r="I11" s="32" t="s">
        <v>25</v>
      </c>
      <c r="J11" s="23" t="s">
        <v>23</v>
      </c>
      <c r="K11" s="23" t="s">
        <v>23</v>
      </c>
      <c r="L11" s="32"/>
      <c r="M11" s="23"/>
      <c r="N11" s="32" t="s">
        <v>25</v>
      </c>
      <c r="O11" s="23" t="s">
        <v>23</v>
      </c>
      <c r="P11" s="23" t="s">
        <v>23</v>
      </c>
      <c r="Q11" s="32" t="s">
        <v>25</v>
      </c>
      <c r="R11" s="32" t="s">
        <v>25</v>
      </c>
      <c r="S11" s="32"/>
      <c r="T11" s="14"/>
      <c r="U11" s="32" t="s">
        <v>25</v>
      </c>
      <c r="V11" s="23"/>
      <c r="W11" s="32" t="s">
        <v>25</v>
      </c>
      <c r="X11" s="23" t="s">
        <v>23</v>
      </c>
      <c r="Y11" s="23" t="s">
        <v>23</v>
      </c>
      <c r="Z11" s="32"/>
      <c r="AA11" s="23"/>
      <c r="AB11" s="32" t="s">
        <v>25</v>
      </c>
      <c r="AC11" s="23" t="s">
        <v>23</v>
      </c>
      <c r="AD11" s="23" t="s">
        <v>23</v>
      </c>
      <c r="AE11" s="32" t="s">
        <v>25</v>
      </c>
      <c r="AF11" s="39"/>
    </row>
    <row r="12" spans="1:33" ht="15.75" thickBot="1" x14ac:dyDescent="0.3">
      <c r="A12" s="79"/>
      <c r="B12" s="65" t="s">
        <v>25</v>
      </c>
      <c r="C12" s="24" t="s">
        <v>23</v>
      </c>
      <c r="D12" s="31" t="s">
        <v>25</v>
      </c>
      <c r="E12" s="24"/>
      <c r="F12" s="29"/>
      <c r="G12" s="24"/>
      <c r="H12" s="29" t="s">
        <v>19</v>
      </c>
      <c r="I12" s="24" t="s">
        <v>23</v>
      </c>
      <c r="J12" s="31" t="s">
        <v>25</v>
      </c>
      <c r="K12" s="31" t="s">
        <v>25</v>
      </c>
      <c r="L12" s="24"/>
      <c r="M12" s="31"/>
      <c r="N12" s="24" t="s">
        <v>23</v>
      </c>
      <c r="O12" s="31" t="s">
        <v>25</v>
      </c>
      <c r="P12" s="31" t="s">
        <v>25</v>
      </c>
      <c r="Q12" s="24" t="s">
        <v>23</v>
      </c>
      <c r="R12" s="31" t="s">
        <v>25</v>
      </c>
      <c r="S12" s="24"/>
      <c r="T12" s="29"/>
      <c r="U12" s="24" t="s">
        <v>23</v>
      </c>
      <c r="V12" s="29" t="s">
        <v>19</v>
      </c>
      <c r="W12" s="24" t="s">
        <v>23</v>
      </c>
      <c r="X12" s="31" t="s">
        <v>25</v>
      </c>
      <c r="Y12" s="31" t="s">
        <v>25</v>
      </c>
      <c r="Z12" s="24"/>
      <c r="AA12" s="31"/>
      <c r="AB12" s="24" t="s">
        <v>23</v>
      </c>
      <c r="AC12" s="31" t="s">
        <v>25</v>
      </c>
      <c r="AD12" s="31" t="s">
        <v>25</v>
      </c>
      <c r="AE12" s="24" t="s">
        <v>23</v>
      </c>
      <c r="AF12" s="37"/>
      <c r="AG12" s="7"/>
    </row>
    <row r="13" spans="1:33" ht="15.75" thickBot="1" x14ac:dyDescent="0.3">
      <c r="A13" s="7"/>
      <c r="B13" s="7"/>
      <c r="D13" s="7"/>
      <c r="E13" s="7"/>
      <c r="H13" s="7"/>
      <c r="I13" s="7"/>
      <c r="K13" s="7"/>
      <c r="L13" s="7"/>
      <c r="N13" s="7"/>
      <c r="O13" s="7"/>
      <c r="P13" s="7"/>
      <c r="Q13" s="7"/>
      <c r="R13" s="7"/>
      <c r="S13" s="7"/>
      <c r="T13" s="7"/>
      <c r="U13" s="7"/>
      <c r="V13" s="7"/>
      <c r="W13" s="7"/>
      <c r="Y13" s="7"/>
      <c r="Z13" s="7"/>
      <c r="AB13" s="7"/>
      <c r="AC13" s="7"/>
      <c r="AD13" s="7"/>
      <c r="AE13" s="7"/>
      <c r="AF13" s="7"/>
    </row>
    <row r="14" spans="1:33" x14ac:dyDescent="0.25">
      <c r="A14" s="71" t="str">
        <f>Param!F19</f>
        <v>David</v>
      </c>
      <c r="B14" s="40" t="s">
        <v>25</v>
      </c>
      <c r="C14" s="23" t="s">
        <v>23</v>
      </c>
      <c r="D14" s="32" t="s">
        <v>25</v>
      </c>
      <c r="E14" s="32"/>
      <c r="F14" s="23"/>
      <c r="G14" s="23"/>
      <c r="H14" s="23" t="s">
        <v>23</v>
      </c>
      <c r="I14" s="23" t="s">
        <v>23</v>
      </c>
      <c r="J14" s="32" t="s">
        <v>25</v>
      </c>
      <c r="K14" s="32" t="s">
        <v>25</v>
      </c>
      <c r="L14" s="23"/>
      <c r="M14" s="35"/>
      <c r="N14" s="23" t="s">
        <v>23</v>
      </c>
      <c r="O14" s="23"/>
      <c r="P14" s="32" t="s">
        <v>25</v>
      </c>
      <c r="Q14" s="23" t="s">
        <v>23</v>
      </c>
      <c r="R14" s="32" t="s">
        <v>25</v>
      </c>
      <c r="S14" s="32"/>
      <c r="T14" s="23"/>
      <c r="U14" s="32" t="s">
        <v>25</v>
      </c>
      <c r="V14" s="23" t="s">
        <v>23</v>
      </c>
      <c r="W14" s="23" t="s">
        <v>23</v>
      </c>
      <c r="X14" s="32" t="s">
        <v>25</v>
      </c>
      <c r="Y14" s="32" t="s">
        <v>25</v>
      </c>
      <c r="Z14" s="23"/>
      <c r="AA14" s="14"/>
      <c r="AB14" s="23" t="s">
        <v>23</v>
      </c>
      <c r="AC14" s="23"/>
      <c r="AD14" s="32" t="s">
        <v>25</v>
      </c>
      <c r="AE14" s="23" t="s">
        <v>23</v>
      </c>
      <c r="AF14" s="39"/>
    </row>
    <row r="15" spans="1:33" ht="15.75" thickBot="1" x14ac:dyDescent="0.3">
      <c r="A15" s="72"/>
      <c r="B15" s="68" t="s">
        <v>23</v>
      </c>
      <c r="C15" s="31" t="s">
        <v>25</v>
      </c>
      <c r="D15" s="24" t="s">
        <v>23</v>
      </c>
      <c r="E15" s="31"/>
      <c r="F15" s="31"/>
      <c r="G15" s="31"/>
      <c r="H15" s="31" t="s">
        <v>25</v>
      </c>
      <c r="I15" s="31" t="s">
        <v>25</v>
      </c>
      <c r="J15" s="24" t="s">
        <v>23</v>
      </c>
      <c r="K15" s="24" t="s">
        <v>23</v>
      </c>
      <c r="L15" s="31"/>
      <c r="M15" s="29"/>
      <c r="N15" s="31" t="s">
        <v>25</v>
      </c>
      <c r="O15" s="29" t="s">
        <v>19</v>
      </c>
      <c r="P15" s="24" t="s">
        <v>23</v>
      </c>
      <c r="Q15" s="31" t="s">
        <v>25</v>
      </c>
      <c r="R15" s="24" t="s">
        <v>23</v>
      </c>
      <c r="S15" s="31"/>
      <c r="T15" s="31"/>
      <c r="U15" s="31" t="s">
        <v>25</v>
      </c>
      <c r="V15" s="31" t="s">
        <v>25</v>
      </c>
      <c r="W15" s="31" t="s">
        <v>25</v>
      </c>
      <c r="X15" s="24" t="s">
        <v>23</v>
      </c>
      <c r="Y15" s="24" t="s">
        <v>23</v>
      </c>
      <c r="Z15" s="31"/>
      <c r="AA15" s="29"/>
      <c r="AB15" s="31" t="s">
        <v>25</v>
      </c>
      <c r="AC15" s="29" t="s">
        <v>19</v>
      </c>
      <c r="AD15" s="24" t="s">
        <v>23</v>
      </c>
      <c r="AE15" s="31" t="s">
        <v>25</v>
      </c>
      <c r="AF15" s="37"/>
      <c r="AG15" s="7"/>
    </row>
    <row r="16" spans="1:33" x14ac:dyDescent="0.25">
      <c r="A16" s="7"/>
      <c r="B16" s="7"/>
      <c r="D16" s="7"/>
      <c r="E16" s="7"/>
      <c r="H16" s="7"/>
      <c r="I16" s="7"/>
      <c r="K16" s="7"/>
      <c r="L16" s="7"/>
      <c r="N16" s="7"/>
      <c r="O16" s="7"/>
      <c r="P16" s="7"/>
      <c r="Q16" s="7"/>
      <c r="R16" s="7"/>
      <c r="S16" s="7"/>
      <c r="T16" s="7"/>
      <c r="U16" s="7"/>
      <c r="V16" s="7"/>
      <c r="W16" s="7"/>
      <c r="Y16" s="7"/>
      <c r="Z16" s="7"/>
      <c r="AB16" s="7"/>
      <c r="AC16" s="7"/>
      <c r="AD16" s="7"/>
      <c r="AE16" s="7"/>
      <c r="AF16" s="7"/>
    </row>
    <row r="21" spans="2:9" x14ac:dyDescent="0.25">
      <c r="H21" s="7"/>
    </row>
    <row r="22" spans="2:9" x14ac:dyDescent="0.25">
      <c r="H22" s="7"/>
      <c r="I22" s="7"/>
    </row>
    <row r="23" spans="2:9" x14ac:dyDescent="0.25">
      <c r="I23" s="7"/>
    </row>
    <row r="25" spans="2:9" x14ac:dyDescent="0.25">
      <c r="B25" s="7"/>
    </row>
    <row r="30" spans="2:9" x14ac:dyDescent="0.25">
      <c r="H30" s="7"/>
    </row>
  </sheetData>
  <mergeCells count="4">
    <mergeCell ref="B5:AF5"/>
    <mergeCell ref="A8:A9"/>
    <mergeCell ref="A11:A12"/>
    <mergeCell ref="A14:A15"/>
  </mergeCells>
  <conditionalFormatting sqref="B6:AF6">
    <cfRule type="expression" dxfId="166" priority="2" stopIfTrue="1">
      <formula>OR(WEEKDAY(B$6)=1,WEEKDAY(B$6)=7,COUNTIF(B$6,fériés)&gt;0)</formula>
    </cfRule>
  </conditionalFormatting>
  <conditionalFormatting sqref="B6:AF6 B8:AF9 B11:AF12 B14:AF15">
    <cfRule type="expression" dxfId="165" priority="1" stopIfTrue="1">
      <formula>OR(WEEKDAY(B$6)=1,WEEKDAY(B$6)=7,COUNTIF(B$6,fériés)&gt;0)</formula>
    </cfRule>
  </conditionalFormatting>
  <dataValidations count="1">
    <dataValidation type="list" allowBlank="1" showInputMessage="1" showErrorMessage="1" sqref="C11:C12 AA11:AF12 J11:J12 J14:J15 T14:Y15 C14:C15 T11:Y12 J8:AF9 C8:G9 F14:G15 F11:G12 M11:R12 M14:R15 AA14:AF15">
      <formula1>Codes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G30"/>
  <sheetViews>
    <sheetView topLeftCell="A4" workbookViewId="0">
      <selection activeCell="AI19" sqref="AI19"/>
    </sheetView>
  </sheetViews>
  <sheetFormatPr baseColWidth="10" defaultRowHeight="15" x14ac:dyDescent="0.25"/>
  <cols>
    <col min="2" max="32" width="10.7109375" customWidth="1"/>
  </cols>
  <sheetData>
    <row r="1" spans="1:33" ht="15.75" thickBot="1" x14ac:dyDescent="0.3">
      <c r="A1" s="20">
        <f>An</f>
        <v>2015</v>
      </c>
    </row>
    <row r="3" spans="1:33" x14ac:dyDescent="0.25">
      <c r="E3" s="7"/>
    </row>
    <row r="4" spans="1:33" ht="15.75" thickBot="1" x14ac:dyDescent="0.3"/>
    <row r="5" spans="1:33" ht="15.75" thickBot="1" x14ac:dyDescent="0.3">
      <c r="B5" s="73">
        <v>42125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1:33" ht="15.75" thickBot="1" x14ac:dyDescent="0.3">
      <c r="A6" s="22" t="s">
        <v>13</v>
      </c>
      <c r="B6" s="21">
        <v>42125</v>
      </c>
      <c r="C6" s="18">
        <v>42126</v>
      </c>
      <c r="D6" s="18">
        <v>42127</v>
      </c>
      <c r="E6" s="18">
        <v>42128</v>
      </c>
      <c r="F6" s="18">
        <v>42129</v>
      </c>
      <c r="G6" s="18">
        <v>42130</v>
      </c>
      <c r="H6" s="18">
        <v>42131</v>
      </c>
      <c r="I6" s="18">
        <v>42132</v>
      </c>
      <c r="J6" s="18">
        <v>42133</v>
      </c>
      <c r="K6" s="18">
        <v>42134</v>
      </c>
      <c r="L6" s="18">
        <v>42135</v>
      </c>
      <c r="M6" s="18">
        <v>42136</v>
      </c>
      <c r="N6" s="18">
        <v>42137</v>
      </c>
      <c r="O6" s="18">
        <v>42138</v>
      </c>
      <c r="P6" s="18">
        <v>42139</v>
      </c>
      <c r="Q6" s="18">
        <v>42140</v>
      </c>
      <c r="R6" s="18">
        <v>42141</v>
      </c>
      <c r="S6" s="18">
        <v>42142</v>
      </c>
      <c r="T6" s="18">
        <v>42143</v>
      </c>
      <c r="U6" s="18">
        <v>42144</v>
      </c>
      <c r="V6" s="18">
        <v>42145</v>
      </c>
      <c r="W6" s="18">
        <v>42146</v>
      </c>
      <c r="X6" s="18">
        <v>42147</v>
      </c>
      <c r="Y6" s="18">
        <v>42148</v>
      </c>
      <c r="Z6" s="18">
        <v>42149</v>
      </c>
      <c r="AA6" s="18">
        <v>42150</v>
      </c>
      <c r="AB6" s="18">
        <v>42151</v>
      </c>
      <c r="AC6" s="18">
        <v>42152</v>
      </c>
      <c r="AD6" s="18">
        <v>42153</v>
      </c>
      <c r="AE6" s="18">
        <v>42154</v>
      </c>
      <c r="AF6" s="19">
        <v>42155</v>
      </c>
    </row>
    <row r="7" spans="1:33" ht="15.75" thickBot="1" x14ac:dyDescent="0.3">
      <c r="A7" s="7"/>
      <c r="B7" s="7"/>
      <c r="O7" s="36"/>
      <c r="P7" s="36"/>
      <c r="Q7" s="36"/>
      <c r="R7" s="36"/>
      <c r="S7" s="36"/>
      <c r="T7" s="36"/>
      <c r="U7" s="36"/>
      <c r="X7" s="36"/>
      <c r="AD7" s="36"/>
    </row>
    <row r="8" spans="1:33" x14ac:dyDescent="0.25">
      <c r="A8" s="76" t="str">
        <f>Param!F17</f>
        <v>Véronique</v>
      </c>
      <c r="B8" s="58"/>
      <c r="C8" s="28"/>
      <c r="D8" s="28"/>
      <c r="E8" s="53" t="s">
        <v>24</v>
      </c>
      <c r="F8" s="28" t="s">
        <v>24</v>
      </c>
      <c r="G8" s="54">
        <v>0.8</v>
      </c>
      <c r="H8" s="28" t="s">
        <v>24</v>
      </c>
      <c r="I8" s="28"/>
      <c r="J8" s="28"/>
      <c r="K8" s="28"/>
      <c r="L8" s="53" t="s">
        <v>24</v>
      </c>
      <c r="M8" s="28" t="s">
        <v>24</v>
      </c>
      <c r="N8" s="54">
        <v>0.8</v>
      </c>
      <c r="O8" s="28"/>
      <c r="P8" s="28" t="s">
        <v>24</v>
      </c>
      <c r="Q8" s="28"/>
      <c r="R8" s="28"/>
      <c r="S8" s="53" t="s">
        <v>24</v>
      </c>
      <c r="T8" s="28" t="s">
        <v>24</v>
      </c>
      <c r="U8" s="54">
        <v>0.8</v>
      </c>
      <c r="V8" s="28" t="s">
        <v>24</v>
      </c>
      <c r="W8" s="28" t="s">
        <v>24</v>
      </c>
      <c r="X8" s="28"/>
      <c r="Y8" s="28"/>
      <c r="Z8" s="54"/>
      <c r="AA8" s="28" t="s">
        <v>24</v>
      </c>
      <c r="AB8" s="54">
        <v>0.8</v>
      </c>
      <c r="AC8" s="28" t="s">
        <v>24</v>
      </c>
      <c r="AD8" s="28" t="s">
        <v>24</v>
      </c>
      <c r="AE8" s="28"/>
      <c r="AF8" s="60"/>
      <c r="AG8" s="7"/>
    </row>
    <row r="9" spans="1:33" ht="15.75" thickBot="1" x14ac:dyDescent="0.3">
      <c r="A9" s="77"/>
      <c r="B9" s="59"/>
      <c r="C9" s="27"/>
      <c r="D9" s="27"/>
      <c r="E9" s="55" t="s">
        <v>24</v>
      </c>
      <c r="F9" s="27" t="s">
        <v>24</v>
      </c>
      <c r="G9" s="56">
        <v>0.8</v>
      </c>
      <c r="H9" s="27" t="s">
        <v>24</v>
      </c>
      <c r="I9" s="27"/>
      <c r="J9" s="27"/>
      <c r="K9" s="27"/>
      <c r="L9" s="55" t="s">
        <v>24</v>
      </c>
      <c r="M9" s="27" t="s">
        <v>24</v>
      </c>
      <c r="N9" s="56">
        <v>0.8</v>
      </c>
      <c r="O9" s="27"/>
      <c r="P9" s="27" t="s">
        <v>24</v>
      </c>
      <c r="Q9" s="27"/>
      <c r="R9" s="27"/>
      <c r="S9" s="55" t="s">
        <v>24</v>
      </c>
      <c r="T9" s="27" t="s">
        <v>24</v>
      </c>
      <c r="U9" s="56">
        <v>0.8</v>
      </c>
      <c r="V9" s="27" t="s">
        <v>24</v>
      </c>
      <c r="W9" s="27" t="s">
        <v>24</v>
      </c>
      <c r="X9" s="27"/>
      <c r="Y9" s="27"/>
      <c r="Z9" s="56"/>
      <c r="AA9" s="27" t="s">
        <v>24</v>
      </c>
      <c r="AB9" s="56">
        <v>0.8</v>
      </c>
      <c r="AC9" s="27" t="s">
        <v>24</v>
      </c>
      <c r="AD9" s="27" t="s">
        <v>24</v>
      </c>
      <c r="AE9" s="27"/>
      <c r="AF9" s="45"/>
      <c r="AG9" s="7"/>
    </row>
    <row r="10" spans="1:33" ht="15.75" thickBot="1" x14ac:dyDescent="0.3">
      <c r="A10" s="7"/>
      <c r="B10" s="7"/>
      <c r="D10" s="7"/>
      <c r="E10" s="7"/>
      <c r="G10" s="7"/>
      <c r="H10" s="7"/>
      <c r="K10" s="7"/>
      <c r="L10" s="7"/>
      <c r="M10" s="7"/>
      <c r="N10" s="7"/>
      <c r="O10" s="7"/>
      <c r="P10" s="7"/>
      <c r="Q10" s="7"/>
      <c r="R10" s="7"/>
      <c r="S10" s="7"/>
      <c r="Y10" s="7"/>
      <c r="Z10" s="7"/>
      <c r="AA10" s="7"/>
      <c r="AB10" s="7"/>
      <c r="AC10" s="7"/>
      <c r="AD10" s="7"/>
      <c r="AF10" s="7"/>
    </row>
    <row r="11" spans="1:33" x14ac:dyDescent="0.25">
      <c r="A11" s="78" t="str">
        <f>Param!F18</f>
        <v>Quentin</v>
      </c>
      <c r="B11" s="40"/>
      <c r="C11" s="32"/>
      <c r="D11" s="14"/>
      <c r="E11" s="32" t="s">
        <v>25</v>
      </c>
      <c r="F11" s="23"/>
      <c r="G11" s="32" t="s">
        <v>25</v>
      </c>
      <c r="H11" s="23" t="s">
        <v>23</v>
      </c>
      <c r="I11" s="23"/>
      <c r="J11" s="32"/>
      <c r="K11" s="23"/>
      <c r="L11" s="32" t="s">
        <v>25</v>
      </c>
      <c r="M11" s="23" t="s">
        <v>23</v>
      </c>
      <c r="N11" s="23" t="s">
        <v>23</v>
      </c>
      <c r="O11" s="32"/>
      <c r="P11" s="32" t="s">
        <v>25</v>
      </c>
      <c r="Q11" s="32"/>
      <c r="R11" s="14"/>
      <c r="S11" s="32" t="s">
        <v>25</v>
      </c>
      <c r="T11" s="23"/>
      <c r="U11" s="32" t="s">
        <v>25</v>
      </c>
      <c r="V11" s="23" t="s">
        <v>23</v>
      </c>
      <c r="W11" s="23" t="s">
        <v>23</v>
      </c>
      <c r="X11" s="32"/>
      <c r="Y11" s="23"/>
      <c r="Z11" s="23"/>
      <c r="AA11" s="23" t="s">
        <v>23</v>
      </c>
      <c r="AB11" s="23" t="s">
        <v>23</v>
      </c>
      <c r="AC11" s="32" t="s">
        <v>25</v>
      </c>
      <c r="AD11" s="32" t="s">
        <v>25</v>
      </c>
      <c r="AE11" s="32"/>
      <c r="AF11" s="15"/>
    </row>
    <row r="12" spans="1:33" ht="15.75" thickBot="1" x14ac:dyDescent="0.3">
      <c r="A12" s="79"/>
      <c r="B12" s="65"/>
      <c r="C12" s="24"/>
      <c r="D12" s="29"/>
      <c r="E12" s="24" t="s">
        <v>23</v>
      </c>
      <c r="F12" s="29" t="s">
        <v>19</v>
      </c>
      <c r="G12" s="24" t="s">
        <v>23</v>
      </c>
      <c r="H12" s="31" t="s">
        <v>25</v>
      </c>
      <c r="I12" s="31"/>
      <c r="J12" s="24"/>
      <c r="K12" s="31"/>
      <c r="L12" s="24" t="s">
        <v>23</v>
      </c>
      <c r="M12" s="31" t="s">
        <v>25</v>
      </c>
      <c r="N12" s="31" t="s">
        <v>25</v>
      </c>
      <c r="O12" s="24"/>
      <c r="P12" s="31" t="s">
        <v>25</v>
      </c>
      <c r="Q12" s="24"/>
      <c r="R12" s="29"/>
      <c r="S12" s="24" t="s">
        <v>23</v>
      </c>
      <c r="T12" s="29" t="s">
        <v>19</v>
      </c>
      <c r="U12" s="24" t="s">
        <v>23</v>
      </c>
      <c r="V12" s="31" t="s">
        <v>25</v>
      </c>
      <c r="W12" s="31" t="s">
        <v>25</v>
      </c>
      <c r="X12" s="24"/>
      <c r="Y12" s="31"/>
      <c r="Z12" s="31"/>
      <c r="AA12" s="31" t="s">
        <v>25</v>
      </c>
      <c r="AB12" s="31" t="s">
        <v>25</v>
      </c>
      <c r="AC12" s="24" t="s">
        <v>23</v>
      </c>
      <c r="AD12" s="31" t="s">
        <v>25</v>
      </c>
      <c r="AE12" s="24"/>
      <c r="AF12" s="50"/>
    </row>
    <row r="13" spans="1:33" ht="15.75" thickBot="1" x14ac:dyDescent="0.3">
      <c r="A13" s="7"/>
      <c r="B13" s="7"/>
      <c r="D13" s="7"/>
      <c r="E13" s="7"/>
      <c r="H13" s="7"/>
      <c r="I13" s="7"/>
      <c r="K13" s="7"/>
      <c r="L13" s="7"/>
      <c r="N13" s="7"/>
      <c r="O13" s="7"/>
      <c r="P13" s="7"/>
      <c r="Q13" s="7"/>
      <c r="R13" s="7"/>
      <c r="S13" s="7"/>
      <c r="T13" s="7"/>
      <c r="U13" s="7"/>
      <c r="V13" s="7"/>
      <c r="W13" s="7"/>
      <c r="Y13" s="7"/>
      <c r="Z13" s="7"/>
      <c r="AB13" s="7"/>
      <c r="AC13" s="7"/>
      <c r="AD13" s="7"/>
      <c r="AE13" s="7"/>
      <c r="AF13" s="7"/>
    </row>
    <row r="14" spans="1:33" x14ac:dyDescent="0.25">
      <c r="A14" s="71" t="str">
        <f>Param!F19</f>
        <v>David</v>
      </c>
      <c r="B14" s="40"/>
      <c r="C14" s="32"/>
      <c r="D14" s="23"/>
      <c r="E14" s="32" t="s">
        <v>25</v>
      </c>
      <c r="F14" s="23" t="s">
        <v>23</v>
      </c>
      <c r="G14" s="23" t="s">
        <v>23</v>
      </c>
      <c r="H14" s="32" t="s">
        <v>25</v>
      </c>
      <c r="I14" s="32"/>
      <c r="J14" s="23"/>
      <c r="K14" s="14"/>
      <c r="L14" s="23" t="s">
        <v>23</v>
      </c>
      <c r="M14" s="23"/>
      <c r="N14" s="32" t="s">
        <v>25</v>
      </c>
      <c r="O14" s="23"/>
      <c r="P14" s="32" t="s">
        <v>25</v>
      </c>
      <c r="Q14" s="32"/>
      <c r="R14" s="23"/>
      <c r="S14" s="32" t="s">
        <v>25</v>
      </c>
      <c r="T14" s="23" t="s">
        <v>23</v>
      </c>
      <c r="U14" s="23" t="s">
        <v>23</v>
      </c>
      <c r="V14" s="32" t="s">
        <v>25</v>
      </c>
      <c r="W14" s="32" t="s">
        <v>25</v>
      </c>
      <c r="X14" s="23"/>
      <c r="Y14" s="14"/>
      <c r="Z14" s="32"/>
      <c r="AA14" s="23"/>
      <c r="AB14" s="32" t="s">
        <v>25</v>
      </c>
      <c r="AC14" s="23" t="s">
        <v>23</v>
      </c>
      <c r="AD14" s="32" t="s">
        <v>25</v>
      </c>
      <c r="AE14" s="32"/>
      <c r="AF14" s="48"/>
    </row>
    <row r="15" spans="1:33" ht="15.75" thickBot="1" x14ac:dyDescent="0.3">
      <c r="A15" s="72"/>
      <c r="B15" s="68"/>
      <c r="C15" s="31"/>
      <c r="D15" s="31"/>
      <c r="E15" s="31" t="s">
        <v>25</v>
      </c>
      <c r="F15" s="31" t="s">
        <v>25</v>
      </c>
      <c r="G15" s="31" t="s">
        <v>25</v>
      </c>
      <c r="H15" s="24" t="s">
        <v>23</v>
      </c>
      <c r="I15" s="24"/>
      <c r="J15" s="31"/>
      <c r="K15" s="29"/>
      <c r="L15" s="31" t="s">
        <v>25</v>
      </c>
      <c r="M15" s="29" t="s">
        <v>19</v>
      </c>
      <c r="N15" s="24" t="s">
        <v>23</v>
      </c>
      <c r="O15" s="31"/>
      <c r="P15" s="24" t="s">
        <v>23</v>
      </c>
      <c r="Q15" s="31"/>
      <c r="R15" s="31"/>
      <c r="S15" s="31" t="s">
        <v>25</v>
      </c>
      <c r="T15" s="31" t="s">
        <v>25</v>
      </c>
      <c r="U15" s="31" t="s">
        <v>25</v>
      </c>
      <c r="V15" s="24" t="s">
        <v>23</v>
      </c>
      <c r="W15" s="24" t="s">
        <v>23</v>
      </c>
      <c r="X15" s="31"/>
      <c r="Y15" s="29"/>
      <c r="Z15" s="24"/>
      <c r="AA15" s="29" t="s">
        <v>19</v>
      </c>
      <c r="AB15" s="24" t="s">
        <v>23</v>
      </c>
      <c r="AC15" s="31" t="s">
        <v>25</v>
      </c>
      <c r="AD15" s="24" t="s">
        <v>23</v>
      </c>
      <c r="AE15" s="31"/>
      <c r="AF15" s="49"/>
    </row>
    <row r="16" spans="1:33" x14ac:dyDescent="0.25">
      <c r="A16" s="7"/>
      <c r="B16" s="7"/>
      <c r="D16" s="7"/>
      <c r="E16" s="7"/>
      <c r="H16" s="7"/>
      <c r="I16" s="7"/>
      <c r="K16" s="7"/>
      <c r="L16" s="7"/>
      <c r="N16" s="7"/>
      <c r="O16" s="7"/>
      <c r="P16" s="7"/>
      <c r="Q16" s="7"/>
      <c r="R16" s="7"/>
      <c r="S16" s="7"/>
      <c r="T16" s="7"/>
      <c r="U16" s="7"/>
      <c r="V16" s="7"/>
      <c r="W16" s="7"/>
      <c r="Y16" s="7"/>
      <c r="Z16" s="7"/>
      <c r="AB16" s="7"/>
      <c r="AC16" s="7"/>
      <c r="AD16" s="7"/>
      <c r="AE16" s="7"/>
      <c r="AF16" s="7"/>
    </row>
    <row r="21" spans="2:9" x14ac:dyDescent="0.25">
      <c r="H21" s="7"/>
    </row>
    <row r="22" spans="2:9" x14ac:dyDescent="0.25">
      <c r="H22" s="7"/>
      <c r="I22" s="7"/>
    </row>
    <row r="23" spans="2:9" x14ac:dyDescent="0.25">
      <c r="I23" s="7"/>
    </row>
    <row r="25" spans="2:9" x14ac:dyDescent="0.25">
      <c r="B25" s="7"/>
    </row>
    <row r="30" spans="2:9" x14ac:dyDescent="0.25">
      <c r="H30" s="7"/>
    </row>
  </sheetData>
  <mergeCells count="4">
    <mergeCell ref="B5:AF5"/>
    <mergeCell ref="A8:A9"/>
    <mergeCell ref="A11:A12"/>
    <mergeCell ref="A14:A15"/>
  </mergeCells>
  <conditionalFormatting sqref="B6:AF6 B14:AF15 P11:P12">
    <cfRule type="expression" dxfId="164" priority="2" stopIfTrue="1">
      <formula>OR(WEEKDAY(B$6)=1,WEEKDAY(B$6)=7,COUNTIF(B$6,fériés)&gt;0)</formula>
    </cfRule>
  </conditionalFormatting>
  <conditionalFormatting sqref="B6:AF6 B11:O12 Q11:AF12 B8:AF9">
    <cfRule type="expression" dxfId="163" priority="1" stopIfTrue="1">
      <formula>OR(WEEKDAY(B$6)=1,WEEKDAY(B$6)=7,COUNTIF(B$6,fériés)&gt;0)</formula>
    </cfRule>
  </conditionalFormatting>
  <dataValidations count="1">
    <dataValidation type="list" allowBlank="1" showInputMessage="1" showErrorMessage="1" sqref="C14:C15 C11:C12 AA14:AE15 L8:N9 AA11:AE12 L11:N12 C8:H9 E14:H15 S14:X15 S11:X12 L14:Q15 E11:H12 P11:P12 P8:AF9">
      <formula1>Codes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G30"/>
  <sheetViews>
    <sheetView workbookViewId="0">
      <selection activeCell="AI19" sqref="AI19"/>
    </sheetView>
  </sheetViews>
  <sheetFormatPr baseColWidth="10" defaultRowHeight="15" x14ac:dyDescent="0.25"/>
  <cols>
    <col min="2" max="32" width="10.7109375" customWidth="1"/>
  </cols>
  <sheetData>
    <row r="1" spans="1:33" ht="15.75" thickBot="1" x14ac:dyDescent="0.3">
      <c r="A1" s="20">
        <f>An</f>
        <v>2015</v>
      </c>
    </row>
    <row r="3" spans="1:33" x14ac:dyDescent="0.25">
      <c r="E3" s="7"/>
    </row>
    <row r="4" spans="1:33" ht="15.75" thickBot="1" x14ac:dyDescent="0.3"/>
    <row r="5" spans="1:33" ht="15.75" thickBot="1" x14ac:dyDescent="0.3">
      <c r="B5" s="73">
        <v>42156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1:33" ht="15.75" thickBot="1" x14ac:dyDescent="0.3">
      <c r="A6" s="22" t="s">
        <v>13</v>
      </c>
      <c r="B6" s="21">
        <v>42156</v>
      </c>
      <c r="C6" s="18">
        <v>42157</v>
      </c>
      <c r="D6" s="18">
        <v>42158</v>
      </c>
      <c r="E6" s="18">
        <v>42159</v>
      </c>
      <c r="F6" s="18">
        <v>42160</v>
      </c>
      <c r="G6" s="18">
        <v>42161</v>
      </c>
      <c r="H6" s="18">
        <v>42162</v>
      </c>
      <c r="I6" s="18">
        <v>42163</v>
      </c>
      <c r="J6" s="18">
        <v>42164</v>
      </c>
      <c r="K6" s="18">
        <v>42165</v>
      </c>
      <c r="L6" s="18">
        <v>42166</v>
      </c>
      <c r="M6" s="18">
        <v>42167</v>
      </c>
      <c r="N6" s="18">
        <v>42168</v>
      </c>
      <c r="O6" s="18">
        <v>42169</v>
      </c>
      <c r="P6" s="18">
        <v>42170</v>
      </c>
      <c r="Q6" s="18">
        <v>42171</v>
      </c>
      <c r="R6" s="18">
        <v>42172</v>
      </c>
      <c r="S6" s="18">
        <v>42173</v>
      </c>
      <c r="T6" s="18">
        <v>42174</v>
      </c>
      <c r="U6" s="18">
        <v>42175</v>
      </c>
      <c r="V6" s="18">
        <v>42176</v>
      </c>
      <c r="W6" s="18">
        <v>42177</v>
      </c>
      <c r="X6" s="18">
        <v>42178</v>
      </c>
      <c r="Y6" s="18">
        <v>42179</v>
      </c>
      <c r="Z6" s="18">
        <v>42180</v>
      </c>
      <c r="AA6" s="18">
        <v>42181</v>
      </c>
      <c r="AB6" s="18">
        <v>42182</v>
      </c>
      <c r="AC6" s="18">
        <v>42183</v>
      </c>
      <c r="AD6" s="18">
        <v>42184</v>
      </c>
      <c r="AE6" s="18">
        <v>42185</v>
      </c>
      <c r="AF6" s="19"/>
    </row>
    <row r="7" spans="1:33" ht="15.75" thickBot="1" x14ac:dyDescent="0.3">
      <c r="A7" s="7"/>
      <c r="B7" s="7"/>
      <c r="Q7" s="36"/>
      <c r="R7" s="36"/>
      <c r="S7" s="36"/>
      <c r="T7" s="36"/>
      <c r="U7" s="36"/>
      <c r="X7" s="36"/>
      <c r="AD7" s="36"/>
    </row>
    <row r="8" spans="1:33" x14ac:dyDescent="0.25">
      <c r="A8" s="76" t="str">
        <f>Param!F17</f>
        <v>Véronique</v>
      </c>
      <c r="B8" s="61" t="s">
        <v>24</v>
      </c>
      <c r="C8" s="28" t="s">
        <v>24</v>
      </c>
      <c r="D8" s="54">
        <v>0.8</v>
      </c>
      <c r="E8" s="28" t="s">
        <v>24</v>
      </c>
      <c r="F8" s="28" t="s">
        <v>24</v>
      </c>
      <c r="G8" s="28"/>
      <c r="H8" s="28"/>
      <c r="I8" s="53" t="s">
        <v>24</v>
      </c>
      <c r="J8" s="28" t="s">
        <v>24</v>
      </c>
      <c r="K8" s="54">
        <v>0.8</v>
      </c>
      <c r="L8" s="28" t="s">
        <v>24</v>
      </c>
      <c r="M8" s="28" t="s">
        <v>24</v>
      </c>
      <c r="N8" s="28"/>
      <c r="O8" s="28"/>
      <c r="P8" s="53" t="s">
        <v>24</v>
      </c>
      <c r="Q8" s="28" t="s">
        <v>24</v>
      </c>
      <c r="R8" s="54">
        <v>0.8</v>
      </c>
      <c r="S8" s="28" t="s">
        <v>24</v>
      </c>
      <c r="T8" s="28" t="s">
        <v>24</v>
      </c>
      <c r="U8" s="28"/>
      <c r="V8" s="28"/>
      <c r="W8" s="53" t="s">
        <v>24</v>
      </c>
      <c r="X8" s="28" t="s">
        <v>24</v>
      </c>
      <c r="Y8" s="54">
        <v>0.8</v>
      </c>
      <c r="Z8" s="28" t="s">
        <v>24</v>
      </c>
      <c r="AA8" s="28" t="s">
        <v>24</v>
      </c>
      <c r="AB8" s="28"/>
      <c r="AC8" s="28"/>
      <c r="AD8" s="53" t="s">
        <v>24</v>
      </c>
      <c r="AE8" s="28" t="s">
        <v>24</v>
      </c>
      <c r="AF8" s="39"/>
      <c r="AG8" s="7"/>
    </row>
    <row r="9" spans="1:33" ht="15.75" thickBot="1" x14ac:dyDescent="0.3">
      <c r="A9" s="77"/>
      <c r="B9" s="62" t="s">
        <v>24</v>
      </c>
      <c r="C9" s="27" t="s">
        <v>24</v>
      </c>
      <c r="D9" s="56">
        <v>0.8</v>
      </c>
      <c r="E9" s="27" t="s">
        <v>24</v>
      </c>
      <c r="F9" s="27" t="s">
        <v>24</v>
      </c>
      <c r="G9" s="27"/>
      <c r="H9" s="27"/>
      <c r="I9" s="55" t="s">
        <v>24</v>
      </c>
      <c r="J9" s="27" t="s">
        <v>24</v>
      </c>
      <c r="K9" s="56">
        <v>0.8</v>
      </c>
      <c r="L9" s="27" t="s">
        <v>24</v>
      </c>
      <c r="M9" s="27" t="s">
        <v>24</v>
      </c>
      <c r="N9" s="27"/>
      <c r="O9" s="27"/>
      <c r="P9" s="55" t="s">
        <v>24</v>
      </c>
      <c r="Q9" s="27" t="s">
        <v>24</v>
      </c>
      <c r="R9" s="56">
        <v>0.8</v>
      </c>
      <c r="S9" s="27" t="s">
        <v>24</v>
      </c>
      <c r="T9" s="27" t="s">
        <v>24</v>
      </c>
      <c r="U9" s="27"/>
      <c r="V9" s="27"/>
      <c r="W9" s="55" t="s">
        <v>24</v>
      </c>
      <c r="X9" s="27" t="s">
        <v>24</v>
      </c>
      <c r="Y9" s="56">
        <v>0.8</v>
      </c>
      <c r="Z9" s="27" t="s">
        <v>24</v>
      </c>
      <c r="AA9" s="27" t="s">
        <v>24</v>
      </c>
      <c r="AB9" s="27"/>
      <c r="AC9" s="27"/>
      <c r="AD9" s="55" t="s">
        <v>24</v>
      </c>
      <c r="AE9" s="27" t="s">
        <v>24</v>
      </c>
      <c r="AF9" s="37"/>
      <c r="AG9" s="7"/>
    </row>
    <row r="10" spans="1:33" ht="15.75" thickBot="1" x14ac:dyDescent="0.3">
      <c r="A10" s="7"/>
      <c r="B10" s="7"/>
      <c r="C10" s="7"/>
      <c r="D10" s="7"/>
      <c r="E10" s="7"/>
      <c r="F10" s="7"/>
      <c r="K10" s="7"/>
      <c r="L10" s="7"/>
      <c r="M10" s="7"/>
      <c r="N10" s="7"/>
      <c r="O10" s="7"/>
      <c r="P10" s="7"/>
      <c r="Q10" s="7"/>
      <c r="R10" s="7"/>
      <c r="S10" s="7"/>
      <c r="Y10" s="7"/>
      <c r="Z10" s="7"/>
      <c r="AA10" s="7"/>
      <c r="AB10" s="7"/>
      <c r="AC10" s="7"/>
      <c r="AD10" s="7"/>
      <c r="AF10" s="7"/>
    </row>
    <row r="11" spans="1:33" x14ac:dyDescent="0.25">
      <c r="A11" s="78" t="str">
        <f>Param!F18</f>
        <v>Quentin</v>
      </c>
      <c r="B11" s="40" t="s">
        <v>25</v>
      </c>
      <c r="C11" s="23"/>
      <c r="D11" s="32" t="s">
        <v>25</v>
      </c>
      <c r="E11" s="23" t="s">
        <v>23</v>
      </c>
      <c r="F11" s="23" t="s">
        <v>23</v>
      </c>
      <c r="G11" s="32"/>
      <c r="H11" s="23"/>
      <c r="I11" s="32" t="s">
        <v>25</v>
      </c>
      <c r="J11" s="23" t="s">
        <v>23</v>
      </c>
      <c r="K11" s="23" t="s">
        <v>23</v>
      </c>
      <c r="L11" s="32" t="s">
        <v>25</v>
      </c>
      <c r="M11" s="32" t="s">
        <v>25</v>
      </c>
      <c r="N11" s="32"/>
      <c r="O11" s="14"/>
      <c r="P11" s="32" t="s">
        <v>25</v>
      </c>
      <c r="Q11" s="23"/>
      <c r="R11" s="32" t="s">
        <v>25</v>
      </c>
      <c r="S11" s="23" t="s">
        <v>23</v>
      </c>
      <c r="T11" s="23" t="s">
        <v>23</v>
      </c>
      <c r="U11" s="32"/>
      <c r="V11" s="23"/>
      <c r="W11" s="32" t="s">
        <v>25</v>
      </c>
      <c r="X11" s="23" t="s">
        <v>23</v>
      </c>
      <c r="Y11" s="23" t="s">
        <v>23</v>
      </c>
      <c r="Z11" s="32" t="s">
        <v>25</v>
      </c>
      <c r="AA11" s="32" t="s">
        <v>25</v>
      </c>
      <c r="AB11" s="32"/>
      <c r="AC11" s="14"/>
      <c r="AD11" s="32" t="s">
        <v>25</v>
      </c>
      <c r="AE11" s="23"/>
      <c r="AF11" s="15"/>
    </row>
    <row r="12" spans="1:33" ht="15.75" thickBot="1" x14ac:dyDescent="0.3">
      <c r="A12" s="79"/>
      <c r="B12" s="68" t="s">
        <v>23</v>
      </c>
      <c r="C12" s="29" t="s">
        <v>19</v>
      </c>
      <c r="D12" s="24" t="s">
        <v>23</v>
      </c>
      <c r="E12" s="31" t="s">
        <v>25</v>
      </c>
      <c r="F12" s="31" t="s">
        <v>25</v>
      </c>
      <c r="G12" s="24"/>
      <c r="H12" s="31"/>
      <c r="I12" s="24" t="s">
        <v>23</v>
      </c>
      <c r="J12" s="31" t="s">
        <v>25</v>
      </c>
      <c r="K12" s="31" t="s">
        <v>25</v>
      </c>
      <c r="L12" s="24" t="s">
        <v>23</v>
      </c>
      <c r="M12" s="31" t="s">
        <v>25</v>
      </c>
      <c r="N12" s="24"/>
      <c r="O12" s="29"/>
      <c r="P12" s="24" t="s">
        <v>23</v>
      </c>
      <c r="Q12" s="29" t="s">
        <v>19</v>
      </c>
      <c r="R12" s="24" t="s">
        <v>23</v>
      </c>
      <c r="S12" s="31" t="s">
        <v>25</v>
      </c>
      <c r="T12" s="31" t="s">
        <v>25</v>
      </c>
      <c r="U12" s="24"/>
      <c r="V12" s="31"/>
      <c r="W12" s="24" t="s">
        <v>23</v>
      </c>
      <c r="X12" s="31" t="s">
        <v>25</v>
      </c>
      <c r="Y12" s="31" t="s">
        <v>25</v>
      </c>
      <c r="Z12" s="24" t="s">
        <v>23</v>
      </c>
      <c r="AA12" s="31" t="s">
        <v>25</v>
      </c>
      <c r="AB12" s="24"/>
      <c r="AC12" s="29"/>
      <c r="AD12" s="24" t="s">
        <v>23</v>
      </c>
      <c r="AE12" s="29" t="s">
        <v>19</v>
      </c>
      <c r="AF12" s="17"/>
    </row>
    <row r="13" spans="1:33" ht="15.75" thickBot="1" x14ac:dyDescent="0.3">
      <c r="A13" s="7"/>
      <c r="B13" s="7"/>
      <c r="D13" s="7"/>
      <c r="E13" s="7"/>
      <c r="H13" s="7"/>
      <c r="I13" s="7"/>
      <c r="K13" s="7"/>
      <c r="L13" s="7"/>
      <c r="N13" s="7"/>
      <c r="O13" s="7"/>
      <c r="P13" s="7"/>
      <c r="Q13" s="7"/>
      <c r="R13" s="7"/>
      <c r="S13" s="7"/>
      <c r="T13" s="7"/>
      <c r="U13" s="7"/>
      <c r="V13" s="7"/>
      <c r="W13" s="7"/>
      <c r="Y13" s="7"/>
      <c r="Z13" s="7"/>
      <c r="AB13" s="7"/>
      <c r="AC13" s="7"/>
      <c r="AD13" s="7"/>
      <c r="AE13" s="7"/>
      <c r="AF13" s="7"/>
    </row>
    <row r="14" spans="1:33" x14ac:dyDescent="0.25">
      <c r="A14" s="71" t="str">
        <f>Param!F19</f>
        <v>David</v>
      </c>
      <c r="B14" s="40" t="s">
        <v>25</v>
      </c>
      <c r="C14" s="23" t="s">
        <v>23</v>
      </c>
      <c r="D14" s="23" t="s">
        <v>23</v>
      </c>
      <c r="E14" s="32" t="s">
        <v>25</v>
      </c>
      <c r="F14" s="32" t="s">
        <v>25</v>
      </c>
      <c r="G14" s="23"/>
      <c r="H14" s="14"/>
      <c r="I14" s="23" t="s">
        <v>23</v>
      </c>
      <c r="J14" s="23"/>
      <c r="K14" s="32" t="s">
        <v>25</v>
      </c>
      <c r="L14" s="23" t="s">
        <v>23</v>
      </c>
      <c r="M14" s="32" t="s">
        <v>25</v>
      </c>
      <c r="N14" s="32"/>
      <c r="O14" s="23"/>
      <c r="P14" s="32" t="s">
        <v>25</v>
      </c>
      <c r="Q14" s="23" t="s">
        <v>23</v>
      </c>
      <c r="R14" s="23" t="s">
        <v>23</v>
      </c>
      <c r="S14" s="32" t="s">
        <v>25</v>
      </c>
      <c r="T14" s="32" t="s">
        <v>25</v>
      </c>
      <c r="U14" s="23"/>
      <c r="V14" s="14"/>
      <c r="W14" s="23" t="s">
        <v>23</v>
      </c>
      <c r="X14" s="23"/>
      <c r="Y14" s="32" t="s">
        <v>25</v>
      </c>
      <c r="Z14" s="23" t="s">
        <v>23</v>
      </c>
      <c r="AA14" s="32" t="s">
        <v>25</v>
      </c>
      <c r="AB14" s="32"/>
      <c r="AC14" s="23"/>
      <c r="AD14" s="32" t="s">
        <v>25</v>
      </c>
      <c r="AE14" s="23" t="s">
        <v>23</v>
      </c>
      <c r="AF14" s="15"/>
    </row>
    <row r="15" spans="1:33" ht="15.75" thickBot="1" x14ac:dyDescent="0.3">
      <c r="A15" s="72"/>
      <c r="B15" s="65" t="s">
        <v>25</v>
      </c>
      <c r="C15" s="31" t="s">
        <v>25</v>
      </c>
      <c r="D15" s="31" t="s">
        <v>25</v>
      </c>
      <c r="E15" s="24" t="s">
        <v>23</v>
      </c>
      <c r="F15" s="24" t="s">
        <v>23</v>
      </c>
      <c r="G15" s="31"/>
      <c r="H15" s="29"/>
      <c r="I15" s="31" t="s">
        <v>25</v>
      </c>
      <c r="J15" s="29" t="s">
        <v>19</v>
      </c>
      <c r="K15" s="24" t="s">
        <v>23</v>
      </c>
      <c r="L15" s="31" t="s">
        <v>25</v>
      </c>
      <c r="M15" s="24" t="s">
        <v>23</v>
      </c>
      <c r="N15" s="31"/>
      <c r="O15" s="31"/>
      <c r="P15" s="31" t="s">
        <v>25</v>
      </c>
      <c r="Q15" s="31" t="s">
        <v>25</v>
      </c>
      <c r="R15" s="31" t="s">
        <v>25</v>
      </c>
      <c r="S15" s="24" t="s">
        <v>23</v>
      </c>
      <c r="T15" s="24" t="s">
        <v>23</v>
      </c>
      <c r="U15" s="31"/>
      <c r="V15" s="29"/>
      <c r="W15" s="31" t="s">
        <v>25</v>
      </c>
      <c r="X15" s="29" t="s">
        <v>19</v>
      </c>
      <c r="Y15" s="24" t="s">
        <v>23</v>
      </c>
      <c r="Z15" s="31" t="s">
        <v>25</v>
      </c>
      <c r="AA15" s="24" t="s">
        <v>23</v>
      </c>
      <c r="AB15" s="31"/>
      <c r="AC15" s="31"/>
      <c r="AD15" s="31" t="s">
        <v>25</v>
      </c>
      <c r="AE15" s="31" t="s">
        <v>25</v>
      </c>
      <c r="AF15" s="17"/>
    </row>
    <row r="16" spans="1:33" x14ac:dyDescent="0.25">
      <c r="A16" s="7"/>
      <c r="B16" s="7"/>
      <c r="D16" s="7"/>
      <c r="E16" s="7"/>
      <c r="H16" s="7"/>
      <c r="I16" s="7"/>
      <c r="K16" s="7"/>
      <c r="L16" s="7"/>
      <c r="N16" s="7"/>
      <c r="O16" s="7"/>
      <c r="P16" s="7"/>
      <c r="Q16" s="7"/>
      <c r="R16" s="7"/>
      <c r="S16" s="7"/>
      <c r="T16" s="7"/>
      <c r="U16" s="7"/>
      <c r="V16" s="7"/>
      <c r="W16" s="7"/>
      <c r="Y16" s="7"/>
      <c r="Z16" s="7"/>
      <c r="AB16" s="7"/>
      <c r="AC16" s="7"/>
      <c r="AD16" s="7"/>
      <c r="AE16" s="7"/>
      <c r="AF16" s="7"/>
    </row>
    <row r="21" spans="2:9" x14ac:dyDescent="0.25">
      <c r="H21" s="7"/>
    </row>
    <row r="22" spans="2:9" x14ac:dyDescent="0.25">
      <c r="H22" s="7"/>
      <c r="I22" s="7"/>
    </row>
    <row r="23" spans="2:9" x14ac:dyDescent="0.25">
      <c r="I23" s="7"/>
    </row>
    <row r="25" spans="2:9" x14ac:dyDescent="0.25">
      <c r="B25" s="7"/>
    </row>
    <row r="30" spans="2:9" x14ac:dyDescent="0.25">
      <c r="H30" s="7"/>
    </row>
  </sheetData>
  <mergeCells count="4">
    <mergeCell ref="B5:AF5"/>
    <mergeCell ref="A8:A9"/>
    <mergeCell ref="A11:A12"/>
    <mergeCell ref="A14:A15"/>
  </mergeCells>
  <conditionalFormatting sqref="B6:AF6">
    <cfRule type="expression" dxfId="162" priority="6" stopIfTrue="1">
      <formula>OR(WEEKDAY(B$6)=1,WEEKDAY(B$6)=7,COUNTIF(B$6,fériés)&gt;0)</formula>
    </cfRule>
  </conditionalFormatting>
  <conditionalFormatting sqref="B6:AF6 B8:AF9 B11:AF12 B14:AF15">
    <cfRule type="expression" dxfId="161" priority="5" stopIfTrue="1">
      <formula>OR(WEEKDAY(B$6)=1,WEEKDAY(B$6)=7,COUNTIF(B$6,fériés)&gt;0)</formula>
    </cfRule>
  </conditionalFormatting>
  <dataValidations count="1">
    <dataValidation type="list" allowBlank="1" showInputMessage="1" showErrorMessage="1" sqref="AD8:AF9 P8:U9 B8:F9 B11:F12 B14:F15 I8:M9 I11:M12 P11:AE12 W8:AB9 I14:AE15">
      <formula1>Codes</formula1>
    </dataValidation>
  </dataValidations>
  <pageMargins left="0.7" right="0.7" top="0.75" bottom="0.75" header="0.3" footer="0.3"/>
  <pageSetup paperSize="9" orientation="landscape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G30"/>
  <sheetViews>
    <sheetView workbookViewId="0">
      <selection activeCell="AI19" sqref="AI19"/>
    </sheetView>
  </sheetViews>
  <sheetFormatPr baseColWidth="10" defaultRowHeight="15" x14ac:dyDescent="0.25"/>
  <cols>
    <col min="2" max="32" width="10.7109375" customWidth="1"/>
  </cols>
  <sheetData>
    <row r="1" spans="1:33" ht="15.75" thickBot="1" x14ac:dyDescent="0.3">
      <c r="A1" s="20">
        <f>An</f>
        <v>2015</v>
      </c>
    </row>
    <row r="3" spans="1:33" x14ac:dyDescent="0.25">
      <c r="E3" s="7"/>
    </row>
    <row r="4" spans="1:33" ht="15.75" thickBot="1" x14ac:dyDescent="0.3"/>
    <row r="5" spans="1:33" ht="15.75" thickBot="1" x14ac:dyDescent="0.3">
      <c r="B5" s="73">
        <v>42186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1:33" ht="15.75" thickBot="1" x14ac:dyDescent="0.3">
      <c r="A6" s="22" t="s">
        <v>13</v>
      </c>
      <c r="B6" s="21">
        <v>42186</v>
      </c>
      <c r="C6" s="18">
        <v>42187</v>
      </c>
      <c r="D6" s="18">
        <v>42188</v>
      </c>
      <c r="E6" s="18">
        <v>42189</v>
      </c>
      <c r="F6" s="18">
        <v>42190</v>
      </c>
      <c r="G6" s="18">
        <v>42191</v>
      </c>
      <c r="H6" s="18">
        <v>42192</v>
      </c>
      <c r="I6" s="18">
        <v>42193</v>
      </c>
      <c r="J6" s="18">
        <v>42194</v>
      </c>
      <c r="K6" s="18">
        <v>42195</v>
      </c>
      <c r="L6" s="18">
        <v>42196</v>
      </c>
      <c r="M6" s="18">
        <v>42197</v>
      </c>
      <c r="N6" s="18">
        <v>42198</v>
      </c>
      <c r="O6" s="18">
        <v>42199</v>
      </c>
      <c r="P6" s="18">
        <v>42200</v>
      </c>
      <c r="Q6" s="18">
        <v>42201</v>
      </c>
      <c r="R6" s="18">
        <v>42202</v>
      </c>
      <c r="S6" s="18">
        <v>42203</v>
      </c>
      <c r="T6" s="18">
        <v>42204</v>
      </c>
      <c r="U6" s="18">
        <v>42205</v>
      </c>
      <c r="V6" s="18">
        <v>42206</v>
      </c>
      <c r="W6" s="18">
        <v>42207</v>
      </c>
      <c r="X6" s="18">
        <v>42208</v>
      </c>
      <c r="Y6" s="18">
        <v>42209</v>
      </c>
      <c r="Z6" s="18">
        <v>42210</v>
      </c>
      <c r="AA6" s="18">
        <v>42211</v>
      </c>
      <c r="AB6" s="18">
        <v>42212</v>
      </c>
      <c r="AC6" s="18">
        <v>42213</v>
      </c>
      <c r="AD6" s="18">
        <v>42214</v>
      </c>
      <c r="AE6" s="18">
        <v>42215</v>
      </c>
      <c r="AF6" s="19">
        <v>42216</v>
      </c>
    </row>
    <row r="7" spans="1:33" ht="15.75" thickBot="1" x14ac:dyDescent="0.3">
      <c r="A7" s="7"/>
      <c r="B7" s="7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</row>
    <row r="8" spans="1:33" x14ac:dyDescent="0.25">
      <c r="A8" s="76" t="str">
        <f>Param!F17</f>
        <v>Véronique</v>
      </c>
      <c r="B8" s="63">
        <v>0.8</v>
      </c>
      <c r="C8" s="28" t="s">
        <v>24</v>
      </c>
      <c r="D8" s="28" t="s">
        <v>24</v>
      </c>
      <c r="E8" s="28"/>
      <c r="F8" s="28"/>
      <c r="G8" s="53" t="s">
        <v>24</v>
      </c>
      <c r="H8" s="28" t="s">
        <v>24</v>
      </c>
      <c r="I8" s="54">
        <v>0.8</v>
      </c>
      <c r="J8" s="28" t="s">
        <v>24</v>
      </c>
      <c r="K8" s="28" t="s">
        <v>24</v>
      </c>
      <c r="L8" s="28"/>
      <c r="M8" s="28"/>
      <c r="N8" s="53" t="s">
        <v>24</v>
      </c>
      <c r="O8" s="28"/>
      <c r="P8" s="54">
        <v>0.8</v>
      </c>
      <c r="Q8" s="28" t="s">
        <v>24</v>
      </c>
      <c r="R8" s="28" t="s">
        <v>24</v>
      </c>
      <c r="S8" s="28"/>
      <c r="T8" s="28"/>
      <c r="U8" s="53" t="s">
        <v>24</v>
      </c>
      <c r="V8" s="28" t="s">
        <v>24</v>
      </c>
      <c r="W8" s="54">
        <v>0.8</v>
      </c>
      <c r="X8" s="28" t="s">
        <v>24</v>
      </c>
      <c r="Y8" s="28" t="s">
        <v>24</v>
      </c>
      <c r="Z8" s="28"/>
      <c r="AA8" s="28"/>
      <c r="AB8" s="53" t="s">
        <v>24</v>
      </c>
      <c r="AC8" s="28" t="s">
        <v>24</v>
      </c>
      <c r="AD8" s="54">
        <v>0.8</v>
      </c>
      <c r="AE8" s="28" t="s">
        <v>24</v>
      </c>
      <c r="AF8" s="60" t="s">
        <v>24</v>
      </c>
    </row>
    <row r="9" spans="1:33" ht="15.75" thickBot="1" x14ac:dyDescent="0.3">
      <c r="A9" s="77"/>
      <c r="B9" s="64">
        <v>0.8</v>
      </c>
      <c r="C9" s="27" t="s">
        <v>24</v>
      </c>
      <c r="D9" s="27" t="s">
        <v>24</v>
      </c>
      <c r="E9" s="27"/>
      <c r="F9" s="27"/>
      <c r="G9" s="55" t="s">
        <v>24</v>
      </c>
      <c r="H9" s="27" t="s">
        <v>24</v>
      </c>
      <c r="I9" s="56">
        <v>0.8</v>
      </c>
      <c r="J9" s="27" t="s">
        <v>24</v>
      </c>
      <c r="K9" s="27" t="s">
        <v>24</v>
      </c>
      <c r="L9" s="27"/>
      <c r="M9" s="27"/>
      <c r="N9" s="55" t="s">
        <v>24</v>
      </c>
      <c r="O9" s="27"/>
      <c r="P9" s="56">
        <v>0.8</v>
      </c>
      <c r="Q9" s="27" t="s">
        <v>24</v>
      </c>
      <c r="R9" s="27" t="s">
        <v>24</v>
      </c>
      <c r="S9" s="27"/>
      <c r="T9" s="27"/>
      <c r="U9" s="55" t="s">
        <v>24</v>
      </c>
      <c r="V9" s="27" t="s">
        <v>24</v>
      </c>
      <c r="W9" s="56">
        <v>0.8</v>
      </c>
      <c r="X9" s="27" t="s">
        <v>24</v>
      </c>
      <c r="Y9" s="27" t="s">
        <v>24</v>
      </c>
      <c r="Z9" s="27"/>
      <c r="AA9" s="27"/>
      <c r="AB9" s="55" t="s">
        <v>24</v>
      </c>
      <c r="AC9" s="27" t="s">
        <v>24</v>
      </c>
      <c r="AD9" s="56">
        <v>0.8</v>
      </c>
      <c r="AE9" s="27" t="s">
        <v>24</v>
      </c>
      <c r="AF9" s="45" t="s">
        <v>24</v>
      </c>
    </row>
    <row r="10" spans="1:33" ht="15.75" thickBot="1" x14ac:dyDescent="0.3">
      <c r="A10" s="7"/>
      <c r="B10" s="7"/>
      <c r="C10" s="7"/>
      <c r="D10" s="7"/>
      <c r="E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U10" s="7"/>
      <c r="V10" s="7"/>
      <c r="W10" s="7"/>
      <c r="X10" s="7"/>
      <c r="Y10" s="7"/>
      <c r="Z10" s="7"/>
      <c r="AA10" s="7"/>
      <c r="AB10" s="7"/>
      <c r="AC10" s="7"/>
      <c r="AD10" s="7"/>
      <c r="AF10" s="7"/>
    </row>
    <row r="11" spans="1:33" x14ac:dyDescent="0.25">
      <c r="A11" s="78" t="str">
        <f>Param!F18</f>
        <v>Quentin</v>
      </c>
      <c r="B11" s="40" t="s">
        <v>25</v>
      </c>
      <c r="C11" s="23" t="s">
        <v>23</v>
      </c>
      <c r="D11" s="23" t="s">
        <v>23</v>
      </c>
      <c r="E11" s="32"/>
      <c r="F11" s="23"/>
      <c r="G11" s="32" t="s">
        <v>25</v>
      </c>
      <c r="H11" s="23" t="s">
        <v>23</v>
      </c>
      <c r="I11" s="23" t="s">
        <v>23</v>
      </c>
      <c r="J11" s="32" t="s">
        <v>25</v>
      </c>
      <c r="K11" s="32" t="s">
        <v>25</v>
      </c>
      <c r="L11" s="32"/>
      <c r="M11" s="35"/>
      <c r="N11" s="32" t="s">
        <v>25</v>
      </c>
      <c r="O11" s="23"/>
      <c r="P11" s="32" t="s">
        <v>25</v>
      </c>
      <c r="Q11" s="23" t="s">
        <v>23</v>
      </c>
      <c r="R11" s="23" t="s">
        <v>23</v>
      </c>
      <c r="S11" s="32"/>
      <c r="T11" s="23"/>
      <c r="U11" s="32" t="s">
        <v>25</v>
      </c>
      <c r="V11" s="23" t="s">
        <v>23</v>
      </c>
      <c r="W11" s="23" t="s">
        <v>23</v>
      </c>
      <c r="X11" s="32" t="s">
        <v>25</v>
      </c>
      <c r="Y11" s="32" t="s">
        <v>25</v>
      </c>
      <c r="Z11" s="32"/>
      <c r="AA11" s="35"/>
      <c r="AB11" s="32" t="s">
        <v>25</v>
      </c>
      <c r="AC11" s="23"/>
      <c r="AD11" s="32" t="s">
        <v>25</v>
      </c>
      <c r="AE11" s="23" t="s">
        <v>23</v>
      </c>
      <c r="AF11" s="48" t="s">
        <v>23</v>
      </c>
    </row>
    <row r="12" spans="1:33" ht="15.75" thickBot="1" x14ac:dyDescent="0.3">
      <c r="A12" s="79"/>
      <c r="B12" s="68" t="s">
        <v>23</v>
      </c>
      <c r="C12" s="31" t="s">
        <v>25</v>
      </c>
      <c r="D12" s="31" t="s">
        <v>25</v>
      </c>
      <c r="E12" s="24"/>
      <c r="F12" s="31"/>
      <c r="G12" s="24" t="s">
        <v>23</v>
      </c>
      <c r="H12" s="31" t="s">
        <v>25</v>
      </c>
      <c r="I12" s="31" t="s">
        <v>25</v>
      </c>
      <c r="J12" s="24" t="s">
        <v>23</v>
      </c>
      <c r="K12" s="31" t="s">
        <v>25</v>
      </c>
      <c r="L12" s="24"/>
      <c r="M12" s="29"/>
      <c r="N12" s="24" t="s">
        <v>23</v>
      </c>
      <c r="O12" s="29"/>
      <c r="P12" s="24" t="s">
        <v>23</v>
      </c>
      <c r="Q12" s="31" t="s">
        <v>25</v>
      </c>
      <c r="R12" s="31" t="s">
        <v>25</v>
      </c>
      <c r="S12" s="24"/>
      <c r="T12" s="31"/>
      <c r="U12" s="24" t="s">
        <v>23</v>
      </c>
      <c r="V12" s="31" t="s">
        <v>25</v>
      </c>
      <c r="W12" s="31" t="s">
        <v>25</v>
      </c>
      <c r="X12" s="24" t="s">
        <v>23</v>
      </c>
      <c r="Y12" s="31" t="s">
        <v>25</v>
      </c>
      <c r="Z12" s="24"/>
      <c r="AA12" s="29"/>
      <c r="AB12" s="24" t="s">
        <v>23</v>
      </c>
      <c r="AC12" s="29" t="s">
        <v>19</v>
      </c>
      <c r="AD12" s="24" t="s">
        <v>23</v>
      </c>
      <c r="AE12" s="31" t="s">
        <v>25</v>
      </c>
      <c r="AF12" s="49" t="s">
        <v>25</v>
      </c>
    </row>
    <row r="13" spans="1:33" ht="15.75" thickBo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 x14ac:dyDescent="0.25">
      <c r="A14" s="71" t="str">
        <f>Param!F19</f>
        <v>David</v>
      </c>
      <c r="B14" s="57" t="s">
        <v>23</v>
      </c>
      <c r="C14" s="32" t="s">
        <v>25</v>
      </c>
      <c r="D14" s="32" t="s">
        <v>25</v>
      </c>
      <c r="E14" s="23"/>
      <c r="F14" s="51"/>
      <c r="G14" s="23" t="s">
        <v>23</v>
      </c>
      <c r="H14" s="23"/>
      <c r="I14" s="32" t="s">
        <v>25</v>
      </c>
      <c r="J14" s="23" t="s">
        <v>23</v>
      </c>
      <c r="K14" s="32" t="s">
        <v>25</v>
      </c>
      <c r="L14" s="32"/>
      <c r="M14" s="23"/>
      <c r="N14" s="32" t="s">
        <v>25</v>
      </c>
      <c r="O14" s="23"/>
      <c r="P14" s="23" t="s">
        <v>23</v>
      </c>
      <c r="Q14" s="32" t="s">
        <v>25</v>
      </c>
      <c r="R14" s="32" t="s">
        <v>25</v>
      </c>
      <c r="S14" s="23"/>
      <c r="T14" s="51"/>
      <c r="U14" s="23" t="s">
        <v>23</v>
      </c>
      <c r="V14" s="23"/>
      <c r="W14" s="32" t="s">
        <v>25</v>
      </c>
      <c r="X14" s="23" t="s">
        <v>23</v>
      </c>
      <c r="Y14" s="32" t="s">
        <v>25</v>
      </c>
      <c r="Z14" s="32"/>
      <c r="AA14" s="23"/>
      <c r="AB14" s="32" t="s">
        <v>25</v>
      </c>
      <c r="AC14" s="23" t="s">
        <v>23</v>
      </c>
      <c r="AD14" s="23" t="s">
        <v>23</v>
      </c>
      <c r="AE14" s="32" t="s">
        <v>25</v>
      </c>
      <c r="AF14" s="46" t="s">
        <v>25</v>
      </c>
    </row>
    <row r="15" spans="1:33" ht="15.75" thickBot="1" x14ac:dyDescent="0.3">
      <c r="A15" s="72"/>
      <c r="B15" s="65" t="s">
        <v>25</v>
      </c>
      <c r="C15" s="24" t="s">
        <v>23</v>
      </c>
      <c r="D15" s="24" t="s">
        <v>23</v>
      </c>
      <c r="E15" s="31"/>
      <c r="F15" s="29"/>
      <c r="G15" s="31" t="s">
        <v>25</v>
      </c>
      <c r="H15" s="29" t="s">
        <v>19</v>
      </c>
      <c r="I15" s="24" t="s">
        <v>23</v>
      </c>
      <c r="J15" s="31" t="s">
        <v>25</v>
      </c>
      <c r="K15" s="24" t="s">
        <v>23</v>
      </c>
      <c r="L15" s="31"/>
      <c r="M15" s="31"/>
      <c r="N15" s="31" t="s">
        <v>25</v>
      </c>
      <c r="O15" s="31"/>
      <c r="P15" s="31" t="s">
        <v>25</v>
      </c>
      <c r="Q15" s="24" t="s">
        <v>23</v>
      </c>
      <c r="R15" s="24" t="s">
        <v>23</v>
      </c>
      <c r="S15" s="31"/>
      <c r="T15" s="29"/>
      <c r="U15" s="31" t="s">
        <v>25</v>
      </c>
      <c r="V15" s="29" t="s">
        <v>19</v>
      </c>
      <c r="W15" s="24" t="s">
        <v>23</v>
      </c>
      <c r="X15" s="31" t="s">
        <v>25</v>
      </c>
      <c r="Y15" s="24" t="s">
        <v>23</v>
      </c>
      <c r="Z15" s="31"/>
      <c r="AA15" s="31"/>
      <c r="AB15" s="31" t="s">
        <v>25</v>
      </c>
      <c r="AC15" s="31" t="s">
        <v>25</v>
      </c>
      <c r="AD15" s="31" t="s">
        <v>25</v>
      </c>
      <c r="AE15" s="24" t="s">
        <v>23</v>
      </c>
      <c r="AF15" s="47" t="s">
        <v>23</v>
      </c>
    </row>
    <row r="16" spans="1:33" x14ac:dyDescent="0.25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21" spans="2:9" x14ac:dyDescent="0.25">
      <c r="H21" s="7"/>
    </row>
    <row r="22" spans="2:9" x14ac:dyDescent="0.25">
      <c r="H22" s="7"/>
      <c r="I22" s="7"/>
    </row>
    <row r="23" spans="2:9" x14ac:dyDescent="0.25">
      <c r="I23" s="7"/>
    </row>
    <row r="25" spans="2:9" x14ac:dyDescent="0.25">
      <c r="B25" s="7"/>
    </row>
    <row r="30" spans="2:9" x14ac:dyDescent="0.25">
      <c r="H30" s="7"/>
    </row>
  </sheetData>
  <mergeCells count="4">
    <mergeCell ref="B5:AF5"/>
    <mergeCell ref="A8:A9"/>
    <mergeCell ref="A11:A12"/>
    <mergeCell ref="A14:A15"/>
  </mergeCells>
  <conditionalFormatting sqref="B6:AF6">
    <cfRule type="expression" dxfId="160" priority="22" stopIfTrue="1">
      <formula>OR(WEEKDAY(B$6)=1,WEEKDAY(B$6)=7,COUNTIF(B$6,fériés)&gt;0)</formula>
    </cfRule>
  </conditionalFormatting>
  <conditionalFormatting sqref="B6:AF6 E8:F9 E14:F15 E11:F12 L8:M9 L11:M12 L14:M15 S8:T9 Z8:AA9 O14:O15 O11:O12 S11:T12 S14:T15 Z14:AA15 Z11:AA12">
    <cfRule type="expression" dxfId="159" priority="21" stopIfTrue="1">
      <formula>OR(WEEKDAY(B$6)=1,WEEKDAY(B$6)=7,COUNTIF(B$6,fériés)&gt;0)</formula>
    </cfRule>
  </conditionalFormatting>
  <conditionalFormatting sqref="G8:K9">
    <cfRule type="expression" dxfId="158" priority="20" stopIfTrue="1">
      <formula>OR(WEEKDAY(G$6)=1,WEEKDAY(G$6)=7,COUNTIF(G$6,fériés)&gt;0)</formula>
    </cfRule>
  </conditionalFormatting>
  <conditionalFormatting sqref="B8:D9">
    <cfRule type="expression" dxfId="157" priority="19" stopIfTrue="1">
      <formula>OR(WEEKDAY(B$6)=1,WEEKDAY(B$6)=7,COUNTIF(B$6,fériés)&gt;0)</formula>
    </cfRule>
  </conditionalFormatting>
  <conditionalFormatting sqref="B11:D12 B13">
    <cfRule type="expression" dxfId="156" priority="18" stopIfTrue="1">
      <formula>OR(WEEKDAY(B$6)=1,WEEKDAY(B$6)=7,COUNTIF(B$6,fériés)&gt;0)</formula>
    </cfRule>
  </conditionalFormatting>
  <conditionalFormatting sqref="B14:D15">
    <cfRule type="expression" dxfId="155" priority="17" stopIfTrue="1">
      <formula>OR(WEEKDAY(B$6)=1,WEEKDAY(B$6)=7,COUNTIF(B$6,fériés)&gt;0)</formula>
    </cfRule>
  </conditionalFormatting>
  <conditionalFormatting sqref="G11:K12">
    <cfRule type="expression" dxfId="154" priority="16" stopIfTrue="1">
      <formula>OR(WEEKDAY(G$6)=1,WEEKDAY(G$6)=7,COUNTIF(G$6,fériés)&gt;0)</formula>
    </cfRule>
  </conditionalFormatting>
  <conditionalFormatting sqref="G14:K15">
    <cfRule type="expression" dxfId="153" priority="15" stopIfTrue="1">
      <formula>OR(WEEKDAY(G$6)=1,WEEKDAY(G$6)=7,COUNTIF(G$6,fériés)&gt;0)</formula>
    </cfRule>
  </conditionalFormatting>
  <conditionalFormatting sqref="N8:R9">
    <cfRule type="expression" dxfId="152" priority="14" stopIfTrue="1">
      <formula>OR(WEEKDAY(N$6)=1,WEEKDAY(N$6)=7,COUNTIF(N$6,fériés)&gt;0)</formula>
    </cfRule>
  </conditionalFormatting>
  <conditionalFormatting sqref="U8:Y9">
    <cfRule type="expression" dxfId="151" priority="13" stopIfTrue="1">
      <formula>OR(WEEKDAY(U$6)=1,WEEKDAY(U$6)=7,COUNTIF(U$6,fériés)&gt;0)</formula>
    </cfRule>
  </conditionalFormatting>
  <conditionalFormatting sqref="AB8:AF9">
    <cfRule type="expression" dxfId="150" priority="12" stopIfTrue="1">
      <formula>OR(WEEKDAY(AB$6)=1,WEEKDAY(AB$6)=7,COUNTIF(AB$6,fériés)&gt;0)</formula>
    </cfRule>
  </conditionalFormatting>
  <conditionalFormatting sqref="N11:N12 N14:N15">
    <cfRule type="expression" dxfId="149" priority="9" stopIfTrue="1">
      <formula>OR(WEEKDAY(N$6)=1,WEEKDAY(N$6)=7,COUNTIF(N$6,fériés)&gt;0)</formula>
    </cfRule>
  </conditionalFormatting>
  <conditionalFormatting sqref="P11:R12">
    <cfRule type="expression" dxfId="148" priority="8" stopIfTrue="1">
      <formula>OR(WEEKDAY(P$6)=1,WEEKDAY(P$6)=7,COUNTIF(P$6,fériés)&gt;0)</formula>
    </cfRule>
  </conditionalFormatting>
  <conditionalFormatting sqref="P14:R15">
    <cfRule type="expression" dxfId="147" priority="7" stopIfTrue="1">
      <formula>OR(WEEKDAY(P$6)=1,WEEKDAY(P$6)=7,COUNTIF(P$6,fériés)&gt;0)</formula>
    </cfRule>
  </conditionalFormatting>
  <conditionalFormatting sqref="U11:Y12">
    <cfRule type="expression" dxfId="146" priority="6" stopIfTrue="1">
      <formula>OR(WEEKDAY(U$6)=1,WEEKDAY(U$6)=7,COUNTIF(U$6,fériés)&gt;0)</formula>
    </cfRule>
  </conditionalFormatting>
  <conditionalFormatting sqref="U14:Y15">
    <cfRule type="expression" dxfId="145" priority="5" stopIfTrue="1">
      <formula>OR(WEEKDAY(U$6)=1,WEEKDAY(U$6)=7,COUNTIF(U$6,fériés)&gt;0)</formula>
    </cfRule>
  </conditionalFormatting>
  <conditionalFormatting sqref="AD11:AF12">
    <cfRule type="expression" dxfId="144" priority="4" stopIfTrue="1">
      <formula>OR(WEEKDAY(AD$6)=1,WEEKDAY(AD$6)=7,COUNTIF(AD$6,fériés)&gt;0)</formula>
    </cfRule>
  </conditionalFormatting>
  <conditionalFormatting sqref="AD14:AF15">
    <cfRule type="expression" dxfId="143" priority="3" stopIfTrue="1">
      <formula>OR(WEEKDAY(AD$6)=1,WEEKDAY(AD$6)=7,COUNTIF(AD$6,fériés)&gt;0)</formula>
    </cfRule>
  </conditionalFormatting>
  <conditionalFormatting sqref="AB11:AB12 AB14:AB15">
    <cfRule type="expression" dxfId="142" priority="2" stopIfTrue="1">
      <formula>OR(WEEKDAY(AB$6)=1,WEEKDAY(AB$6)=7,COUNTIF(AB$6,fériés)&gt;0)</formula>
    </cfRule>
  </conditionalFormatting>
  <conditionalFormatting sqref="AC11:AC12 AC14:AC15">
    <cfRule type="expression" dxfId="141" priority="1" stopIfTrue="1">
      <formula>OR(WEEKDAY(AC$6)=1,WEEKDAY(AC$6)=7,COUNTIF(AC$6,fériés)&gt;0)</formula>
    </cfRule>
  </conditionalFormatting>
  <dataValidations count="1">
    <dataValidation type="list" allowBlank="1" showInputMessage="1" showErrorMessage="1" sqref="F11:K12 AA11:AF12 F14:K15 B8:AF9 T14:Y15 AA14:AF15 B14:D15 M14:R15 M11:N12 P11:R12 T11:Y12 B11:D12">
      <formula1>Codes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H30"/>
  <sheetViews>
    <sheetView workbookViewId="0">
      <selection activeCell="B7" sqref="B7"/>
    </sheetView>
  </sheetViews>
  <sheetFormatPr baseColWidth="10" defaultRowHeight="15" x14ac:dyDescent="0.25"/>
  <cols>
    <col min="2" max="32" width="10.7109375" customWidth="1"/>
  </cols>
  <sheetData>
    <row r="1" spans="1:34" ht="15.75" thickBot="1" x14ac:dyDescent="0.3">
      <c r="A1" s="20">
        <f>An</f>
        <v>2015</v>
      </c>
    </row>
    <row r="3" spans="1:34" x14ac:dyDescent="0.25">
      <c r="E3" s="7"/>
    </row>
    <row r="4" spans="1:34" ht="15.75" thickBot="1" x14ac:dyDescent="0.3"/>
    <row r="5" spans="1:34" ht="15.75" thickBot="1" x14ac:dyDescent="0.3">
      <c r="B5" s="73">
        <v>42217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1:34" ht="15.75" thickBot="1" x14ac:dyDescent="0.3">
      <c r="A6" s="22" t="s">
        <v>13</v>
      </c>
      <c r="B6" s="21">
        <v>42217</v>
      </c>
      <c r="C6" s="18">
        <v>42218</v>
      </c>
      <c r="D6" s="18">
        <v>42219</v>
      </c>
      <c r="E6" s="18">
        <v>42220</v>
      </c>
      <c r="F6" s="18">
        <v>42221</v>
      </c>
      <c r="G6" s="18">
        <v>42222</v>
      </c>
      <c r="H6" s="18">
        <v>42223</v>
      </c>
      <c r="I6" s="18">
        <v>42224</v>
      </c>
      <c r="J6" s="18">
        <v>42225</v>
      </c>
      <c r="K6" s="18">
        <v>42226</v>
      </c>
      <c r="L6" s="18">
        <v>42227</v>
      </c>
      <c r="M6" s="18">
        <v>42228</v>
      </c>
      <c r="N6" s="18">
        <v>42229</v>
      </c>
      <c r="O6" s="18">
        <v>42230</v>
      </c>
      <c r="P6" s="18">
        <v>42231</v>
      </c>
      <c r="Q6" s="18">
        <v>42232</v>
      </c>
      <c r="R6" s="18">
        <v>42233</v>
      </c>
      <c r="S6" s="18">
        <v>42234</v>
      </c>
      <c r="T6" s="18">
        <v>42235</v>
      </c>
      <c r="U6" s="18">
        <v>42236</v>
      </c>
      <c r="V6" s="18">
        <v>42237</v>
      </c>
      <c r="W6" s="18">
        <v>42238</v>
      </c>
      <c r="X6" s="18">
        <v>42239</v>
      </c>
      <c r="Y6" s="18">
        <v>42240</v>
      </c>
      <c r="Z6" s="18">
        <v>42241</v>
      </c>
      <c r="AA6" s="18">
        <v>42242</v>
      </c>
      <c r="AB6" s="18">
        <v>42243</v>
      </c>
      <c r="AC6" s="18">
        <v>42244</v>
      </c>
      <c r="AD6" s="18">
        <v>42245</v>
      </c>
      <c r="AE6" s="18">
        <v>42246</v>
      </c>
      <c r="AF6" s="19">
        <v>42247</v>
      </c>
    </row>
    <row r="7" spans="1:34" ht="15.75" thickBot="1" x14ac:dyDescent="0.3">
      <c r="A7" s="7"/>
      <c r="B7" s="7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</row>
    <row r="8" spans="1:34" x14ac:dyDescent="0.25">
      <c r="A8" s="76" t="str">
        <f>Param!F17</f>
        <v>Véronique</v>
      </c>
      <c r="B8" s="58"/>
      <c r="C8" s="28"/>
      <c r="D8" s="53" t="s">
        <v>24</v>
      </c>
      <c r="E8" s="28" t="s">
        <v>24</v>
      </c>
      <c r="F8" s="54">
        <v>0.8</v>
      </c>
      <c r="G8" s="28" t="s">
        <v>24</v>
      </c>
      <c r="H8" s="28" t="s">
        <v>24</v>
      </c>
      <c r="I8" s="28"/>
      <c r="J8" s="28"/>
      <c r="K8" s="53" t="s">
        <v>24</v>
      </c>
      <c r="L8" s="28" t="s">
        <v>24</v>
      </c>
      <c r="M8" s="54">
        <v>0.8</v>
      </c>
      <c r="N8" s="28" t="s">
        <v>24</v>
      </c>
      <c r="O8" s="28" t="s">
        <v>24</v>
      </c>
      <c r="P8" s="28"/>
      <c r="Q8" s="28"/>
      <c r="R8" s="53" t="s">
        <v>24</v>
      </c>
      <c r="S8" s="28" t="s">
        <v>24</v>
      </c>
      <c r="T8" s="54">
        <v>0.8</v>
      </c>
      <c r="U8" s="28" t="s">
        <v>24</v>
      </c>
      <c r="V8" s="28" t="s">
        <v>24</v>
      </c>
      <c r="W8" s="28"/>
      <c r="X8" s="28"/>
      <c r="Y8" s="53" t="s">
        <v>24</v>
      </c>
      <c r="Z8" s="28" t="s">
        <v>24</v>
      </c>
      <c r="AA8" s="54">
        <v>0.8</v>
      </c>
      <c r="AB8" s="28" t="s">
        <v>24</v>
      </c>
      <c r="AC8" s="28" t="s">
        <v>24</v>
      </c>
      <c r="AD8" s="28"/>
      <c r="AE8" s="28"/>
      <c r="AF8" s="69" t="s">
        <v>24</v>
      </c>
      <c r="AG8" s="7"/>
    </row>
    <row r="9" spans="1:34" ht="15.75" thickBot="1" x14ac:dyDescent="0.3">
      <c r="A9" s="77"/>
      <c r="B9" s="59"/>
      <c r="C9" s="27"/>
      <c r="D9" s="55" t="s">
        <v>24</v>
      </c>
      <c r="E9" s="27" t="s">
        <v>24</v>
      </c>
      <c r="F9" s="56">
        <v>0.8</v>
      </c>
      <c r="G9" s="27" t="s">
        <v>24</v>
      </c>
      <c r="H9" s="27" t="s">
        <v>24</v>
      </c>
      <c r="I9" s="27"/>
      <c r="J9" s="27"/>
      <c r="K9" s="55" t="s">
        <v>24</v>
      </c>
      <c r="L9" s="27" t="s">
        <v>24</v>
      </c>
      <c r="M9" s="56">
        <v>0.8</v>
      </c>
      <c r="N9" s="27" t="s">
        <v>24</v>
      </c>
      <c r="O9" s="27" t="s">
        <v>24</v>
      </c>
      <c r="P9" s="27"/>
      <c r="Q9" s="27"/>
      <c r="R9" s="55" t="s">
        <v>24</v>
      </c>
      <c r="S9" s="27" t="s">
        <v>24</v>
      </c>
      <c r="T9" s="56">
        <v>0.8</v>
      </c>
      <c r="U9" s="27" t="s">
        <v>24</v>
      </c>
      <c r="V9" s="27" t="s">
        <v>24</v>
      </c>
      <c r="W9" s="27"/>
      <c r="X9" s="27"/>
      <c r="Y9" s="55" t="s">
        <v>24</v>
      </c>
      <c r="Z9" s="27" t="s">
        <v>24</v>
      </c>
      <c r="AA9" s="56">
        <v>0.8</v>
      </c>
      <c r="AB9" s="27" t="s">
        <v>24</v>
      </c>
      <c r="AC9" s="27" t="s">
        <v>24</v>
      </c>
      <c r="AD9" s="27"/>
      <c r="AE9" s="27"/>
      <c r="AF9" s="70" t="s">
        <v>24</v>
      </c>
      <c r="AG9" s="7"/>
    </row>
    <row r="10" spans="1:34" ht="15.75" thickBot="1" x14ac:dyDescent="0.3">
      <c r="A10" s="7"/>
      <c r="B10" s="7"/>
      <c r="H10" s="7"/>
      <c r="I10" s="7"/>
      <c r="J10" s="7"/>
      <c r="K10" s="7"/>
      <c r="L10" s="7"/>
      <c r="M10" s="7"/>
      <c r="O10" s="7"/>
      <c r="P10" s="7"/>
      <c r="Q10" s="7"/>
      <c r="V10" s="7"/>
      <c r="W10" s="7"/>
      <c r="X10" s="7"/>
      <c r="Y10" s="7"/>
      <c r="Z10" s="7"/>
      <c r="AA10" s="7"/>
      <c r="AC10" s="7"/>
      <c r="AD10" s="7"/>
    </row>
    <row r="11" spans="1:34" x14ac:dyDescent="0.25">
      <c r="A11" s="78" t="str">
        <f>Param!F18</f>
        <v>Quentin</v>
      </c>
      <c r="B11" s="40"/>
      <c r="C11" s="23"/>
      <c r="D11" s="32" t="s">
        <v>25</v>
      </c>
      <c r="E11" s="23" t="s">
        <v>23</v>
      </c>
      <c r="F11" s="23" t="s">
        <v>23</v>
      </c>
      <c r="G11" s="32" t="s">
        <v>25</v>
      </c>
      <c r="H11" s="32" t="s">
        <v>25</v>
      </c>
      <c r="I11" s="32"/>
      <c r="J11" s="35"/>
      <c r="K11" s="32" t="s">
        <v>25</v>
      </c>
      <c r="L11" s="23"/>
      <c r="M11" s="32" t="s">
        <v>25</v>
      </c>
      <c r="N11" s="23" t="s">
        <v>23</v>
      </c>
      <c r="O11" s="23" t="s">
        <v>23</v>
      </c>
      <c r="P11" s="32"/>
      <c r="Q11" s="23"/>
      <c r="R11" s="32" t="s">
        <v>25</v>
      </c>
      <c r="S11" s="23" t="s">
        <v>23</v>
      </c>
      <c r="T11" s="23" t="s">
        <v>23</v>
      </c>
      <c r="U11" s="32" t="s">
        <v>25</v>
      </c>
      <c r="V11" s="32" t="s">
        <v>25</v>
      </c>
      <c r="W11" s="32"/>
      <c r="X11" s="35"/>
      <c r="Y11" s="32" t="s">
        <v>25</v>
      </c>
      <c r="Z11" s="23"/>
      <c r="AA11" s="32" t="s">
        <v>25</v>
      </c>
      <c r="AB11" s="23" t="s">
        <v>23</v>
      </c>
      <c r="AC11" s="23" t="s">
        <v>23</v>
      </c>
      <c r="AD11" s="32"/>
      <c r="AE11" s="23"/>
      <c r="AF11" s="46" t="s">
        <v>25</v>
      </c>
      <c r="AH11" t="s">
        <v>26</v>
      </c>
    </row>
    <row r="12" spans="1:34" ht="15.75" thickBot="1" x14ac:dyDescent="0.3">
      <c r="A12" s="79"/>
      <c r="B12" s="68"/>
      <c r="C12" s="31"/>
      <c r="D12" s="24" t="s">
        <v>23</v>
      </c>
      <c r="E12" s="31" t="s">
        <v>25</v>
      </c>
      <c r="F12" s="31" t="s">
        <v>25</v>
      </c>
      <c r="G12" s="24" t="s">
        <v>23</v>
      </c>
      <c r="H12" s="31" t="s">
        <v>25</v>
      </c>
      <c r="I12" s="24"/>
      <c r="J12" s="29"/>
      <c r="K12" s="24" t="s">
        <v>23</v>
      </c>
      <c r="L12" s="29" t="s">
        <v>19</v>
      </c>
      <c r="M12" s="24" t="s">
        <v>23</v>
      </c>
      <c r="N12" s="31" t="s">
        <v>25</v>
      </c>
      <c r="O12" s="31" t="s">
        <v>25</v>
      </c>
      <c r="P12" s="24"/>
      <c r="Q12" s="31"/>
      <c r="R12" s="24" t="s">
        <v>23</v>
      </c>
      <c r="S12" s="31" t="s">
        <v>25</v>
      </c>
      <c r="T12" s="31" t="s">
        <v>25</v>
      </c>
      <c r="U12" s="24" t="s">
        <v>23</v>
      </c>
      <c r="V12" s="31" t="s">
        <v>25</v>
      </c>
      <c r="W12" s="24"/>
      <c r="X12" s="29"/>
      <c r="Y12" s="24" t="s">
        <v>23</v>
      </c>
      <c r="Z12" s="29" t="s">
        <v>19</v>
      </c>
      <c r="AA12" s="24" t="s">
        <v>23</v>
      </c>
      <c r="AB12" s="31" t="s">
        <v>25</v>
      </c>
      <c r="AC12" s="31" t="s">
        <v>25</v>
      </c>
      <c r="AD12" s="24"/>
      <c r="AE12" s="31"/>
      <c r="AF12" s="47" t="s">
        <v>23</v>
      </c>
    </row>
    <row r="13" spans="1:34" ht="15.75" thickBot="1" x14ac:dyDescent="0.3">
      <c r="A13" s="7"/>
      <c r="B13" s="7"/>
      <c r="E13" s="7"/>
      <c r="F13" s="7"/>
      <c r="H13" s="7"/>
      <c r="I13" s="7"/>
      <c r="K13" s="7"/>
      <c r="L13" s="7"/>
      <c r="M13" s="7"/>
      <c r="O13" s="7"/>
      <c r="P13" s="7"/>
      <c r="Q13" s="7"/>
      <c r="S13" s="7"/>
      <c r="T13" s="7"/>
      <c r="V13" s="7"/>
      <c r="W13" s="7"/>
      <c r="Y13" s="7"/>
      <c r="Z13" s="7"/>
      <c r="AA13" s="7"/>
      <c r="AC13" s="7"/>
      <c r="AD13" s="7"/>
      <c r="AE13" s="7"/>
    </row>
    <row r="14" spans="1:34" x14ac:dyDescent="0.25">
      <c r="A14" s="71" t="str">
        <f>Param!F19</f>
        <v>David</v>
      </c>
      <c r="B14" s="57"/>
      <c r="C14" s="35"/>
      <c r="D14" s="23" t="s">
        <v>23</v>
      </c>
      <c r="E14" s="23"/>
      <c r="F14" s="32" t="s">
        <v>25</v>
      </c>
      <c r="G14" s="23" t="s">
        <v>23</v>
      </c>
      <c r="H14" s="32" t="s">
        <v>25</v>
      </c>
      <c r="I14" s="32"/>
      <c r="J14" s="23"/>
      <c r="K14" s="32" t="s">
        <v>25</v>
      </c>
      <c r="L14" s="23" t="s">
        <v>23</v>
      </c>
      <c r="M14" s="23" t="s">
        <v>23</v>
      </c>
      <c r="N14" s="32" t="s">
        <v>25</v>
      </c>
      <c r="O14" s="32" t="s">
        <v>25</v>
      </c>
      <c r="P14" s="23"/>
      <c r="Q14" s="35"/>
      <c r="R14" s="23" t="s">
        <v>23</v>
      </c>
      <c r="S14" s="23"/>
      <c r="T14" s="32" t="s">
        <v>25</v>
      </c>
      <c r="U14" s="23" t="s">
        <v>23</v>
      </c>
      <c r="V14" s="32" t="s">
        <v>25</v>
      </c>
      <c r="W14" s="32"/>
      <c r="X14" s="23"/>
      <c r="Y14" s="32" t="s">
        <v>25</v>
      </c>
      <c r="Z14" s="23" t="s">
        <v>23</v>
      </c>
      <c r="AA14" s="23" t="s">
        <v>23</v>
      </c>
      <c r="AB14" s="32" t="s">
        <v>25</v>
      </c>
      <c r="AC14" s="32" t="s">
        <v>25</v>
      </c>
      <c r="AD14" s="23"/>
      <c r="AE14" s="14"/>
      <c r="AF14" s="48" t="s">
        <v>23</v>
      </c>
    </row>
    <row r="15" spans="1:34" ht="15.75" thickBot="1" x14ac:dyDescent="0.3">
      <c r="A15" s="72"/>
      <c r="B15" s="65"/>
      <c r="C15" s="29"/>
      <c r="D15" s="31" t="s">
        <v>25</v>
      </c>
      <c r="E15" s="29" t="s">
        <v>19</v>
      </c>
      <c r="F15" s="24" t="s">
        <v>23</v>
      </c>
      <c r="G15" s="31" t="s">
        <v>25</v>
      </c>
      <c r="H15" s="24" t="s">
        <v>23</v>
      </c>
      <c r="I15" s="31"/>
      <c r="J15" s="31"/>
      <c r="K15" s="31" t="s">
        <v>25</v>
      </c>
      <c r="L15" s="31" t="s">
        <v>25</v>
      </c>
      <c r="M15" s="31" t="s">
        <v>25</v>
      </c>
      <c r="N15" s="24" t="s">
        <v>23</v>
      </c>
      <c r="O15" s="24" t="s">
        <v>23</v>
      </c>
      <c r="P15" s="31"/>
      <c r="Q15" s="29"/>
      <c r="R15" s="31" t="s">
        <v>25</v>
      </c>
      <c r="S15" s="29" t="s">
        <v>19</v>
      </c>
      <c r="T15" s="24" t="s">
        <v>23</v>
      </c>
      <c r="U15" s="31" t="s">
        <v>25</v>
      </c>
      <c r="V15" s="24" t="s">
        <v>23</v>
      </c>
      <c r="W15" s="31"/>
      <c r="X15" s="31"/>
      <c r="Y15" s="31" t="s">
        <v>25</v>
      </c>
      <c r="Z15" s="31" t="s">
        <v>25</v>
      </c>
      <c r="AA15" s="31" t="s">
        <v>25</v>
      </c>
      <c r="AB15" s="24" t="s">
        <v>23</v>
      </c>
      <c r="AC15" s="24" t="s">
        <v>23</v>
      </c>
      <c r="AD15" s="31"/>
      <c r="AE15" s="29"/>
      <c r="AF15" s="49" t="s">
        <v>25</v>
      </c>
    </row>
    <row r="16" spans="1:34" x14ac:dyDescent="0.25">
      <c r="A16" s="7"/>
      <c r="B16" s="7"/>
      <c r="E16" s="7"/>
      <c r="F16" s="7"/>
      <c r="H16" s="7"/>
      <c r="I16" s="7"/>
      <c r="K16" s="7"/>
      <c r="L16" s="7"/>
      <c r="M16" s="7"/>
      <c r="O16" s="7"/>
      <c r="P16" s="7"/>
      <c r="Q16" s="7"/>
      <c r="S16" s="7"/>
      <c r="T16" s="7"/>
      <c r="V16" s="7"/>
      <c r="W16" s="7"/>
      <c r="Y16" s="7"/>
      <c r="Z16" s="7"/>
      <c r="AA16" s="7"/>
      <c r="AC16" s="7"/>
      <c r="AD16" s="7"/>
      <c r="AE16" s="7"/>
    </row>
    <row r="21" spans="2:9" x14ac:dyDescent="0.25">
      <c r="H21" s="7"/>
    </row>
    <row r="22" spans="2:9" x14ac:dyDescent="0.25">
      <c r="H22" s="7"/>
      <c r="I22" s="7"/>
    </row>
    <row r="23" spans="2:9" x14ac:dyDescent="0.25">
      <c r="I23" s="7"/>
    </row>
    <row r="25" spans="2:9" x14ac:dyDescent="0.25">
      <c r="B25" s="7"/>
    </row>
    <row r="30" spans="2:9" x14ac:dyDescent="0.25">
      <c r="H30" s="7"/>
    </row>
  </sheetData>
  <mergeCells count="4">
    <mergeCell ref="B5:AF5"/>
    <mergeCell ref="A8:A9"/>
    <mergeCell ref="A11:A12"/>
    <mergeCell ref="A14:A15"/>
  </mergeCells>
  <conditionalFormatting sqref="B6:AF6">
    <cfRule type="expression" dxfId="140" priority="23" stopIfTrue="1">
      <formula>OR(WEEKDAY(B$6)=1,WEEKDAY(B$6)=7,COUNTIF(B$6,fériés)&gt;0)</formula>
    </cfRule>
  </conditionalFormatting>
  <conditionalFormatting sqref="B6:AF6 B8:C9 B14:C15 B11:C12 P11:Q12 P14:Q15 P8:Q9 AD8:AE9 AD14:AE15 AD11:AE12">
    <cfRule type="expression" dxfId="139" priority="22" stopIfTrue="1">
      <formula>OR(WEEKDAY(B$6)=1,WEEKDAY(B$6)=7,COUNTIF(B$6,fériés)&gt;0)</formula>
    </cfRule>
  </conditionalFormatting>
  <conditionalFormatting sqref="I8:J9 I14:J15 I11:J12">
    <cfRule type="expression" dxfId="138" priority="21" stopIfTrue="1">
      <formula>OR(WEEKDAY(I$6)=1,WEEKDAY(I$6)=7,COUNTIF(I$6,fériés)&gt;0)</formula>
    </cfRule>
  </conditionalFormatting>
  <conditionalFormatting sqref="D8:H9">
    <cfRule type="expression" dxfId="137" priority="20" stopIfTrue="1">
      <formula>OR(WEEKDAY(D$6)=1,WEEKDAY(D$6)=7,COUNTIF(D$6,fériés)&gt;0)</formula>
    </cfRule>
  </conditionalFormatting>
  <conditionalFormatting sqref="K8:O9">
    <cfRule type="expression" dxfId="136" priority="19" stopIfTrue="1">
      <formula>OR(WEEKDAY(K$6)=1,WEEKDAY(K$6)=7,COUNTIF(K$6,fériés)&gt;0)</formula>
    </cfRule>
  </conditionalFormatting>
  <conditionalFormatting sqref="D11:H12">
    <cfRule type="expression" dxfId="135" priority="18" stopIfTrue="1">
      <formula>OR(WEEKDAY(D$6)=1,WEEKDAY(D$6)=7,COUNTIF(D$6,fériés)&gt;0)</formula>
    </cfRule>
  </conditionalFormatting>
  <conditionalFormatting sqref="D14:H15">
    <cfRule type="expression" dxfId="134" priority="17" stopIfTrue="1">
      <formula>OR(WEEKDAY(D$6)=1,WEEKDAY(D$6)=7,COUNTIF(D$6,fériés)&gt;0)</formula>
    </cfRule>
  </conditionalFormatting>
  <conditionalFormatting sqref="M11:O12">
    <cfRule type="expression" dxfId="133" priority="16" stopIfTrue="1">
      <formula>OR(WEEKDAY(M$6)=1,WEEKDAY(M$6)=7,COUNTIF(M$6,fériés)&gt;0)</formula>
    </cfRule>
  </conditionalFormatting>
  <conditionalFormatting sqref="M14:O15">
    <cfRule type="expression" dxfId="132" priority="15" stopIfTrue="1">
      <formula>OR(WEEKDAY(M$6)=1,WEEKDAY(M$6)=7,COUNTIF(M$6,fériés)&gt;0)</formula>
    </cfRule>
  </conditionalFormatting>
  <conditionalFormatting sqref="K11:K12 K14:K15">
    <cfRule type="expression" dxfId="131" priority="14" stopIfTrue="1">
      <formula>OR(WEEKDAY(K$6)=1,WEEKDAY(K$6)=7,COUNTIF(K$6,fériés)&gt;0)</formula>
    </cfRule>
  </conditionalFormatting>
  <conditionalFormatting sqref="L11:L12 L14:L15">
    <cfRule type="expression" dxfId="130" priority="13" stopIfTrue="1">
      <formula>OR(WEEKDAY(L$6)=1,WEEKDAY(L$6)=7,COUNTIF(L$6,fériés)&gt;0)</formula>
    </cfRule>
  </conditionalFormatting>
  <conditionalFormatting sqref="W8:X9 W14:X15 W11:X12">
    <cfRule type="expression" dxfId="129" priority="12" stopIfTrue="1">
      <formula>OR(WEEKDAY(W$6)=1,WEEKDAY(W$6)=7,COUNTIF(W$6,fériés)&gt;0)</formula>
    </cfRule>
  </conditionalFormatting>
  <conditionalFormatting sqref="R8:V9">
    <cfRule type="expression" dxfId="128" priority="11" stopIfTrue="1">
      <formula>OR(WEEKDAY(R$6)=1,WEEKDAY(R$6)=7,COUNTIF(R$6,fériés)&gt;0)</formula>
    </cfRule>
  </conditionalFormatting>
  <conditionalFormatting sqref="Y8:AC9">
    <cfRule type="expression" dxfId="127" priority="10" stopIfTrue="1">
      <formula>OR(WEEKDAY(Y$6)=1,WEEKDAY(Y$6)=7,COUNTIF(Y$6,fériés)&gt;0)</formula>
    </cfRule>
  </conditionalFormatting>
  <conditionalFormatting sqref="R11:V12">
    <cfRule type="expression" dxfId="126" priority="9" stopIfTrue="1">
      <formula>OR(WEEKDAY(R$6)=1,WEEKDAY(R$6)=7,COUNTIF(R$6,fériés)&gt;0)</formula>
    </cfRule>
  </conditionalFormatting>
  <conditionalFormatting sqref="R14:V15">
    <cfRule type="expression" dxfId="125" priority="8" stopIfTrue="1">
      <formula>OR(WEEKDAY(R$6)=1,WEEKDAY(R$6)=7,COUNTIF(R$6,fériés)&gt;0)</formula>
    </cfRule>
  </conditionalFormatting>
  <conditionalFormatting sqref="AA11:AC12">
    <cfRule type="expression" dxfId="124" priority="7" stopIfTrue="1">
      <formula>OR(WEEKDAY(AA$6)=1,WEEKDAY(AA$6)=7,COUNTIF(AA$6,fériés)&gt;0)</formula>
    </cfRule>
  </conditionalFormatting>
  <conditionalFormatting sqref="AA14:AC15">
    <cfRule type="expression" dxfId="123" priority="6" stopIfTrue="1">
      <formula>OR(WEEKDAY(AA$6)=1,WEEKDAY(AA$6)=7,COUNTIF(AA$6,fériés)&gt;0)</formula>
    </cfRule>
  </conditionalFormatting>
  <conditionalFormatting sqref="Y11:Y12 Y14:Y15">
    <cfRule type="expression" dxfId="122" priority="5" stopIfTrue="1">
      <formula>OR(WEEKDAY(Y$6)=1,WEEKDAY(Y$6)=7,COUNTIF(Y$6,fériés)&gt;0)</formula>
    </cfRule>
  </conditionalFormatting>
  <conditionalFormatting sqref="Z11:Z12 Z14:Z15">
    <cfRule type="expression" dxfId="121" priority="4" stopIfTrue="1">
      <formula>OR(WEEKDAY(Z$6)=1,WEEKDAY(Z$6)=7,COUNTIF(Z$6,fériés)&gt;0)</formula>
    </cfRule>
  </conditionalFormatting>
  <conditionalFormatting sqref="AF8:AF9">
    <cfRule type="expression" dxfId="120" priority="3" stopIfTrue="1">
      <formula>OR(WEEKDAY(AF$6)=1,WEEKDAY(AF$6)=7,COUNTIF(AF$6,fériés)&gt;0)</formula>
    </cfRule>
  </conditionalFormatting>
  <conditionalFormatting sqref="AF11:AF12">
    <cfRule type="expression" dxfId="119" priority="2" stopIfTrue="1">
      <formula>OR(WEEKDAY(AF$6)=1,WEEKDAY(AF$6)=7,COUNTIF(AF$6,fériés)&gt;0)</formula>
    </cfRule>
  </conditionalFormatting>
  <conditionalFormatting sqref="AF14:AF15">
    <cfRule type="expression" dxfId="118" priority="1" stopIfTrue="1">
      <formula>OR(WEEKDAY(AF$6)=1,WEEKDAY(AF$6)=7,COUNTIF(AF$6,fériés)&gt;0)</formula>
    </cfRule>
  </conditionalFormatting>
  <dataValidations count="1">
    <dataValidation type="list" allowBlank="1" showInputMessage="1" showErrorMessage="1" sqref="C14:H15 C11:H12 X11:AF12 J14:V15 R11:V12 C8:O9 J11:O12 X14:AF15 Q8:AF9">
      <formula1>Codes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G30"/>
  <sheetViews>
    <sheetView workbookViewId="0">
      <selection activeCell="AI19" sqref="AI19"/>
    </sheetView>
  </sheetViews>
  <sheetFormatPr baseColWidth="10" defaultRowHeight="15" x14ac:dyDescent="0.25"/>
  <cols>
    <col min="2" max="32" width="10.7109375" customWidth="1"/>
  </cols>
  <sheetData>
    <row r="1" spans="1:33" ht="15.75" thickBot="1" x14ac:dyDescent="0.3">
      <c r="A1" s="20">
        <f>An</f>
        <v>2015</v>
      </c>
    </row>
    <row r="3" spans="1:33" x14ac:dyDescent="0.25">
      <c r="E3" s="7"/>
    </row>
    <row r="4" spans="1:33" ht="15.75" thickBot="1" x14ac:dyDescent="0.3"/>
    <row r="5" spans="1:33" ht="15.75" thickBot="1" x14ac:dyDescent="0.3">
      <c r="B5" s="73">
        <v>42248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1:33" ht="15.75" thickBot="1" x14ac:dyDescent="0.3">
      <c r="A6" s="22" t="s">
        <v>13</v>
      </c>
      <c r="B6" s="21">
        <v>42248</v>
      </c>
      <c r="C6" s="18">
        <v>42249</v>
      </c>
      <c r="D6" s="18">
        <v>42250</v>
      </c>
      <c r="E6" s="18">
        <v>42251</v>
      </c>
      <c r="F6" s="18">
        <v>42252</v>
      </c>
      <c r="G6" s="18">
        <v>42253</v>
      </c>
      <c r="H6" s="18">
        <v>42254</v>
      </c>
      <c r="I6" s="18">
        <v>42255</v>
      </c>
      <c r="J6" s="18">
        <v>42256</v>
      </c>
      <c r="K6" s="18">
        <v>42257</v>
      </c>
      <c r="L6" s="18">
        <v>42258</v>
      </c>
      <c r="M6" s="18">
        <v>42259</v>
      </c>
      <c r="N6" s="18">
        <v>42260</v>
      </c>
      <c r="O6" s="18">
        <v>42261</v>
      </c>
      <c r="P6" s="18">
        <v>42262</v>
      </c>
      <c r="Q6" s="18">
        <v>42263</v>
      </c>
      <c r="R6" s="18">
        <v>42264</v>
      </c>
      <c r="S6" s="18">
        <v>42265</v>
      </c>
      <c r="T6" s="18">
        <v>42266</v>
      </c>
      <c r="U6" s="18">
        <v>42267</v>
      </c>
      <c r="V6" s="18">
        <v>42268</v>
      </c>
      <c r="W6" s="18">
        <v>42269</v>
      </c>
      <c r="X6" s="18">
        <v>42270</v>
      </c>
      <c r="Y6" s="18">
        <v>42271</v>
      </c>
      <c r="Z6" s="18">
        <v>42272</v>
      </c>
      <c r="AA6" s="18">
        <v>42273</v>
      </c>
      <c r="AB6" s="18">
        <v>42274</v>
      </c>
      <c r="AC6" s="18">
        <v>42275</v>
      </c>
      <c r="AD6" s="18">
        <v>42276</v>
      </c>
      <c r="AE6" s="18">
        <v>42277</v>
      </c>
      <c r="AF6" s="19"/>
    </row>
    <row r="7" spans="1:33" ht="15.75" thickBot="1" x14ac:dyDescent="0.3">
      <c r="A7" s="7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</row>
    <row r="8" spans="1:33" x14ac:dyDescent="0.25">
      <c r="A8" s="76" t="str">
        <f>Param!F17</f>
        <v>Véronique</v>
      </c>
      <c r="B8" s="58" t="s">
        <v>24</v>
      </c>
      <c r="C8" s="54">
        <v>0.8</v>
      </c>
      <c r="D8" s="28" t="s">
        <v>24</v>
      </c>
      <c r="E8" s="28" t="s">
        <v>24</v>
      </c>
      <c r="F8" s="28"/>
      <c r="G8" s="28"/>
      <c r="H8" s="53" t="s">
        <v>24</v>
      </c>
      <c r="I8" s="28" t="s">
        <v>24</v>
      </c>
      <c r="J8" s="54">
        <v>0.8</v>
      </c>
      <c r="K8" s="28" t="s">
        <v>24</v>
      </c>
      <c r="L8" s="28" t="s">
        <v>24</v>
      </c>
      <c r="M8" s="28"/>
      <c r="N8" s="28"/>
      <c r="O8" s="53" t="s">
        <v>24</v>
      </c>
      <c r="P8" s="28" t="s">
        <v>24</v>
      </c>
      <c r="Q8" s="54">
        <v>0.8</v>
      </c>
      <c r="R8" s="28" t="s">
        <v>24</v>
      </c>
      <c r="S8" s="28" t="s">
        <v>24</v>
      </c>
      <c r="T8" s="28"/>
      <c r="U8" s="28"/>
      <c r="V8" s="53" t="s">
        <v>24</v>
      </c>
      <c r="W8" s="28" t="s">
        <v>24</v>
      </c>
      <c r="X8" s="54">
        <v>0.8</v>
      </c>
      <c r="Y8" s="28" t="s">
        <v>24</v>
      </c>
      <c r="Z8" s="28" t="s">
        <v>24</v>
      </c>
      <c r="AA8" s="28"/>
      <c r="AB8" s="28"/>
      <c r="AC8" s="53" t="s">
        <v>24</v>
      </c>
      <c r="AD8" s="28" t="s">
        <v>24</v>
      </c>
      <c r="AE8" s="54">
        <v>0.8</v>
      </c>
      <c r="AF8" s="39"/>
      <c r="AG8" s="7"/>
    </row>
    <row r="9" spans="1:33" ht="15.75" thickBot="1" x14ac:dyDescent="0.3">
      <c r="A9" s="77"/>
      <c r="B9" s="59" t="s">
        <v>24</v>
      </c>
      <c r="C9" s="56">
        <v>0.8</v>
      </c>
      <c r="D9" s="27" t="s">
        <v>24</v>
      </c>
      <c r="E9" s="27" t="s">
        <v>24</v>
      </c>
      <c r="F9" s="27"/>
      <c r="G9" s="27"/>
      <c r="H9" s="55" t="s">
        <v>24</v>
      </c>
      <c r="I9" s="27" t="s">
        <v>24</v>
      </c>
      <c r="J9" s="56">
        <v>0.8</v>
      </c>
      <c r="K9" s="27" t="s">
        <v>24</v>
      </c>
      <c r="L9" s="27" t="s">
        <v>24</v>
      </c>
      <c r="M9" s="27"/>
      <c r="N9" s="27"/>
      <c r="O9" s="55" t="s">
        <v>24</v>
      </c>
      <c r="P9" s="27" t="s">
        <v>24</v>
      </c>
      <c r="Q9" s="56">
        <v>0.8</v>
      </c>
      <c r="R9" s="27" t="s">
        <v>24</v>
      </c>
      <c r="S9" s="27" t="s">
        <v>24</v>
      </c>
      <c r="T9" s="27"/>
      <c r="U9" s="27"/>
      <c r="V9" s="55" t="s">
        <v>24</v>
      </c>
      <c r="W9" s="27" t="s">
        <v>24</v>
      </c>
      <c r="X9" s="56">
        <v>0.8</v>
      </c>
      <c r="Y9" s="27" t="s">
        <v>24</v>
      </c>
      <c r="Z9" s="27" t="s">
        <v>24</v>
      </c>
      <c r="AA9" s="27"/>
      <c r="AB9" s="27"/>
      <c r="AC9" s="55" t="s">
        <v>24</v>
      </c>
      <c r="AD9" s="27" t="s">
        <v>24</v>
      </c>
      <c r="AE9" s="56">
        <v>0.8</v>
      </c>
      <c r="AF9" s="37"/>
      <c r="AG9" s="7"/>
    </row>
    <row r="10" spans="1:33" ht="15.75" thickBot="1" x14ac:dyDescent="0.3">
      <c r="A10" s="7"/>
      <c r="E10" s="7"/>
      <c r="F10" s="7"/>
      <c r="G10" s="7"/>
      <c r="H10" s="7"/>
      <c r="I10" s="7"/>
      <c r="J10" s="7"/>
      <c r="L10" s="7"/>
      <c r="M10" s="7"/>
      <c r="N10" s="7"/>
      <c r="S10" s="7"/>
      <c r="T10" s="7"/>
      <c r="U10" s="7"/>
      <c r="V10" s="7"/>
      <c r="W10" s="7"/>
      <c r="X10" s="7"/>
      <c r="Z10" s="7"/>
      <c r="AA10" s="7"/>
      <c r="AB10" s="7"/>
      <c r="AF10" s="7"/>
    </row>
    <row r="11" spans="1:33" x14ac:dyDescent="0.25">
      <c r="A11" s="78" t="str">
        <f>Param!F18</f>
        <v>Quentin</v>
      </c>
      <c r="B11" s="57" t="s">
        <v>23</v>
      </c>
      <c r="C11" s="23" t="s">
        <v>23</v>
      </c>
      <c r="D11" s="32" t="s">
        <v>25</v>
      </c>
      <c r="E11" s="32" t="s">
        <v>25</v>
      </c>
      <c r="F11" s="32"/>
      <c r="G11" s="35"/>
      <c r="H11" s="32" t="s">
        <v>25</v>
      </c>
      <c r="I11" s="23"/>
      <c r="J11" s="32" t="s">
        <v>25</v>
      </c>
      <c r="K11" s="23" t="s">
        <v>23</v>
      </c>
      <c r="L11" s="23" t="s">
        <v>23</v>
      </c>
      <c r="M11" s="32"/>
      <c r="N11" s="23"/>
      <c r="O11" s="32" t="s">
        <v>25</v>
      </c>
      <c r="P11" s="23" t="s">
        <v>23</v>
      </c>
      <c r="Q11" s="23" t="s">
        <v>23</v>
      </c>
      <c r="R11" s="32" t="s">
        <v>25</v>
      </c>
      <c r="S11" s="32" t="s">
        <v>25</v>
      </c>
      <c r="T11" s="32"/>
      <c r="U11" s="35"/>
      <c r="V11" s="32" t="s">
        <v>25</v>
      </c>
      <c r="W11" s="23"/>
      <c r="X11" s="32" t="s">
        <v>25</v>
      </c>
      <c r="Y11" s="23" t="s">
        <v>23</v>
      </c>
      <c r="Z11" s="23" t="s">
        <v>23</v>
      </c>
      <c r="AA11" s="32"/>
      <c r="AB11" s="23"/>
      <c r="AC11" s="32" t="s">
        <v>25</v>
      </c>
      <c r="AD11" s="23" t="s">
        <v>23</v>
      </c>
      <c r="AE11" s="23" t="s">
        <v>23</v>
      </c>
      <c r="AF11" s="15"/>
    </row>
    <row r="12" spans="1:33" ht="15.75" thickBot="1" x14ac:dyDescent="0.3">
      <c r="A12" s="79"/>
      <c r="B12" s="65" t="s">
        <v>25</v>
      </c>
      <c r="C12" s="31" t="s">
        <v>25</v>
      </c>
      <c r="D12" s="24" t="s">
        <v>23</v>
      </c>
      <c r="E12" s="31" t="s">
        <v>25</v>
      </c>
      <c r="F12" s="24"/>
      <c r="G12" s="29"/>
      <c r="H12" s="24" t="s">
        <v>23</v>
      </c>
      <c r="I12" s="29" t="s">
        <v>19</v>
      </c>
      <c r="J12" s="24" t="s">
        <v>23</v>
      </c>
      <c r="K12" s="31" t="s">
        <v>25</v>
      </c>
      <c r="L12" s="31" t="s">
        <v>25</v>
      </c>
      <c r="M12" s="24"/>
      <c r="N12" s="31"/>
      <c r="O12" s="24" t="s">
        <v>23</v>
      </c>
      <c r="P12" s="31" t="s">
        <v>25</v>
      </c>
      <c r="Q12" s="31" t="s">
        <v>25</v>
      </c>
      <c r="R12" s="24" t="s">
        <v>23</v>
      </c>
      <c r="S12" s="31" t="s">
        <v>25</v>
      </c>
      <c r="T12" s="24"/>
      <c r="U12" s="29"/>
      <c r="V12" s="24" t="s">
        <v>23</v>
      </c>
      <c r="W12" s="29" t="s">
        <v>19</v>
      </c>
      <c r="X12" s="24" t="s">
        <v>23</v>
      </c>
      <c r="Y12" s="31" t="s">
        <v>25</v>
      </c>
      <c r="Z12" s="31" t="s">
        <v>25</v>
      </c>
      <c r="AA12" s="24"/>
      <c r="AB12" s="31"/>
      <c r="AC12" s="24" t="s">
        <v>23</v>
      </c>
      <c r="AD12" s="31" t="s">
        <v>25</v>
      </c>
      <c r="AE12" s="31" t="s">
        <v>25</v>
      </c>
      <c r="AF12" s="17"/>
    </row>
    <row r="13" spans="1:33" ht="15.75" thickBot="1" x14ac:dyDescent="0.3">
      <c r="A13" s="7"/>
      <c r="B13" s="7"/>
      <c r="C13" s="7"/>
      <c r="E13" s="7"/>
      <c r="F13" s="7"/>
      <c r="H13" s="7"/>
      <c r="I13" s="7"/>
      <c r="J13" s="7"/>
      <c r="L13" s="7"/>
      <c r="N13" s="7"/>
      <c r="P13" s="7"/>
      <c r="Q13" s="7"/>
      <c r="S13" s="7"/>
      <c r="T13" s="7"/>
      <c r="V13" s="7"/>
      <c r="W13" s="7"/>
      <c r="X13" s="7"/>
      <c r="Z13" s="7"/>
      <c r="AB13" s="7"/>
      <c r="AD13" s="7"/>
      <c r="AE13" s="7"/>
      <c r="AF13" s="7"/>
    </row>
    <row r="14" spans="1:33" x14ac:dyDescent="0.25">
      <c r="A14" s="71" t="str">
        <f>Param!F19</f>
        <v>David</v>
      </c>
      <c r="B14" s="57"/>
      <c r="C14" s="32" t="s">
        <v>25</v>
      </c>
      <c r="D14" s="23" t="s">
        <v>23</v>
      </c>
      <c r="E14" s="32" t="s">
        <v>25</v>
      </c>
      <c r="F14" s="32"/>
      <c r="G14" s="23"/>
      <c r="H14" s="32" t="s">
        <v>25</v>
      </c>
      <c r="I14" s="23" t="s">
        <v>23</v>
      </c>
      <c r="J14" s="23" t="s">
        <v>23</v>
      </c>
      <c r="K14" s="32" t="s">
        <v>25</v>
      </c>
      <c r="L14" s="32" t="s">
        <v>25</v>
      </c>
      <c r="M14" s="23"/>
      <c r="N14" s="35"/>
      <c r="O14" s="23" t="s">
        <v>23</v>
      </c>
      <c r="P14" s="23"/>
      <c r="Q14" s="32" t="s">
        <v>25</v>
      </c>
      <c r="R14" s="23" t="s">
        <v>23</v>
      </c>
      <c r="S14" s="32" t="s">
        <v>25</v>
      </c>
      <c r="T14" s="32"/>
      <c r="U14" s="23"/>
      <c r="V14" s="32" t="s">
        <v>25</v>
      </c>
      <c r="W14" s="23" t="s">
        <v>23</v>
      </c>
      <c r="X14" s="23" t="s">
        <v>23</v>
      </c>
      <c r="Y14" s="32" t="s">
        <v>25</v>
      </c>
      <c r="Z14" s="32" t="s">
        <v>25</v>
      </c>
      <c r="AA14" s="23"/>
      <c r="AB14" s="14"/>
      <c r="AC14" s="23" t="s">
        <v>23</v>
      </c>
      <c r="AD14" s="23"/>
      <c r="AE14" s="32" t="s">
        <v>25</v>
      </c>
      <c r="AF14" s="15"/>
    </row>
    <row r="15" spans="1:33" ht="15.75" thickBot="1" x14ac:dyDescent="0.3">
      <c r="A15" s="72"/>
      <c r="B15" s="67" t="s">
        <v>19</v>
      </c>
      <c r="C15" s="24" t="s">
        <v>23</v>
      </c>
      <c r="D15" s="31" t="s">
        <v>25</v>
      </c>
      <c r="E15" s="24" t="s">
        <v>23</v>
      </c>
      <c r="F15" s="31"/>
      <c r="G15" s="31"/>
      <c r="H15" s="31" t="s">
        <v>25</v>
      </c>
      <c r="I15" s="31" t="s">
        <v>25</v>
      </c>
      <c r="J15" s="31" t="s">
        <v>25</v>
      </c>
      <c r="K15" s="24" t="s">
        <v>23</v>
      </c>
      <c r="L15" s="24" t="s">
        <v>23</v>
      </c>
      <c r="M15" s="31"/>
      <c r="N15" s="29"/>
      <c r="O15" s="31" t="s">
        <v>25</v>
      </c>
      <c r="P15" s="29" t="s">
        <v>19</v>
      </c>
      <c r="Q15" s="24" t="s">
        <v>23</v>
      </c>
      <c r="R15" s="31" t="s">
        <v>25</v>
      </c>
      <c r="S15" s="24" t="s">
        <v>23</v>
      </c>
      <c r="T15" s="31"/>
      <c r="U15" s="31"/>
      <c r="V15" s="31" t="s">
        <v>25</v>
      </c>
      <c r="W15" s="31" t="s">
        <v>25</v>
      </c>
      <c r="X15" s="31" t="s">
        <v>25</v>
      </c>
      <c r="Y15" s="24" t="s">
        <v>23</v>
      </c>
      <c r="Z15" s="24" t="s">
        <v>23</v>
      </c>
      <c r="AA15" s="31"/>
      <c r="AB15" s="29"/>
      <c r="AC15" s="31" t="s">
        <v>25</v>
      </c>
      <c r="AD15" s="29" t="s">
        <v>19</v>
      </c>
      <c r="AE15" s="24" t="s">
        <v>23</v>
      </c>
      <c r="AF15" s="17"/>
    </row>
    <row r="16" spans="1:33" x14ac:dyDescent="0.25">
      <c r="A16" s="7"/>
      <c r="B16" s="7"/>
      <c r="E16" s="7"/>
      <c r="F16" s="7"/>
      <c r="H16" s="7"/>
      <c r="I16" s="7"/>
      <c r="K16" s="7"/>
      <c r="L16" s="7"/>
      <c r="M16" s="7"/>
      <c r="O16" s="7"/>
      <c r="P16" s="7"/>
      <c r="Q16" s="7"/>
      <c r="S16" s="7"/>
      <c r="T16" s="7"/>
      <c r="V16" s="7"/>
      <c r="W16" s="7"/>
      <c r="Y16" s="7"/>
      <c r="Z16" s="7"/>
      <c r="AA16" s="7"/>
      <c r="AC16" s="7"/>
      <c r="AD16" s="7"/>
      <c r="AE16" s="7"/>
    </row>
    <row r="21" spans="2:9" x14ac:dyDescent="0.25">
      <c r="H21" s="7"/>
    </row>
    <row r="22" spans="2:9" x14ac:dyDescent="0.25">
      <c r="H22" s="7"/>
      <c r="I22" s="7"/>
    </row>
    <row r="23" spans="2:9" x14ac:dyDescent="0.25">
      <c r="I23" s="7"/>
    </row>
    <row r="25" spans="2:9" x14ac:dyDescent="0.25">
      <c r="B25" s="7"/>
    </row>
    <row r="30" spans="2:9" x14ac:dyDescent="0.25">
      <c r="H30" s="7"/>
    </row>
  </sheetData>
  <mergeCells count="4">
    <mergeCell ref="B5:AF5"/>
    <mergeCell ref="A8:A9"/>
    <mergeCell ref="A11:A12"/>
    <mergeCell ref="A14:A15"/>
  </mergeCells>
  <conditionalFormatting sqref="B6:AF6">
    <cfRule type="expression" dxfId="117" priority="29" stopIfTrue="1">
      <formula>OR(WEEKDAY(B$6)=1,WEEKDAY(B$6)=7,COUNTIF(B$6,fériés)&gt;0)</formula>
    </cfRule>
  </conditionalFormatting>
  <conditionalFormatting sqref="B6:AF6 M8:N9 M14:N15 M11:N12 AA11:AB12 AA14:AB15 AA8:AB9 AF8:AF9 AF14:AF15 AF11:AF12">
    <cfRule type="expression" dxfId="116" priority="28" stopIfTrue="1">
      <formula>OR(WEEKDAY(B$6)=1,WEEKDAY(B$6)=7,COUNTIF(B$6,fériés)&gt;0)</formula>
    </cfRule>
  </conditionalFormatting>
  <conditionalFormatting sqref="F8:G9 F14:G15 F11:G12">
    <cfRule type="expression" dxfId="115" priority="27" stopIfTrue="1">
      <formula>OR(WEEKDAY(F$6)=1,WEEKDAY(F$6)=7,COUNTIF(F$6,fériés)&gt;0)</formula>
    </cfRule>
  </conditionalFormatting>
  <conditionalFormatting sqref="B8:E9">
    <cfRule type="expression" dxfId="114" priority="26" stopIfTrue="1">
      <formula>OR(WEEKDAY(B$6)=1,WEEKDAY(B$6)=7,COUNTIF(B$6,fériés)&gt;0)</formula>
    </cfRule>
  </conditionalFormatting>
  <conditionalFormatting sqref="H8:L9">
    <cfRule type="expression" dxfId="113" priority="25" stopIfTrue="1">
      <formula>OR(WEEKDAY(H$6)=1,WEEKDAY(H$6)=7,COUNTIF(H$6,fériés)&gt;0)</formula>
    </cfRule>
  </conditionalFormatting>
  <conditionalFormatting sqref="B11:E12">
    <cfRule type="expression" dxfId="112" priority="24" stopIfTrue="1">
      <formula>OR(WEEKDAY(B$6)=1,WEEKDAY(B$6)=7,COUNTIF(B$6,fériés)&gt;0)</formula>
    </cfRule>
  </conditionalFormatting>
  <conditionalFormatting sqref="B14:E15">
    <cfRule type="expression" dxfId="111" priority="23" stopIfTrue="1">
      <formula>OR(WEEKDAY(B$6)=1,WEEKDAY(B$6)=7,COUNTIF(B$6,fériés)&gt;0)</formula>
    </cfRule>
  </conditionalFormatting>
  <conditionalFormatting sqref="J11:L12">
    <cfRule type="expression" dxfId="110" priority="22" stopIfTrue="1">
      <formula>OR(WEEKDAY(J$6)=1,WEEKDAY(J$6)=7,COUNTIF(J$6,fériés)&gt;0)</formula>
    </cfRule>
  </conditionalFormatting>
  <conditionalFormatting sqref="J14:L15">
    <cfRule type="expression" dxfId="109" priority="21" stopIfTrue="1">
      <formula>OR(WEEKDAY(J$6)=1,WEEKDAY(J$6)=7,COUNTIF(J$6,fériés)&gt;0)</formula>
    </cfRule>
  </conditionalFormatting>
  <conditionalFormatting sqref="H11:H12 H14:H15">
    <cfRule type="expression" dxfId="108" priority="20" stopIfTrue="1">
      <formula>OR(WEEKDAY(H$6)=1,WEEKDAY(H$6)=7,COUNTIF(H$6,fériés)&gt;0)</formula>
    </cfRule>
  </conditionalFormatting>
  <conditionalFormatting sqref="I11:I12 I14:I15">
    <cfRule type="expression" dxfId="107" priority="19" stopIfTrue="1">
      <formula>OR(WEEKDAY(I$6)=1,WEEKDAY(I$6)=7,COUNTIF(I$6,fériés)&gt;0)</formula>
    </cfRule>
  </conditionalFormatting>
  <conditionalFormatting sqref="T8:U9 T14:U15 T11:U12">
    <cfRule type="expression" dxfId="106" priority="18" stopIfTrue="1">
      <formula>OR(WEEKDAY(T$6)=1,WEEKDAY(T$6)=7,COUNTIF(T$6,fériés)&gt;0)</formula>
    </cfRule>
  </conditionalFormatting>
  <conditionalFormatting sqref="P8:S9">
    <cfRule type="expression" dxfId="105" priority="17" stopIfTrue="1">
      <formula>OR(WEEKDAY(P$6)=1,WEEKDAY(P$6)=7,COUNTIF(P$6,fériés)&gt;0)</formula>
    </cfRule>
  </conditionalFormatting>
  <conditionalFormatting sqref="V8:Z9">
    <cfRule type="expression" dxfId="104" priority="16" stopIfTrue="1">
      <formula>OR(WEEKDAY(V$6)=1,WEEKDAY(V$6)=7,COUNTIF(V$6,fériés)&gt;0)</formula>
    </cfRule>
  </conditionalFormatting>
  <conditionalFormatting sqref="P11:S12">
    <cfRule type="expression" dxfId="103" priority="15" stopIfTrue="1">
      <formula>OR(WEEKDAY(P$6)=1,WEEKDAY(P$6)=7,COUNTIF(P$6,fériés)&gt;0)</formula>
    </cfRule>
  </conditionalFormatting>
  <conditionalFormatting sqref="P14:S15">
    <cfRule type="expression" dxfId="102" priority="14" stopIfTrue="1">
      <formula>OR(WEEKDAY(P$6)=1,WEEKDAY(P$6)=7,COUNTIF(P$6,fériés)&gt;0)</formula>
    </cfRule>
  </conditionalFormatting>
  <conditionalFormatting sqref="X11:Z12">
    <cfRule type="expression" dxfId="101" priority="13" stopIfTrue="1">
      <formula>OR(WEEKDAY(X$6)=1,WEEKDAY(X$6)=7,COUNTIF(X$6,fériés)&gt;0)</formula>
    </cfRule>
  </conditionalFormatting>
  <conditionalFormatting sqref="X14:Z15">
    <cfRule type="expression" dxfId="100" priority="12" stopIfTrue="1">
      <formula>OR(WEEKDAY(X$6)=1,WEEKDAY(X$6)=7,COUNTIF(X$6,fériés)&gt;0)</formula>
    </cfRule>
  </conditionalFormatting>
  <conditionalFormatting sqref="V11:V12 V14:V15">
    <cfRule type="expression" dxfId="99" priority="11" stopIfTrue="1">
      <formula>OR(WEEKDAY(V$6)=1,WEEKDAY(V$6)=7,COUNTIF(V$6,fériés)&gt;0)</formula>
    </cfRule>
  </conditionalFormatting>
  <conditionalFormatting sqref="W11:W12 W14:W15">
    <cfRule type="expression" dxfId="98" priority="10" stopIfTrue="1">
      <formula>OR(WEEKDAY(W$6)=1,WEEKDAY(W$6)=7,COUNTIF(W$6,fériés)&gt;0)</formula>
    </cfRule>
  </conditionalFormatting>
  <conditionalFormatting sqref="O8:O9">
    <cfRule type="expression" dxfId="97" priority="9" stopIfTrue="1">
      <formula>OR(WEEKDAY(O$6)=1,WEEKDAY(O$6)=7,COUNTIF(O$6,fériés)&gt;0)</formula>
    </cfRule>
  </conditionalFormatting>
  <conditionalFormatting sqref="O11:O12">
    <cfRule type="expression" dxfId="96" priority="8" stopIfTrue="1">
      <formula>OR(WEEKDAY(O$6)=1,WEEKDAY(O$6)=7,COUNTIF(O$6,fériés)&gt;0)</formula>
    </cfRule>
  </conditionalFormatting>
  <conditionalFormatting sqref="O14:O15">
    <cfRule type="expression" dxfId="95" priority="7" stopIfTrue="1">
      <formula>OR(WEEKDAY(O$6)=1,WEEKDAY(O$6)=7,COUNTIF(O$6,fériés)&gt;0)</formula>
    </cfRule>
  </conditionalFormatting>
  <conditionalFormatting sqref="AD8:AE9">
    <cfRule type="expression" dxfId="94" priority="6" stopIfTrue="1">
      <formula>OR(WEEKDAY(AD$6)=1,WEEKDAY(AD$6)=7,COUNTIF(AD$6,fériés)&gt;0)</formula>
    </cfRule>
  </conditionalFormatting>
  <conditionalFormatting sqref="AD11:AE12">
    <cfRule type="expression" dxfId="93" priority="5" stopIfTrue="1">
      <formula>OR(WEEKDAY(AD$6)=1,WEEKDAY(AD$6)=7,COUNTIF(AD$6,fériés)&gt;0)</formula>
    </cfRule>
  </conditionalFormatting>
  <conditionalFormatting sqref="AD14:AE15">
    <cfRule type="expression" dxfId="92" priority="4" stopIfTrue="1">
      <formula>OR(WEEKDAY(AD$6)=1,WEEKDAY(AD$6)=7,COUNTIF(AD$6,fériés)&gt;0)</formula>
    </cfRule>
  </conditionalFormatting>
  <conditionalFormatting sqref="AC8:AC9">
    <cfRule type="expression" dxfId="91" priority="3" stopIfTrue="1">
      <formula>OR(WEEKDAY(AC$6)=1,WEEKDAY(AC$6)=7,COUNTIF(AC$6,fériés)&gt;0)</formula>
    </cfRule>
  </conditionalFormatting>
  <conditionalFormatting sqref="AC11:AC12">
    <cfRule type="expression" dxfId="90" priority="2" stopIfTrue="1">
      <formula>OR(WEEKDAY(AC$6)=1,WEEKDAY(AC$6)=7,COUNTIF(AC$6,fériés)&gt;0)</formula>
    </cfRule>
  </conditionalFormatting>
  <conditionalFormatting sqref="AC14:AC15">
    <cfRule type="expression" dxfId="89" priority="1" stopIfTrue="1">
      <formula>OR(WEEKDAY(AC$6)=1,WEEKDAY(AC$6)=7,COUNTIF(AC$6,fériés)&gt;0)</formula>
    </cfRule>
  </conditionalFormatting>
  <dataValidations count="1">
    <dataValidation type="list" allowBlank="1" showInputMessage="1" showErrorMessage="1" sqref="B8:AF9 G11:S12 U11:AE12 G14:S15 B14:E15 B11:E12 U14:AE15">
      <formula1>Codes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G30"/>
  <sheetViews>
    <sheetView workbookViewId="0">
      <selection activeCell="AI19" sqref="AI19"/>
    </sheetView>
  </sheetViews>
  <sheetFormatPr baseColWidth="10" defaultRowHeight="15" x14ac:dyDescent="0.25"/>
  <cols>
    <col min="2" max="32" width="10.7109375" customWidth="1"/>
  </cols>
  <sheetData>
    <row r="1" spans="1:33" ht="15.75" thickBot="1" x14ac:dyDescent="0.3">
      <c r="A1" s="20">
        <f>An</f>
        <v>2015</v>
      </c>
    </row>
    <row r="3" spans="1:33" x14ac:dyDescent="0.25">
      <c r="E3" s="7"/>
    </row>
    <row r="4" spans="1:33" ht="15.75" thickBot="1" x14ac:dyDescent="0.3"/>
    <row r="5" spans="1:33" ht="15.75" thickBot="1" x14ac:dyDescent="0.3">
      <c r="B5" s="73">
        <v>42278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1:33" ht="15.75" thickBot="1" x14ac:dyDescent="0.3">
      <c r="A6" s="22" t="s">
        <v>13</v>
      </c>
      <c r="B6" s="21">
        <v>42278</v>
      </c>
      <c r="C6" s="18">
        <v>42279</v>
      </c>
      <c r="D6" s="18">
        <v>42280</v>
      </c>
      <c r="E6" s="18">
        <v>42281</v>
      </c>
      <c r="F6" s="18">
        <v>42282</v>
      </c>
      <c r="G6" s="18">
        <v>42283</v>
      </c>
      <c r="H6" s="18">
        <v>42284</v>
      </c>
      <c r="I6" s="18">
        <v>42285</v>
      </c>
      <c r="J6" s="18">
        <v>42286</v>
      </c>
      <c r="K6" s="18">
        <v>42287</v>
      </c>
      <c r="L6" s="18">
        <v>42288</v>
      </c>
      <c r="M6" s="18">
        <v>42289</v>
      </c>
      <c r="N6" s="18">
        <v>42290</v>
      </c>
      <c r="O6" s="18">
        <v>42291</v>
      </c>
      <c r="P6" s="18">
        <v>42292</v>
      </c>
      <c r="Q6" s="18">
        <v>42293</v>
      </c>
      <c r="R6" s="18">
        <v>42294</v>
      </c>
      <c r="S6" s="18">
        <v>42295</v>
      </c>
      <c r="T6" s="18">
        <v>42296</v>
      </c>
      <c r="U6" s="18">
        <v>42297</v>
      </c>
      <c r="V6" s="18">
        <v>42298</v>
      </c>
      <c r="W6" s="18">
        <v>42299</v>
      </c>
      <c r="X6" s="18">
        <v>42300</v>
      </c>
      <c r="Y6" s="18">
        <v>42301</v>
      </c>
      <c r="Z6" s="18">
        <v>42302</v>
      </c>
      <c r="AA6" s="18">
        <v>42303</v>
      </c>
      <c r="AB6" s="18">
        <v>42304</v>
      </c>
      <c r="AC6" s="18">
        <v>42305</v>
      </c>
      <c r="AD6" s="18">
        <v>42306</v>
      </c>
      <c r="AE6" s="18">
        <v>42307</v>
      </c>
      <c r="AF6" s="19">
        <v>42308</v>
      </c>
    </row>
    <row r="7" spans="1:33" ht="15.75" thickBot="1" x14ac:dyDescent="0.3">
      <c r="A7" s="7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</row>
    <row r="8" spans="1:33" x14ac:dyDescent="0.25">
      <c r="A8" s="76" t="str">
        <f>Param!F17</f>
        <v>Véronique</v>
      </c>
      <c r="B8" s="58" t="s">
        <v>24</v>
      </c>
      <c r="C8" s="28" t="s">
        <v>24</v>
      </c>
      <c r="D8" s="28"/>
      <c r="E8" s="28"/>
      <c r="F8" s="53" t="s">
        <v>24</v>
      </c>
      <c r="G8" s="28" t="s">
        <v>24</v>
      </c>
      <c r="H8" s="54">
        <v>0.8</v>
      </c>
      <c r="I8" s="28" t="s">
        <v>24</v>
      </c>
      <c r="J8" s="28" t="s">
        <v>24</v>
      </c>
      <c r="K8" s="28"/>
      <c r="L8" s="28"/>
      <c r="M8" s="53" t="s">
        <v>24</v>
      </c>
      <c r="N8" s="28" t="s">
        <v>24</v>
      </c>
      <c r="O8" s="54">
        <v>0.8</v>
      </c>
      <c r="P8" s="28" t="s">
        <v>24</v>
      </c>
      <c r="Q8" s="28" t="s">
        <v>24</v>
      </c>
      <c r="R8" s="28"/>
      <c r="S8" s="28"/>
      <c r="T8" s="53" t="s">
        <v>24</v>
      </c>
      <c r="U8" s="28" t="s">
        <v>24</v>
      </c>
      <c r="V8" s="54">
        <v>0.8</v>
      </c>
      <c r="W8" s="28" t="s">
        <v>24</v>
      </c>
      <c r="X8" s="28" t="s">
        <v>24</v>
      </c>
      <c r="Y8" s="28"/>
      <c r="Z8" s="28"/>
      <c r="AA8" s="53" t="s">
        <v>24</v>
      </c>
      <c r="AB8" s="28" t="s">
        <v>24</v>
      </c>
      <c r="AC8" s="54">
        <v>0.8</v>
      </c>
      <c r="AD8" s="28" t="s">
        <v>24</v>
      </c>
      <c r="AE8" s="28" t="s">
        <v>24</v>
      </c>
      <c r="AF8" s="60"/>
      <c r="AG8" s="7"/>
    </row>
    <row r="9" spans="1:33" ht="15.75" thickBot="1" x14ac:dyDescent="0.3">
      <c r="A9" s="77"/>
      <c r="B9" s="59" t="s">
        <v>24</v>
      </c>
      <c r="C9" s="27" t="s">
        <v>24</v>
      </c>
      <c r="D9" s="27"/>
      <c r="E9" s="27"/>
      <c r="F9" s="55" t="s">
        <v>24</v>
      </c>
      <c r="G9" s="27" t="s">
        <v>24</v>
      </c>
      <c r="H9" s="56">
        <v>0.8</v>
      </c>
      <c r="I9" s="27" t="s">
        <v>24</v>
      </c>
      <c r="J9" s="27" t="s">
        <v>24</v>
      </c>
      <c r="K9" s="27"/>
      <c r="L9" s="27"/>
      <c r="M9" s="55" t="s">
        <v>24</v>
      </c>
      <c r="N9" s="27" t="s">
        <v>24</v>
      </c>
      <c r="O9" s="56">
        <v>0.8</v>
      </c>
      <c r="P9" s="27" t="s">
        <v>24</v>
      </c>
      <c r="Q9" s="27" t="s">
        <v>24</v>
      </c>
      <c r="R9" s="27"/>
      <c r="S9" s="27"/>
      <c r="T9" s="55" t="s">
        <v>24</v>
      </c>
      <c r="U9" s="27" t="s">
        <v>24</v>
      </c>
      <c r="V9" s="56">
        <v>0.8</v>
      </c>
      <c r="W9" s="27" t="s">
        <v>24</v>
      </c>
      <c r="X9" s="27" t="s">
        <v>24</v>
      </c>
      <c r="Y9" s="27"/>
      <c r="Z9" s="27"/>
      <c r="AA9" s="55" t="s">
        <v>24</v>
      </c>
      <c r="AB9" s="27" t="s">
        <v>24</v>
      </c>
      <c r="AC9" s="56">
        <v>0.8</v>
      </c>
      <c r="AD9" s="27" t="s">
        <v>24</v>
      </c>
      <c r="AE9" s="27" t="s">
        <v>24</v>
      </c>
      <c r="AF9" s="45"/>
      <c r="AG9" s="7"/>
    </row>
    <row r="10" spans="1:33" ht="15.75" thickBot="1" x14ac:dyDescent="0.3">
      <c r="A10" s="7"/>
      <c r="C10" s="7"/>
      <c r="D10" s="7"/>
      <c r="E10" s="7"/>
      <c r="F10" s="7"/>
      <c r="G10" s="7"/>
      <c r="H10" s="7"/>
      <c r="J10" s="7"/>
      <c r="K10" s="7"/>
      <c r="L10" s="7"/>
      <c r="Q10" s="7"/>
      <c r="R10" s="7"/>
      <c r="S10" s="7"/>
      <c r="T10" s="7"/>
      <c r="U10" s="7"/>
      <c r="V10" s="7"/>
      <c r="X10" s="7"/>
      <c r="Y10" s="7"/>
      <c r="Z10" s="7"/>
      <c r="AE10" s="7"/>
      <c r="AF10" s="7"/>
    </row>
    <row r="11" spans="1:33" x14ac:dyDescent="0.25">
      <c r="A11" s="78" t="str">
        <f>Param!F18</f>
        <v>Quentin</v>
      </c>
      <c r="B11" s="40" t="s">
        <v>25</v>
      </c>
      <c r="C11" s="32" t="s">
        <v>25</v>
      </c>
      <c r="D11" s="32"/>
      <c r="E11" s="35"/>
      <c r="F11" s="32" t="s">
        <v>25</v>
      </c>
      <c r="G11" s="23"/>
      <c r="H11" s="32" t="s">
        <v>25</v>
      </c>
      <c r="I11" s="23" t="s">
        <v>23</v>
      </c>
      <c r="J11" s="23" t="s">
        <v>23</v>
      </c>
      <c r="K11" s="32"/>
      <c r="L11" s="23"/>
      <c r="M11" s="32" t="s">
        <v>25</v>
      </c>
      <c r="N11" s="23" t="s">
        <v>23</v>
      </c>
      <c r="O11" s="23" t="s">
        <v>23</v>
      </c>
      <c r="P11" s="32" t="s">
        <v>25</v>
      </c>
      <c r="Q11" s="32" t="s">
        <v>25</v>
      </c>
      <c r="R11" s="32"/>
      <c r="S11" s="14"/>
      <c r="T11" s="32" t="s">
        <v>25</v>
      </c>
      <c r="U11" s="23"/>
      <c r="V11" s="32" t="s">
        <v>25</v>
      </c>
      <c r="W11" s="23" t="s">
        <v>23</v>
      </c>
      <c r="X11" s="23" t="s">
        <v>23</v>
      </c>
      <c r="Y11" s="32"/>
      <c r="Z11" s="23"/>
      <c r="AA11" s="32" t="s">
        <v>25</v>
      </c>
      <c r="AB11" s="23" t="s">
        <v>23</v>
      </c>
      <c r="AC11" s="23" t="s">
        <v>23</v>
      </c>
      <c r="AD11" s="32" t="s">
        <v>25</v>
      </c>
      <c r="AE11" s="32" t="s">
        <v>25</v>
      </c>
      <c r="AF11" s="46"/>
    </row>
    <row r="12" spans="1:33" ht="15.75" thickBot="1" x14ac:dyDescent="0.3">
      <c r="A12" s="79"/>
      <c r="B12" s="68" t="s">
        <v>23</v>
      </c>
      <c r="C12" s="31" t="s">
        <v>25</v>
      </c>
      <c r="D12" s="24"/>
      <c r="E12" s="29"/>
      <c r="F12" s="24" t="s">
        <v>23</v>
      </c>
      <c r="G12" s="29" t="s">
        <v>19</v>
      </c>
      <c r="H12" s="24" t="s">
        <v>23</v>
      </c>
      <c r="I12" s="31" t="s">
        <v>25</v>
      </c>
      <c r="J12" s="31" t="s">
        <v>25</v>
      </c>
      <c r="K12" s="24"/>
      <c r="L12" s="31"/>
      <c r="M12" s="24" t="s">
        <v>23</v>
      </c>
      <c r="N12" s="31" t="s">
        <v>25</v>
      </c>
      <c r="O12" s="31" t="s">
        <v>25</v>
      </c>
      <c r="P12" s="24" t="s">
        <v>23</v>
      </c>
      <c r="Q12" s="31" t="s">
        <v>25</v>
      </c>
      <c r="R12" s="24"/>
      <c r="S12" s="29"/>
      <c r="T12" s="24" t="s">
        <v>23</v>
      </c>
      <c r="U12" s="29" t="s">
        <v>19</v>
      </c>
      <c r="V12" s="24" t="s">
        <v>23</v>
      </c>
      <c r="W12" s="31" t="s">
        <v>25</v>
      </c>
      <c r="X12" s="31" t="s">
        <v>25</v>
      </c>
      <c r="Y12" s="24"/>
      <c r="Z12" s="31"/>
      <c r="AA12" s="24" t="s">
        <v>23</v>
      </c>
      <c r="AB12" s="31" t="s">
        <v>25</v>
      </c>
      <c r="AC12" s="31" t="s">
        <v>25</v>
      </c>
      <c r="AD12" s="24" t="s">
        <v>23</v>
      </c>
      <c r="AE12" s="31" t="s">
        <v>25</v>
      </c>
      <c r="AF12" s="47"/>
    </row>
    <row r="13" spans="1:33" ht="15.75" thickBot="1" x14ac:dyDescent="0.3">
      <c r="A13" s="7"/>
      <c r="C13" s="7"/>
      <c r="D13" s="7"/>
      <c r="F13" s="7"/>
      <c r="G13" s="7"/>
      <c r="H13" s="7"/>
      <c r="J13" s="7"/>
      <c r="K13" s="7"/>
      <c r="L13" s="7"/>
      <c r="N13" s="7"/>
      <c r="O13" s="7"/>
      <c r="Q13" s="7"/>
      <c r="R13" s="7"/>
      <c r="S13" s="7"/>
      <c r="T13" s="7"/>
      <c r="U13" s="7"/>
      <c r="V13" s="7"/>
      <c r="X13" s="7"/>
      <c r="Y13" s="7"/>
      <c r="Z13" s="7"/>
      <c r="AB13" s="7"/>
      <c r="AC13" s="7"/>
      <c r="AE13" s="7"/>
      <c r="AF13" s="7"/>
    </row>
    <row r="14" spans="1:33" x14ac:dyDescent="0.25">
      <c r="A14" s="71" t="str">
        <f>Param!F19</f>
        <v>David</v>
      </c>
      <c r="B14" s="57" t="s">
        <v>23</v>
      </c>
      <c r="C14" s="32" t="s">
        <v>25</v>
      </c>
      <c r="D14" s="32"/>
      <c r="E14" s="23"/>
      <c r="F14" s="32" t="s">
        <v>25</v>
      </c>
      <c r="G14" s="23" t="s">
        <v>23</v>
      </c>
      <c r="H14" s="23" t="s">
        <v>23</v>
      </c>
      <c r="I14" s="32" t="s">
        <v>25</v>
      </c>
      <c r="J14" s="32" t="s">
        <v>25</v>
      </c>
      <c r="K14" s="23"/>
      <c r="L14" s="14"/>
      <c r="M14" s="23" t="s">
        <v>23</v>
      </c>
      <c r="N14" s="23"/>
      <c r="O14" s="32" t="s">
        <v>25</v>
      </c>
      <c r="P14" s="23" t="s">
        <v>23</v>
      </c>
      <c r="Q14" s="32" t="s">
        <v>25</v>
      </c>
      <c r="R14" s="32"/>
      <c r="S14" s="23"/>
      <c r="T14" s="32" t="s">
        <v>25</v>
      </c>
      <c r="U14" s="23" t="s">
        <v>23</v>
      </c>
      <c r="V14" s="23" t="s">
        <v>23</v>
      </c>
      <c r="W14" s="32" t="s">
        <v>25</v>
      </c>
      <c r="X14" s="32" t="s">
        <v>25</v>
      </c>
      <c r="Y14" s="23"/>
      <c r="Z14" s="14"/>
      <c r="AA14" s="23" t="s">
        <v>23</v>
      </c>
      <c r="AB14" s="23"/>
      <c r="AC14" s="32" t="s">
        <v>25</v>
      </c>
      <c r="AD14" s="23" t="s">
        <v>23</v>
      </c>
      <c r="AE14" s="32" t="s">
        <v>25</v>
      </c>
      <c r="AF14" s="46"/>
    </row>
    <row r="15" spans="1:33" ht="15.75" thickBot="1" x14ac:dyDescent="0.3">
      <c r="A15" s="72"/>
      <c r="B15" s="65" t="s">
        <v>25</v>
      </c>
      <c r="C15" s="24" t="s">
        <v>23</v>
      </c>
      <c r="D15" s="31"/>
      <c r="E15" s="31"/>
      <c r="F15" s="31" t="s">
        <v>25</v>
      </c>
      <c r="G15" s="31" t="s">
        <v>25</v>
      </c>
      <c r="H15" s="31" t="s">
        <v>25</v>
      </c>
      <c r="I15" s="24" t="s">
        <v>23</v>
      </c>
      <c r="J15" s="24" t="s">
        <v>23</v>
      </c>
      <c r="K15" s="31"/>
      <c r="L15" s="29"/>
      <c r="M15" s="31" t="s">
        <v>25</v>
      </c>
      <c r="N15" s="29" t="s">
        <v>19</v>
      </c>
      <c r="O15" s="24" t="s">
        <v>23</v>
      </c>
      <c r="P15" s="31" t="s">
        <v>25</v>
      </c>
      <c r="Q15" s="24" t="s">
        <v>23</v>
      </c>
      <c r="R15" s="31"/>
      <c r="S15" s="31"/>
      <c r="T15" s="31" t="s">
        <v>25</v>
      </c>
      <c r="U15" s="31" t="s">
        <v>25</v>
      </c>
      <c r="V15" s="31" t="s">
        <v>25</v>
      </c>
      <c r="W15" s="24" t="s">
        <v>23</v>
      </c>
      <c r="X15" s="24" t="s">
        <v>23</v>
      </c>
      <c r="Y15" s="31"/>
      <c r="Z15" s="29"/>
      <c r="AA15" s="31" t="s">
        <v>25</v>
      </c>
      <c r="AB15" s="29" t="s">
        <v>19</v>
      </c>
      <c r="AC15" s="24" t="s">
        <v>23</v>
      </c>
      <c r="AD15" s="31" t="s">
        <v>25</v>
      </c>
      <c r="AE15" s="24" t="s">
        <v>23</v>
      </c>
      <c r="AF15" s="49"/>
    </row>
    <row r="16" spans="1:33" x14ac:dyDescent="0.25">
      <c r="A16" s="7"/>
      <c r="B16" s="7"/>
      <c r="E16" s="7"/>
      <c r="F16" s="7"/>
      <c r="H16" s="7"/>
      <c r="I16" s="7"/>
      <c r="K16" s="7"/>
      <c r="L16" s="7"/>
      <c r="M16" s="7"/>
      <c r="O16" s="7"/>
      <c r="P16" s="7"/>
      <c r="Q16" s="7"/>
      <c r="S16" s="7"/>
      <c r="T16" s="7"/>
      <c r="V16" s="7"/>
      <c r="W16" s="7"/>
      <c r="Y16" s="7"/>
      <c r="Z16" s="7"/>
      <c r="AA16" s="7"/>
      <c r="AC16" s="7"/>
      <c r="AD16" s="7"/>
      <c r="AE16" s="7"/>
    </row>
    <row r="21" spans="2:9" x14ac:dyDescent="0.25">
      <c r="H21" s="7"/>
    </row>
    <row r="22" spans="2:9" x14ac:dyDescent="0.25">
      <c r="H22" s="7"/>
      <c r="I22" s="7"/>
    </row>
    <row r="23" spans="2:9" x14ac:dyDescent="0.25">
      <c r="I23" s="7"/>
    </row>
    <row r="25" spans="2:9" x14ac:dyDescent="0.25">
      <c r="B25" s="7"/>
    </row>
    <row r="30" spans="2:9" x14ac:dyDescent="0.25">
      <c r="H30" s="7"/>
    </row>
  </sheetData>
  <mergeCells count="4">
    <mergeCell ref="B5:AF5"/>
    <mergeCell ref="A8:A9"/>
    <mergeCell ref="A11:A12"/>
    <mergeCell ref="A14:A15"/>
  </mergeCells>
  <conditionalFormatting sqref="B6:AF6">
    <cfRule type="expression" dxfId="88" priority="29" stopIfTrue="1">
      <formula>OR(WEEKDAY(B$6)=1,WEEKDAY(B$6)=7,COUNTIF(B$6,fériés)&gt;0)</formula>
    </cfRule>
  </conditionalFormatting>
  <conditionalFormatting sqref="B6:AF6 K8:L9 K14:L15 K11:L12 R11:S12 R14:S15 R8:S9 AF8:AF9 AF14:AF15 AF11:AF12">
    <cfRule type="expression" dxfId="87" priority="28" stopIfTrue="1">
      <formula>OR(WEEKDAY(B$6)=1,WEEKDAY(B$6)=7,COUNTIF(B$6,fériés)&gt;0)</formula>
    </cfRule>
  </conditionalFormatting>
  <conditionalFormatting sqref="D8:E9 D14:E15 D11:E12">
    <cfRule type="expression" dxfId="86" priority="27" stopIfTrue="1">
      <formula>OR(WEEKDAY(D$6)=1,WEEKDAY(D$6)=7,COUNTIF(D$6,fériés)&gt;0)</formula>
    </cfRule>
  </conditionalFormatting>
  <conditionalFormatting sqref="B8:C9">
    <cfRule type="expression" dxfId="85" priority="26" stopIfTrue="1">
      <formula>OR(WEEKDAY(B$6)=1,WEEKDAY(B$6)=7,COUNTIF(B$6,fériés)&gt;0)</formula>
    </cfRule>
  </conditionalFormatting>
  <conditionalFormatting sqref="F8:J9">
    <cfRule type="expression" dxfId="84" priority="25" stopIfTrue="1">
      <formula>OR(WEEKDAY(F$6)=1,WEEKDAY(F$6)=7,COUNTIF(F$6,fériés)&gt;0)</formula>
    </cfRule>
  </conditionalFormatting>
  <conditionalFormatting sqref="B11:C12">
    <cfRule type="expression" dxfId="83" priority="24" stopIfTrue="1">
      <formula>OR(WEEKDAY(B$6)=1,WEEKDAY(B$6)=7,COUNTIF(B$6,fériés)&gt;0)</formula>
    </cfRule>
  </conditionalFormatting>
  <conditionalFormatting sqref="B14:C15">
    <cfRule type="expression" dxfId="82" priority="23" stopIfTrue="1">
      <formula>OR(WEEKDAY(B$6)=1,WEEKDAY(B$6)=7,COUNTIF(B$6,fériés)&gt;0)</formula>
    </cfRule>
  </conditionalFormatting>
  <conditionalFormatting sqref="H11:J12">
    <cfRule type="expression" dxfId="81" priority="22" stopIfTrue="1">
      <formula>OR(WEEKDAY(H$6)=1,WEEKDAY(H$6)=7,COUNTIF(H$6,fériés)&gt;0)</formula>
    </cfRule>
  </conditionalFormatting>
  <conditionalFormatting sqref="H14:J15">
    <cfRule type="expression" dxfId="80" priority="21" stopIfTrue="1">
      <formula>OR(WEEKDAY(H$6)=1,WEEKDAY(H$6)=7,COUNTIF(H$6,fériés)&gt;0)</formula>
    </cfRule>
  </conditionalFormatting>
  <conditionalFormatting sqref="F11:F12 F14:F15">
    <cfRule type="expression" dxfId="79" priority="20" stopIfTrue="1">
      <formula>OR(WEEKDAY(F$6)=1,WEEKDAY(F$6)=7,COUNTIF(F$6,fériés)&gt;0)</formula>
    </cfRule>
  </conditionalFormatting>
  <conditionalFormatting sqref="G11:G12 G14:G15">
    <cfRule type="expression" dxfId="78" priority="19" stopIfTrue="1">
      <formula>OR(WEEKDAY(G$6)=1,WEEKDAY(G$6)=7,COUNTIF(G$6,fériés)&gt;0)</formula>
    </cfRule>
  </conditionalFormatting>
  <conditionalFormatting sqref="N8:Q9">
    <cfRule type="expression" dxfId="77" priority="18" stopIfTrue="1">
      <formula>OR(WEEKDAY(N$6)=1,WEEKDAY(N$6)=7,COUNTIF(N$6,fériés)&gt;0)</formula>
    </cfRule>
  </conditionalFormatting>
  <conditionalFormatting sqref="N11:Q12">
    <cfRule type="expression" dxfId="76" priority="17" stopIfTrue="1">
      <formula>OR(WEEKDAY(N$6)=1,WEEKDAY(N$6)=7,COUNTIF(N$6,fériés)&gt;0)</formula>
    </cfRule>
  </conditionalFormatting>
  <conditionalFormatting sqref="N14:Q15">
    <cfRule type="expression" dxfId="75" priority="16" stopIfTrue="1">
      <formula>OR(WEEKDAY(N$6)=1,WEEKDAY(N$6)=7,COUNTIF(N$6,fériés)&gt;0)</formula>
    </cfRule>
  </conditionalFormatting>
  <conditionalFormatting sqref="M8:M9">
    <cfRule type="expression" dxfId="74" priority="15" stopIfTrue="1">
      <formula>OR(WEEKDAY(M$6)=1,WEEKDAY(M$6)=7,COUNTIF(M$6,fériés)&gt;0)</formula>
    </cfRule>
  </conditionalFormatting>
  <conditionalFormatting sqref="M11:M12">
    <cfRule type="expression" dxfId="73" priority="14" stopIfTrue="1">
      <formula>OR(WEEKDAY(M$6)=1,WEEKDAY(M$6)=7,COUNTIF(M$6,fériés)&gt;0)</formula>
    </cfRule>
  </conditionalFormatting>
  <conditionalFormatting sqref="M14:M15">
    <cfRule type="expression" dxfId="72" priority="13" stopIfTrue="1">
      <formula>OR(WEEKDAY(M$6)=1,WEEKDAY(M$6)=7,COUNTIF(M$6,fériés)&gt;0)</formula>
    </cfRule>
  </conditionalFormatting>
  <conditionalFormatting sqref="Y8:Z9 Y14:Z15 Y11:Z12">
    <cfRule type="expression" dxfId="71" priority="12" stopIfTrue="1">
      <formula>OR(WEEKDAY(Y$6)=1,WEEKDAY(Y$6)=7,COUNTIF(Y$6,fériés)&gt;0)</formula>
    </cfRule>
  </conditionalFormatting>
  <conditionalFormatting sqref="T8:X9">
    <cfRule type="expression" dxfId="70" priority="11" stopIfTrue="1">
      <formula>OR(WEEKDAY(T$6)=1,WEEKDAY(T$6)=7,COUNTIF(T$6,fériés)&gt;0)</formula>
    </cfRule>
  </conditionalFormatting>
  <conditionalFormatting sqref="V11:X12">
    <cfRule type="expression" dxfId="69" priority="10" stopIfTrue="1">
      <formula>OR(WEEKDAY(V$6)=1,WEEKDAY(V$6)=7,COUNTIF(V$6,fériés)&gt;0)</formula>
    </cfRule>
  </conditionalFormatting>
  <conditionalFormatting sqref="V14:X15">
    <cfRule type="expression" dxfId="68" priority="9" stopIfTrue="1">
      <formula>OR(WEEKDAY(V$6)=1,WEEKDAY(V$6)=7,COUNTIF(V$6,fériés)&gt;0)</formula>
    </cfRule>
  </conditionalFormatting>
  <conditionalFormatting sqref="T11:T12 T14:T15">
    <cfRule type="expression" dxfId="67" priority="8" stopIfTrue="1">
      <formula>OR(WEEKDAY(T$6)=1,WEEKDAY(T$6)=7,COUNTIF(T$6,fériés)&gt;0)</formula>
    </cfRule>
  </conditionalFormatting>
  <conditionalFormatting sqref="U11:U12 U14:U15">
    <cfRule type="expression" dxfId="66" priority="7" stopIfTrue="1">
      <formula>OR(WEEKDAY(U$6)=1,WEEKDAY(U$6)=7,COUNTIF(U$6,fériés)&gt;0)</formula>
    </cfRule>
  </conditionalFormatting>
  <conditionalFormatting sqref="AB8:AE9">
    <cfRule type="expression" dxfId="65" priority="6" stopIfTrue="1">
      <formula>OR(WEEKDAY(AB$6)=1,WEEKDAY(AB$6)=7,COUNTIF(AB$6,fériés)&gt;0)</formula>
    </cfRule>
  </conditionalFormatting>
  <conditionalFormatting sqref="AB11:AE12">
    <cfRule type="expression" dxfId="64" priority="5" stopIfTrue="1">
      <formula>OR(WEEKDAY(AB$6)=1,WEEKDAY(AB$6)=7,COUNTIF(AB$6,fériés)&gt;0)</formula>
    </cfRule>
  </conditionalFormatting>
  <conditionalFormatting sqref="AB14:AE15">
    <cfRule type="expression" dxfId="63" priority="4" stopIfTrue="1">
      <formula>OR(WEEKDAY(AB$6)=1,WEEKDAY(AB$6)=7,COUNTIF(AB$6,fériés)&gt;0)</formula>
    </cfRule>
  </conditionalFormatting>
  <conditionalFormatting sqref="AA8:AA9">
    <cfRule type="expression" dxfId="62" priority="3" stopIfTrue="1">
      <formula>OR(WEEKDAY(AA$6)=1,WEEKDAY(AA$6)=7,COUNTIF(AA$6,fériés)&gt;0)</formula>
    </cfRule>
  </conditionalFormatting>
  <conditionalFormatting sqref="AA11:AA12">
    <cfRule type="expression" dxfId="61" priority="2" stopIfTrue="1">
      <formula>OR(WEEKDAY(AA$6)=1,WEEKDAY(AA$6)=7,COUNTIF(AA$6,fériés)&gt;0)</formula>
    </cfRule>
  </conditionalFormatting>
  <conditionalFormatting sqref="AA14:AA15">
    <cfRule type="expression" dxfId="60" priority="1" stopIfTrue="1">
      <formula>OR(WEEKDAY(AA$6)=1,WEEKDAY(AA$6)=7,COUNTIF(AA$6,fériés)&gt;0)</formula>
    </cfRule>
  </conditionalFormatting>
  <dataValidations count="1">
    <dataValidation type="list" allowBlank="1" showInputMessage="1" showErrorMessage="1" sqref="B8:AF9 E11:J12 B14:C15 B11:C12 E14:J15 M14:Q15 M11:Q12 T11:X12 T14:X15 AA14:AE15 AA11:AE12">
      <formula1>Codes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G30"/>
  <sheetViews>
    <sheetView workbookViewId="0">
      <selection activeCell="AI19" sqref="AI19"/>
    </sheetView>
  </sheetViews>
  <sheetFormatPr baseColWidth="10" defaultRowHeight="15" x14ac:dyDescent="0.25"/>
  <cols>
    <col min="2" max="32" width="10.7109375" customWidth="1"/>
  </cols>
  <sheetData>
    <row r="1" spans="1:33" ht="15.75" thickBot="1" x14ac:dyDescent="0.3">
      <c r="A1" s="20">
        <f>An</f>
        <v>2015</v>
      </c>
    </row>
    <row r="3" spans="1:33" x14ac:dyDescent="0.25">
      <c r="E3" s="7"/>
    </row>
    <row r="4" spans="1:33" ht="15.75" thickBot="1" x14ac:dyDescent="0.3"/>
    <row r="5" spans="1:33" ht="15.75" thickBot="1" x14ac:dyDescent="0.3">
      <c r="B5" s="73">
        <v>42309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1:33" ht="15.75" thickBot="1" x14ac:dyDescent="0.3">
      <c r="A6" s="22" t="s">
        <v>13</v>
      </c>
      <c r="B6" s="21">
        <v>42309</v>
      </c>
      <c r="C6" s="18">
        <v>42310</v>
      </c>
      <c r="D6" s="18">
        <v>42311</v>
      </c>
      <c r="E6" s="18">
        <v>42312</v>
      </c>
      <c r="F6" s="18">
        <v>42313</v>
      </c>
      <c r="G6" s="18">
        <v>42314</v>
      </c>
      <c r="H6" s="18">
        <v>42315</v>
      </c>
      <c r="I6" s="18">
        <v>42316</v>
      </c>
      <c r="J6" s="18">
        <v>42317</v>
      </c>
      <c r="K6" s="18">
        <v>42318</v>
      </c>
      <c r="L6" s="18">
        <v>42319</v>
      </c>
      <c r="M6" s="18">
        <v>42320</v>
      </c>
      <c r="N6" s="18">
        <v>42321</v>
      </c>
      <c r="O6" s="18">
        <v>42322</v>
      </c>
      <c r="P6" s="18">
        <v>42323</v>
      </c>
      <c r="Q6" s="18">
        <v>42324</v>
      </c>
      <c r="R6" s="18">
        <v>42325</v>
      </c>
      <c r="S6" s="18">
        <v>42326</v>
      </c>
      <c r="T6" s="18">
        <v>42327</v>
      </c>
      <c r="U6" s="18">
        <v>42328</v>
      </c>
      <c r="V6" s="18">
        <v>42329</v>
      </c>
      <c r="W6" s="18">
        <v>42330</v>
      </c>
      <c r="X6" s="18">
        <v>42331</v>
      </c>
      <c r="Y6" s="18">
        <v>42332</v>
      </c>
      <c r="Z6" s="18">
        <v>42333</v>
      </c>
      <c r="AA6" s="18">
        <v>42334</v>
      </c>
      <c r="AB6" s="18">
        <v>42335</v>
      </c>
      <c r="AC6" s="18">
        <v>42336</v>
      </c>
      <c r="AD6" s="18">
        <v>42337</v>
      </c>
      <c r="AE6" s="18">
        <v>42338</v>
      </c>
      <c r="AF6" s="19"/>
    </row>
    <row r="7" spans="1:33" ht="15.75" thickBot="1" x14ac:dyDescent="0.3">
      <c r="A7" s="7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</row>
    <row r="8" spans="1:33" x14ac:dyDescent="0.25">
      <c r="A8" s="76" t="str">
        <f>Param!F17</f>
        <v>Véronique</v>
      </c>
      <c r="B8" s="58"/>
      <c r="C8" s="53" t="s">
        <v>24</v>
      </c>
      <c r="D8" s="28" t="s">
        <v>24</v>
      </c>
      <c r="E8" s="54">
        <v>0.8</v>
      </c>
      <c r="F8" s="28" t="s">
        <v>24</v>
      </c>
      <c r="G8" s="28" t="s">
        <v>24</v>
      </c>
      <c r="H8" s="28"/>
      <c r="I8" s="28"/>
      <c r="J8" s="53" t="s">
        <v>24</v>
      </c>
      <c r="K8" s="28" t="s">
        <v>24</v>
      </c>
      <c r="L8" s="54"/>
      <c r="M8" s="28" t="s">
        <v>24</v>
      </c>
      <c r="N8" s="28" t="s">
        <v>24</v>
      </c>
      <c r="O8" s="28"/>
      <c r="P8" s="28"/>
      <c r="Q8" s="53" t="s">
        <v>24</v>
      </c>
      <c r="R8" s="28" t="s">
        <v>24</v>
      </c>
      <c r="S8" s="54">
        <v>0.8</v>
      </c>
      <c r="T8" s="28" t="s">
        <v>24</v>
      </c>
      <c r="U8" s="28" t="s">
        <v>24</v>
      </c>
      <c r="V8" s="28"/>
      <c r="W8" s="28"/>
      <c r="X8" s="53" t="s">
        <v>24</v>
      </c>
      <c r="Y8" s="28" t="s">
        <v>24</v>
      </c>
      <c r="Z8" s="54">
        <v>0.8</v>
      </c>
      <c r="AA8" s="28" t="s">
        <v>24</v>
      </c>
      <c r="AB8" s="28" t="s">
        <v>24</v>
      </c>
      <c r="AC8" s="28"/>
      <c r="AD8" s="28"/>
      <c r="AE8" s="53" t="s">
        <v>24</v>
      </c>
      <c r="AF8" s="39"/>
      <c r="AG8" s="7"/>
    </row>
    <row r="9" spans="1:33" ht="15.75" thickBot="1" x14ac:dyDescent="0.3">
      <c r="A9" s="77"/>
      <c r="B9" s="59"/>
      <c r="C9" s="55" t="s">
        <v>24</v>
      </c>
      <c r="D9" s="27" t="s">
        <v>24</v>
      </c>
      <c r="E9" s="56">
        <v>0.8</v>
      </c>
      <c r="F9" s="27" t="s">
        <v>24</v>
      </c>
      <c r="G9" s="27" t="s">
        <v>24</v>
      </c>
      <c r="H9" s="27"/>
      <c r="I9" s="27"/>
      <c r="J9" s="55" t="s">
        <v>24</v>
      </c>
      <c r="K9" s="27" t="s">
        <v>24</v>
      </c>
      <c r="L9" s="56"/>
      <c r="M9" s="27" t="s">
        <v>24</v>
      </c>
      <c r="N9" s="27" t="s">
        <v>24</v>
      </c>
      <c r="O9" s="27"/>
      <c r="P9" s="27"/>
      <c r="Q9" s="55" t="s">
        <v>24</v>
      </c>
      <c r="R9" s="27" t="s">
        <v>24</v>
      </c>
      <c r="S9" s="56">
        <v>0.8</v>
      </c>
      <c r="T9" s="27" t="s">
        <v>24</v>
      </c>
      <c r="U9" s="27" t="s">
        <v>24</v>
      </c>
      <c r="V9" s="27"/>
      <c r="W9" s="27"/>
      <c r="X9" s="55" t="s">
        <v>24</v>
      </c>
      <c r="Y9" s="27" t="s">
        <v>24</v>
      </c>
      <c r="Z9" s="56">
        <v>0.8</v>
      </c>
      <c r="AA9" s="27" t="s">
        <v>24</v>
      </c>
      <c r="AB9" s="27" t="s">
        <v>24</v>
      </c>
      <c r="AC9" s="27"/>
      <c r="AD9" s="27"/>
      <c r="AE9" s="55" t="s">
        <v>24</v>
      </c>
      <c r="AF9" s="37"/>
      <c r="AG9" s="7"/>
    </row>
    <row r="10" spans="1:33" ht="15.75" thickBot="1" x14ac:dyDescent="0.3">
      <c r="A10" s="7"/>
      <c r="B10" s="7"/>
      <c r="C10" s="7"/>
      <c r="D10" s="7"/>
      <c r="E10" s="7"/>
      <c r="G10" s="7"/>
      <c r="H10" s="7"/>
      <c r="I10" s="7"/>
      <c r="N10" s="7"/>
      <c r="O10" s="7"/>
      <c r="P10" s="7"/>
      <c r="Q10" s="7"/>
      <c r="R10" s="7"/>
      <c r="S10" s="7"/>
      <c r="U10" s="7"/>
      <c r="V10" s="7"/>
      <c r="W10" s="7"/>
      <c r="AB10" s="7"/>
      <c r="AC10" s="7"/>
      <c r="AD10" s="7"/>
      <c r="AE10" s="7"/>
      <c r="AF10" s="7"/>
    </row>
    <row r="11" spans="1:33" x14ac:dyDescent="0.25">
      <c r="A11" s="78" t="str">
        <f>Param!F18</f>
        <v>Quentin</v>
      </c>
      <c r="B11" s="66"/>
      <c r="C11" s="32" t="s">
        <v>25</v>
      </c>
      <c r="D11" s="23"/>
      <c r="E11" s="32" t="s">
        <v>25</v>
      </c>
      <c r="F11" s="23" t="s">
        <v>23</v>
      </c>
      <c r="G11" s="23" t="s">
        <v>23</v>
      </c>
      <c r="H11" s="32"/>
      <c r="I11" s="23"/>
      <c r="J11" s="32" t="s">
        <v>25</v>
      </c>
      <c r="K11" s="23" t="s">
        <v>23</v>
      </c>
      <c r="L11" s="23"/>
      <c r="M11" s="32" t="s">
        <v>25</v>
      </c>
      <c r="N11" s="32" t="s">
        <v>25</v>
      </c>
      <c r="O11" s="32"/>
      <c r="P11" s="14"/>
      <c r="Q11" s="32" t="s">
        <v>25</v>
      </c>
      <c r="R11" s="23"/>
      <c r="S11" s="32" t="s">
        <v>25</v>
      </c>
      <c r="T11" s="23" t="s">
        <v>23</v>
      </c>
      <c r="U11" s="23" t="s">
        <v>23</v>
      </c>
      <c r="V11" s="32"/>
      <c r="W11" s="23"/>
      <c r="X11" s="32" t="s">
        <v>25</v>
      </c>
      <c r="Y11" s="23" t="s">
        <v>23</v>
      </c>
      <c r="Z11" s="23" t="s">
        <v>23</v>
      </c>
      <c r="AA11" s="32" t="s">
        <v>25</v>
      </c>
      <c r="AB11" s="32" t="s">
        <v>25</v>
      </c>
      <c r="AC11" s="32"/>
      <c r="AD11" s="14"/>
      <c r="AE11" s="32" t="s">
        <v>25</v>
      </c>
      <c r="AF11" s="15"/>
    </row>
    <row r="12" spans="1:33" ht="15.75" thickBot="1" x14ac:dyDescent="0.3">
      <c r="A12" s="79"/>
      <c r="B12" s="67"/>
      <c r="C12" s="24" t="s">
        <v>23</v>
      </c>
      <c r="D12" s="29" t="s">
        <v>19</v>
      </c>
      <c r="E12" s="24" t="s">
        <v>23</v>
      </c>
      <c r="F12" s="31" t="s">
        <v>25</v>
      </c>
      <c r="G12" s="31" t="s">
        <v>25</v>
      </c>
      <c r="H12" s="24"/>
      <c r="I12" s="31"/>
      <c r="J12" s="24" t="s">
        <v>23</v>
      </c>
      <c r="K12" s="31" t="s">
        <v>25</v>
      </c>
      <c r="L12" s="31"/>
      <c r="M12" s="24" t="s">
        <v>23</v>
      </c>
      <c r="N12" s="31" t="s">
        <v>25</v>
      </c>
      <c r="O12" s="24"/>
      <c r="P12" s="29"/>
      <c r="Q12" s="24" t="s">
        <v>23</v>
      </c>
      <c r="R12" s="29" t="s">
        <v>19</v>
      </c>
      <c r="S12" s="24" t="s">
        <v>23</v>
      </c>
      <c r="T12" s="31" t="s">
        <v>25</v>
      </c>
      <c r="U12" s="31" t="s">
        <v>25</v>
      </c>
      <c r="V12" s="24"/>
      <c r="W12" s="31"/>
      <c r="X12" s="24" t="s">
        <v>23</v>
      </c>
      <c r="Y12" s="31" t="s">
        <v>25</v>
      </c>
      <c r="Z12" s="31" t="s">
        <v>25</v>
      </c>
      <c r="AA12" s="24" t="s">
        <v>23</v>
      </c>
      <c r="AB12" s="31" t="s">
        <v>25</v>
      </c>
      <c r="AC12" s="24"/>
      <c r="AD12" s="29"/>
      <c r="AE12" s="24" t="s">
        <v>23</v>
      </c>
      <c r="AF12" s="17"/>
    </row>
    <row r="13" spans="1:33" ht="15.75" thickBot="1" x14ac:dyDescent="0.3">
      <c r="A13" s="7"/>
      <c r="B13" s="7"/>
      <c r="C13" s="7"/>
      <c r="D13" s="7"/>
      <c r="E13" s="7"/>
      <c r="G13" s="7"/>
      <c r="H13" s="7"/>
      <c r="I13" s="7"/>
      <c r="K13" s="7"/>
      <c r="L13" s="7"/>
      <c r="N13" s="7"/>
      <c r="O13" s="7"/>
      <c r="P13" s="7"/>
      <c r="Q13" s="7"/>
      <c r="R13" s="7"/>
      <c r="S13" s="7"/>
      <c r="U13" s="7"/>
      <c r="V13" s="7"/>
      <c r="W13" s="7"/>
      <c r="Y13" s="7"/>
      <c r="Z13" s="7"/>
      <c r="AB13" s="7"/>
      <c r="AC13" s="7"/>
      <c r="AD13" s="7"/>
      <c r="AE13" s="7"/>
      <c r="AF13" s="7"/>
    </row>
    <row r="14" spans="1:33" x14ac:dyDescent="0.25">
      <c r="A14" s="71" t="str">
        <f>Param!F19</f>
        <v>David</v>
      </c>
      <c r="B14" s="57"/>
      <c r="C14" s="32" t="s">
        <v>25</v>
      </c>
      <c r="D14" s="23" t="s">
        <v>23</v>
      </c>
      <c r="E14" s="23" t="s">
        <v>23</v>
      </c>
      <c r="F14" s="32" t="s">
        <v>25</v>
      </c>
      <c r="G14" s="32" t="s">
        <v>25</v>
      </c>
      <c r="H14" s="23"/>
      <c r="I14" s="14"/>
      <c r="J14" s="23" t="s">
        <v>23</v>
      </c>
      <c r="K14" s="23"/>
      <c r="L14" s="32"/>
      <c r="M14" s="23" t="s">
        <v>23</v>
      </c>
      <c r="N14" s="32" t="s">
        <v>25</v>
      </c>
      <c r="O14" s="32"/>
      <c r="P14" s="23"/>
      <c r="Q14" s="32" t="s">
        <v>25</v>
      </c>
      <c r="R14" s="23" t="s">
        <v>23</v>
      </c>
      <c r="S14" s="23" t="s">
        <v>23</v>
      </c>
      <c r="T14" s="32" t="s">
        <v>25</v>
      </c>
      <c r="U14" s="32" t="s">
        <v>25</v>
      </c>
      <c r="V14" s="23"/>
      <c r="W14" s="14"/>
      <c r="X14" s="23" t="s">
        <v>23</v>
      </c>
      <c r="Y14" s="23"/>
      <c r="Z14" s="32" t="s">
        <v>25</v>
      </c>
      <c r="AA14" s="23" t="s">
        <v>23</v>
      </c>
      <c r="AB14" s="32" t="s">
        <v>25</v>
      </c>
      <c r="AC14" s="32"/>
      <c r="AD14" s="23"/>
      <c r="AE14" s="32" t="s">
        <v>25</v>
      </c>
      <c r="AF14" s="15"/>
    </row>
    <row r="15" spans="1:33" ht="15.75" thickBot="1" x14ac:dyDescent="0.3">
      <c r="A15" s="72"/>
      <c r="B15" s="65"/>
      <c r="C15" s="31" t="s">
        <v>25</v>
      </c>
      <c r="D15" s="31" t="s">
        <v>25</v>
      </c>
      <c r="E15" s="31" t="s">
        <v>25</v>
      </c>
      <c r="F15" s="24" t="s">
        <v>23</v>
      </c>
      <c r="G15" s="24" t="s">
        <v>23</v>
      </c>
      <c r="H15" s="31"/>
      <c r="I15" s="29"/>
      <c r="J15" s="31" t="s">
        <v>25</v>
      </c>
      <c r="K15" s="29" t="s">
        <v>19</v>
      </c>
      <c r="L15" s="24"/>
      <c r="M15" s="31" t="s">
        <v>25</v>
      </c>
      <c r="N15" s="24" t="s">
        <v>23</v>
      </c>
      <c r="O15" s="31"/>
      <c r="P15" s="31"/>
      <c r="Q15" s="31" t="s">
        <v>25</v>
      </c>
      <c r="R15" s="31" t="s">
        <v>25</v>
      </c>
      <c r="S15" s="31" t="s">
        <v>25</v>
      </c>
      <c r="T15" s="24" t="s">
        <v>23</v>
      </c>
      <c r="U15" s="24" t="s">
        <v>23</v>
      </c>
      <c r="V15" s="31"/>
      <c r="W15" s="29"/>
      <c r="X15" s="31" t="s">
        <v>25</v>
      </c>
      <c r="Y15" s="29" t="s">
        <v>19</v>
      </c>
      <c r="Z15" s="24" t="s">
        <v>23</v>
      </c>
      <c r="AA15" s="31" t="s">
        <v>25</v>
      </c>
      <c r="AB15" s="24" t="s">
        <v>23</v>
      </c>
      <c r="AC15" s="31"/>
      <c r="AD15" s="31"/>
      <c r="AE15" s="31" t="s">
        <v>25</v>
      </c>
      <c r="AF15" s="17"/>
    </row>
    <row r="16" spans="1:33" x14ac:dyDescent="0.25">
      <c r="A16" s="7"/>
      <c r="B16" s="7"/>
      <c r="E16" s="7"/>
      <c r="F16" s="7"/>
      <c r="H16" s="7"/>
      <c r="I16" s="7"/>
      <c r="K16" s="7"/>
      <c r="L16" s="7"/>
      <c r="M16" s="7"/>
      <c r="O16" s="7"/>
      <c r="P16" s="7"/>
      <c r="Q16" s="7"/>
      <c r="S16" s="7"/>
      <c r="T16" s="7"/>
      <c r="V16" s="7"/>
      <c r="W16" s="7"/>
      <c r="Y16" s="7"/>
      <c r="Z16" s="7"/>
      <c r="AA16" s="7"/>
      <c r="AC16" s="7"/>
      <c r="AD16" s="7"/>
      <c r="AE16" s="7"/>
    </row>
    <row r="21" spans="2:9" x14ac:dyDescent="0.25">
      <c r="H21" s="7"/>
    </row>
    <row r="22" spans="2:9" x14ac:dyDescent="0.25">
      <c r="H22" s="7"/>
      <c r="I22" s="7"/>
    </row>
    <row r="23" spans="2:9" x14ac:dyDescent="0.25">
      <c r="I23" s="7"/>
    </row>
    <row r="25" spans="2:9" x14ac:dyDescent="0.25">
      <c r="B25" s="7"/>
    </row>
    <row r="30" spans="2:9" x14ac:dyDescent="0.25">
      <c r="H30" s="7"/>
    </row>
  </sheetData>
  <mergeCells count="4">
    <mergeCell ref="B5:AF5"/>
    <mergeCell ref="A8:A9"/>
    <mergeCell ref="A11:A12"/>
    <mergeCell ref="A14:A15"/>
  </mergeCells>
  <conditionalFormatting sqref="B6:AF6">
    <cfRule type="expression" dxfId="59" priority="28" stopIfTrue="1">
      <formula>OR(WEEKDAY(B$6)=1,WEEKDAY(B$6)=7,COUNTIF(B$6,fériés)&gt;0)</formula>
    </cfRule>
  </conditionalFormatting>
  <conditionalFormatting sqref="B6:AF6 B8:B9 B14:B15 B11:B12 O11:P12 O14:P15 O8:P9 AC8:AD9 AC14:AD15 AC11:AD12 AF11:AF12 AF14:AF15 AF8:AF9">
    <cfRule type="expression" dxfId="58" priority="27" stopIfTrue="1">
      <formula>OR(WEEKDAY(B$6)=1,WEEKDAY(B$6)=7,COUNTIF(B$6,fériés)&gt;0)</formula>
    </cfRule>
  </conditionalFormatting>
  <conditionalFormatting sqref="H8:I9 H14:I15 H11:I12">
    <cfRule type="expression" dxfId="57" priority="26" stopIfTrue="1">
      <formula>OR(WEEKDAY(H$6)=1,WEEKDAY(H$6)=7,COUNTIF(H$6,fériés)&gt;0)</formula>
    </cfRule>
  </conditionalFormatting>
  <conditionalFormatting sqref="C8:G9">
    <cfRule type="expression" dxfId="56" priority="25" stopIfTrue="1">
      <formula>OR(WEEKDAY(C$6)=1,WEEKDAY(C$6)=7,COUNTIF(C$6,fériés)&gt;0)</formula>
    </cfRule>
  </conditionalFormatting>
  <conditionalFormatting sqref="E11:G12">
    <cfRule type="expression" dxfId="55" priority="24" stopIfTrue="1">
      <formula>OR(WEEKDAY(E$6)=1,WEEKDAY(E$6)=7,COUNTIF(E$6,fériés)&gt;0)</formula>
    </cfRule>
  </conditionalFormatting>
  <conditionalFormatting sqref="E14:G15">
    <cfRule type="expression" dxfId="54" priority="23" stopIfTrue="1">
      <formula>OR(WEEKDAY(E$6)=1,WEEKDAY(E$6)=7,COUNTIF(E$6,fériés)&gt;0)</formula>
    </cfRule>
  </conditionalFormatting>
  <conditionalFormatting sqref="C11:C12 C14:C15">
    <cfRule type="expression" dxfId="53" priority="22" stopIfTrue="1">
      <formula>OR(WEEKDAY(C$6)=1,WEEKDAY(C$6)=7,COUNTIF(C$6,fériés)&gt;0)</formula>
    </cfRule>
  </conditionalFormatting>
  <conditionalFormatting sqref="D11:D12 D14:D15">
    <cfRule type="expression" dxfId="52" priority="21" stopIfTrue="1">
      <formula>OR(WEEKDAY(D$6)=1,WEEKDAY(D$6)=7,COUNTIF(D$6,fériés)&gt;0)</formula>
    </cfRule>
  </conditionalFormatting>
  <conditionalFormatting sqref="K8:N9">
    <cfRule type="expression" dxfId="51" priority="20" stopIfTrue="1">
      <formula>OR(WEEKDAY(K$6)=1,WEEKDAY(K$6)=7,COUNTIF(K$6,fériés)&gt;0)</formula>
    </cfRule>
  </conditionalFormatting>
  <conditionalFormatting sqref="K11:N12">
    <cfRule type="expression" dxfId="50" priority="19" stopIfTrue="1">
      <formula>OR(WEEKDAY(K$6)=1,WEEKDAY(K$6)=7,COUNTIF(K$6,fériés)&gt;0)</formula>
    </cfRule>
  </conditionalFormatting>
  <conditionalFormatting sqref="K14:N15">
    <cfRule type="expression" dxfId="49" priority="18" stopIfTrue="1">
      <formula>OR(WEEKDAY(K$6)=1,WEEKDAY(K$6)=7,COUNTIF(K$6,fériés)&gt;0)</formula>
    </cfRule>
  </conditionalFormatting>
  <conditionalFormatting sqref="J8:J9">
    <cfRule type="expression" dxfId="48" priority="17" stopIfTrue="1">
      <formula>OR(WEEKDAY(J$6)=1,WEEKDAY(J$6)=7,COUNTIF(J$6,fériés)&gt;0)</formula>
    </cfRule>
  </conditionalFormatting>
  <conditionalFormatting sqref="J11:J12">
    <cfRule type="expression" dxfId="47" priority="16" stopIfTrue="1">
      <formula>OR(WEEKDAY(J$6)=1,WEEKDAY(J$6)=7,COUNTIF(J$6,fériés)&gt;0)</formula>
    </cfRule>
  </conditionalFormatting>
  <conditionalFormatting sqref="J14:J15">
    <cfRule type="expression" dxfId="46" priority="15" stopIfTrue="1">
      <formula>OR(WEEKDAY(J$6)=1,WEEKDAY(J$6)=7,COUNTIF(J$6,fériés)&gt;0)</formula>
    </cfRule>
  </conditionalFormatting>
  <conditionalFormatting sqref="V8:W9 V14:W15 V11:W12">
    <cfRule type="expression" dxfId="45" priority="14" stopIfTrue="1">
      <formula>OR(WEEKDAY(V$6)=1,WEEKDAY(V$6)=7,COUNTIF(V$6,fériés)&gt;0)</formula>
    </cfRule>
  </conditionalFormatting>
  <conditionalFormatting sqref="Q8:U9">
    <cfRule type="expression" dxfId="44" priority="13" stopIfTrue="1">
      <formula>OR(WEEKDAY(Q$6)=1,WEEKDAY(Q$6)=7,COUNTIF(Q$6,fériés)&gt;0)</formula>
    </cfRule>
  </conditionalFormatting>
  <conditionalFormatting sqref="S11:U12">
    <cfRule type="expression" dxfId="43" priority="12" stopIfTrue="1">
      <formula>OR(WEEKDAY(S$6)=1,WEEKDAY(S$6)=7,COUNTIF(S$6,fériés)&gt;0)</formula>
    </cfRule>
  </conditionalFormatting>
  <conditionalFormatting sqref="S14:U15">
    <cfRule type="expression" dxfId="42" priority="11" stopIfTrue="1">
      <formula>OR(WEEKDAY(S$6)=1,WEEKDAY(S$6)=7,COUNTIF(S$6,fériés)&gt;0)</formula>
    </cfRule>
  </conditionalFormatting>
  <conditionalFormatting sqref="Q11:Q12 Q14:Q15">
    <cfRule type="expression" dxfId="41" priority="10" stopIfTrue="1">
      <formula>OR(WEEKDAY(Q$6)=1,WEEKDAY(Q$6)=7,COUNTIF(Q$6,fériés)&gt;0)</formula>
    </cfRule>
  </conditionalFormatting>
  <conditionalFormatting sqref="R11:R12 R14:R15">
    <cfRule type="expression" dxfId="40" priority="9" stopIfTrue="1">
      <formula>OR(WEEKDAY(R$6)=1,WEEKDAY(R$6)=7,COUNTIF(R$6,fériés)&gt;0)</formula>
    </cfRule>
  </conditionalFormatting>
  <conditionalFormatting sqref="Y8:AB9">
    <cfRule type="expression" dxfId="39" priority="8" stopIfTrue="1">
      <formula>OR(WEEKDAY(Y$6)=1,WEEKDAY(Y$6)=7,COUNTIF(Y$6,fériés)&gt;0)</formula>
    </cfRule>
  </conditionalFormatting>
  <conditionalFormatting sqref="Y11:AB12">
    <cfRule type="expression" dxfId="38" priority="7" stopIfTrue="1">
      <formula>OR(WEEKDAY(Y$6)=1,WEEKDAY(Y$6)=7,COUNTIF(Y$6,fériés)&gt;0)</formula>
    </cfRule>
  </conditionalFormatting>
  <conditionalFormatting sqref="Y14:AB15">
    <cfRule type="expression" dxfId="37" priority="6" stopIfTrue="1">
      <formula>OR(WEEKDAY(Y$6)=1,WEEKDAY(Y$6)=7,COUNTIF(Y$6,fériés)&gt;0)</formula>
    </cfRule>
  </conditionalFormatting>
  <conditionalFormatting sqref="X8:X9">
    <cfRule type="expression" dxfId="36" priority="5" stopIfTrue="1">
      <formula>OR(WEEKDAY(X$6)=1,WEEKDAY(X$6)=7,COUNTIF(X$6,fériés)&gt;0)</formula>
    </cfRule>
  </conditionalFormatting>
  <conditionalFormatting sqref="X11:X12">
    <cfRule type="expression" dxfId="35" priority="4" stopIfTrue="1">
      <formula>OR(WEEKDAY(X$6)=1,WEEKDAY(X$6)=7,COUNTIF(X$6,fériés)&gt;0)</formula>
    </cfRule>
  </conditionalFormatting>
  <conditionalFormatting sqref="X14:X15">
    <cfRule type="expression" dxfId="34" priority="3" stopIfTrue="1">
      <formula>OR(WEEKDAY(X$6)=1,WEEKDAY(X$6)=7,COUNTIF(X$6,fériés)&gt;0)</formula>
    </cfRule>
  </conditionalFormatting>
  <conditionalFormatting sqref="AE8:AE9">
    <cfRule type="expression" dxfId="33" priority="2" stopIfTrue="1">
      <formula>OR(WEEKDAY(AE$6)=1,WEEKDAY(AE$6)=7,COUNTIF(AE$6,fériés)&gt;0)</formula>
    </cfRule>
  </conditionalFormatting>
  <conditionalFormatting sqref="AE11:AE12 AE14:AE15">
    <cfRule type="expression" dxfId="32" priority="1" stopIfTrue="1">
      <formula>OR(WEEKDAY(AE$6)=1,WEEKDAY(AE$6)=7,COUNTIF(AE$6,fériés)&gt;0)</formula>
    </cfRule>
  </conditionalFormatting>
  <dataValidations count="1">
    <dataValidation type="list" allowBlank="1" showInputMessage="1" showErrorMessage="1" sqref="X14:AE15 C8:N9 J14:U15 C11:G12 Q11:U12 C14:G15 J11:N12 Q8:AB9 AD8:AF9 X11:AE12">
      <formula1>Codes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G30"/>
  <sheetViews>
    <sheetView topLeftCell="L1" workbookViewId="0">
      <selection activeCell="T30" sqref="T30"/>
    </sheetView>
  </sheetViews>
  <sheetFormatPr baseColWidth="10" defaultRowHeight="15" x14ac:dyDescent="0.25"/>
  <cols>
    <col min="2" max="32" width="10.7109375" customWidth="1"/>
  </cols>
  <sheetData>
    <row r="1" spans="1:33" ht="15.75" thickBot="1" x14ac:dyDescent="0.3">
      <c r="A1" s="20">
        <f>An</f>
        <v>2015</v>
      </c>
    </row>
    <row r="3" spans="1:33" x14ac:dyDescent="0.25">
      <c r="E3" s="7"/>
    </row>
    <row r="4" spans="1:33" ht="15.75" thickBot="1" x14ac:dyDescent="0.3"/>
    <row r="5" spans="1:33" ht="15.75" thickBot="1" x14ac:dyDescent="0.3">
      <c r="B5" s="73">
        <v>42339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1:33" ht="15.75" thickBot="1" x14ac:dyDescent="0.3">
      <c r="A6" s="22" t="s">
        <v>13</v>
      </c>
      <c r="B6" s="21">
        <v>42339</v>
      </c>
      <c r="C6" s="18">
        <v>42340</v>
      </c>
      <c r="D6" s="18">
        <v>42341</v>
      </c>
      <c r="E6" s="18">
        <v>42342</v>
      </c>
      <c r="F6" s="18">
        <v>42343</v>
      </c>
      <c r="G6" s="18">
        <v>42344</v>
      </c>
      <c r="H6" s="18">
        <v>42345</v>
      </c>
      <c r="I6" s="18">
        <v>42346</v>
      </c>
      <c r="J6" s="18">
        <v>42347</v>
      </c>
      <c r="K6" s="18">
        <v>42348</v>
      </c>
      <c r="L6" s="18">
        <v>42349</v>
      </c>
      <c r="M6" s="18">
        <v>42350</v>
      </c>
      <c r="N6" s="18">
        <v>42351</v>
      </c>
      <c r="O6" s="18">
        <v>42352</v>
      </c>
      <c r="P6" s="18">
        <v>42353</v>
      </c>
      <c r="Q6" s="18">
        <v>42354</v>
      </c>
      <c r="R6" s="18">
        <v>42355</v>
      </c>
      <c r="S6" s="18">
        <v>42356</v>
      </c>
      <c r="T6" s="18">
        <v>42357</v>
      </c>
      <c r="U6" s="18">
        <v>42358</v>
      </c>
      <c r="V6" s="18">
        <v>42359</v>
      </c>
      <c r="W6" s="18">
        <v>42360</v>
      </c>
      <c r="X6" s="18">
        <v>42361</v>
      </c>
      <c r="Y6" s="18">
        <v>42362</v>
      </c>
      <c r="Z6" s="18">
        <v>42363</v>
      </c>
      <c r="AA6" s="18">
        <v>42364</v>
      </c>
      <c r="AB6" s="18">
        <v>42365</v>
      </c>
      <c r="AC6" s="18">
        <v>42366</v>
      </c>
      <c r="AD6" s="18">
        <v>42367</v>
      </c>
      <c r="AE6" s="18">
        <v>42368</v>
      </c>
      <c r="AF6" s="19">
        <v>42369</v>
      </c>
    </row>
    <row r="7" spans="1:33" ht="15.75" thickBot="1" x14ac:dyDescent="0.3">
      <c r="A7" s="7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</row>
    <row r="8" spans="1:33" x14ac:dyDescent="0.25">
      <c r="A8" s="76" t="str">
        <f>Param!F17</f>
        <v>Véronique</v>
      </c>
      <c r="B8" s="58" t="s">
        <v>24</v>
      </c>
      <c r="C8" s="54">
        <v>0.8</v>
      </c>
      <c r="D8" s="28" t="s">
        <v>24</v>
      </c>
      <c r="E8" s="28" t="s">
        <v>24</v>
      </c>
      <c r="F8" s="28"/>
      <c r="G8" s="28"/>
      <c r="H8" s="53" t="s">
        <v>24</v>
      </c>
      <c r="I8" s="28" t="s">
        <v>24</v>
      </c>
      <c r="J8" s="54">
        <v>0.8</v>
      </c>
      <c r="K8" s="28" t="s">
        <v>24</v>
      </c>
      <c r="L8" s="28" t="s">
        <v>24</v>
      </c>
      <c r="M8" s="28"/>
      <c r="N8" s="28"/>
      <c r="O8" s="53" t="s">
        <v>24</v>
      </c>
      <c r="P8" s="28" t="s">
        <v>24</v>
      </c>
      <c r="Q8" s="54">
        <v>0.8</v>
      </c>
      <c r="R8" s="28" t="s">
        <v>24</v>
      </c>
      <c r="S8" s="28" t="s">
        <v>24</v>
      </c>
      <c r="T8" s="28"/>
      <c r="U8" s="28"/>
      <c r="V8" s="53" t="s">
        <v>24</v>
      </c>
      <c r="W8" s="28" t="s">
        <v>24</v>
      </c>
      <c r="X8" s="54">
        <v>0.8</v>
      </c>
      <c r="Y8" s="28" t="s">
        <v>24</v>
      </c>
      <c r="Z8" s="28"/>
      <c r="AA8" s="28"/>
      <c r="AB8" s="28"/>
      <c r="AC8" s="53" t="s">
        <v>24</v>
      </c>
      <c r="AD8" s="28" t="s">
        <v>24</v>
      </c>
      <c r="AE8" s="54">
        <v>0.8</v>
      </c>
      <c r="AF8" s="60" t="s">
        <v>24</v>
      </c>
      <c r="AG8" s="7"/>
    </row>
    <row r="9" spans="1:33" ht="15.75" thickBot="1" x14ac:dyDescent="0.3">
      <c r="A9" s="77"/>
      <c r="B9" s="59" t="s">
        <v>24</v>
      </c>
      <c r="C9" s="56">
        <v>0.8</v>
      </c>
      <c r="D9" s="27" t="s">
        <v>24</v>
      </c>
      <c r="E9" s="27" t="s">
        <v>24</v>
      </c>
      <c r="F9" s="27"/>
      <c r="G9" s="27"/>
      <c r="H9" s="55" t="s">
        <v>24</v>
      </c>
      <c r="I9" s="27" t="s">
        <v>24</v>
      </c>
      <c r="J9" s="56">
        <v>0.8</v>
      </c>
      <c r="K9" s="27" t="s">
        <v>24</v>
      </c>
      <c r="L9" s="27" t="s">
        <v>24</v>
      </c>
      <c r="M9" s="27"/>
      <c r="N9" s="27"/>
      <c r="O9" s="55" t="s">
        <v>24</v>
      </c>
      <c r="P9" s="27" t="s">
        <v>24</v>
      </c>
      <c r="Q9" s="56">
        <v>0.8</v>
      </c>
      <c r="R9" s="27" t="s">
        <v>24</v>
      </c>
      <c r="S9" s="27" t="s">
        <v>24</v>
      </c>
      <c r="T9" s="27"/>
      <c r="U9" s="27"/>
      <c r="V9" s="55" t="s">
        <v>24</v>
      </c>
      <c r="W9" s="27" t="s">
        <v>24</v>
      </c>
      <c r="X9" s="56">
        <v>0.8</v>
      </c>
      <c r="Y9" s="27" t="s">
        <v>24</v>
      </c>
      <c r="Z9" s="27"/>
      <c r="AA9" s="27"/>
      <c r="AB9" s="27"/>
      <c r="AC9" s="55" t="s">
        <v>24</v>
      </c>
      <c r="AD9" s="27" t="s">
        <v>24</v>
      </c>
      <c r="AE9" s="56">
        <v>0.8</v>
      </c>
      <c r="AF9" s="45" t="s">
        <v>24</v>
      </c>
      <c r="AG9" s="7"/>
    </row>
    <row r="10" spans="1:33" ht="15.75" thickBot="1" x14ac:dyDescent="0.3">
      <c r="A10" s="7"/>
      <c r="B10" s="7"/>
      <c r="C10" s="7"/>
      <c r="E10" s="7"/>
      <c r="F10" s="7"/>
      <c r="G10" s="7"/>
      <c r="L10" s="7"/>
      <c r="M10" s="7"/>
      <c r="N10" s="7"/>
      <c r="O10" s="7"/>
      <c r="P10" s="7"/>
      <c r="Q10" s="7"/>
      <c r="S10" s="7"/>
      <c r="T10" s="7"/>
      <c r="U10" s="7"/>
      <c r="Z10" s="7"/>
      <c r="AA10" s="7"/>
      <c r="AB10" s="7"/>
      <c r="AC10" s="7"/>
      <c r="AD10" s="7"/>
      <c r="AE10" s="7"/>
    </row>
    <row r="11" spans="1:33" x14ac:dyDescent="0.25">
      <c r="A11" s="78" t="str">
        <f>Param!F18</f>
        <v>Quentin</v>
      </c>
      <c r="B11" s="57"/>
      <c r="C11" s="32" t="s">
        <v>25</v>
      </c>
      <c r="D11" s="23" t="s">
        <v>23</v>
      </c>
      <c r="E11" s="23" t="s">
        <v>23</v>
      </c>
      <c r="F11" s="32"/>
      <c r="G11" s="23"/>
      <c r="H11" s="32" t="s">
        <v>25</v>
      </c>
      <c r="I11" s="23" t="s">
        <v>23</v>
      </c>
      <c r="J11" s="23" t="s">
        <v>23</v>
      </c>
      <c r="K11" s="32" t="s">
        <v>25</v>
      </c>
      <c r="L11" s="32" t="s">
        <v>25</v>
      </c>
      <c r="M11" s="32"/>
      <c r="N11" s="35"/>
      <c r="O11" s="32" t="s">
        <v>25</v>
      </c>
      <c r="P11" s="23"/>
      <c r="Q11" s="32" t="s">
        <v>25</v>
      </c>
      <c r="R11" s="23" t="s">
        <v>23</v>
      </c>
      <c r="S11" s="23" t="s">
        <v>23</v>
      </c>
      <c r="T11" s="32"/>
      <c r="U11" s="23"/>
      <c r="V11" s="32" t="s">
        <v>25</v>
      </c>
      <c r="W11" s="23" t="s">
        <v>23</v>
      </c>
      <c r="X11" s="23" t="s">
        <v>23</v>
      </c>
      <c r="Y11" s="32" t="s">
        <v>25</v>
      </c>
      <c r="Z11" s="32"/>
      <c r="AA11" s="32"/>
      <c r="AB11" s="14"/>
      <c r="AC11" s="32" t="s">
        <v>25</v>
      </c>
      <c r="AD11" s="23"/>
      <c r="AE11" s="32" t="s">
        <v>25</v>
      </c>
      <c r="AF11" s="48" t="s">
        <v>23</v>
      </c>
    </row>
    <row r="12" spans="1:33" ht="15.75" thickBot="1" x14ac:dyDescent="0.3">
      <c r="A12" s="79"/>
      <c r="B12" s="67" t="s">
        <v>19</v>
      </c>
      <c r="C12" s="24" t="s">
        <v>23</v>
      </c>
      <c r="D12" s="31" t="s">
        <v>25</v>
      </c>
      <c r="E12" s="31" t="s">
        <v>25</v>
      </c>
      <c r="F12" s="24"/>
      <c r="G12" s="31"/>
      <c r="H12" s="24" t="s">
        <v>23</v>
      </c>
      <c r="I12" s="31" t="s">
        <v>25</v>
      </c>
      <c r="J12" s="31" t="s">
        <v>25</v>
      </c>
      <c r="K12" s="24" t="s">
        <v>23</v>
      </c>
      <c r="L12" s="31" t="s">
        <v>25</v>
      </c>
      <c r="M12" s="24"/>
      <c r="N12" s="29"/>
      <c r="O12" s="24" t="s">
        <v>23</v>
      </c>
      <c r="P12" s="29" t="s">
        <v>19</v>
      </c>
      <c r="Q12" s="24" t="s">
        <v>23</v>
      </c>
      <c r="R12" s="31" t="s">
        <v>25</v>
      </c>
      <c r="S12" s="31" t="s">
        <v>25</v>
      </c>
      <c r="T12" s="24"/>
      <c r="U12" s="31"/>
      <c r="V12" s="24" t="s">
        <v>23</v>
      </c>
      <c r="W12" s="31" t="s">
        <v>25</v>
      </c>
      <c r="X12" s="31" t="s">
        <v>25</v>
      </c>
      <c r="Y12" s="24" t="s">
        <v>23</v>
      </c>
      <c r="Z12" s="31"/>
      <c r="AA12" s="24"/>
      <c r="AB12" s="29"/>
      <c r="AC12" s="24" t="s">
        <v>23</v>
      </c>
      <c r="AD12" s="29" t="s">
        <v>19</v>
      </c>
      <c r="AE12" s="24" t="s">
        <v>23</v>
      </c>
      <c r="AF12" s="49" t="s">
        <v>25</v>
      </c>
    </row>
    <row r="13" spans="1:33" ht="15.75" thickBot="1" x14ac:dyDescent="0.3">
      <c r="A13" s="7"/>
      <c r="B13" s="7"/>
      <c r="C13" s="7"/>
      <c r="E13" s="7"/>
      <c r="F13" s="7"/>
      <c r="G13" s="7"/>
      <c r="I13" s="7"/>
      <c r="J13" s="7"/>
      <c r="L13" s="7"/>
      <c r="N13" s="7"/>
      <c r="O13" s="7"/>
      <c r="P13" s="7"/>
      <c r="Q13" s="7"/>
      <c r="S13" s="7"/>
      <c r="T13" s="7"/>
      <c r="U13" s="7"/>
      <c r="W13" s="7"/>
      <c r="X13" s="7"/>
      <c r="Z13" s="7"/>
      <c r="AB13" s="7"/>
      <c r="AC13" s="7"/>
      <c r="AD13" s="7"/>
      <c r="AE13" s="7"/>
    </row>
    <row r="14" spans="1:33" x14ac:dyDescent="0.25">
      <c r="A14" s="71" t="str">
        <f>Param!F19</f>
        <v>David</v>
      </c>
      <c r="B14" s="57" t="s">
        <v>23</v>
      </c>
      <c r="C14" s="23" t="s">
        <v>23</v>
      </c>
      <c r="D14" s="32" t="s">
        <v>25</v>
      </c>
      <c r="E14" s="32" t="s">
        <v>25</v>
      </c>
      <c r="F14" s="23"/>
      <c r="G14" s="14"/>
      <c r="H14" s="23" t="s">
        <v>23</v>
      </c>
      <c r="I14" s="23"/>
      <c r="J14" s="32" t="s">
        <v>25</v>
      </c>
      <c r="K14" s="23" t="s">
        <v>23</v>
      </c>
      <c r="L14" s="32" t="s">
        <v>25</v>
      </c>
      <c r="M14" s="32"/>
      <c r="N14" s="23"/>
      <c r="O14" s="32" t="s">
        <v>25</v>
      </c>
      <c r="P14" s="23" t="s">
        <v>23</v>
      </c>
      <c r="Q14" s="23" t="s">
        <v>23</v>
      </c>
      <c r="R14" s="32" t="s">
        <v>25</v>
      </c>
      <c r="S14" s="32" t="s">
        <v>25</v>
      </c>
      <c r="T14" s="23"/>
      <c r="U14" s="14"/>
      <c r="V14" s="23" t="s">
        <v>23</v>
      </c>
      <c r="W14" s="23"/>
      <c r="X14" s="32" t="s">
        <v>25</v>
      </c>
      <c r="Y14" s="23" t="s">
        <v>23</v>
      </c>
      <c r="Z14" s="32"/>
      <c r="AA14" s="32"/>
      <c r="AB14" s="23"/>
      <c r="AC14" s="32" t="s">
        <v>25</v>
      </c>
      <c r="AD14" s="23" t="s">
        <v>23</v>
      </c>
      <c r="AE14" s="23" t="s">
        <v>23</v>
      </c>
      <c r="AF14" s="46" t="s">
        <v>25</v>
      </c>
    </row>
    <row r="15" spans="1:33" ht="15.75" thickBot="1" x14ac:dyDescent="0.3">
      <c r="A15" s="72"/>
      <c r="B15" s="65" t="s">
        <v>25</v>
      </c>
      <c r="C15" s="31" t="s">
        <v>25</v>
      </c>
      <c r="D15" s="24" t="s">
        <v>23</v>
      </c>
      <c r="E15" s="24" t="s">
        <v>23</v>
      </c>
      <c r="F15" s="31"/>
      <c r="G15" s="29"/>
      <c r="H15" s="31" t="s">
        <v>25</v>
      </c>
      <c r="I15" s="29" t="s">
        <v>19</v>
      </c>
      <c r="J15" s="24" t="s">
        <v>23</v>
      </c>
      <c r="K15" s="31" t="s">
        <v>25</v>
      </c>
      <c r="L15" s="24" t="s">
        <v>23</v>
      </c>
      <c r="M15" s="31"/>
      <c r="N15" s="31"/>
      <c r="O15" s="31" t="s">
        <v>25</v>
      </c>
      <c r="P15" s="31" t="s">
        <v>25</v>
      </c>
      <c r="Q15" s="31" t="s">
        <v>25</v>
      </c>
      <c r="R15" s="24" t="s">
        <v>23</v>
      </c>
      <c r="S15" s="24" t="s">
        <v>23</v>
      </c>
      <c r="T15" s="31"/>
      <c r="U15" s="29"/>
      <c r="V15" s="31" t="s">
        <v>25</v>
      </c>
      <c r="W15" s="29" t="s">
        <v>19</v>
      </c>
      <c r="X15" s="24" t="s">
        <v>23</v>
      </c>
      <c r="Y15" s="31" t="s">
        <v>25</v>
      </c>
      <c r="Z15" s="24"/>
      <c r="AA15" s="31"/>
      <c r="AB15" s="31"/>
      <c r="AC15" s="31" t="s">
        <v>25</v>
      </c>
      <c r="AD15" s="31" t="s">
        <v>25</v>
      </c>
      <c r="AE15" s="31" t="s">
        <v>25</v>
      </c>
      <c r="AF15" s="47" t="s">
        <v>23</v>
      </c>
    </row>
    <row r="21" spans="2:9" x14ac:dyDescent="0.25">
      <c r="H21" s="7"/>
    </row>
    <row r="22" spans="2:9" x14ac:dyDescent="0.25">
      <c r="H22" s="7"/>
      <c r="I22" s="7"/>
    </row>
    <row r="23" spans="2:9" x14ac:dyDescent="0.25">
      <c r="I23" s="7"/>
    </row>
    <row r="25" spans="2:9" x14ac:dyDescent="0.25">
      <c r="B25" s="7"/>
    </row>
    <row r="30" spans="2:9" x14ac:dyDescent="0.25">
      <c r="H30" s="7"/>
    </row>
  </sheetData>
  <mergeCells count="4">
    <mergeCell ref="B5:AF5"/>
    <mergeCell ref="A8:A9"/>
    <mergeCell ref="A11:A12"/>
    <mergeCell ref="A14:A15"/>
  </mergeCells>
  <conditionalFormatting sqref="B6:AF6">
    <cfRule type="expression" dxfId="31" priority="32" stopIfTrue="1">
      <formula>OR(WEEKDAY(B$6)=1,WEEKDAY(B$6)=7,COUNTIF(B$6,fériés)&gt;0)</formula>
    </cfRule>
  </conditionalFormatting>
  <conditionalFormatting sqref="B6:AF6 M8:N9 M14:N15 M11:N12 Z11:AB12 Z14:AB15 Z8:AB9">
    <cfRule type="expression" dxfId="30" priority="31" stopIfTrue="1">
      <formula>OR(WEEKDAY(B$6)=1,WEEKDAY(B$6)=7,COUNTIF(B$6,fériés)&gt;0)</formula>
    </cfRule>
  </conditionalFormatting>
  <conditionalFormatting sqref="F8:G9 F14:G15 F11:G12">
    <cfRule type="expression" dxfId="29" priority="30" stopIfTrue="1">
      <formula>OR(WEEKDAY(F$6)=1,WEEKDAY(F$6)=7,COUNTIF(F$6,fériés)&gt;0)</formula>
    </cfRule>
  </conditionalFormatting>
  <conditionalFormatting sqref="B8:E9">
    <cfRule type="expression" dxfId="28" priority="29" stopIfTrue="1">
      <formula>OR(WEEKDAY(B$6)=1,WEEKDAY(B$6)=7,COUNTIF(B$6,fériés)&gt;0)</formula>
    </cfRule>
  </conditionalFormatting>
  <conditionalFormatting sqref="C11:E12">
    <cfRule type="expression" dxfId="27" priority="28" stopIfTrue="1">
      <formula>OR(WEEKDAY(C$6)=1,WEEKDAY(C$6)=7,COUNTIF(C$6,fériés)&gt;0)</formula>
    </cfRule>
  </conditionalFormatting>
  <conditionalFormatting sqref="C14:E15">
    <cfRule type="expression" dxfId="26" priority="27" stopIfTrue="1">
      <formula>OR(WEEKDAY(C$6)=1,WEEKDAY(C$6)=7,COUNTIF(C$6,fériés)&gt;0)</formula>
    </cfRule>
  </conditionalFormatting>
  <conditionalFormatting sqref="B11:B12 B14:B15">
    <cfRule type="expression" dxfId="25" priority="26" stopIfTrue="1">
      <formula>OR(WEEKDAY(B$6)=1,WEEKDAY(B$6)=7,COUNTIF(B$6,fériés)&gt;0)</formula>
    </cfRule>
  </conditionalFormatting>
  <conditionalFormatting sqref="I8:L9">
    <cfRule type="expression" dxfId="24" priority="25" stopIfTrue="1">
      <formula>OR(WEEKDAY(I$6)=1,WEEKDAY(I$6)=7,COUNTIF(I$6,fériés)&gt;0)</formula>
    </cfRule>
  </conditionalFormatting>
  <conditionalFormatting sqref="I11:L12">
    <cfRule type="expression" dxfId="23" priority="24" stopIfTrue="1">
      <formula>OR(WEEKDAY(I$6)=1,WEEKDAY(I$6)=7,COUNTIF(I$6,fériés)&gt;0)</formula>
    </cfRule>
  </conditionalFormatting>
  <conditionalFormatting sqref="I14:L15">
    <cfRule type="expression" dxfId="22" priority="23" stopIfTrue="1">
      <formula>OR(WEEKDAY(I$6)=1,WEEKDAY(I$6)=7,COUNTIF(I$6,fériés)&gt;0)</formula>
    </cfRule>
  </conditionalFormatting>
  <conditionalFormatting sqref="H8:H9">
    <cfRule type="expression" dxfId="21" priority="22" stopIfTrue="1">
      <formula>OR(WEEKDAY(H$6)=1,WEEKDAY(H$6)=7,COUNTIF(H$6,fériés)&gt;0)</formula>
    </cfRule>
  </conditionalFormatting>
  <conditionalFormatting sqref="H11:H12">
    <cfRule type="expression" dxfId="20" priority="21" stopIfTrue="1">
      <formula>OR(WEEKDAY(H$6)=1,WEEKDAY(H$6)=7,COUNTIF(H$6,fériés)&gt;0)</formula>
    </cfRule>
  </conditionalFormatting>
  <conditionalFormatting sqref="H14:H15">
    <cfRule type="expression" dxfId="19" priority="20" stopIfTrue="1">
      <formula>OR(WEEKDAY(H$6)=1,WEEKDAY(H$6)=7,COUNTIF(H$6,fériés)&gt;0)</formula>
    </cfRule>
  </conditionalFormatting>
  <conditionalFormatting sqref="T8:U9 T14:U15 T11:U12">
    <cfRule type="expression" dxfId="18" priority="19" stopIfTrue="1">
      <formula>OR(WEEKDAY(T$6)=1,WEEKDAY(T$6)=7,COUNTIF(T$6,fériés)&gt;0)</formula>
    </cfRule>
  </conditionalFormatting>
  <conditionalFormatting sqref="P8:S9">
    <cfRule type="expression" dxfId="17" priority="18" stopIfTrue="1">
      <formula>OR(WEEKDAY(P$6)=1,WEEKDAY(P$6)=7,COUNTIF(P$6,fériés)&gt;0)</formula>
    </cfRule>
  </conditionalFormatting>
  <conditionalFormatting sqref="Q11:S12">
    <cfRule type="expression" dxfId="16" priority="17" stopIfTrue="1">
      <formula>OR(WEEKDAY(Q$6)=1,WEEKDAY(Q$6)=7,COUNTIF(Q$6,fériés)&gt;0)</formula>
    </cfRule>
  </conditionalFormatting>
  <conditionalFormatting sqref="Q14:S15">
    <cfRule type="expression" dxfId="15" priority="16" stopIfTrue="1">
      <formula>OR(WEEKDAY(Q$6)=1,WEEKDAY(Q$6)=7,COUNTIF(Q$6,fériés)&gt;0)</formula>
    </cfRule>
  </conditionalFormatting>
  <conditionalFormatting sqref="P11:P12 P14:P15">
    <cfRule type="expression" dxfId="14" priority="15" stopIfTrue="1">
      <formula>OR(WEEKDAY(P$6)=1,WEEKDAY(P$6)=7,COUNTIF(P$6,fériés)&gt;0)</formula>
    </cfRule>
  </conditionalFormatting>
  <conditionalFormatting sqref="W8:Y9">
    <cfRule type="expression" dxfId="13" priority="14" stopIfTrue="1">
      <formula>OR(WEEKDAY(W$6)=1,WEEKDAY(W$6)=7,COUNTIF(W$6,fériés)&gt;0)</formula>
    </cfRule>
  </conditionalFormatting>
  <conditionalFormatting sqref="W11:Y12">
    <cfRule type="expression" dxfId="12" priority="13" stopIfTrue="1">
      <formula>OR(WEEKDAY(W$6)=1,WEEKDAY(W$6)=7,COUNTIF(W$6,fériés)&gt;0)</formula>
    </cfRule>
  </conditionalFormatting>
  <conditionalFormatting sqref="W14:Y15">
    <cfRule type="expression" dxfId="11" priority="12" stopIfTrue="1">
      <formula>OR(WEEKDAY(W$6)=1,WEEKDAY(W$6)=7,COUNTIF(W$6,fériés)&gt;0)</formula>
    </cfRule>
  </conditionalFormatting>
  <conditionalFormatting sqref="V8:V9">
    <cfRule type="expression" dxfId="10" priority="11" stopIfTrue="1">
      <formula>OR(WEEKDAY(V$6)=1,WEEKDAY(V$6)=7,COUNTIF(V$6,fériés)&gt;0)</formula>
    </cfRule>
  </conditionalFormatting>
  <conditionalFormatting sqref="V11:V12">
    <cfRule type="expression" dxfId="9" priority="10" stopIfTrue="1">
      <formula>OR(WEEKDAY(V$6)=1,WEEKDAY(V$6)=7,COUNTIF(V$6,fériés)&gt;0)</formula>
    </cfRule>
  </conditionalFormatting>
  <conditionalFormatting sqref="V14:V15">
    <cfRule type="expression" dxfId="8" priority="9" stopIfTrue="1">
      <formula>OR(WEEKDAY(V$6)=1,WEEKDAY(V$6)=7,COUNTIF(V$6,fériés)&gt;0)</formula>
    </cfRule>
  </conditionalFormatting>
  <conditionalFormatting sqref="O8:O9">
    <cfRule type="expression" dxfId="7" priority="8" stopIfTrue="1">
      <formula>OR(WEEKDAY(O$6)=1,WEEKDAY(O$6)=7,COUNTIF(O$6,fériés)&gt;0)</formula>
    </cfRule>
  </conditionalFormatting>
  <conditionalFormatting sqref="O11:O12 O14:O15">
    <cfRule type="expression" dxfId="6" priority="7" stopIfTrue="1">
      <formula>OR(WEEKDAY(O$6)=1,WEEKDAY(O$6)=7,COUNTIF(O$6,fériés)&gt;0)</formula>
    </cfRule>
  </conditionalFormatting>
  <conditionalFormatting sqref="AD8:AF9">
    <cfRule type="expression" dxfId="5" priority="6" stopIfTrue="1">
      <formula>OR(WEEKDAY(AD$6)=1,WEEKDAY(AD$6)=7,COUNTIF(AD$6,fériés)&gt;0)</formula>
    </cfRule>
  </conditionalFormatting>
  <conditionalFormatting sqref="AE11:AF12">
    <cfRule type="expression" dxfId="4" priority="5" stopIfTrue="1">
      <formula>OR(WEEKDAY(AE$6)=1,WEEKDAY(AE$6)=7,COUNTIF(AE$6,fériés)&gt;0)</formula>
    </cfRule>
  </conditionalFormatting>
  <conditionalFormatting sqref="AE14:AF15">
    <cfRule type="expression" dxfId="3" priority="4" stopIfTrue="1">
      <formula>OR(WEEKDAY(AE$6)=1,WEEKDAY(AE$6)=7,COUNTIF(AE$6,fériés)&gt;0)</formula>
    </cfRule>
  </conditionalFormatting>
  <conditionalFormatting sqref="AD11:AD12 AD14:AD15">
    <cfRule type="expression" dxfId="2" priority="3" stopIfTrue="1">
      <formula>OR(WEEKDAY(AD$6)=1,WEEKDAY(AD$6)=7,COUNTIF(AD$6,fériés)&gt;0)</formula>
    </cfRule>
  </conditionalFormatting>
  <conditionalFormatting sqref="AC8:AC9">
    <cfRule type="expression" dxfId="1" priority="2" stopIfTrue="1">
      <formula>OR(WEEKDAY(AC$6)=1,WEEKDAY(AC$6)=7,COUNTIF(AC$6,fériés)&gt;0)</formula>
    </cfRule>
  </conditionalFormatting>
  <conditionalFormatting sqref="AC11:AC12 AC14:AC15">
    <cfRule type="expression" dxfId="0" priority="1" stopIfTrue="1">
      <formula>OR(WEEKDAY(AC$6)=1,WEEKDAY(AC$6)=7,COUNTIF(AC$6,fériés)&gt;0)</formula>
    </cfRule>
  </conditionalFormatting>
  <dataValidations count="1">
    <dataValidation type="list" allowBlank="1" showInputMessage="1" showErrorMessage="1" sqref="V11:Y12 B8:AF9 H11:S12 AA11:AF12 H14:S15 B14:E15 B11:E12 V14:Y15 AA14:AF15">
      <formula1>Codes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P27"/>
  <sheetViews>
    <sheetView tabSelected="1" workbookViewId="0">
      <selection activeCell="J27" sqref="J27"/>
    </sheetView>
  </sheetViews>
  <sheetFormatPr baseColWidth="10" defaultRowHeight="15" x14ac:dyDescent="0.25"/>
  <cols>
    <col min="4" max="4" width="29.85546875" customWidth="1"/>
    <col min="7" max="18" width="6.42578125" customWidth="1"/>
  </cols>
  <sheetData>
    <row r="1" spans="1:16" x14ac:dyDescent="0.25">
      <c r="A1">
        <v>2015</v>
      </c>
    </row>
    <row r="3" spans="1:16" x14ac:dyDescent="0.25">
      <c r="A3" t="s">
        <v>0</v>
      </c>
      <c r="B3">
        <v>1</v>
      </c>
      <c r="D3" s="4" t="s">
        <v>12</v>
      </c>
    </row>
    <row r="4" spans="1:16" x14ac:dyDescent="0.25">
      <c r="A4" t="s">
        <v>1</v>
      </c>
      <c r="B4">
        <v>2</v>
      </c>
      <c r="D4" s="1">
        <f>DATE(An,1,1)</f>
        <v>42005</v>
      </c>
    </row>
    <row r="5" spans="1:16" x14ac:dyDescent="0.25">
      <c r="A5" t="s">
        <v>2</v>
      </c>
      <c r="B5">
        <v>3</v>
      </c>
      <c r="D5" s="1">
        <f>FLOOR(DAY(MINUTE(An/38)/2+56)&amp;"/5/"&amp;An,7)-34</f>
        <v>42099</v>
      </c>
    </row>
    <row r="6" spans="1:16" x14ac:dyDescent="0.25">
      <c r="A6" t="s">
        <v>3</v>
      </c>
      <c r="B6">
        <v>4</v>
      </c>
      <c r="D6" s="3">
        <f>D5+1</f>
        <v>42100</v>
      </c>
    </row>
    <row r="7" spans="1:16" x14ac:dyDescent="0.25">
      <c r="A7" t="s">
        <v>4</v>
      </c>
      <c r="B7">
        <v>5</v>
      </c>
      <c r="D7" s="2">
        <f>DATE(An,5,1)</f>
        <v>42125</v>
      </c>
    </row>
    <row r="8" spans="1:16" x14ac:dyDescent="0.25">
      <c r="A8" t="s">
        <v>5</v>
      </c>
      <c r="B8">
        <v>6</v>
      </c>
      <c r="D8" s="2">
        <f>DATE(An,5,8)</f>
        <v>42132</v>
      </c>
    </row>
    <row r="9" spans="1:16" x14ac:dyDescent="0.25">
      <c r="A9" t="s">
        <v>6</v>
      </c>
      <c r="B9">
        <v>7</v>
      </c>
      <c r="D9" s="1">
        <f>D5+39</f>
        <v>42138</v>
      </c>
    </row>
    <row r="10" spans="1:16" x14ac:dyDescent="0.25">
      <c r="A10" t="s">
        <v>7</v>
      </c>
      <c r="B10">
        <v>8</v>
      </c>
      <c r="D10" s="2">
        <f>D5+49</f>
        <v>42148</v>
      </c>
    </row>
    <row r="11" spans="1:16" x14ac:dyDescent="0.25">
      <c r="A11" t="s">
        <v>8</v>
      </c>
      <c r="B11">
        <v>9</v>
      </c>
      <c r="D11" s="1">
        <f>D5+50</f>
        <v>42149</v>
      </c>
    </row>
    <row r="12" spans="1:16" x14ac:dyDescent="0.25">
      <c r="A12" t="s">
        <v>9</v>
      </c>
      <c r="B12">
        <v>10</v>
      </c>
      <c r="D12" s="2">
        <f>DATE(An,7,14)</f>
        <v>42199</v>
      </c>
    </row>
    <row r="13" spans="1:16" x14ac:dyDescent="0.25">
      <c r="A13" t="s">
        <v>10</v>
      </c>
      <c r="B13">
        <v>11</v>
      </c>
      <c r="D13" s="2">
        <f>DATE(An,8,15)</f>
        <v>42231</v>
      </c>
    </row>
    <row r="14" spans="1:16" x14ac:dyDescent="0.25">
      <c r="A14" t="s">
        <v>11</v>
      </c>
      <c r="B14">
        <v>12</v>
      </c>
      <c r="D14" s="2">
        <f>DATE(An,11,1)</f>
        <v>42309</v>
      </c>
    </row>
    <row r="15" spans="1:16" ht="15.75" thickBot="1" x14ac:dyDescent="0.3">
      <c r="D15" s="2">
        <f>DATE(An,11,11)</f>
        <v>42319</v>
      </c>
    </row>
    <row r="16" spans="1:16" ht="16.5" thickTop="1" thickBot="1" x14ac:dyDescent="0.3">
      <c r="D16" s="2">
        <f>DATE(An,12,25)</f>
        <v>42363</v>
      </c>
      <c r="F16" s="42" t="s">
        <v>13</v>
      </c>
      <c r="G16" s="44"/>
      <c r="H16" s="43"/>
      <c r="I16" s="43"/>
      <c r="J16" s="43"/>
      <c r="K16" s="43"/>
      <c r="L16" s="43"/>
      <c r="M16" s="43"/>
      <c r="N16" s="43"/>
      <c r="O16" s="43"/>
      <c r="P16" s="43"/>
    </row>
    <row r="17" spans="1:16" ht="15.75" thickTop="1" x14ac:dyDescent="0.25">
      <c r="E17" s="6"/>
      <c r="F17" s="41" t="s">
        <v>14</v>
      </c>
      <c r="G17" s="38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E18" s="6"/>
      <c r="F18" s="52" t="s">
        <v>15</v>
      </c>
    </row>
    <row r="19" spans="1:16" x14ac:dyDescent="0.25">
      <c r="A19" s="5" t="s">
        <v>17</v>
      </c>
      <c r="B19" s="5" t="s">
        <v>18</v>
      </c>
      <c r="E19" s="7"/>
      <c r="F19" s="52" t="s">
        <v>16</v>
      </c>
    </row>
    <row r="20" spans="1:16" x14ac:dyDescent="0.25">
      <c r="A20" s="11" t="s">
        <v>23</v>
      </c>
      <c r="B20" s="11"/>
      <c r="E20" s="7"/>
      <c r="F20" s="5"/>
    </row>
    <row r="21" spans="1:16" x14ac:dyDescent="0.25">
      <c r="A21" s="26" t="s">
        <v>24</v>
      </c>
      <c r="B21" s="26"/>
      <c r="E21" s="7"/>
      <c r="F21" s="5"/>
    </row>
    <row r="22" spans="1:16" x14ac:dyDescent="0.25">
      <c r="A22" s="8" t="s">
        <v>19</v>
      </c>
      <c r="B22" s="8"/>
      <c r="F22" s="5"/>
    </row>
    <row r="23" spans="1:16" x14ac:dyDescent="0.25">
      <c r="A23" s="9">
        <v>0.8</v>
      </c>
      <c r="B23" s="10"/>
      <c r="E23" s="6"/>
      <c r="F23" s="5"/>
    </row>
    <row r="24" spans="1:16" x14ac:dyDescent="0.25">
      <c r="A24" s="12" t="s">
        <v>20</v>
      </c>
      <c r="B24" s="12"/>
      <c r="E24" s="7"/>
    </row>
    <row r="25" spans="1:16" x14ac:dyDescent="0.25">
      <c r="A25" s="13" t="s">
        <v>21</v>
      </c>
      <c r="B25" s="13"/>
    </row>
    <row r="26" spans="1:16" x14ac:dyDescent="0.25">
      <c r="A26" s="30" t="s">
        <v>25</v>
      </c>
      <c r="B26" s="25"/>
    </row>
    <row r="27" spans="1:16" x14ac:dyDescent="0.25">
      <c r="A27" s="33" t="s">
        <v>22</v>
      </c>
      <c r="B27" s="33" t="s">
        <v>22</v>
      </c>
    </row>
  </sheetData>
  <pageMargins left="0.7" right="0.7" top="0.75" bottom="0.75" header="0.3" footer="0.3"/>
  <pageSetup paperSize="9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Param</vt:lpstr>
      <vt:lpstr>AM</vt:lpstr>
      <vt:lpstr>AMD</vt:lpstr>
      <vt:lpstr>AMQ</vt:lpstr>
      <vt:lpstr>An</vt:lpstr>
      <vt:lpstr>Codes</vt:lpstr>
      <vt:lpstr>Param!Couleur</vt:lpstr>
      <vt:lpstr>fériés</vt:lpstr>
      <vt:lpstr>Mois</vt:lpstr>
      <vt:lpstr>PM</vt:lpstr>
      <vt:lpstr>PMD</vt:lpstr>
      <vt:lpstr>PMQ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 Quentin</dc:creator>
  <cp:lastModifiedBy> </cp:lastModifiedBy>
  <cp:lastPrinted>2015-05-21T06:57:05Z</cp:lastPrinted>
  <dcterms:created xsi:type="dcterms:W3CDTF">2015-04-20T14:52:24Z</dcterms:created>
  <dcterms:modified xsi:type="dcterms:W3CDTF">2015-05-22T14:13:47Z</dcterms:modified>
</cp:coreProperties>
</file>