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8E970F81-C2C0-4590-AA5D-FC189B0D10FC}" xr6:coauthVersionLast="34" xr6:coauthVersionMax="34" xr10:uidLastSave="{00000000-0000-0000-0000-000000000000}"/>
  <bookViews>
    <workbookView xWindow="0" yWindow="0" windowWidth="21435" windowHeight="8955" firstSheet="1" activeTab="1" xr2:uid="{435D99F9-60A9-48C3-A16A-966C12C7D044}"/>
  </bookViews>
  <sheets>
    <sheet name="Feuil2" sheetId="2" state="hidden" r:id="rId1"/>
    <sheet name="Feuil1" sheetId="1" r:id="rId2"/>
  </sheets>
  <definedNames>
    <definedName name="BD">OFFSET(Feuil1!$A$1,,,COUNTA(Feuil1!$A:$A),3)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2" l="1"/>
  <c r="B18" i="2"/>
  <c r="B16" i="2"/>
  <c r="B14" i="2"/>
  <c r="B12" i="2"/>
  <c r="A20" i="2"/>
  <c r="A18" i="2"/>
  <c r="A16" i="2"/>
  <c r="A14" i="2"/>
  <c r="A12" i="2"/>
  <c r="A10" i="2"/>
  <c r="A8" i="2"/>
  <c r="A6" i="2"/>
  <c r="A4" i="2"/>
  <c r="B10" i="2"/>
  <c r="B8" i="2"/>
  <c r="B6" i="2"/>
  <c r="B4" i="2"/>
  <c r="B2" i="2"/>
  <c r="A2" i="2"/>
  <c r="N1" i="2" l="1"/>
  <c r="O1" i="2" l="1"/>
  <c r="M1" i="2"/>
  <c r="C20" i="2" l="1"/>
  <c r="K3" i="2" s="1"/>
  <c r="L3" i="1" s="1"/>
  <c r="C18" i="2"/>
  <c r="C16" i="2"/>
  <c r="C14" i="2"/>
  <c r="C12" i="2"/>
  <c r="G3" i="2" s="1"/>
  <c r="H3" i="1" s="1"/>
  <c r="D10" i="2"/>
  <c r="D20" i="2"/>
  <c r="D18" i="2"/>
  <c r="D16" i="2"/>
  <c r="D14" i="2"/>
  <c r="D12" i="2"/>
  <c r="C8" i="2"/>
  <c r="J2" i="2" s="1"/>
  <c r="K2" i="1" s="1"/>
  <c r="C10" i="2"/>
  <c r="K2" i="2" s="1"/>
  <c r="L2" i="1" s="1"/>
  <c r="D6" i="2"/>
  <c r="D8" i="2"/>
  <c r="C4" i="2"/>
  <c r="H2" i="2" s="1"/>
  <c r="I2" i="1" s="1"/>
  <c r="C6" i="2"/>
  <c r="I2" i="2" s="1"/>
  <c r="J2" i="1" s="1"/>
  <c r="D2" i="2"/>
  <c r="D4" i="2"/>
  <c r="C2" i="2"/>
  <c r="G2" i="2" s="1"/>
  <c r="H2" i="1" s="1"/>
  <c r="H3" i="2" l="1"/>
  <c r="I3" i="1" s="1"/>
  <c r="J3" i="2"/>
  <c r="K3" i="1" s="1"/>
  <c r="I3" i="2"/>
  <c r="J3" i="1" s="1"/>
</calcChain>
</file>

<file path=xl/sharedStrings.xml><?xml version="1.0" encoding="utf-8"?>
<sst xmlns="http://schemas.openxmlformats.org/spreadsheetml/2006/main" count="81" uniqueCount="10">
  <si>
    <t>BM</t>
  </si>
  <si>
    <t>ED/EP</t>
  </si>
  <si>
    <t>DATE ARRIVEE</t>
  </si>
  <si>
    <t>STX</t>
  </si>
  <si>
    <t>RPT</t>
  </si>
  <si>
    <t>JSB</t>
  </si>
  <si>
    <t>AIR</t>
  </si>
  <si>
    <t>FBT</t>
  </si>
  <si>
    <t>ED</t>
  </si>
  <si>
    <t>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</si>
</sst>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1" xfId="0" applyNumberFormat="1" applyBorder="1"/>
    <xf numFmtId="0" fontId="0" fillId="0" borderId="2" xfId="0" applyBorder="1"/>
    <xf numFmtId="0" fontId="0" fillId="0" borderId="3" xfId="0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4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14" fontId="0" fillId="0" borderId="9" xfId="0" applyNumberFormat="1" applyBorder="1"/>
    <xf numFmtId="0" fontId="0" fillId="3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568D4-5ADB-4F25-BE17-87132F454D33}">
  <dimension ref="A1:O20"/>
  <sheetViews>
    <sheetView workbookViewId="0">
      <selection activeCell="F16" sqref="F16"/>
    </sheetView>
  </sheetViews>
  <sheetFormatPr baseColWidth="10" defaultRowHeight="15" x14ac:dyDescent="0.25"/>
  <cols>
    <col min="3" max="4" width="13.7109375" customWidth="1"/>
    <col min="5" max="5" width="11" style="7" customWidth="1"/>
  </cols>
  <sheetData>
    <row r="1" spans="1:15" x14ac:dyDescent="0.25">
      <c r="A1" s="8" t="s">
        <v>0</v>
      </c>
      <c r="B1" s="9" t="s">
        <v>1</v>
      </c>
      <c r="C1" s="9" t="s">
        <v>2</v>
      </c>
      <c r="D1" s="10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M1" s="6">
        <f>DATE(N1,1,1)-1</f>
        <v>42369</v>
      </c>
      <c r="N1">
        <f>Feuil1!O2</f>
        <v>2016</v>
      </c>
      <c r="O1" s="6">
        <f>DATE(N1,12,31)+1</f>
        <v>42736</v>
      </c>
    </row>
    <row r="2" spans="1:15" x14ac:dyDescent="0.25">
      <c r="A2" s="11" t="str">
        <f>$G$1</f>
        <v>STX</v>
      </c>
      <c r="B2" s="12" t="str">
        <f>$F$2</f>
        <v>ED</v>
      </c>
      <c r="C2" s="13" t="str">
        <f>"&gt;" &amp; $M$1</f>
        <v>&gt;42369</v>
      </c>
      <c r="D2" s="14" t="str">
        <f>"&lt;" &amp; $O$1</f>
        <v>&lt;42736</v>
      </c>
      <c r="F2" t="s">
        <v>8</v>
      </c>
      <c r="G2" s="7">
        <f ca="1">DCOUNT([0]!BD,C1,A1:D2)</f>
        <v>0</v>
      </c>
      <c r="H2" s="7">
        <f ca="1">DCOUNT([0]!BD,C3,A3:D4)</f>
        <v>0</v>
      </c>
      <c r="I2" s="7">
        <f ca="1">DCOUNT([0]!BD,C5,A5:D6)</f>
        <v>0</v>
      </c>
      <c r="J2" s="7">
        <f ca="1">DCOUNT([0]!BD,C7,A7:D8)</f>
        <v>0</v>
      </c>
      <c r="K2" s="7">
        <f ca="1">DCOUNT([0]!BD,C9,A9:D10)</f>
        <v>0</v>
      </c>
    </row>
    <row r="3" spans="1:15" x14ac:dyDescent="0.25">
      <c r="A3" s="8" t="s">
        <v>0</v>
      </c>
      <c r="B3" s="9" t="s">
        <v>1</v>
      </c>
      <c r="C3" s="9" t="s">
        <v>2</v>
      </c>
      <c r="D3" s="10" t="s">
        <v>2</v>
      </c>
      <c r="F3" t="s">
        <v>9</v>
      </c>
      <c r="G3" s="7">
        <f ca="1">DCOUNT([0]!BD,C11,A11:D12)</f>
        <v>0</v>
      </c>
      <c r="H3" s="7">
        <f ca="1">DCOUNT([0]!BD,C13,A13:D14)</f>
        <v>0</v>
      </c>
      <c r="I3" s="7">
        <f ca="1">DCOUNT([0]!BD,C15,A15:D16)</f>
        <v>0</v>
      </c>
      <c r="J3" s="7">
        <f ca="1">DCOUNT([0]!BD,C17,A17:D18)</f>
        <v>0</v>
      </c>
      <c r="K3" s="7">
        <f ca="1">DCOUNT([0]!BD,C19,A19:D20)</f>
        <v>0</v>
      </c>
    </row>
    <row r="4" spans="1:15" x14ac:dyDescent="0.25">
      <c r="A4" s="11" t="str">
        <f>$H$1</f>
        <v>RPT</v>
      </c>
      <c r="B4" s="12" t="str">
        <f>$F$2</f>
        <v>ED</v>
      </c>
      <c r="C4" s="13" t="str">
        <f>"&gt;" &amp; $M$1</f>
        <v>&gt;42369</v>
      </c>
      <c r="D4" s="14" t="str">
        <f>"&lt;" &amp; $O$1</f>
        <v>&lt;42736</v>
      </c>
    </row>
    <row r="5" spans="1:15" x14ac:dyDescent="0.25">
      <c r="A5" s="8" t="s">
        <v>0</v>
      </c>
      <c r="B5" s="9" t="s">
        <v>1</v>
      </c>
      <c r="C5" s="9" t="s">
        <v>2</v>
      </c>
      <c r="D5" s="10" t="s">
        <v>2</v>
      </c>
    </row>
    <row r="6" spans="1:15" x14ac:dyDescent="0.25">
      <c r="A6" s="11" t="str">
        <f>$I$1</f>
        <v>JSB</v>
      </c>
      <c r="B6" s="12" t="str">
        <f>$F$2</f>
        <v>ED</v>
      </c>
      <c r="C6" s="13" t="str">
        <f>"&gt;" &amp; $M$1</f>
        <v>&gt;42369</v>
      </c>
      <c r="D6" s="14" t="str">
        <f>"&lt;" &amp; $O$1</f>
        <v>&lt;42736</v>
      </c>
    </row>
    <row r="7" spans="1:15" x14ac:dyDescent="0.25">
      <c r="A7" s="8" t="s">
        <v>0</v>
      </c>
      <c r="B7" s="9" t="s">
        <v>1</v>
      </c>
      <c r="C7" s="9" t="s">
        <v>2</v>
      </c>
      <c r="D7" s="10" t="s">
        <v>2</v>
      </c>
    </row>
    <row r="8" spans="1:15" x14ac:dyDescent="0.25">
      <c r="A8" s="11" t="str">
        <f>$J$1</f>
        <v>AIR</v>
      </c>
      <c r="B8" s="12" t="str">
        <f>$F$2</f>
        <v>ED</v>
      </c>
      <c r="C8" s="13" t="str">
        <f>"&gt;" &amp; $M$1</f>
        <v>&gt;42369</v>
      </c>
      <c r="D8" s="14" t="str">
        <f>"&lt;" &amp; $O$1</f>
        <v>&lt;42736</v>
      </c>
    </row>
    <row r="9" spans="1:15" x14ac:dyDescent="0.25">
      <c r="A9" s="8" t="s">
        <v>0</v>
      </c>
      <c r="B9" s="9" t="s">
        <v>1</v>
      </c>
      <c r="C9" s="9" t="s">
        <v>2</v>
      </c>
      <c r="D9" s="10" t="s">
        <v>2</v>
      </c>
    </row>
    <row r="10" spans="1:15" x14ac:dyDescent="0.25">
      <c r="A10" s="11" t="str">
        <f>$K$1</f>
        <v>FBT</v>
      </c>
      <c r="B10" s="12" t="str">
        <f>$F$2</f>
        <v>ED</v>
      </c>
      <c r="C10" s="13" t="str">
        <f>"&gt;" &amp; $M$1</f>
        <v>&gt;42369</v>
      </c>
      <c r="D10" s="14" t="str">
        <f>"&lt;" &amp; $O$1</f>
        <v>&lt;42736</v>
      </c>
    </row>
    <row r="11" spans="1:15" x14ac:dyDescent="0.25">
      <c r="A11" s="8" t="s">
        <v>0</v>
      </c>
      <c r="B11" s="9" t="s">
        <v>1</v>
      </c>
      <c r="C11" s="9" t="s">
        <v>2</v>
      </c>
      <c r="D11" s="10" t="s">
        <v>2</v>
      </c>
    </row>
    <row r="12" spans="1:15" x14ac:dyDescent="0.25">
      <c r="A12" s="11" t="str">
        <f>$G$1</f>
        <v>STX</v>
      </c>
      <c r="B12" s="12" t="str">
        <f>$F$3</f>
        <v>EP</v>
      </c>
      <c r="C12" s="13" t="str">
        <f>"&gt;" &amp; $M$1</f>
        <v>&gt;42369</v>
      </c>
      <c r="D12" s="14" t="str">
        <f>"&lt;" &amp; $O$1</f>
        <v>&lt;42736</v>
      </c>
    </row>
    <row r="13" spans="1:15" x14ac:dyDescent="0.25">
      <c r="A13" s="8" t="s">
        <v>0</v>
      </c>
      <c r="B13" s="9" t="s">
        <v>1</v>
      </c>
      <c r="C13" s="9" t="s">
        <v>2</v>
      </c>
      <c r="D13" s="10" t="s">
        <v>2</v>
      </c>
    </row>
    <row r="14" spans="1:15" x14ac:dyDescent="0.25">
      <c r="A14" s="11" t="str">
        <f>$H$1</f>
        <v>RPT</v>
      </c>
      <c r="B14" s="12" t="str">
        <f>$F$3</f>
        <v>EP</v>
      </c>
      <c r="C14" s="13" t="str">
        <f>"&gt;" &amp; $M$1</f>
        <v>&gt;42369</v>
      </c>
      <c r="D14" s="14" t="str">
        <f>"&lt;" &amp; $O$1</f>
        <v>&lt;42736</v>
      </c>
    </row>
    <row r="15" spans="1:15" x14ac:dyDescent="0.25">
      <c r="A15" s="8" t="s">
        <v>0</v>
      </c>
      <c r="B15" s="9" t="s">
        <v>1</v>
      </c>
      <c r="C15" s="9" t="s">
        <v>2</v>
      </c>
      <c r="D15" s="10" t="s">
        <v>2</v>
      </c>
    </row>
    <row r="16" spans="1:15" x14ac:dyDescent="0.25">
      <c r="A16" s="11" t="str">
        <f>$I$1</f>
        <v>JSB</v>
      </c>
      <c r="B16" s="12" t="str">
        <f>$F$3</f>
        <v>EP</v>
      </c>
      <c r="C16" s="13" t="str">
        <f>"&gt;" &amp; $M$1</f>
        <v>&gt;42369</v>
      </c>
      <c r="D16" s="14" t="str">
        <f>"&lt;" &amp; $O$1</f>
        <v>&lt;42736</v>
      </c>
    </row>
    <row r="17" spans="1:4" x14ac:dyDescent="0.25">
      <c r="A17" s="8" t="s">
        <v>0</v>
      </c>
      <c r="B17" s="9" t="s">
        <v>1</v>
      </c>
      <c r="C17" s="9" t="s">
        <v>2</v>
      </c>
      <c r="D17" s="10" t="s">
        <v>2</v>
      </c>
    </row>
    <row r="18" spans="1:4" x14ac:dyDescent="0.25">
      <c r="A18" s="11" t="str">
        <f>$J$1</f>
        <v>AIR</v>
      </c>
      <c r="B18" s="12" t="str">
        <f>$F$3</f>
        <v>EP</v>
      </c>
      <c r="C18" s="13" t="str">
        <f>"&gt;" &amp; $M$1</f>
        <v>&gt;42369</v>
      </c>
      <c r="D18" s="14" t="str">
        <f>"&lt;" &amp; $O$1</f>
        <v>&lt;42736</v>
      </c>
    </row>
    <row r="19" spans="1:4" x14ac:dyDescent="0.25">
      <c r="A19" s="8" t="s">
        <v>0</v>
      </c>
      <c r="B19" s="9" t="s">
        <v>1</v>
      </c>
      <c r="C19" s="9" t="s">
        <v>2</v>
      </c>
      <c r="D19" s="10" t="s">
        <v>2</v>
      </c>
    </row>
    <row r="20" spans="1:4" x14ac:dyDescent="0.25">
      <c r="A20" s="11" t="str">
        <f>$K$1</f>
        <v>FBT</v>
      </c>
      <c r="B20" s="12" t="str">
        <f>$F$3</f>
        <v>EP</v>
      </c>
      <c r="C20" s="13" t="str">
        <f>"&gt;" &amp; $M$1</f>
        <v>&gt;42369</v>
      </c>
      <c r="D20" s="14" t="str">
        <f>"&lt;" &amp; $O$1</f>
        <v>&lt;42736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37EAB-C989-4A39-AAB9-DC66D3544489}">
  <dimension ref="A1:O13"/>
  <sheetViews>
    <sheetView tabSelected="1" workbookViewId="0">
      <selection activeCell="F14" sqref="F14"/>
    </sheetView>
  </sheetViews>
  <sheetFormatPr baseColWidth="10" defaultRowHeight="15" x14ac:dyDescent="0.25"/>
  <cols>
    <col min="3" max="3" width="13.425781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</row>
    <row r="2" spans="1:15" x14ac:dyDescent="0.25">
      <c r="A2" s="1" t="s">
        <v>3</v>
      </c>
      <c r="B2" s="1" t="s">
        <v>8</v>
      </c>
      <c r="C2" s="3">
        <v>43132</v>
      </c>
      <c r="G2" s="1" t="s">
        <v>8</v>
      </c>
      <c r="H2" s="15">
        <f ca="1">Feuil2!G2</f>
        <v>0</v>
      </c>
      <c r="I2" s="15">
        <f ca="1">Feuil2!H2</f>
        <v>0</v>
      </c>
      <c r="J2" s="15">
        <f ca="1">Feuil2!I2</f>
        <v>0</v>
      </c>
      <c r="K2" s="15">
        <f ca="1">Feuil2!J2</f>
        <v>0</v>
      </c>
      <c r="L2" s="15">
        <f ca="1">Feuil2!K2</f>
        <v>0</v>
      </c>
      <c r="O2">
        <v>2016</v>
      </c>
    </row>
    <row r="3" spans="1:15" x14ac:dyDescent="0.25">
      <c r="A3" s="1" t="s">
        <v>3</v>
      </c>
      <c r="B3" s="1" t="s">
        <v>9</v>
      </c>
      <c r="C3" s="3">
        <v>43221</v>
      </c>
      <c r="G3" s="1" t="s">
        <v>9</v>
      </c>
      <c r="H3" s="15">
        <f ca="1">Feuil2!G3</f>
        <v>0</v>
      </c>
      <c r="I3" s="15">
        <f ca="1">Feuil2!H3</f>
        <v>0</v>
      </c>
      <c r="J3" s="15">
        <f ca="1">Feuil2!I3</f>
        <v>0</v>
      </c>
      <c r="K3" s="15">
        <f ca="1">Feuil2!J3</f>
        <v>0</v>
      </c>
      <c r="L3" s="15">
        <f ca="1">Feuil2!K3</f>
        <v>0</v>
      </c>
    </row>
    <row r="4" spans="1:15" x14ac:dyDescent="0.25">
      <c r="A4" s="1" t="s">
        <v>4</v>
      </c>
      <c r="B4" s="1" t="s">
        <v>9</v>
      </c>
      <c r="C4" s="3">
        <v>42979</v>
      </c>
    </row>
    <row r="5" spans="1:15" x14ac:dyDescent="0.25">
      <c r="A5" s="1" t="s">
        <v>5</v>
      </c>
      <c r="B5" s="1" t="s">
        <v>9</v>
      </c>
      <c r="C5" s="3">
        <v>43739</v>
      </c>
    </row>
    <row r="6" spans="1:15" x14ac:dyDescent="0.25">
      <c r="A6" s="1" t="s">
        <v>4</v>
      </c>
      <c r="B6" s="1" t="s">
        <v>8</v>
      </c>
      <c r="C6" s="3">
        <v>43221</v>
      </c>
    </row>
    <row r="7" spans="1:15" x14ac:dyDescent="0.25">
      <c r="A7" s="1" t="s">
        <v>5</v>
      </c>
      <c r="B7" s="1" t="s">
        <v>8</v>
      </c>
      <c r="C7" s="3">
        <v>43221</v>
      </c>
    </row>
    <row r="8" spans="1:15" x14ac:dyDescent="0.25">
      <c r="A8" s="1" t="s">
        <v>5</v>
      </c>
      <c r="B8" s="1" t="s">
        <v>8</v>
      </c>
      <c r="C8" s="3">
        <v>43221</v>
      </c>
    </row>
    <row r="9" spans="1:15" x14ac:dyDescent="0.25">
      <c r="A9" s="1" t="s">
        <v>6</v>
      </c>
      <c r="B9" s="1" t="s">
        <v>8</v>
      </c>
      <c r="C9" s="3">
        <v>43221</v>
      </c>
    </row>
    <row r="10" spans="1:15" x14ac:dyDescent="0.25">
      <c r="A10" s="1" t="s">
        <v>7</v>
      </c>
      <c r="B10" s="1" t="s">
        <v>9</v>
      </c>
      <c r="C10" s="3">
        <v>43221</v>
      </c>
    </row>
    <row r="11" spans="1:15" x14ac:dyDescent="0.25">
      <c r="A11" s="5" t="s">
        <v>3</v>
      </c>
      <c r="B11" s="5" t="s">
        <v>8</v>
      </c>
      <c r="C11" s="6">
        <v>43191</v>
      </c>
    </row>
    <row r="12" spans="1:15" x14ac:dyDescent="0.25">
      <c r="A12" s="5" t="s">
        <v>3</v>
      </c>
      <c r="B12" s="5" t="s">
        <v>8</v>
      </c>
      <c r="C12" s="6">
        <v>42826</v>
      </c>
    </row>
    <row r="13" spans="1:15" x14ac:dyDescent="0.25">
      <c r="A13" s="1" t="s">
        <v>4</v>
      </c>
      <c r="B13" s="1" t="s">
        <v>8</v>
      </c>
      <c r="C13" s="3">
        <v>43586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Roger</cp:lastModifiedBy>
  <dcterms:created xsi:type="dcterms:W3CDTF">2018-07-13T20:01:20Z</dcterms:created>
  <dcterms:modified xsi:type="dcterms:W3CDTF">2018-07-14T05:46:12Z</dcterms:modified>
</cp:coreProperties>
</file>