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30" windowWidth="18915" windowHeight="12075"/>
  </bookViews>
  <sheets>
    <sheet name="Facturation" sheetId="1" r:id="rId1"/>
    <sheet name="Facture" sheetId="2" r:id="rId2"/>
  </sheets>
  <externalReferences>
    <externalReference r:id="rId3"/>
  </externalReferences>
  <definedNames>
    <definedName name="_xlnm.Print_Area" localSheetId="1">Facture!$C$3:$N$53</definedName>
  </definedNames>
  <calcPr calcId="145621"/>
</workbook>
</file>

<file path=xl/calcChain.xml><?xml version="1.0" encoding="utf-8"?>
<calcChain xmlns="http://schemas.openxmlformats.org/spreadsheetml/2006/main">
  <c r="A1" i="1" l="1"/>
  <c r="M36" i="2"/>
  <c r="M35" i="2"/>
  <c r="M34" i="2"/>
  <c r="M33" i="2"/>
  <c r="M32" i="2"/>
  <c r="M31" i="2"/>
  <c r="M30" i="2"/>
  <c r="M28" i="2"/>
  <c r="M27" i="2"/>
  <c r="M24" i="2"/>
  <c r="D24" i="2"/>
  <c r="M23" i="2"/>
  <c r="D23" i="2"/>
  <c r="M22" i="2"/>
  <c r="D22" i="2"/>
  <c r="M21" i="2"/>
  <c r="D21" i="2"/>
  <c r="M20" i="2"/>
  <c r="D20" i="2"/>
  <c r="G75" i="1"/>
  <c r="F75" i="1"/>
  <c r="E75" i="1"/>
  <c r="D75" i="1"/>
  <c r="C75" i="1"/>
  <c r="A75" i="1"/>
  <c r="G74" i="1"/>
  <c r="F74" i="1"/>
  <c r="E74" i="1"/>
  <c r="D74" i="1"/>
  <c r="C74" i="1"/>
  <c r="A74" i="1"/>
  <c r="G73" i="1"/>
  <c r="F73" i="1"/>
  <c r="E73" i="1"/>
  <c r="D73" i="1"/>
  <c r="C73" i="1"/>
  <c r="A73" i="1"/>
  <c r="G72" i="1"/>
  <c r="F72" i="1"/>
  <c r="E72" i="1"/>
  <c r="D72" i="1"/>
  <c r="C72" i="1"/>
  <c r="A72" i="1"/>
  <c r="G71" i="1"/>
  <c r="F71" i="1"/>
  <c r="E71" i="1"/>
  <c r="D71" i="1"/>
  <c r="C71" i="1"/>
  <c r="A71" i="1"/>
  <c r="G70" i="1"/>
  <c r="F70" i="1"/>
  <c r="E70" i="1"/>
  <c r="D70" i="1"/>
  <c r="C70" i="1"/>
  <c r="A70" i="1"/>
  <c r="G69" i="1"/>
  <c r="F69" i="1"/>
  <c r="E69" i="1"/>
  <c r="D69" i="1"/>
  <c r="C69" i="1"/>
  <c r="A69" i="1"/>
  <c r="G68" i="1"/>
  <c r="F68" i="1"/>
  <c r="E68" i="1"/>
  <c r="D68" i="1"/>
  <c r="C68" i="1"/>
  <c r="A68" i="1"/>
  <c r="G67" i="1"/>
  <c r="F67" i="1"/>
  <c r="E67" i="1"/>
  <c r="D67" i="1"/>
  <c r="C67" i="1"/>
  <c r="A67" i="1"/>
  <c r="G66" i="1"/>
  <c r="F66" i="1"/>
  <c r="E66" i="1"/>
  <c r="D66" i="1"/>
  <c r="C66" i="1"/>
  <c r="A66" i="1"/>
  <c r="G65" i="1"/>
  <c r="F65" i="1"/>
  <c r="E65" i="1"/>
  <c r="D65" i="1"/>
  <c r="C65" i="1"/>
  <c r="A65" i="1"/>
  <c r="G64" i="1"/>
  <c r="F64" i="1"/>
  <c r="E64" i="1"/>
  <c r="D64" i="1"/>
  <c r="C64" i="1"/>
  <c r="A64" i="1"/>
  <c r="G63" i="1"/>
  <c r="F63" i="1"/>
  <c r="E63" i="1"/>
  <c r="D63" i="1"/>
  <c r="C63" i="1"/>
  <c r="A63" i="1"/>
  <c r="G62" i="1"/>
  <c r="F62" i="1"/>
  <c r="E62" i="1"/>
  <c r="D62" i="1"/>
  <c r="C62" i="1"/>
  <c r="A62" i="1"/>
  <c r="G61" i="1"/>
  <c r="F61" i="1"/>
  <c r="E61" i="1"/>
  <c r="D61" i="1"/>
  <c r="C61" i="1"/>
  <c r="A61" i="1"/>
  <c r="G60" i="1"/>
  <c r="F60" i="1"/>
  <c r="E60" i="1"/>
  <c r="D60" i="1"/>
  <c r="C60" i="1"/>
  <c r="A60" i="1"/>
  <c r="G59" i="1"/>
  <c r="F59" i="1"/>
  <c r="E59" i="1"/>
  <c r="D59" i="1"/>
  <c r="C59" i="1"/>
  <c r="A59" i="1"/>
  <c r="G58" i="1"/>
  <c r="F58" i="1"/>
  <c r="E58" i="1"/>
  <c r="D58" i="1"/>
  <c r="C58" i="1"/>
  <c r="A58" i="1"/>
  <c r="G57" i="1"/>
  <c r="F57" i="1"/>
  <c r="E57" i="1"/>
  <c r="D57" i="1"/>
  <c r="C57" i="1"/>
  <c r="A57" i="1"/>
  <c r="G56" i="1"/>
  <c r="F56" i="1"/>
  <c r="E56" i="1"/>
  <c r="D56" i="1"/>
  <c r="C56" i="1"/>
  <c r="A56" i="1"/>
  <c r="G55" i="1"/>
  <c r="F55" i="1"/>
  <c r="E55" i="1"/>
  <c r="D55" i="1"/>
  <c r="C55" i="1"/>
  <c r="A55" i="1"/>
  <c r="G54" i="1"/>
  <c r="F54" i="1"/>
  <c r="E54" i="1"/>
  <c r="D54" i="1"/>
  <c r="C54" i="1"/>
  <c r="A54" i="1"/>
  <c r="G53" i="1"/>
  <c r="F53" i="1"/>
  <c r="E53" i="1"/>
  <c r="D53" i="1"/>
  <c r="C53" i="1"/>
  <c r="A53" i="1"/>
  <c r="G52" i="1"/>
  <c r="F52" i="1"/>
  <c r="E52" i="1"/>
  <c r="D52" i="1"/>
  <c r="C52" i="1"/>
  <c r="A52" i="1"/>
  <c r="G51" i="1"/>
  <c r="F51" i="1"/>
  <c r="E51" i="1"/>
  <c r="D51" i="1"/>
  <c r="C51" i="1"/>
  <c r="A51" i="1"/>
  <c r="G50" i="1"/>
  <c r="F50" i="1"/>
  <c r="E50" i="1"/>
  <c r="D50" i="1"/>
  <c r="C50" i="1"/>
  <c r="A50" i="1"/>
  <c r="G49" i="1"/>
  <c r="F49" i="1"/>
  <c r="E49" i="1"/>
  <c r="D49" i="1"/>
  <c r="C49" i="1"/>
  <c r="A49" i="1"/>
  <c r="G48" i="1"/>
  <c r="F48" i="1"/>
  <c r="E48" i="1"/>
  <c r="D48" i="1"/>
  <c r="C48" i="1"/>
  <c r="A48" i="1"/>
  <c r="G47" i="1"/>
  <c r="F47" i="1"/>
  <c r="E47" i="1"/>
  <c r="D47" i="1"/>
  <c r="C47" i="1"/>
  <c r="A47" i="1"/>
  <c r="G46" i="1"/>
  <c r="F46" i="1"/>
  <c r="E46" i="1"/>
  <c r="D46" i="1"/>
  <c r="C46" i="1"/>
  <c r="A46" i="1"/>
  <c r="G45" i="1"/>
  <c r="F45" i="1"/>
  <c r="E45" i="1"/>
  <c r="D45" i="1"/>
  <c r="C45" i="1"/>
  <c r="A45" i="1"/>
  <c r="G44" i="1"/>
  <c r="F44" i="1"/>
  <c r="E44" i="1"/>
  <c r="D44" i="1"/>
  <c r="C44" i="1"/>
  <c r="A44" i="1"/>
  <c r="G43" i="1"/>
  <c r="F43" i="1"/>
  <c r="E43" i="1"/>
  <c r="D43" i="1"/>
  <c r="C43" i="1"/>
  <c r="A43" i="1"/>
  <c r="G42" i="1"/>
  <c r="F42" i="1"/>
  <c r="E42" i="1"/>
  <c r="D42" i="1"/>
  <c r="C42" i="1"/>
  <c r="A42" i="1"/>
  <c r="G41" i="1"/>
  <c r="F41" i="1"/>
  <c r="E41" i="1"/>
  <c r="D41" i="1"/>
  <c r="C41" i="1"/>
  <c r="A41" i="1"/>
  <c r="G40" i="1"/>
  <c r="F40" i="1"/>
  <c r="E40" i="1"/>
  <c r="D40" i="1"/>
  <c r="C40" i="1"/>
  <c r="A40" i="1"/>
  <c r="G39" i="1"/>
  <c r="F39" i="1"/>
  <c r="E39" i="1"/>
  <c r="D39" i="1"/>
  <c r="C39" i="1"/>
  <c r="A39" i="1"/>
  <c r="G38" i="1"/>
  <c r="F38" i="1"/>
  <c r="E38" i="1"/>
  <c r="D38" i="1"/>
  <c r="C38" i="1"/>
  <c r="A38" i="1"/>
  <c r="G37" i="1"/>
  <c r="F37" i="1"/>
  <c r="E37" i="1"/>
  <c r="D37" i="1"/>
  <c r="C37" i="1"/>
  <c r="A37" i="1"/>
  <c r="G36" i="1"/>
  <c r="F36" i="1"/>
  <c r="E36" i="1"/>
  <c r="D36" i="1"/>
  <c r="C36" i="1"/>
  <c r="A36" i="1"/>
  <c r="G35" i="1"/>
  <c r="F35" i="1"/>
  <c r="E35" i="1"/>
  <c r="D35" i="1"/>
  <c r="C35" i="1"/>
  <c r="A35" i="1"/>
  <c r="G34" i="1"/>
  <c r="F34" i="1"/>
  <c r="E34" i="1"/>
  <c r="D34" i="1"/>
  <c r="C34" i="1"/>
  <c r="A34" i="1"/>
  <c r="G33" i="1"/>
  <c r="F33" i="1"/>
  <c r="E33" i="1"/>
  <c r="D33" i="1"/>
  <c r="C33" i="1"/>
  <c r="A33" i="1"/>
  <c r="G32" i="1"/>
  <c r="F32" i="1"/>
  <c r="E32" i="1"/>
  <c r="D32" i="1"/>
  <c r="C32" i="1"/>
  <c r="A32" i="1"/>
  <c r="G31" i="1"/>
  <c r="F31" i="1"/>
  <c r="E31" i="1"/>
  <c r="D31" i="1"/>
  <c r="C31" i="1"/>
  <c r="A31" i="1"/>
  <c r="G30" i="1"/>
  <c r="L30" i="1" s="1"/>
  <c r="F30" i="1"/>
  <c r="E30" i="1"/>
  <c r="D30" i="1"/>
  <c r="C30" i="1"/>
  <c r="H30" i="1" s="1"/>
  <c r="A30" i="1"/>
  <c r="G29" i="1"/>
  <c r="F29" i="1"/>
  <c r="E29" i="1"/>
  <c r="D29" i="1"/>
  <c r="C29" i="1"/>
  <c r="A29" i="1"/>
  <c r="G28" i="1"/>
  <c r="L28" i="1" s="1"/>
  <c r="F28" i="1"/>
  <c r="E28" i="1"/>
  <c r="D28" i="1"/>
  <c r="C28" i="1"/>
  <c r="H28" i="1" s="1"/>
  <c r="A28" i="1"/>
  <c r="G27" i="1"/>
  <c r="F27" i="1"/>
  <c r="E27" i="1"/>
  <c r="D27" i="1"/>
  <c r="C27" i="1"/>
  <c r="A27" i="1"/>
  <c r="G26" i="1"/>
  <c r="L26" i="1" s="1"/>
  <c r="F26" i="1"/>
  <c r="E26" i="1"/>
  <c r="D26" i="1"/>
  <c r="C26" i="1"/>
  <c r="H26" i="1" s="1"/>
  <c r="A26" i="1"/>
  <c r="G25" i="1"/>
  <c r="F25" i="1"/>
  <c r="E25" i="1"/>
  <c r="D25" i="1"/>
  <c r="C25" i="1"/>
  <c r="A25" i="1"/>
  <c r="G24" i="1"/>
  <c r="L24" i="1" s="1"/>
  <c r="F24" i="1"/>
  <c r="E24" i="1"/>
  <c r="D24" i="1"/>
  <c r="C24" i="1"/>
  <c r="H24" i="1" s="1"/>
  <c r="A24" i="1"/>
  <c r="G23" i="1"/>
  <c r="F23" i="1"/>
  <c r="E23" i="1"/>
  <c r="D23" i="1"/>
  <c r="C23" i="1"/>
  <c r="A23" i="1"/>
  <c r="G22" i="1"/>
  <c r="L22" i="1" s="1"/>
  <c r="F22" i="1"/>
  <c r="E22" i="1"/>
  <c r="D22" i="1"/>
  <c r="C22" i="1"/>
  <c r="H22" i="1" s="1"/>
  <c r="A22" i="1"/>
  <c r="G21" i="1"/>
  <c r="F21" i="1"/>
  <c r="E21" i="1"/>
  <c r="D21" i="1"/>
  <c r="C21" i="1"/>
  <c r="A21" i="1"/>
  <c r="G20" i="1"/>
  <c r="L20" i="1" s="1"/>
  <c r="F20" i="1"/>
  <c r="E20" i="1"/>
  <c r="D20" i="1"/>
  <c r="C20" i="1"/>
  <c r="H20" i="1" s="1"/>
  <c r="A20" i="1"/>
  <c r="G19" i="1"/>
  <c r="F19" i="1"/>
  <c r="E19" i="1"/>
  <c r="D19" i="1"/>
  <c r="C19" i="1"/>
  <c r="A19" i="1"/>
  <c r="G18" i="1"/>
  <c r="L18" i="1" s="1"/>
  <c r="F18" i="1"/>
  <c r="E18" i="1"/>
  <c r="D18" i="1"/>
  <c r="C18" i="1"/>
  <c r="H18" i="1" s="1"/>
  <c r="A18" i="1"/>
  <c r="G17" i="1"/>
  <c r="F17" i="1"/>
  <c r="E17" i="1"/>
  <c r="D17" i="1"/>
  <c r="C17" i="1"/>
  <c r="A17" i="1"/>
  <c r="G16" i="1"/>
  <c r="L16" i="1" s="1"/>
  <c r="F16" i="1"/>
  <c r="E16" i="1"/>
  <c r="D16" i="1"/>
  <c r="C16" i="1"/>
  <c r="H16" i="1" s="1"/>
  <c r="A16" i="1"/>
  <c r="G15" i="1"/>
  <c r="F15" i="1"/>
  <c r="E15" i="1"/>
  <c r="D15" i="1"/>
  <c r="C15" i="1"/>
  <c r="A15" i="1"/>
  <c r="G14" i="1"/>
  <c r="L14" i="1" s="1"/>
  <c r="F14" i="1"/>
  <c r="E14" i="1"/>
  <c r="D14" i="1"/>
  <c r="C14" i="1"/>
  <c r="H14" i="1" s="1"/>
  <c r="A14" i="1"/>
  <c r="G13" i="1"/>
  <c r="F13" i="1"/>
  <c r="E13" i="1"/>
  <c r="D13" i="1"/>
  <c r="C13" i="1"/>
  <c r="A13" i="1"/>
  <c r="G12" i="1"/>
  <c r="L12" i="1" s="1"/>
  <c r="F12" i="1"/>
  <c r="E12" i="1"/>
  <c r="D12" i="1"/>
  <c r="C12" i="1"/>
  <c r="H12" i="1" s="1"/>
  <c r="A12" i="1"/>
  <c r="G11" i="1"/>
  <c r="F11" i="1"/>
  <c r="E11" i="1"/>
  <c r="D11" i="1"/>
  <c r="C11" i="1"/>
  <c r="A11" i="1"/>
  <c r="G10" i="1"/>
  <c r="L10" i="1" s="1"/>
  <c r="F10" i="1"/>
  <c r="E10" i="1"/>
  <c r="D10" i="1"/>
  <c r="C10" i="1"/>
  <c r="H10" i="1" s="1"/>
  <c r="A10" i="1"/>
  <c r="G9" i="1"/>
  <c r="F9" i="1"/>
  <c r="E9" i="1"/>
  <c r="D9" i="1"/>
  <c r="C9" i="1"/>
  <c r="A9" i="1"/>
  <c r="G8" i="1"/>
  <c r="L8" i="1" s="1"/>
  <c r="F8" i="1"/>
  <c r="E8" i="1"/>
  <c r="D8" i="1"/>
  <c r="C8" i="1"/>
  <c r="H8" i="1" s="1"/>
  <c r="A8" i="1"/>
  <c r="G7" i="1"/>
  <c r="F7" i="1"/>
  <c r="E7" i="1"/>
  <c r="D7" i="1"/>
  <c r="C7" i="1"/>
  <c r="A7" i="1"/>
  <c r="G6" i="1"/>
  <c r="L6" i="1" s="1"/>
  <c r="F6" i="1"/>
  <c r="E6" i="1"/>
  <c r="D6" i="1"/>
  <c r="C6" i="1"/>
  <c r="H6" i="1" s="1"/>
  <c r="A6" i="1"/>
  <c r="G5" i="1"/>
  <c r="F5" i="1"/>
  <c r="E5" i="1"/>
  <c r="D5" i="1"/>
  <c r="C5" i="1"/>
  <c r="A5" i="1"/>
  <c r="G4" i="1"/>
  <c r="G76" i="1" s="1"/>
  <c r="F4" i="1"/>
  <c r="E4" i="1"/>
  <c r="D4" i="1"/>
  <c r="C4" i="1"/>
  <c r="C76" i="1" s="1"/>
  <c r="A4" i="1"/>
  <c r="G3" i="1"/>
  <c r="F3" i="1"/>
  <c r="E3" i="1"/>
  <c r="D3" i="1"/>
  <c r="C3" i="1"/>
  <c r="H32" i="1" l="1"/>
  <c r="L32" i="1"/>
  <c r="H34" i="1"/>
  <c r="L34" i="1"/>
  <c r="H36" i="1"/>
  <c r="L36" i="1"/>
  <c r="H38" i="1"/>
  <c r="L38" i="1"/>
  <c r="H40" i="1"/>
  <c r="L40" i="1"/>
  <c r="H42" i="1"/>
  <c r="L42" i="1"/>
  <c r="H44" i="1"/>
  <c r="L44" i="1"/>
  <c r="H46" i="1"/>
  <c r="L46" i="1"/>
  <c r="H48" i="1"/>
  <c r="L48" i="1"/>
  <c r="H50" i="1"/>
  <c r="L50" i="1"/>
  <c r="H52" i="1"/>
  <c r="L52" i="1"/>
  <c r="H54" i="1"/>
  <c r="L54" i="1"/>
  <c r="H56" i="1"/>
  <c r="L56" i="1"/>
  <c r="H58" i="1"/>
  <c r="L58" i="1"/>
  <c r="H60" i="1"/>
  <c r="L60" i="1"/>
  <c r="H62" i="1"/>
  <c r="L62" i="1"/>
  <c r="I52" i="1"/>
  <c r="K4" i="1"/>
  <c r="K6" i="1"/>
  <c r="K8" i="1"/>
  <c r="K10" i="1"/>
  <c r="K12" i="1"/>
  <c r="K14" i="1"/>
  <c r="K16" i="1"/>
  <c r="K18" i="1"/>
  <c r="K20" i="1"/>
  <c r="K22" i="1"/>
  <c r="K24" i="1"/>
  <c r="K26" i="1"/>
  <c r="K28" i="1"/>
  <c r="K30" i="1"/>
  <c r="K32" i="1"/>
  <c r="K34" i="1"/>
  <c r="K36" i="1"/>
  <c r="K38" i="1"/>
  <c r="K40" i="1"/>
  <c r="K42" i="1"/>
  <c r="K44" i="1"/>
  <c r="K46" i="1"/>
  <c r="K48" i="1"/>
  <c r="K50" i="1"/>
  <c r="K54" i="1"/>
  <c r="K56" i="1"/>
  <c r="K58" i="1"/>
  <c r="K60" i="1"/>
  <c r="K62" i="1"/>
  <c r="K64" i="1"/>
  <c r="K66" i="1"/>
  <c r="K68" i="1"/>
  <c r="K70" i="1"/>
  <c r="K72" i="1"/>
  <c r="K74" i="1"/>
  <c r="M37" i="2"/>
  <c r="M41" i="2" s="1"/>
  <c r="I5" i="1"/>
  <c r="I7" i="1"/>
  <c r="I9" i="1"/>
  <c r="I13" i="1"/>
  <c r="I15" i="1"/>
  <c r="I17" i="1"/>
  <c r="I21" i="1"/>
  <c r="I25" i="1"/>
  <c r="I27" i="1"/>
  <c r="I29" i="1"/>
  <c r="I31" i="1"/>
  <c r="I33" i="1"/>
  <c r="I35" i="1"/>
  <c r="I37" i="1"/>
  <c r="I39" i="1"/>
  <c r="I43" i="1"/>
  <c r="I45" i="1"/>
  <c r="I11" i="1"/>
  <c r="I19" i="1"/>
  <c r="I23" i="1"/>
  <c r="I41" i="1"/>
  <c r="I47" i="1"/>
  <c r="I49" i="1"/>
  <c r="I55" i="1"/>
  <c r="I59" i="1"/>
  <c r="I63" i="1"/>
  <c r="I65" i="1"/>
  <c r="I67" i="1"/>
  <c r="I69" i="1"/>
  <c r="I71" i="1"/>
  <c r="I75" i="1"/>
  <c r="J5" i="1"/>
  <c r="J7" i="1"/>
  <c r="J9" i="1"/>
  <c r="J11" i="1"/>
  <c r="J13" i="1"/>
  <c r="J15" i="1"/>
  <c r="J17" i="1"/>
  <c r="J19" i="1"/>
  <c r="J21" i="1"/>
  <c r="J23" i="1"/>
  <c r="J25" i="1"/>
  <c r="J27" i="1"/>
  <c r="J29" i="1"/>
  <c r="J31" i="1"/>
  <c r="J33" i="1"/>
  <c r="J35" i="1"/>
  <c r="J37" i="1"/>
  <c r="J39" i="1"/>
  <c r="J41" i="1"/>
  <c r="J43" i="1"/>
  <c r="J45" i="1"/>
  <c r="J47" i="1"/>
  <c r="J49" i="1"/>
  <c r="J51" i="1"/>
  <c r="J53" i="1"/>
  <c r="J55" i="1"/>
  <c r="J57" i="1"/>
  <c r="J59" i="1"/>
  <c r="J61" i="1"/>
  <c r="J63" i="1"/>
  <c r="H64" i="1"/>
  <c r="L64" i="1"/>
  <c r="J65" i="1"/>
  <c r="H66" i="1"/>
  <c r="L66" i="1"/>
  <c r="J67" i="1"/>
  <c r="H68" i="1"/>
  <c r="L68" i="1"/>
  <c r="J69" i="1"/>
  <c r="H70" i="1"/>
  <c r="L70" i="1"/>
  <c r="J71" i="1"/>
  <c r="H72" i="1"/>
  <c r="L72" i="1"/>
  <c r="J73" i="1"/>
  <c r="H74" i="1"/>
  <c r="L74" i="1"/>
  <c r="J75" i="1"/>
  <c r="I51" i="1"/>
  <c r="I53" i="1"/>
  <c r="I57" i="1"/>
  <c r="I61" i="1"/>
  <c r="K52" i="1"/>
  <c r="I4" i="1"/>
  <c r="K5" i="1"/>
  <c r="I6" i="1"/>
  <c r="K7" i="1"/>
  <c r="I8" i="1"/>
  <c r="K9" i="1"/>
  <c r="I10" i="1"/>
  <c r="K11" i="1"/>
  <c r="I12" i="1"/>
  <c r="K13" i="1"/>
  <c r="I14" i="1"/>
  <c r="K15" i="1"/>
  <c r="I16" i="1"/>
  <c r="K17" i="1"/>
  <c r="I18" i="1"/>
  <c r="K19" i="1"/>
  <c r="I20" i="1"/>
  <c r="K21" i="1"/>
  <c r="I22" i="1"/>
  <c r="K23" i="1"/>
  <c r="I24" i="1"/>
  <c r="K25" i="1"/>
  <c r="I26" i="1"/>
  <c r="K27" i="1"/>
  <c r="I28" i="1"/>
  <c r="K29" i="1"/>
  <c r="I30" i="1"/>
  <c r="K31" i="1"/>
  <c r="I32" i="1"/>
  <c r="K33" i="1"/>
  <c r="I34" i="1"/>
  <c r="K35" i="1"/>
  <c r="I36" i="1"/>
  <c r="K37" i="1"/>
  <c r="I38" i="1"/>
  <c r="K39" i="1"/>
  <c r="I40" i="1"/>
  <c r="K41" i="1"/>
  <c r="I42" i="1"/>
  <c r="K43" i="1"/>
  <c r="I44" i="1"/>
  <c r="K45" i="1"/>
  <c r="I46" i="1"/>
  <c r="K47" i="1"/>
  <c r="I48" i="1"/>
  <c r="K49" i="1"/>
  <c r="I50" i="1"/>
  <c r="K51" i="1"/>
  <c r="K53" i="1"/>
  <c r="I54" i="1"/>
  <c r="K55" i="1"/>
  <c r="I56" i="1"/>
  <c r="K57" i="1"/>
  <c r="I58" i="1"/>
  <c r="K59" i="1"/>
  <c r="I60" i="1"/>
  <c r="I62" i="1"/>
  <c r="K63" i="1"/>
  <c r="I64" i="1"/>
  <c r="K65" i="1"/>
  <c r="I66" i="1"/>
  <c r="K67" i="1"/>
  <c r="I68" i="1"/>
  <c r="K69" i="1"/>
  <c r="I70" i="1"/>
  <c r="K71" i="1"/>
  <c r="I72" i="1"/>
  <c r="I74" i="1"/>
  <c r="K75" i="1"/>
  <c r="E76" i="1"/>
  <c r="H5" i="1"/>
  <c r="L5" i="1"/>
  <c r="J6" i="1"/>
  <c r="H7" i="1"/>
  <c r="L7" i="1"/>
  <c r="J8" i="1"/>
  <c r="H9" i="1"/>
  <c r="L9" i="1"/>
  <c r="J10" i="1"/>
  <c r="H11" i="1"/>
  <c r="L11" i="1"/>
  <c r="J12" i="1"/>
  <c r="H13" i="1"/>
  <c r="L13" i="1"/>
  <c r="J14" i="1"/>
  <c r="H15" i="1"/>
  <c r="L15" i="1"/>
  <c r="J16" i="1"/>
  <c r="H17" i="1"/>
  <c r="L17" i="1"/>
  <c r="J18" i="1"/>
  <c r="H19" i="1"/>
  <c r="L19" i="1"/>
  <c r="J20" i="1"/>
  <c r="H21" i="1"/>
  <c r="L21" i="1"/>
  <c r="J22" i="1"/>
  <c r="H23" i="1"/>
  <c r="L23" i="1"/>
  <c r="J24" i="1"/>
  <c r="H25" i="1"/>
  <c r="L25" i="1"/>
  <c r="J26" i="1"/>
  <c r="H27" i="1"/>
  <c r="L27" i="1"/>
  <c r="J28" i="1"/>
  <c r="M28" i="1" s="1"/>
  <c r="H29" i="1"/>
  <c r="L29" i="1"/>
  <c r="J30" i="1"/>
  <c r="H31" i="1"/>
  <c r="L31" i="1"/>
  <c r="J32" i="1"/>
  <c r="H33" i="1"/>
  <c r="L33" i="1"/>
  <c r="J34" i="1"/>
  <c r="H35" i="1"/>
  <c r="L35" i="1"/>
  <c r="J36" i="1"/>
  <c r="H37" i="1"/>
  <c r="L37" i="1"/>
  <c r="J38" i="1"/>
  <c r="H39" i="1"/>
  <c r="L39" i="1"/>
  <c r="J40" i="1"/>
  <c r="H41" i="1"/>
  <c r="L41" i="1"/>
  <c r="J42" i="1"/>
  <c r="H43" i="1"/>
  <c r="L43" i="1"/>
  <c r="J44" i="1"/>
  <c r="H45" i="1"/>
  <c r="L45" i="1"/>
  <c r="J46" i="1"/>
  <c r="H47" i="1"/>
  <c r="L47" i="1"/>
  <c r="J48" i="1"/>
  <c r="H49" i="1"/>
  <c r="L49" i="1"/>
  <c r="J50" i="1"/>
  <c r="H51" i="1"/>
  <c r="L51" i="1"/>
  <c r="J52" i="1"/>
  <c r="M52" i="1" s="1"/>
  <c r="H53" i="1"/>
  <c r="L53" i="1"/>
  <c r="J54" i="1"/>
  <c r="H55" i="1"/>
  <c r="L55" i="1"/>
  <c r="J56" i="1"/>
  <c r="H57" i="1"/>
  <c r="L57" i="1"/>
  <c r="J58" i="1"/>
  <c r="H59" i="1"/>
  <c r="L59" i="1"/>
  <c r="J60" i="1"/>
  <c r="H61" i="1"/>
  <c r="L61" i="1"/>
  <c r="J62" i="1"/>
  <c r="H63" i="1"/>
  <c r="L63" i="1"/>
  <c r="J64" i="1"/>
  <c r="H65" i="1"/>
  <c r="L65" i="1"/>
  <c r="J66" i="1"/>
  <c r="H67" i="1"/>
  <c r="L67" i="1"/>
  <c r="J68" i="1"/>
  <c r="H69" i="1"/>
  <c r="L69" i="1"/>
  <c r="J70" i="1"/>
  <c r="H71" i="1"/>
  <c r="L71" i="1"/>
  <c r="J72" i="1"/>
  <c r="H73" i="1"/>
  <c r="L73" i="1"/>
  <c r="J74" i="1"/>
  <c r="H75" i="1"/>
  <c r="L75" i="1"/>
  <c r="M41" i="1"/>
  <c r="H4" i="1"/>
  <c r="J4" i="1"/>
  <c r="L4" i="1"/>
  <c r="K61" i="1"/>
  <c r="I73" i="1"/>
  <c r="K73" i="1"/>
  <c r="D76" i="1"/>
  <c r="F76" i="1"/>
  <c r="M57" i="1" l="1"/>
  <c r="M25" i="1"/>
  <c r="M17" i="1"/>
  <c r="M9" i="1"/>
  <c r="M67" i="1"/>
  <c r="M58" i="1"/>
  <c r="M54" i="1"/>
  <c r="M33" i="1"/>
  <c r="M49" i="1"/>
  <c r="M62" i="1"/>
  <c r="M44" i="1"/>
  <c r="M36" i="1"/>
  <c r="M20" i="1"/>
  <c r="M12" i="1"/>
  <c r="K76" i="1"/>
  <c r="M75" i="1"/>
  <c r="M59" i="1"/>
  <c r="M51" i="1"/>
  <c r="M71" i="1"/>
  <c r="M69" i="1"/>
  <c r="M63" i="1"/>
  <c r="M53" i="1"/>
  <c r="M45" i="1"/>
  <c r="M37" i="1"/>
  <c r="M29" i="1"/>
  <c r="M21" i="1"/>
  <c r="M13" i="1"/>
  <c r="M5" i="1"/>
  <c r="M50" i="1"/>
  <c r="M46" i="1"/>
  <c r="M42" i="1"/>
  <c r="M38" i="1"/>
  <c r="M34" i="1"/>
  <c r="M30" i="1"/>
  <c r="M26" i="1"/>
  <c r="M22" i="1"/>
  <c r="M18" i="1"/>
  <c r="M14" i="1"/>
  <c r="M10" i="1"/>
  <c r="M6" i="1"/>
  <c r="M48" i="1"/>
  <c r="M43" i="1"/>
  <c r="M40" i="1"/>
  <c r="M35" i="1"/>
  <c r="M32" i="1"/>
  <c r="M27" i="1"/>
  <c r="M24" i="1"/>
  <c r="M19" i="1"/>
  <c r="M16" i="1"/>
  <c r="M11" i="1"/>
  <c r="M8" i="1"/>
  <c r="M60" i="1"/>
  <c r="M56" i="1"/>
  <c r="M47" i="1"/>
  <c r="M39" i="1"/>
  <c r="M31" i="1"/>
  <c r="M15" i="1"/>
  <c r="M7" i="1"/>
  <c r="M68" i="1"/>
  <c r="M65" i="1"/>
  <c r="M55" i="1"/>
  <c r="M23" i="1"/>
  <c r="L76" i="1"/>
  <c r="M70" i="1"/>
  <c r="J76" i="1"/>
  <c r="M72" i="1"/>
  <c r="M64" i="1"/>
  <c r="I76" i="1"/>
  <c r="M74" i="1"/>
  <c r="M66" i="1"/>
  <c r="M73" i="1"/>
  <c r="M61" i="1"/>
  <c r="M4" i="1"/>
  <c r="H76" i="1"/>
  <c r="M76" i="1" l="1"/>
</calcChain>
</file>

<file path=xl/sharedStrings.xml><?xml version="1.0" encoding="utf-8"?>
<sst xmlns="http://schemas.openxmlformats.org/spreadsheetml/2006/main" count="113" uniqueCount="105">
  <si>
    <t>Total mensuel par résident</t>
  </si>
  <si>
    <t>Montant</t>
  </si>
  <si>
    <t>Total</t>
  </si>
  <si>
    <t>DEJ</t>
  </si>
  <si>
    <t>POT</t>
  </si>
  <si>
    <t>DIN</t>
  </si>
  <si>
    <t>CAFE</t>
  </si>
  <si>
    <t>VIN</t>
  </si>
  <si>
    <t>Prix Unitaire</t>
  </si>
  <si>
    <t>Espèces</t>
  </si>
  <si>
    <t>Chèque</t>
  </si>
  <si>
    <t/>
  </si>
  <si>
    <t>Crédit</t>
  </si>
  <si>
    <t>Autre</t>
  </si>
  <si>
    <t>FACTURE</t>
  </si>
  <si>
    <t>Client</t>
  </si>
  <si>
    <t>RESTAURATION</t>
  </si>
  <si>
    <t>Nom</t>
  </si>
  <si>
    <t>Studio</t>
  </si>
  <si>
    <t>Pays</t>
  </si>
  <si>
    <t>Code postal</t>
  </si>
  <si>
    <t>Ville</t>
  </si>
  <si>
    <t>Téléphone</t>
  </si>
  <si>
    <t>Qté</t>
  </si>
  <si>
    <t>Description</t>
  </si>
  <si>
    <t>Prix unitaire</t>
  </si>
  <si>
    <t>TOTAL</t>
  </si>
  <si>
    <t>Sous-total</t>
  </si>
  <si>
    <t xml:space="preserve">Total T.T.C.  </t>
  </si>
  <si>
    <t>Réservé à l'administration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</si>
  <si>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</si>
  <si>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</si>
  <si>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</si>
  <si>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</si>
  <si>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</si>
  <si>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</si>
  <si>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</si>
  <si>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</si>
  <si>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</si>
  <si>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</si>
  <si>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</si>
  <si>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</si>
  <si>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</si>
  <si>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</si>
  <si>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</si>
  <si>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</si>
  <si>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</si>
  <si>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</si>
  <si>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</si>
  <si>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</si>
  <si>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</si>
  <si>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</si>
  <si>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</si>
  <si>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</si>
  <si>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</si>
  <si>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</si>
  <si>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</si>
  <si>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</si>
  <si>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</si>
  <si>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</si>
  <si>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</si>
  <si>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</si>
  <si>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</si>
  <si>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</si>
  <si>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</si>
  <si>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</si>
  <si>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</si>
  <si>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</si>
  <si>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</si>
  <si>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</si>
  <si>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</si>
  <si>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</si>
  <si>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</si>
  <si>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</si>
  <si>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</si>
  <si>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</si>
  <si>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</si>
  <si>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</si>
  <si>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</si>
  <si>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</si>
  <si>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</si>
  <si>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</si>
  <si>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</si>
  <si>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</si>
  <si>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</si>
  <si>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</si>
  <si>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</si>
  <si>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</si>
  <si>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</si>
  <si>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</si>
  <si>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</si>
  <si>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</si>
  <si>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</si>
  <si>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</si>
  <si>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</si>
  <si>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</si>
  <si>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</si>
  <si>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</si>
  <si>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</si>
  <si>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</si>
  <si>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</si>
  <si>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</si>
  <si>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</si>
  <si>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Juin 2011</t>
  </si>
  <si>
    <t>n°9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</si>
</sst>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_-* #,##0.00\ [$€-1]_-;\-* #,##0.00\ [$€-1]_-;_-* &quot;-&quot;??\ [$€-1]_-"/>
    <numFmt numFmtId="166" formatCode="_-* #,##0.00\ [$€-40C]_-;\-* #,##0.00\ [$€-40C]_-;_-* &quot;-&quot;??\ [$€-40C]_-;_-@_-"/>
    <numFmt numFmtId="167" formatCode="#,##0.00\ &quot;F&quot;"/>
    <numFmt numFmtId="168" formatCode=";;;"/>
    <numFmt numFmtId="169" formatCode="#,##0.00\ [$€-1]"/>
    <numFmt numFmtId="170" formatCode="_([$€]* #,##0.00_);_([$€]* \(#,##0.00\);_([$€]* &quot;-&quot;??_);_(@_)"/>
    <numFmt numFmtId="171" formatCode="_-* #,##0.00\ [$€]_-;\-* #,##0.00\ [$€]_-;_-* &quot;-&quot;??\ [$€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Comic Sans MS"/>
      <family val="4"/>
    </font>
    <font>
      <sz val="10"/>
      <color indexed="58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sz val="16"/>
      <name val="Arial"/>
      <family val="2"/>
    </font>
    <font>
      <b/>
      <sz val="18"/>
      <name val="Arial"/>
      <family val="2"/>
    </font>
    <font>
      <b/>
      <i/>
      <sz val="14"/>
      <name val="Arial"/>
      <family val="2"/>
    </font>
    <font>
      <b/>
      <sz val="10"/>
      <color rgb="FF00B05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4"/>
      <color indexed="8"/>
      <name val="Arial"/>
      <family val="2"/>
    </font>
    <font>
      <sz val="14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54"/>
      </left>
      <right/>
      <top style="thick">
        <color indexed="54"/>
      </top>
      <bottom/>
      <diagonal/>
    </border>
    <border>
      <left/>
      <right/>
      <top style="thick">
        <color indexed="54"/>
      </top>
      <bottom/>
      <diagonal/>
    </border>
    <border>
      <left/>
      <right/>
      <top style="thick">
        <color indexed="54"/>
      </top>
      <bottom style="hair">
        <color indexed="16"/>
      </bottom>
      <diagonal/>
    </border>
    <border>
      <left/>
      <right/>
      <top/>
      <bottom style="hair">
        <color indexed="16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22"/>
      </bottom>
      <diagonal/>
    </border>
    <border>
      <left/>
      <right style="hair">
        <color indexed="64"/>
      </right>
      <top/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16" fillId="0" borderId="0" applyFont="0" applyFill="0" applyBorder="0" applyAlignment="0" applyProtection="0"/>
    <xf numFmtId="171" fontId="2" fillId="0" borderId="0" applyFont="0" applyFill="0" applyBorder="0" applyAlignment="0" applyProtection="0"/>
    <xf numFmtId="0" fontId="16" fillId="0" borderId="0"/>
  </cellStyleXfs>
  <cellXfs count="174">
    <xf numFmtId="0" fontId="0" fillId="0" borderId="0" xfId="0"/>
    <xf numFmtId="0" fontId="4" fillId="0" borderId="7" xfId="2" applyFont="1" applyFill="1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5" fillId="0" borderId="13" xfId="2" applyFont="1" applyFill="1" applyBorder="1" applyAlignment="1">
      <alignment horizontal="center" vertical="center"/>
    </xf>
    <xf numFmtId="0" fontId="5" fillId="0" borderId="14" xfId="2" applyFont="1" applyFill="1" applyBorder="1" applyAlignment="1">
      <alignment horizontal="center" vertical="center"/>
    </xf>
    <xf numFmtId="0" fontId="5" fillId="0" borderId="7" xfId="2" applyFont="1" applyFill="1" applyBorder="1" applyAlignment="1">
      <alignment horizontal="center" vertical="center"/>
    </xf>
    <xf numFmtId="0" fontId="5" fillId="0" borderId="15" xfId="2" applyNumberFormat="1" applyFont="1" applyFill="1" applyBorder="1" applyAlignment="1">
      <alignment horizontal="center" vertical="center"/>
    </xf>
    <xf numFmtId="0" fontId="5" fillId="0" borderId="16" xfId="2" applyNumberFormat="1" applyFont="1" applyFill="1" applyBorder="1" applyAlignment="1">
      <alignment horizontal="center" vertical="center"/>
    </xf>
    <xf numFmtId="0" fontId="5" fillId="0" borderId="5" xfId="2" applyNumberFormat="1" applyFont="1" applyFill="1" applyBorder="1" applyAlignment="1">
      <alignment horizontal="center" vertical="center"/>
    </xf>
    <xf numFmtId="0" fontId="5" fillId="2" borderId="17" xfId="2" applyFont="1" applyFill="1" applyBorder="1" applyAlignment="1">
      <alignment horizontal="center" vertical="center"/>
    </xf>
    <xf numFmtId="0" fontId="7" fillId="2" borderId="18" xfId="2" applyFont="1" applyFill="1" applyBorder="1" applyAlignment="1">
      <alignment horizontal="center" vertical="center"/>
    </xf>
    <xf numFmtId="0" fontId="5" fillId="2" borderId="19" xfId="2" applyFont="1" applyFill="1" applyBorder="1" applyAlignment="1">
      <alignment horizontal="center" vertical="center"/>
    </xf>
    <xf numFmtId="0" fontId="5" fillId="2" borderId="20" xfId="2" applyFont="1" applyFill="1" applyBorder="1" applyAlignment="1">
      <alignment horizontal="center" vertical="center"/>
    </xf>
    <xf numFmtId="0" fontId="5" fillId="2" borderId="17" xfId="2" applyNumberFormat="1" applyFont="1" applyFill="1" applyBorder="1" applyAlignment="1">
      <alignment horizontal="center" vertical="center"/>
    </xf>
    <xf numFmtId="0" fontId="5" fillId="2" borderId="19" xfId="2" applyNumberFormat="1" applyFont="1" applyFill="1" applyBorder="1" applyAlignment="1">
      <alignment horizontal="center" vertical="center"/>
    </xf>
    <xf numFmtId="0" fontId="5" fillId="0" borderId="17" xfId="2" applyFont="1" applyFill="1" applyBorder="1" applyAlignment="1">
      <alignment horizontal="center" vertical="center"/>
    </xf>
    <xf numFmtId="0" fontId="7" fillId="0" borderId="18" xfId="2" applyFont="1" applyFill="1" applyBorder="1" applyAlignment="1">
      <alignment horizontal="center" vertical="center"/>
    </xf>
    <xf numFmtId="0" fontId="5" fillId="0" borderId="21" xfId="2" applyFont="1" applyFill="1" applyBorder="1" applyAlignment="1">
      <alignment horizontal="center" vertical="center"/>
    </xf>
    <xf numFmtId="0" fontId="5" fillId="0" borderId="8" xfId="2" applyFont="1" applyFill="1" applyBorder="1" applyAlignment="1">
      <alignment horizontal="center" vertical="center"/>
    </xf>
    <xf numFmtId="0" fontId="5" fillId="0" borderId="22" xfId="2" applyFont="1" applyFill="1" applyBorder="1" applyAlignment="1">
      <alignment horizontal="center" vertical="center"/>
    </xf>
    <xf numFmtId="0" fontId="5" fillId="0" borderId="21" xfId="2" applyNumberFormat="1" applyFont="1" applyFill="1" applyBorder="1" applyAlignment="1">
      <alignment horizontal="center" vertical="center"/>
    </xf>
    <xf numFmtId="0" fontId="5" fillId="0" borderId="8" xfId="2" applyNumberFormat="1" applyFont="1" applyFill="1" applyBorder="1" applyAlignment="1">
      <alignment horizontal="center" vertical="center"/>
    </xf>
    <xf numFmtId="0" fontId="5" fillId="2" borderId="21" xfId="2" applyFont="1" applyFill="1" applyBorder="1" applyAlignment="1">
      <alignment horizontal="center" vertical="center"/>
    </xf>
    <xf numFmtId="0" fontId="5" fillId="2" borderId="8" xfId="2" applyFont="1" applyFill="1" applyBorder="1" applyAlignment="1">
      <alignment horizontal="center" vertical="center"/>
    </xf>
    <xf numFmtId="0" fontId="5" fillId="2" borderId="22" xfId="2" applyFont="1" applyFill="1" applyBorder="1" applyAlignment="1">
      <alignment horizontal="center" vertical="center"/>
    </xf>
    <xf numFmtId="0" fontId="5" fillId="2" borderId="21" xfId="2" applyNumberFormat="1" applyFont="1" applyFill="1" applyBorder="1" applyAlignment="1">
      <alignment horizontal="center" vertical="center"/>
    </xf>
    <xf numFmtId="0" fontId="5" fillId="2" borderId="8" xfId="2" applyNumberFormat="1" applyFont="1" applyFill="1" applyBorder="1" applyAlignment="1">
      <alignment horizontal="center" vertical="center"/>
    </xf>
    <xf numFmtId="0" fontId="5" fillId="0" borderId="8" xfId="2" applyFont="1" applyFill="1" applyBorder="1" applyAlignment="1">
      <alignment horizontal="center"/>
    </xf>
    <xf numFmtId="0" fontId="5" fillId="0" borderId="22" xfId="2" applyFont="1" applyFill="1" applyBorder="1" applyAlignment="1">
      <alignment horizontal="center"/>
    </xf>
    <xf numFmtId="0" fontId="5" fillId="2" borderId="8" xfId="2" applyFont="1" applyFill="1" applyBorder="1" applyAlignment="1">
      <alignment horizontal="center"/>
    </xf>
    <xf numFmtId="0" fontId="5" fillId="2" borderId="22" xfId="2" applyFont="1" applyFill="1" applyBorder="1" applyAlignment="1">
      <alignment horizontal="center"/>
    </xf>
    <xf numFmtId="0" fontId="3" fillId="0" borderId="0" xfId="2" applyFont="1" applyBorder="1" applyAlignment="1">
      <alignment horizontal="center"/>
    </xf>
    <xf numFmtId="0" fontId="0" fillId="0" borderId="0" xfId="0" applyFill="1"/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8" fillId="0" borderId="0" xfId="0" applyFont="1" applyFill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left"/>
    </xf>
    <xf numFmtId="0" fontId="10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right"/>
    </xf>
    <xf numFmtId="0" fontId="11" fillId="0" borderId="0" xfId="0" applyNumberFormat="1" applyFont="1" applyFill="1" applyBorder="1" applyProtection="1"/>
    <xf numFmtId="1" fontId="11" fillId="0" borderId="0" xfId="0" applyNumberFormat="1" applyFont="1" applyFill="1" applyBorder="1" applyProtection="1"/>
    <xf numFmtId="0" fontId="12" fillId="0" borderId="23" xfId="0" applyFont="1" applyFill="1" applyBorder="1" applyProtection="1"/>
    <xf numFmtId="0" fontId="13" fillId="0" borderId="24" xfId="0" applyFont="1" applyFill="1" applyBorder="1" applyProtection="1"/>
    <xf numFmtId="0" fontId="0" fillId="0" borderId="25" xfId="0" applyFill="1" applyBorder="1" applyProtection="1"/>
    <xf numFmtId="0" fontId="0" fillId="0" borderId="25" xfId="0" applyFill="1" applyBorder="1" applyAlignment="1" applyProtection="1">
      <alignment horizontal="left"/>
    </xf>
    <xf numFmtId="0" fontId="0" fillId="0" borderId="26" xfId="0" applyFill="1" applyBorder="1" applyProtection="1"/>
    <xf numFmtId="0" fontId="14" fillId="0" borderId="0" xfId="0" applyFont="1" applyFill="1" applyBorder="1" applyProtection="1"/>
    <xf numFmtId="0" fontId="10" fillId="0" borderId="27" xfId="0" applyFont="1" applyFill="1" applyBorder="1" applyProtection="1"/>
    <xf numFmtId="0" fontId="0" fillId="0" borderId="1" xfId="0" applyFill="1" applyBorder="1" applyProtection="1"/>
    <xf numFmtId="0" fontId="0" fillId="0" borderId="6" xfId="0" applyFill="1" applyBorder="1" applyProtection="1"/>
    <xf numFmtId="0" fontId="0" fillId="0" borderId="6" xfId="0" applyFill="1" applyBorder="1" applyAlignment="1" applyProtection="1">
      <alignment horizontal="left"/>
    </xf>
    <xf numFmtId="0" fontId="0" fillId="0" borderId="28" xfId="0" applyFill="1" applyBorder="1" applyProtection="1"/>
    <xf numFmtId="0" fontId="15" fillId="0" borderId="29" xfId="0" applyFont="1" applyFill="1" applyBorder="1" applyProtection="1"/>
    <xf numFmtId="0" fontId="0" fillId="0" borderId="30" xfId="0" applyFill="1" applyBorder="1" applyProtection="1"/>
    <xf numFmtId="0" fontId="2" fillId="0" borderId="0" xfId="0" applyFont="1" applyFill="1" applyBorder="1" applyProtection="1"/>
    <xf numFmtId="0" fontId="15" fillId="0" borderId="0" xfId="0" applyNumberFormat="1" applyFont="1" applyFill="1" applyBorder="1" applyAlignment="1" applyProtection="1">
      <alignment horizontal="center"/>
    </xf>
    <xf numFmtId="14" fontId="0" fillId="0" borderId="32" xfId="0" applyNumberFormat="1" applyFill="1" applyBorder="1" applyAlignment="1" applyProtection="1">
      <alignment horizontal="left"/>
    </xf>
    <xf numFmtId="14" fontId="0" fillId="0" borderId="0" xfId="0" applyNumberFormat="1" applyFill="1" applyBorder="1" applyAlignment="1" applyProtection="1">
      <alignment horizontal="left"/>
    </xf>
    <xf numFmtId="0" fontId="16" fillId="0" borderId="0" xfId="0" applyFont="1" applyFill="1" applyBorder="1" applyProtection="1"/>
    <xf numFmtId="49" fontId="0" fillId="0" borderId="32" xfId="0" applyNumberFormat="1" applyFill="1" applyBorder="1" applyAlignment="1" applyProtection="1">
      <alignment horizontal="left"/>
    </xf>
    <xf numFmtId="49" fontId="0" fillId="0" borderId="0" xfId="0" applyNumberFormat="1" applyFill="1" applyBorder="1" applyProtection="1"/>
    <xf numFmtId="0" fontId="0" fillId="0" borderId="32" xfId="0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left"/>
    </xf>
    <xf numFmtId="49" fontId="0" fillId="0" borderId="31" xfId="0" applyNumberFormat="1" applyFill="1" applyBorder="1" applyAlignment="1" applyProtection="1">
      <alignment horizontal="left"/>
    </xf>
    <xf numFmtId="49" fontId="0" fillId="0" borderId="31" xfId="0" applyNumberFormat="1" applyFill="1" applyBorder="1" applyAlignment="1" applyProtection="1">
      <alignment horizontal="left" wrapText="1"/>
    </xf>
    <xf numFmtId="0" fontId="10" fillId="0" borderId="34" xfId="0" applyFont="1" applyFill="1" applyBorder="1" applyAlignment="1" applyProtection="1">
      <alignment horizontal="center"/>
    </xf>
    <xf numFmtId="0" fontId="10" fillId="0" borderId="37" xfId="0" applyFont="1" applyFill="1" applyBorder="1" applyAlignment="1" applyProtection="1">
      <alignment horizontal="center"/>
    </xf>
    <xf numFmtId="0" fontId="2" fillId="0" borderId="0" xfId="0" applyNumberFormat="1" applyFont="1" applyFill="1" applyBorder="1" applyAlignment="1" applyProtection="1"/>
    <xf numFmtId="0" fontId="0" fillId="0" borderId="38" xfId="0" applyFill="1" applyBorder="1" applyAlignment="1" applyProtection="1">
      <alignment horizontal="center"/>
    </xf>
    <xf numFmtId="165" fontId="2" fillId="0" borderId="38" xfId="3" applyNumberFormat="1" applyFill="1" applyBorder="1" applyAlignment="1" applyProtection="1"/>
    <xf numFmtId="165" fontId="2" fillId="0" borderId="42" xfId="3" applyNumberFormat="1" applyFill="1" applyBorder="1" applyProtection="1"/>
    <xf numFmtId="165" fontId="2" fillId="0" borderId="42" xfId="3" applyNumberFormat="1" applyFill="1" applyBorder="1" applyAlignment="1" applyProtection="1"/>
    <xf numFmtId="166" fontId="2" fillId="0" borderId="42" xfId="1" applyNumberFormat="1" applyFont="1" applyFill="1" applyBorder="1" applyAlignment="1" applyProtection="1"/>
    <xf numFmtId="0" fontId="0" fillId="0" borderId="42" xfId="0" applyFill="1" applyBorder="1" applyAlignment="1" applyProtection="1">
      <alignment horizontal="center"/>
    </xf>
    <xf numFmtId="44" fontId="2" fillId="0" borderId="42" xfId="1" applyFont="1" applyFill="1" applyBorder="1" applyAlignment="1" applyProtection="1"/>
    <xf numFmtId="44" fontId="2" fillId="0" borderId="42" xfId="1" applyFont="1" applyFill="1" applyBorder="1" applyProtection="1"/>
    <xf numFmtId="167" fontId="2" fillId="0" borderId="42" xfId="3" applyNumberFormat="1" applyFill="1" applyBorder="1" applyAlignment="1" applyProtection="1"/>
    <xf numFmtId="167" fontId="2" fillId="0" borderId="42" xfId="3" applyNumberFormat="1" applyFill="1" applyBorder="1" applyProtection="1"/>
    <xf numFmtId="0" fontId="0" fillId="0" borderId="44" xfId="0" applyFill="1" applyBorder="1" applyAlignment="1" applyProtection="1">
      <alignment horizontal="center"/>
    </xf>
    <xf numFmtId="167" fontId="2" fillId="0" borderId="44" xfId="3" applyNumberFormat="1" applyFill="1" applyBorder="1" applyAlignment="1" applyProtection="1"/>
    <xf numFmtId="167" fontId="2" fillId="0" borderId="44" xfId="3" applyNumberFormat="1" applyFill="1" applyBorder="1" applyProtection="1"/>
    <xf numFmtId="0" fontId="2" fillId="0" borderId="0" xfId="0" quotePrefix="1" applyFont="1" applyFill="1" applyBorder="1" applyAlignment="1" applyProtection="1">
      <alignment horizontal="right"/>
    </xf>
    <xf numFmtId="165" fontId="17" fillId="0" borderId="37" xfId="3" applyNumberFormat="1" applyFont="1" applyFill="1" applyBorder="1" applyProtection="1"/>
    <xf numFmtId="165" fontId="0" fillId="0" borderId="0" xfId="0" applyNumberFormat="1" applyFill="1" applyBorder="1" applyProtection="1"/>
    <xf numFmtId="165" fontId="2" fillId="0" borderId="0" xfId="0" quotePrefix="1" applyNumberFormat="1" applyFont="1" applyFill="1" applyBorder="1" applyAlignment="1" applyProtection="1">
      <alignment horizontal="right"/>
    </xf>
    <xf numFmtId="165" fontId="10" fillId="0" borderId="0" xfId="0" applyNumberFormat="1" applyFont="1" applyFill="1" applyBorder="1" applyProtection="1"/>
    <xf numFmtId="165" fontId="2" fillId="0" borderId="0" xfId="0" applyNumberFormat="1" applyFont="1" applyFill="1" applyBorder="1" applyAlignment="1" applyProtection="1">
      <alignment horizontal="right"/>
    </xf>
    <xf numFmtId="165" fontId="16" fillId="0" borderId="37" xfId="0" applyNumberFormat="1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left" indent="1"/>
    </xf>
    <xf numFmtId="0" fontId="0" fillId="0" borderId="28" xfId="0" applyFill="1" applyBorder="1" applyAlignment="1" applyProtection="1">
      <alignment horizontal="left"/>
    </xf>
    <xf numFmtId="165" fontId="2" fillId="0" borderId="44" xfId="0" applyNumberFormat="1" applyFont="1" applyFill="1" applyBorder="1" applyAlignment="1" applyProtection="1">
      <alignment horizontal="center"/>
    </xf>
    <xf numFmtId="168" fontId="0" fillId="0" borderId="0" xfId="0" applyNumberFormat="1" applyFill="1" applyBorder="1" applyProtection="1"/>
    <xf numFmtId="0" fontId="0" fillId="0" borderId="46" xfId="0" applyFill="1" applyBorder="1" applyAlignment="1" applyProtection="1">
      <alignment horizontal="left" wrapText="1"/>
    </xf>
    <xf numFmtId="0" fontId="0" fillId="0" borderId="30" xfId="0" applyFill="1" applyBorder="1" applyAlignment="1" applyProtection="1">
      <alignment horizontal="left" wrapText="1"/>
    </xf>
    <xf numFmtId="165" fontId="18" fillId="0" borderId="8" xfId="3" applyNumberFormat="1" applyFont="1" applyFill="1" applyBorder="1" applyProtection="1"/>
    <xf numFmtId="0" fontId="0" fillId="0" borderId="0" xfId="0" quotePrefix="1" applyFill="1" applyBorder="1" applyAlignment="1" applyProtection="1">
      <alignment horizontal="right"/>
    </xf>
    <xf numFmtId="169" fontId="17" fillId="0" borderId="0" xfId="3" applyNumberFormat="1" applyFont="1" applyFill="1" applyBorder="1" applyProtection="1"/>
    <xf numFmtId="0" fontId="0" fillId="0" borderId="30" xfId="0" applyFill="1" applyBorder="1" applyAlignment="1" applyProtection="1">
      <alignment horizontal="left"/>
    </xf>
    <xf numFmtId="0" fontId="5" fillId="0" borderId="0" xfId="0" applyFont="1" applyFill="1" applyBorder="1" applyProtection="1"/>
    <xf numFmtId="0" fontId="0" fillId="0" borderId="24" xfId="0" applyFill="1" applyBorder="1" applyProtection="1"/>
    <xf numFmtId="0" fontId="0" fillId="0" borderId="24" xfId="0" applyFill="1" applyBorder="1" applyAlignment="1" applyProtection="1">
      <alignment horizontal="left"/>
    </xf>
    <xf numFmtId="0" fontId="0" fillId="0" borderId="0" xfId="0" applyFill="1" applyAlignment="1">
      <alignment horizontal="left"/>
    </xf>
    <xf numFmtId="0" fontId="3" fillId="0" borderId="0" xfId="2" applyFont="1" applyBorder="1"/>
    <xf numFmtId="0" fontId="5" fillId="0" borderId="51" xfId="2" applyFont="1" applyFill="1" applyBorder="1" applyAlignment="1">
      <alignment horizontal="center" vertical="center"/>
    </xf>
    <xf numFmtId="0" fontId="7" fillId="0" borderId="9" xfId="2" applyFont="1" applyFill="1" applyBorder="1" applyAlignment="1">
      <alignment horizontal="center" vertical="center"/>
    </xf>
    <xf numFmtId="0" fontId="5" fillId="0" borderId="48" xfId="2" applyFont="1" applyFill="1" applyBorder="1" applyAlignment="1">
      <alignment horizontal="center" vertical="center"/>
    </xf>
    <xf numFmtId="0" fontId="5" fillId="0" borderId="49" xfId="2" applyFont="1" applyFill="1" applyBorder="1" applyAlignment="1">
      <alignment horizontal="center"/>
    </xf>
    <xf numFmtId="0" fontId="5" fillId="0" borderId="50" xfId="2" applyFont="1" applyFill="1" applyBorder="1" applyAlignment="1">
      <alignment horizontal="center"/>
    </xf>
    <xf numFmtId="0" fontId="5" fillId="0" borderId="48" xfId="2" applyNumberFormat="1" applyFont="1" applyFill="1" applyBorder="1" applyAlignment="1">
      <alignment horizontal="center" vertical="center"/>
    </xf>
    <xf numFmtId="0" fontId="5" fillId="0" borderId="49" xfId="2" applyNumberFormat="1" applyFont="1" applyFill="1" applyBorder="1" applyAlignment="1">
      <alignment horizontal="center" vertical="center"/>
    </xf>
    <xf numFmtId="0" fontId="5" fillId="0" borderId="50" xfId="2" applyFont="1" applyFill="1" applyBorder="1" applyAlignment="1">
      <alignment horizontal="center" vertical="center"/>
    </xf>
    <xf numFmtId="0" fontId="3" fillId="2" borderId="3" xfId="2" applyFont="1" applyFill="1" applyBorder="1"/>
    <xf numFmtId="0" fontId="7" fillId="2" borderId="3" xfId="2" applyFont="1" applyFill="1" applyBorder="1" applyAlignment="1">
      <alignment horizontal="center" vertical="center"/>
    </xf>
    <xf numFmtId="0" fontId="5" fillId="2" borderId="15" xfId="2" applyFont="1" applyFill="1" applyBorder="1" applyAlignment="1">
      <alignment horizontal="center" vertical="center"/>
    </xf>
    <xf numFmtId="0" fontId="5" fillId="2" borderId="52" xfId="2" applyFont="1" applyFill="1" applyBorder="1" applyAlignment="1">
      <alignment horizontal="center" vertical="center"/>
    </xf>
    <xf numFmtId="0" fontId="5" fillId="2" borderId="53" xfId="2" applyFont="1" applyFill="1" applyBorder="1" applyAlignment="1">
      <alignment horizontal="center" vertical="center"/>
    </xf>
    <xf numFmtId="0" fontId="3" fillId="0" borderId="0" xfId="2" applyFont="1" applyFill="1" applyBorder="1"/>
    <xf numFmtId="0" fontId="3" fillId="0" borderId="0" xfId="2" applyFont="1" applyFill="1" applyBorder="1" applyAlignment="1">
      <alignment horizontal="center" vertical="center"/>
    </xf>
    <xf numFmtId="0" fontId="6" fillId="0" borderId="3" xfId="2" applyFont="1" applyBorder="1" applyAlignment="1">
      <alignment horizontal="center" vertical="center"/>
    </xf>
    <xf numFmtId="0" fontId="6" fillId="0" borderId="4" xfId="2" applyFont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/>
    </xf>
    <xf numFmtId="0" fontId="3" fillId="0" borderId="1" xfId="2" applyFont="1" applyBorder="1" applyAlignment="1">
      <alignment horizontal="center"/>
    </xf>
    <xf numFmtId="0" fontId="3" fillId="0" borderId="2" xfId="2" applyFont="1" applyBorder="1" applyAlignment="1">
      <alignment horizontal="center"/>
    </xf>
    <xf numFmtId="0" fontId="3" fillId="0" borderId="9" xfId="2" applyFont="1" applyBorder="1" applyAlignment="1">
      <alignment horizontal="center"/>
    </xf>
    <xf numFmtId="0" fontId="3" fillId="0" borderId="10" xfId="2" applyFont="1" applyBorder="1" applyAlignment="1">
      <alignment horizontal="center"/>
    </xf>
    <xf numFmtId="0" fontId="4" fillId="0" borderId="3" xfId="2" applyFont="1" applyFill="1" applyBorder="1" applyAlignment="1">
      <alignment horizontal="center" vertical="center"/>
    </xf>
    <xf numFmtId="0" fontId="4" fillId="0" borderId="4" xfId="2" applyFont="1" applyFill="1" applyBorder="1" applyAlignment="1">
      <alignment horizontal="center" vertical="center"/>
    </xf>
    <xf numFmtId="0" fontId="4" fillId="0" borderId="5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/>
    </xf>
    <xf numFmtId="0" fontId="4" fillId="0" borderId="6" xfId="2" applyFont="1" applyFill="1" applyBorder="1" applyAlignment="1">
      <alignment horizontal="center" vertical="center"/>
    </xf>
    <xf numFmtId="0" fontId="4" fillId="0" borderId="2" xfId="2" applyFont="1" applyFill="1" applyBorder="1" applyAlignment="1">
      <alignment horizontal="center" vertical="center"/>
    </xf>
    <xf numFmtId="0" fontId="9" fillId="0" borderId="40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 wrapText="1"/>
    </xf>
    <xf numFmtId="0" fontId="0" fillId="0" borderId="35" xfId="0" applyFill="1" applyBorder="1" applyAlignment="1" applyProtection="1">
      <alignment horizontal="left" wrapText="1"/>
    </xf>
    <xf numFmtId="0" fontId="0" fillId="0" borderId="46" xfId="0" applyFill="1" applyBorder="1" applyAlignment="1" applyProtection="1"/>
    <xf numFmtId="49" fontId="0" fillId="0" borderId="35" xfId="0" applyNumberFormat="1" applyFill="1" applyBorder="1" applyAlignment="1" applyProtection="1"/>
    <xf numFmtId="0" fontId="2" fillId="0" borderId="39" xfId="0" applyFont="1" applyFill="1" applyBorder="1" applyAlignment="1" applyProtection="1">
      <alignment vertical="top" wrapText="1"/>
    </xf>
    <xf numFmtId="0" fontId="2" fillId="0" borderId="40" xfId="0" applyFont="1" applyFill="1" applyBorder="1" applyAlignment="1" applyProtection="1">
      <alignment vertical="top" wrapText="1"/>
    </xf>
    <xf numFmtId="0" fontId="2" fillId="0" borderId="41" xfId="0" applyFont="1" applyFill="1" applyBorder="1" applyAlignment="1" applyProtection="1">
      <alignment vertical="top" wrapText="1"/>
    </xf>
    <xf numFmtId="0" fontId="2" fillId="0" borderId="43" xfId="0" applyFont="1" applyFill="1" applyBorder="1" applyAlignment="1" applyProtection="1">
      <alignment vertical="top" wrapText="1"/>
    </xf>
    <xf numFmtId="0" fontId="2" fillId="0" borderId="0" xfId="0" applyFont="1" applyFill="1" applyBorder="1" applyAlignment="1" applyProtection="1">
      <alignment vertical="top" wrapText="1"/>
    </xf>
    <xf numFmtId="0" fontId="2" fillId="0" borderId="30" xfId="0" applyFont="1" applyFill="1" applyBorder="1" applyAlignment="1" applyProtection="1">
      <alignment vertical="top" wrapText="1"/>
    </xf>
    <xf numFmtId="0" fontId="2" fillId="0" borderId="45" xfId="0" applyFont="1" applyFill="1" applyBorder="1" applyAlignment="1" applyProtection="1">
      <alignment vertical="top" wrapText="1"/>
    </xf>
    <xf numFmtId="0" fontId="2" fillId="0" borderId="46" xfId="0" applyFont="1" applyFill="1" applyBorder="1" applyAlignment="1" applyProtection="1">
      <alignment vertical="top" wrapText="1"/>
    </xf>
    <xf numFmtId="0" fontId="2" fillId="0" borderId="47" xfId="0" applyFont="1" applyFill="1" applyBorder="1" applyAlignment="1" applyProtection="1">
      <alignment vertical="top" wrapText="1"/>
    </xf>
    <xf numFmtId="17" fontId="0" fillId="0" borderId="35" xfId="0" applyNumberFormat="1" applyFill="1" applyBorder="1" applyAlignment="1" applyProtection="1">
      <alignment horizontal="left"/>
    </xf>
    <xf numFmtId="0" fontId="9" fillId="0" borderId="39" xfId="0" applyFont="1" applyFill="1" applyBorder="1" applyAlignment="1" applyProtection="1">
      <alignment horizontal="center" vertical="center" wrapText="1"/>
    </xf>
    <xf numFmtId="0" fontId="9" fillId="0" borderId="41" xfId="0" applyFont="1" applyFill="1" applyBorder="1" applyAlignment="1" applyProtection="1">
      <alignment horizontal="center" vertical="center" wrapText="1"/>
    </xf>
    <xf numFmtId="0" fontId="9" fillId="0" borderId="43" xfId="0" applyFont="1" applyFill="1" applyBorder="1" applyAlignment="1" applyProtection="1">
      <alignment horizontal="center" vertical="center" wrapText="1"/>
    </xf>
    <xf numFmtId="0" fontId="9" fillId="0" borderId="30" xfId="0" applyFont="1" applyFill="1" applyBorder="1" applyAlignment="1" applyProtection="1">
      <alignment horizontal="center" vertical="center" wrapText="1"/>
    </xf>
    <xf numFmtId="0" fontId="9" fillId="0" borderId="45" xfId="0" applyFont="1" applyFill="1" applyBorder="1" applyAlignment="1" applyProtection="1">
      <alignment horizontal="center" vertical="center" wrapText="1"/>
    </xf>
    <xf numFmtId="0" fontId="9" fillId="0" borderId="46" xfId="0" applyFont="1" applyFill="1" applyBorder="1" applyAlignment="1" applyProtection="1">
      <alignment horizontal="center" vertical="center" wrapText="1"/>
    </xf>
    <xf numFmtId="0" fontId="9" fillId="0" borderId="47" xfId="0" applyFont="1" applyFill="1" applyBorder="1" applyAlignment="1" applyProtection="1">
      <alignment horizontal="center" vertical="center" wrapText="1"/>
    </xf>
    <xf numFmtId="49" fontId="0" fillId="0" borderId="43" xfId="0" applyNumberFormat="1" applyFill="1" applyBorder="1" applyAlignment="1" applyProtection="1">
      <alignment horizontal="left"/>
    </xf>
    <xf numFmtId="49" fontId="0" fillId="0" borderId="0" xfId="0" applyNumberFormat="1" applyFill="1" applyBorder="1" applyAlignment="1" applyProtection="1">
      <alignment horizontal="left"/>
    </xf>
    <xf numFmtId="49" fontId="0" fillId="0" borderId="30" xfId="0" applyNumberFormat="1" applyFill="1" applyBorder="1" applyAlignment="1" applyProtection="1">
      <alignment horizontal="left"/>
    </xf>
    <xf numFmtId="49" fontId="0" fillId="0" borderId="45" xfId="0" applyNumberFormat="1" applyFill="1" applyBorder="1" applyAlignment="1" applyProtection="1">
      <alignment horizontal="left"/>
    </xf>
    <xf numFmtId="49" fontId="0" fillId="0" borderId="46" xfId="0" applyNumberFormat="1" applyFill="1" applyBorder="1" applyAlignment="1" applyProtection="1">
      <alignment horizontal="left"/>
    </xf>
    <xf numFmtId="49" fontId="0" fillId="0" borderId="47" xfId="0" applyNumberFormat="1" applyFill="1" applyBorder="1" applyAlignment="1" applyProtection="1">
      <alignment horizontal="left"/>
    </xf>
    <xf numFmtId="49" fontId="0" fillId="0" borderId="31" xfId="0" applyNumberFormat="1" applyFill="1" applyBorder="1" applyAlignment="1" applyProtection="1"/>
    <xf numFmtId="49" fontId="0" fillId="0" borderId="33" xfId="0" applyNumberFormat="1" applyFill="1" applyBorder="1" applyAlignment="1" applyProtection="1"/>
    <xf numFmtId="0" fontId="10" fillId="0" borderId="34" xfId="0" applyFont="1" applyFill="1" applyBorder="1" applyAlignment="1" applyProtection="1">
      <alignment horizontal="center"/>
    </xf>
    <xf numFmtId="0" fontId="10" fillId="0" borderId="35" xfId="0" applyFont="1" applyFill="1" applyBorder="1" applyAlignment="1" applyProtection="1">
      <alignment horizontal="center"/>
    </xf>
    <xf numFmtId="0" fontId="10" fillId="0" borderId="36" xfId="0" applyFont="1" applyFill="1" applyBorder="1" applyAlignment="1" applyProtection="1">
      <alignment horizontal="center"/>
    </xf>
    <xf numFmtId="0" fontId="0" fillId="0" borderId="39" xfId="0" applyNumberFormat="1" applyFill="1" applyBorder="1" applyAlignment="1" applyProtection="1">
      <alignment horizontal="left"/>
    </xf>
    <xf numFmtId="0" fontId="0" fillId="0" borderId="40" xfId="0" applyNumberFormat="1" applyFill="1" applyBorder="1" applyAlignment="1" applyProtection="1">
      <alignment horizontal="left"/>
    </xf>
    <xf numFmtId="0" fontId="0" fillId="0" borderId="41" xfId="0" applyNumberFormat="1" applyFill="1" applyBorder="1" applyAlignment="1" applyProtection="1">
      <alignment horizontal="left"/>
    </xf>
    <xf numFmtId="0" fontId="0" fillId="0" borderId="43" xfId="0" applyNumberFormat="1" applyFill="1" applyBorder="1" applyAlignment="1" applyProtection="1">
      <alignment horizontal="left"/>
    </xf>
    <xf numFmtId="0" fontId="0" fillId="0" borderId="0" xfId="0" applyNumberFormat="1" applyFill="1" applyBorder="1" applyAlignment="1" applyProtection="1">
      <alignment horizontal="left"/>
    </xf>
    <xf numFmtId="0" fontId="0" fillId="0" borderId="30" xfId="0" applyNumberFormat="1" applyFill="1" applyBorder="1" applyAlignment="1" applyProtection="1">
      <alignment horizontal="left"/>
    </xf>
  </cellXfs>
  <cellStyles count="8">
    <cellStyle name="Euro" xfId="4"/>
    <cellStyle name="Euro 2" xfId="5"/>
    <cellStyle name="Euro_Compatbilité Restauration" xfId="6"/>
    <cellStyle name="Monétaire" xfId="1" builtinId="4"/>
    <cellStyle name="Normal" xfId="0" builtinId="0"/>
    <cellStyle name="Normal 2" xfId="2"/>
    <cellStyle name="Normal 3" xfId="7"/>
    <cellStyle name="Währung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771525</xdr:colOff>
          <xdr:row>1</xdr:row>
          <xdr:rowOff>104775</xdr:rowOff>
        </xdr:from>
        <xdr:to>
          <xdr:col>15</xdr:col>
          <xdr:colOff>762000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00371.direction/Desktop/suivi%20des%20command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infos"/>
      <sheetName val="commande_résidents_mois"/>
      <sheetName val="recap_atlas"/>
      <sheetName val="Totaux"/>
      <sheetName val="Sogeres"/>
      <sheetName val="semaine 1"/>
      <sheetName val="semaine 2"/>
      <sheetName val="semaine 3"/>
      <sheetName val="semaine 4"/>
      <sheetName val="semaine 5"/>
      <sheetName val="semaine 6"/>
      <sheetName val="Facturation"/>
      <sheetName val="Facture"/>
      <sheetName val="Encaissement"/>
      <sheetName val="Feuil1"/>
      <sheetName val="Feuil2"/>
    </sheetNames>
    <sheetDataSet>
      <sheetData sheetId="0" refreshError="1"/>
      <sheetData sheetId="1" refreshError="1">
        <row r="5">
          <cell r="B5" t="str">
            <v>Juin 2011</v>
          </cell>
        </row>
        <row r="7">
          <cell r="D7" t="str">
            <v>Déjeuner</v>
          </cell>
          <cell r="E7" t="str">
            <v>Potage</v>
          </cell>
          <cell r="F7" t="str">
            <v>Dîner</v>
          </cell>
          <cell r="G7" t="str">
            <v>Café</v>
          </cell>
          <cell r="H7" t="str">
            <v>Vin</v>
          </cell>
        </row>
        <row r="8">
          <cell r="D8">
            <v>7.26</v>
          </cell>
          <cell r="E8">
            <v>2.21</v>
          </cell>
          <cell r="F8">
            <v>6.51</v>
          </cell>
          <cell r="G8">
            <v>0.48</v>
          </cell>
          <cell r="H8">
            <v>0.85</v>
          </cell>
        </row>
        <row r="15">
          <cell r="A15">
            <v>1</v>
          </cell>
        </row>
        <row r="16">
          <cell r="A16">
            <v>2</v>
          </cell>
        </row>
        <row r="17">
          <cell r="A17">
            <v>3</v>
          </cell>
        </row>
        <row r="18">
          <cell r="A18">
            <v>4</v>
          </cell>
        </row>
        <row r="19">
          <cell r="A19">
            <v>5</v>
          </cell>
        </row>
        <row r="20">
          <cell r="A20">
            <v>6</v>
          </cell>
        </row>
        <row r="21">
          <cell r="A21">
            <v>7</v>
          </cell>
        </row>
        <row r="22">
          <cell r="A22">
            <v>8</v>
          </cell>
        </row>
        <row r="23">
          <cell r="A23">
            <v>9</v>
          </cell>
        </row>
        <row r="24">
          <cell r="A24">
            <v>10</v>
          </cell>
        </row>
        <row r="25">
          <cell r="A25">
            <v>11</v>
          </cell>
        </row>
        <row r="26">
          <cell r="A26">
            <v>12</v>
          </cell>
        </row>
        <row r="27">
          <cell r="A27">
            <v>13</v>
          </cell>
        </row>
        <row r="28">
          <cell r="A28">
            <v>14</v>
          </cell>
        </row>
        <row r="29">
          <cell r="A29">
            <v>15</v>
          </cell>
        </row>
        <row r="30">
          <cell r="A30">
            <v>16</v>
          </cell>
        </row>
        <row r="31">
          <cell r="A31">
            <v>17</v>
          </cell>
        </row>
        <row r="32">
          <cell r="A32">
            <v>19</v>
          </cell>
        </row>
        <row r="33">
          <cell r="A33">
            <v>20</v>
          </cell>
        </row>
        <row r="34">
          <cell r="A34">
            <v>21</v>
          </cell>
        </row>
        <row r="35">
          <cell r="A35">
            <v>22</v>
          </cell>
        </row>
        <row r="36">
          <cell r="A36">
            <v>23</v>
          </cell>
        </row>
        <row r="37">
          <cell r="A37">
            <v>24</v>
          </cell>
        </row>
        <row r="38">
          <cell r="A38">
            <v>25</v>
          </cell>
        </row>
        <row r="39">
          <cell r="A39">
            <v>26</v>
          </cell>
        </row>
        <row r="40">
          <cell r="A40">
            <v>27</v>
          </cell>
        </row>
        <row r="41">
          <cell r="A41">
            <v>28</v>
          </cell>
        </row>
        <row r="42">
          <cell r="A42">
            <v>29</v>
          </cell>
        </row>
        <row r="43">
          <cell r="A43">
            <v>30</v>
          </cell>
        </row>
        <row r="44">
          <cell r="A44">
            <v>31</v>
          </cell>
        </row>
        <row r="45">
          <cell r="A45">
            <v>32</v>
          </cell>
        </row>
        <row r="46">
          <cell r="A46">
            <v>33</v>
          </cell>
        </row>
        <row r="47">
          <cell r="A47">
            <v>34</v>
          </cell>
        </row>
        <row r="48">
          <cell r="A48">
            <v>35</v>
          </cell>
        </row>
        <row r="49">
          <cell r="A49">
            <v>36</v>
          </cell>
        </row>
        <row r="50">
          <cell r="A50">
            <v>38</v>
          </cell>
        </row>
        <row r="51">
          <cell r="A51">
            <v>39</v>
          </cell>
        </row>
        <row r="52">
          <cell r="A52">
            <v>40</v>
          </cell>
        </row>
        <row r="53">
          <cell r="A53">
            <v>41</v>
          </cell>
        </row>
        <row r="54">
          <cell r="A54">
            <v>42</v>
          </cell>
        </row>
        <row r="55">
          <cell r="A55">
            <v>43</v>
          </cell>
        </row>
        <row r="56">
          <cell r="A56">
            <v>44</v>
          </cell>
        </row>
        <row r="57">
          <cell r="A57">
            <v>45</v>
          </cell>
        </row>
        <row r="58">
          <cell r="A58">
            <v>46</v>
          </cell>
        </row>
        <row r="59">
          <cell r="A59">
            <v>47</v>
          </cell>
        </row>
        <row r="60">
          <cell r="A60">
            <v>48</v>
          </cell>
        </row>
        <row r="61">
          <cell r="A61">
            <v>49</v>
          </cell>
        </row>
        <row r="62">
          <cell r="A62">
            <v>50</v>
          </cell>
        </row>
        <row r="63">
          <cell r="A63">
            <v>51</v>
          </cell>
        </row>
        <row r="64">
          <cell r="A64">
            <v>52</v>
          </cell>
        </row>
        <row r="65">
          <cell r="A65">
            <v>53</v>
          </cell>
        </row>
        <row r="66">
          <cell r="A66">
            <v>54</v>
          </cell>
        </row>
        <row r="67">
          <cell r="A67">
            <v>55</v>
          </cell>
        </row>
        <row r="68">
          <cell r="A68">
            <v>57</v>
          </cell>
        </row>
        <row r="69">
          <cell r="A69">
            <v>58</v>
          </cell>
        </row>
        <row r="70">
          <cell r="A70">
            <v>59</v>
          </cell>
        </row>
        <row r="71">
          <cell r="A71">
            <v>60</v>
          </cell>
        </row>
        <row r="72">
          <cell r="A72">
            <v>61</v>
          </cell>
        </row>
        <row r="73">
          <cell r="A73">
            <v>62</v>
          </cell>
        </row>
        <row r="74">
          <cell r="A74">
            <v>63</v>
          </cell>
        </row>
        <row r="75">
          <cell r="A75">
            <v>64</v>
          </cell>
        </row>
        <row r="76">
          <cell r="A76">
            <v>65</v>
          </cell>
        </row>
        <row r="77">
          <cell r="A77">
            <v>66</v>
          </cell>
        </row>
        <row r="78">
          <cell r="A78">
            <v>67</v>
          </cell>
        </row>
        <row r="79">
          <cell r="A79">
            <v>68</v>
          </cell>
        </row>
        <row r="80">
          <cell r="A80">
            <v>69</v>
          </cell>
        </row>
        <row r="81">
          <cell r="A81">
            <v>70</v>
          </cell>
        </row>
        <row r="82">
          <cell r="A82">
            <v>71</v>
          </cell>
        </row>
        <row r="83">
          <cell r="A83">
            <v>72</v>
          </cell>
        </row>
        <row r="84">
          <cell r="A84">
            <v>73</v>
          </cell>
        </row>
        <row r="85">
          <cell r="A85">
            <v>74</v>
          </cell>
        </row>
        <row r="86">
          <cell r="A86">
            <v>75</v>
          </cell>
        </row>
      </sheetData>
      <sheetData sheetId="2" refreshError="1">
        <row r="4">
          <cell r="JX4">
            <v>0</v>
          </cell>
          <cell r="JY4">
            <v>12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</row>
        <row r="5">
          <cell r="JX5">
            <v>0</v>
          </cell>
          <cell r="JY5">
            <v>0</v>
          </cell>
          <cell r="JZ5">
            <v>0</v>
          </cell>
          <cell r="KA5">
            <v>0</v>
          </cell>
          <cell r="KB5">
            <v>0</v>
          </cell>
          <cell r="KC5">
            <v>0</v>
          </cell>
        </row>
        <row r="6"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</row>
        <row r="7"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</row>
        <row r="8"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</row>
        <row r="44">
          <cell r="JX44">
            <v>0</v>
          </cell>
          <cell r="JY44">
            <v>1</v>
          </cell>
          <cell r="JZ44">
            <v>29</v>
          </cell>
          <cell r="KA44">
            <v>30</v>
          </cell>
          <cell r="KB44">
            <v>1</v>
          </cell>
          <cell r="KC44">
            <v>0</v>
          </cell>
        </row>
        <row r="45">
          <cell r="JX45">
            <v>0</v>
          </cell>
          <cell r="JY45">
            <v>0</v>
          </cell>
          <cell r="JZ45">
            <v>0</v>
          </cell>
          <cell r="KA45">
            <v>0</v>
          </cell>
          <cell r="KB45">
            <v>0</v>
          </cell>
          <cell r="KC45">
            <v>0</v>
          </cell>
        </row>
        <row r="46">
          <cell r="JX46">
            <v>0</v>
          </cell>
          <cell r="JY46">
            <v>0</v>
          </cell>
          <cell r="JZ46">
            <v>0</v>
          </cell>
          <cell r="KA46">
            <v>0</v>
          </cell>
          <cell r="KB46">
            <v>0</v>
          </cell>
          <cell r="KC46">
            <v>0</v>
          </cell>
        </row>
        <row r="47">
          <cell r="JX47">
            <v>0</v>
          </cell>
          <cell r="JY47">
            <v>0</v>
          </cell>
          <cell r="JZ47">
            <v>0</v>
          </cell>
          <cell r="KA47">
            <v>0</v>
          </cell>
          <cell r="KB47">
            <v>0</v>
          </cell>
          <cell r="KC47">
            <v>0</v>
          </cell>
        </row>
        <row r="48">
          <cell r="JX48">
            <v>0</v>
          </cell>
          <cell r="JY48">
            <v>0</v>
          </cell>
          <cell r="JZ48">
            <v>0</v>
          </cell>
          <cell r="KA48">
            <v>0</v>
          </cell>
          <cell r="KB48">
            <v>0</v>
          </cell>
          <cell r="KC48">
            <v>0</v>
          </cell>
        </row>
        <row r="85">
          <cell r="JX85">
            <v>0</v>
          </cell>
          <cell r="JY85">
            <v>0</v>
          </cell>
          <cell r="JZ85">
            <v>0</v>
          </cell>
          <cell r="KA85">
            <v>0</v>
          </cell>
          <cell r="KB85">
            <v>0</v>
          </cell>
          <cell r="KC85">
            <v>1</v>
          </cell>
        </row>
        <row r="86">
          <cell r="JX86">
            <v>0</v>
          </cell>
          <cell r="JY86">
            <v>0</v>
          </cell>
          <cell r="JZ86">
            <v>0</v>
          </cell>
          <cell r="KA86">
            <v>0</v>
          </cell>
          <cell r="KB86">
            <v>0</v>
          </cell>
          <cell r="KC86">
            <v>0</v>
          </cell>
        </row>
        <row r="87">
          <cell r="JX87">
            <v>0</v>
          </cell>
          <cell r="JY87">
            <v>0</v>
          </cell>
          <cell r="JZ87">
            <v>0</v>
          </cell>
          <cell r="KA87">
            <v>0</v>
          </cell>
          <cell r="KB87">
            <v>0</v>
          </cell>
          <cell r="KC87">
            <v>0</v>
          </cell>
        </row>
        <row r="88">
          <cell r="JX88">
            <v>0</v>
          </cell>
          <cell r="JY88">
            <v>0</v>
          </cell>
          <cell r="JZ88">
            <v>0</v>
          </cell>
          <cell r="KA88">
            <v>0</v>
          </cell>
          <cell r="KB88">
            <v>0</v>
          </cell>
          <cell r="KC88">
            <v>0</v>
          </cell>
        </row>
        <row r="89">
          <cell r="JX89">
            <v>0</v>
          </cell>
          <cell r="JY89">
            <v>0</v>
          </cell>
          <cell r="JZ89">
            <v>0</v>
          </cell>
          <cell r="KA89">
            <v>0</v>
          </cell>
          <cell r="KB89">
            <v>0</v>
          </cell>
          <cell r="KC89">
            <v>0</v>
          </cell>
        </row>
        <row r="127">
          <cell r="JX127">
            <v>0</v>
          </cell>
          <cell r="JY127">
            <v>30</v>
          </cell>
          <cell r="JZ127">
            <v>0</v>
          </cell>
          <cell r="KA127">
            <v>30</v>
          </cell>
          <cell r="KB127">
            <v>1</v>
          </cell>
          <cell r="KC127">
            <v>10</v>
          </cell>
        </row>
        <row r="128">
          <cell r="JX128">
            <v>0</v>
          </cell>
          <cell r="JY128">
            <v>0</v>
          </cell>
          <cell r="JZ128">
            <v>0</v>
          </cell>
          <cell r="KA128">
            <v>0</v>
          </cell>
          <cell r="KB128">
            <v>0</v>
          </cell>
          <cell r="KC128">
            <v>0</v>
          </cell>
        </row>
        <row r="129">
          <cell r="JX129">
            <v>0</v>
          </cell>
          <cell r="JY129">
            <v>0</v>
          </cell>
          <cell r="JZ129">
            <v>0</v>
          </cell>
          <cell r="KA129">
            <v>0</v>
          </cell>
          <cell r="KB129">
            <v>0</v>
          </cell>
          <cell r="KC129">
            <v>0</v>
          </cell>
        </row>
        <row r="130">
          <cell r="JX130">
            <v>0</v>
          </cell>
          <cell r="JY130">
            <v>0</v>
          </cell>
          <cell r="JZ130">
            <v>0</v>
          </cell>
          <cell r="KA130">
            <v>0</v>
          </cell>
          <cell r="KB130">
            <v>0</v>
          </cell>
          <cell r="KC130">
            <v>0</v>
          </cell>
        </row>
        <row r="131">
          <cell r="JX131">
            <v>0</v>
          </cell>
          <cell r="JY131">
            <v>0</v>
          </cell>
          <cell r="JZ131">
            <v>0</v>
          </cell>
          <cell r="KA131">
            <v>0</v>
          </cell>
          <cell r="KB131">
            <v>0</v>
          </cell>
          <cell r="KC131">
            <v>0</v>
          </cell>
        </row>
        <row r="168">
          <cell r="JX168">
            <v>0</v>
          </cell>
          <cell r="JY168">
            <v>0</v>
          </cell>
          <cell r="JZ168">
            <v>36</v>
          </cell>
          <cell r="KA168">
            <v>31</v>
          </cell>
          <cell r="KB168">
            <v>0</v>
          </cell>
          <cell r="KC168">
            <v>0</v>
          </cell>
        </row>
        <row r="169">
          <cell r="JX169">
            <v>0</v>
          </cell>
          <cell r="JY169">
            <v>0</v>
          </cell>
          <cell r="JZ169">
            <v>0</v>
          </cell>
          <cell r="KA169">
            <v>0</v>
          </cell>
          <cell r="KB169">
            <v>0</v>
          </cell>
          <cell r="KC169">
            <v>0</v>
          </cell>
        </row>
        <row r="170">
          <cell r="JX170">
            <v>0</v>
          </cell>
          <cell r="JY170">
            <v>0</v>
          </cell>
          <cell r="JZ170">
            <v>0</v>
          </cell>
          <cell r="KA170">
            <v>0</v>
          </cell>
          <cell r="KB170">
            <v>0</v>
          </cell>
          <cell r="KC170">
            <v>0</v>
          </cell>
        </row>
        <row r="171">
          <cell r="JX171">
            <v>0</v>
          </cell>
          <cell r="JY171">
            <v>0</v>
          </cell>
          <cell r="JZ171">
            <v>0</v>
          </cell>
          <cell r="KA171">
            <v>0</v>
          </cell>
          <cell r="KB171">
            <v>0</v>
          </cell>
          <cell r="KC171">
            <v>0</v>
          </cell>
        </row>
        <row r="172">
          <cell r="JX172">
            <v>0</v>
          </cell>
          <cell r="JY172">
            <v>0</v>
          </cell>
          <cell r="JZ172">
            <v>27</v>
          </cell>
          <cell r="KA172">
            <v>0</v>
          </cell>
          <cell r="KB172">
            <v>0</v>
          </cell>
          <cell r="KC172">
            <v>0</v>
          </cell>
        </row>
        <row r="209">
          <cell r="JX209">
            <v>0</v>
          </cell>
          <cell r="JY209">
            <v>0</v>
          </cell>
          <cell r="JZ209">
            <v>0</v>
          </cell>
          <cell r="KA209">
            <v>42</v>
          </cell>
          <cell r="KB209">
            <v>0</v>
          </cell>
          <cell r="KC209">
            <v>0</v>
          </cell>
        </row>
        <row r="210">
          <cell r="JX210">
            <v>0</v>
          </cell>
          <cell r="JY210">
            <v>0</v>
          </cell>
          <cell r="JZ210">
            <v>0</v>
          </cell>
          <cell r="KA210">
            <v>42</v>
          </cell>
          <cell r="KB210">
            <v>0</v>
          </cell>
          <cell r="KC210">
            <v>0</v>
          </cell>
        </row>
        <row r="211">
          <cell r="JX211">
            <v>0</v>
          </cell>
          <cell r="JY211">
            <v>0</v>
          </cell>
          <cell r="JZ211">
            <v>0</v>
          </cell>
          <cell r="KA211">
            <v>0</v>
          </cell>
          <cell r="KB211">
            <v>0</v>
          </cell>
          <cell r="KC211">
            <v>0</v>
          </cell>
        </row>
        <row r="212">
          <cell r="JX212">
            <v>0</v>
          </cell>
          <cell r="JY212">
            <v>0</v>
          </cell>
          <cell r="JZ212">
            <v>0</v>
          </cell>
          <cell r="KA212">
            <v>0</v>
          </cell>
          <cell r="KB212">
            <v>0</v>
          </cell>
          <cell r="KC212">
            <v>0</v>
          </cell>
        </row>
        <row r="213">
          <cell r="JX213">
            <v>0</v>
          </cell>
          <cell r="JY213">
            <v>0</v>
          </cell>
          <cell r="JZ213">
            <v>0</v>
          </cell>
          <cell r="KA213">
            <v>0</v>
          </cell>
          <cell r="KB213">
            <v>0</v>
          </cell>
          <cell r="KC213">
            <v>0</v>
          </cell>
        </row>
        <row r="250">
          <cell r="JX250">
            <v>0</v>
          </cell>
          <cell r="JY250">
            <v>33</v>
          </cell>
          <cell r="JZ250">
            <v>0</v>
          </cell>
          <cell r="KA250">
            <v>0</v>
          </cell>
          <cell r="KB250">
            <v>0</v>
          </cell>
          <cell r="KC250">
            <v>9</v>
          </cell>
        </row>
        <row r="251">
          <cell r="JX251">
            <v>0</v>
          </cell>
          <cell r="JY251">
            <v>0</v>
          </cell>
          <cell r="JZ251">
            <v>0</v>
          </cell>
          <cell r="KA251">
            <v>0</v>
          </cell>
          <cell r="KB251">
            <v>0</v>
          </cell>
          <cell r="KC251">
            <v>0</v>
          </cell>
        </row>
        <row r="252">
          <cell r="JX252">
            <v>0</v>
          </cell>
          <cell r="JY252">
            <v>0</v>
          </cell>
          <cell r="JZ252">
            <v>0</v>
          </cell>
          <cell r="KA252">
            <v>0</v>
          </cell>
          <cell r="KB252">
            <v>0</v>
          </cell>
          <cell r="KC252">
            <v>6</v>
          </cell>
        </row>
        <row r="253">
          <cell r="JX253">
            <v>0</v>
          </cell>
          <cell r="JY253">
            <v>0</v>
          </cell>
          <cell r="JZ253">
            <v>0</v>
          </cell>
          <cell r="KA253">
            <v>0</v>
          </cell>
          <cell r="KB253">
            <v>0</v>
          </cell>
          <cell r="KC253">
            <v>0</v>
          </cell>
        </row>
        <row r="254">
          <cell r="JX254">
            <v>0</v>
          </cell>
          <cell r="JY254">
            <v>0</v>
          </cell>
          <cell r="JZ254">
            <v>0</v>
          </cell>
          <cell r="KA254">
            <v>0</v>
          </cell>
          <cell r="KB254">
            <v>0</v>
          </cell>
          <cell r="KC254">
            <v>0</v>
          </cell>
        </row>
        <row r="291">
          <cell r="JX291">
            <v>18</v>
          </cell>
          <cell r="JY291">
            <v>1</v>
          </cell>
          <cell r="JZ291">
            <v>0</v>
          </cell>
          <cell r="KA291">
            <v>30</v>
          </cell>
          <cell r="KB291">
            <v>0</v>
          </cell>
          <cell r="KC291">
            <v>37</v>
          </cell>
        </row>
        <row r="292">
          <cell r="JX292">
            <v>0</v>
          </cell>
          <cell r="JY292">
            <v>0</v>
          </cell>
          <cell r="JZ292">
            <v>0</v>
          </cell>
          <cell r="KA292">
            <v>0</v>
          </cell>
          <cell r="KB292">
            <v>0</v>
          </cell>
          <cell r="KC292">
            <v>0</v>
          </cell>
        </row>
        <row r="293">
          <cell r="JX293">
            <v>0</v>
          </cell>
          <cell r="JY293">
            <v>0</v>
          </cell>
          <cell r="JZ293">
            <v>0</v>
          </cell>
          <cell r="KA293">
            <v>29</v>
          </cell>
          <cell r="KB293">
            <v>0</v>
          </cell>
          <cell r="KC293">
            <v>37</v>
          </cell>
        </row>
        <row r="294">
          <cell r="JX294">
            <v>0</v>
          </cell>
          <cell r="JY294">
            <v>0</v>
          </cell>
          <cell r="JZ294">
            <v>0</v>
          </cell>
          <cell r="KA294">
            <v>15</v>
          </cell>
          <cell r="KB294">
            <v>0</v>
          </cell>
          <cell r="KC294">
            <v>26</v>
          </cell>
        </row>
        <row r="295">
          <cell r="JX295">
            <v>0</v>
          </cell>
          <cell r="JY295">
            <v>0</v>
          </cell>
          <cell r="JZ295">
            <v>0</v>
          </cell>
          <cell r="KA295">
            <v>0</v>
          </cell>
          <cell r="KB295">
            <v>0</v>
          </cell>
          <cell r="KC295">
            <v>26</v>
          </cell>
        </row>
        <row r="332">
          <cell r="JX332">
            <v>30</v>
          </cell>
          <cell r="JY332">
            <v>0</v>
          </cell>
          <cell r="JZ332">
            <v>0</v>
          </cell>
          <cell r="KA332">
            <v>0</v>
          </cell>
          <cell r="KB332">
            <v>1</v>
          </cell>
          <cell r="KC332">
            <v>0</v>
          </cell>
        </row>
        <row r="333">
          <cell r="JX333">
            <v>0</v>
          </cell>
          <cell r="JY333">
            <v>0</v>
          </cell>
          <cell r="JZ333">
            <v>0</v>
          </cell>
          <cell r="KA333">
            <v>0</v>
          </cell>
          <cell r="KB333">
            <v>0</v>
          </cell>
          <cell r="KC333">
            <v>0</v>
          </cell>
        </row>
        <row r="334">
          <cell r="JX334">
            <v>0</v>
          </cell>
          <cell r="JY334">
            <v>0</v>
          </cell>
          <cell r="JZ334">
            <v>0</v>
          </cell>
          <cell r="KA334">
            <v>0</v>
          </cell>
          <cell r="KB334">
            <v>0</v>
          </cell>
          <cell r="KC334">
            <v>0</v>
          </cell>
        </row>
        <row r="335">
          <cell r="JX335">
            <v>0</v>
          </cell>
          <cell r="JY335">
            <v>0</v>
          </cell>
          <cell r="JZ335">
            <v>0</v>
          </cell>
          <cell r="KA335">
            <v>0</v>
          </cell>
          <cell r="KB335">
            <v>0</v>
          </cell>
          <cell r="KC335">
            <v>0</v>
          </cell>
        </row>
        <row r="336">
          <cell r="JX336">
            <v>0</v>
          </cell>
          <cell r="JY336">
            <v>0</v>
          </cell>
          <cell r="JZ336">
            <v>0</v>
          </cell>
          <cell r="KA336">
            <v>0</v>
          </cell>
          <cell r="KB336">
            <v>0</v>
          </cell>
          <cell r="KC336">
            <v>0</v>
          </cell>
        </row>
        <row r="373">
          <cell r="JX373">
            <v>0</v>
          </cell>
          <cell r="JY373">
            <v>0</v>
          </cell>
          <cell r="JZ373">
            <v>30</v>
          </cell>
          <cell r="KA373">
            <v>0</v>
          </cell>
          <cell r="KB373">
            <v>1</v>
          </cell>
          <cell r="KC373">
            <v>30</v>
          </cell>
        </row>
        <row r="374">
          <cell r="JX374">
            <v>0</v>
          </cell>
          <cell r="JY374">
            <v>0</v>
          </cell>
          <cell r="JZ374">
            <v>0</v>
          </cell>
          <cell r="KA374">
            <v>0</v>
          </cell>
          <cell r="KB374">
            <v>0</v>
          </cell>
          <cell r="KC374">
            <v>0</v>
          </cell>
        </row>
        <row r="375">
          <cell r="JX375">
            <v>0</v>
          </cell>
          <cell r="JY375">
            <v>0</v>
          </cell>
          <cell r="JZ375">
            <v>0</v>
          </cell>
          <cell r="KA375">
            <v>0</v>
          </cell>
          <cell r="KB375">
            <v>0</v>
          </cell>
          <cell r="KC375">
            <v>0</v>
          </cell>
        </row>
        <row r="376">
          <cell r="JX376">
            <v>0</v>
          </cell>
          <cell r="JY376">
            <v>0</v>
          </cell>
          <cell r="JZ376">
            <v>27</v>
          </cell>
          <cell r="KA376">
            <v>0</v>
          </cell>
          <cell r="KB376">
            <v>0</v>
          </cell>
          <cell r="KC376">
            <v>29</v>
          </cell>
        </row>
        <row r="377">
          <cell r="JX377">
            <v>0</v>
          </cell>
          <cell r="JY377">
            <v>0</v>
          </cell>
          <cell r="JZ377">
            <v>27</v>
          </cell>
          <cell r="KA377">
            <v>0</v>
          </cell>
          <cell r="KB377">
            <v>0</v>
          </cell>
          <cell r="KC377">
            <v>29</v>
          </cell>
        </row>
        <row r="414">
          <cell r="JX414">
            <v>30</v>
          </cell>
          <cell r="JY414">
            <v>0</v>
          </cell>
          <cell r="JZ414">
            <v>0</v>
          </cell>
          <cell r="KA414">
            <v>0</v>
          </cell>
          <cell r="KB414">
            <v>0</v>
          </cell>
          <cell r="KC414">
            <v>21</v>
          </cell>
        </row>
        <row r="415">
          <cell r="JX415">
            <v>0</v>
          </cell>
          <cell r="JY415">
            <v>0</v>
          </cell>
          <cell r="JZ415">
            <v>0</v>
          </cell>
          <cell r="KA415">
            <v>0</v>
          </cell>
          <cell r="KB415">
            <v>0</v>
          </cell>
          <cell r="KC415">
            <v>0</v>
          </cell>
        </row>
        <row r="416">
          <cell r="JX416">
            <v>0</v>
          </cell>
          <cell r="JY416">
            <v>0</v>
          </cell>
          <cell r="JZ416">
            <v>0</v>
          </cell>
          <cell r="KA416">
            <v>0</v>
          </cell>
          <cell r="KB416">
            <v>0</v>
          </cell>
          <cell r="KC416">
            <v>0</v>
          </cell>
        </row>
        <row r="417">
          <cell r="JX417">
            <v>29</v>
          </cell>
          <cell r="JY417">
            <v>0</v>
          </cell>
          <cell r="JZ417">
            <v>0</v>
          </cell>
          <cell r="KA417">
            <v>0</v>
          </cell>
          <cell r="KB417">
            <v>0</v>
          </cell>
          <cell r="KC417">
            <v>0</v>
          </cell>
        </row>
        <row r="418">
          <cell r="JX418">
            <v>29</v>
          </cell>
          <cell r="JY418">
            <v>0</v>
          </cell>
          <cell r="JZ418">
            <v>0</v>
          </cell>
          <cell r="KA418">
            <v>0</v>
          </cell>
          <cell r="KB418">
            <v>0</v>
          </cell>
          <cell r="KC418">
            <v>20</v>
          </cell>
        </row>
        <row r="455">
          <cell r="JX455">
            <v>9</v>
          </cell>
          <cell r="JY455">
            <v>29</v>
          </cell>
          <cell r="JZ455">
            <v>0</v>
          </cell>
          <cell r="KA455">
            <v>1</v>
          </cell>
          <cell r="KB455">
            <v>4</v>
          </cell>
          <cell r="KC455">
            <v>5</v>
          </cell>
        </row>
        <row r="456">
          <cell r="JX456">
            <v>9</v>
          </cell>
          <cell r="JY456">
            <v>0</v>
          </cell>
          <cell r="JZ456">
            <v>0</v>
          </cell>
          <cell r="KA456">
            <v>0</v>
          </cell>
          <cell r="KB456">
            <v>0</v>
          </cell>
          <cell r="KC456">
            <v>0</v>
          </cell>
        </row>
        <row r="457">
          <cell r="JX457">
            <v>0</v>
          </cell>
          <cell r="JY457">
            <v>0</v>
          </cell>
          <cell r="JZ457">
            <v>0</v>
          </cell>
          <cell r="KA457">
            <v>0</v>
          </cell>
          <cell r="KB457">
            <v>0</v>
          </cell>
          <cell r="KC457">
            <v>0</v>
          </cell>
        </row>
        <row r="458">
          <cell r="JX458">
            <v>0</v>
          </cell>
          <cell r="JY458">
            <v>0</v>
          </cell>
          <cell r="JZ458">
            <v>0</v>
          </cell>
          <cell r="KA458">
            <v>0</v>
          </cell>
          <cell r="KB458">
            <v>0</v>
          </cell>
          <cell r="KC458">
            <v>0</v>
          </cell>
        </row>
        <row r="459">
          <cell r="JX459">
            <v>0</v>
          </cell>
          <cell r="JY459">
            <v>0</v>
          </cell>
          <cell r="JZ459">
            <v>0</v>
          </cell>
          <cell r="KA459">
            <v>0</v>
          </cell>
          <cell r="KB459">
            <v>0</v>
          </cell>
          <cell r="KC459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76"/>
  <sheetViews>
    <sheetView tabSelected="1" zoomScale="70" workbookViewId="0">
      <selection activeCell="P13" sqref="P13"/>
    </sheetView>
  </sheetViews>
  <sheetFormatPr baseColWidth="10" defaultColWidth="12.7109375" defaultRowHeight="11.25" x14ac:dyDescent="0.2"/>
  <cols>
    <col min="1" max="1" width="6.140625" style="32" customWidth="1"/>
    <col min="2" max="2" width="17.85546875" style="104" customWidth="1"/>
    <col min="3" max="12" width="10" style="32" customWidth="1"/>
    <col min="13" max="13" width="26.42578125" style="32" customWidth="1"/>
    <col min="14" max="16384" width="12.7109375" style="118"/>
  </cols>
  <sheetData>
    <row r="1" spans="1:13" ht="24.95" customHeight="1" thickBot="1" x14ac:dyDescent="0.25">
      <c r="A1" s="125" t="str">
        <f>[1]infos!B5</f>
        <v>Juin 2011</v>
      </c>
      <c r="B1" s="126"/>
      <c r="C1" s="129" t="s">
        <v>0</v>
      </c>
      <c r="D1" s="130"/>
      <c r="E1" s="130"/>
      <c r="F1" s="130"/>
      <c r="G1" s="131"/>
      <c r="H1" s="132" t="s">
        <v>1</v>
      </c>
      <c r="I1" s="133"/>
      <c r="J1" s="133"/>
      <c r="K1" s="133"/>
      <c r="L1" s="134"/>
      <c r="M1" s="1" t="s">
        <v>2</v>
      </c>
    </row>
    <row r="2" spans="1:13" ht="24.95" customHeight="1" thickBot="1" x14ac:dyDescent="0.25">
      <c r="A2" s="127"/>
      <c r="B2" s="128"/>
      <c r="C2" s="2" t="s">
        <v>3</v>
      </c>
      <c r="D2" s="3" t="s">
        <v>4</v>
      </c>
      <c r="E2" s="3" t="s">
        <v>5</v>
      </c>
      <c r="F2" s="3" t="s">
        <v>6</v>
      </c>
      <c r="G2" s="4" t="s">
        <v>7</v>
      </c>
      <c r="H2" s="5" t="s">
        <v>3</v>
      </c>
      <c r="I2" s="3" t="s">
        <v>4</v>
      </c>
      <c r="J2" s="3" t="s">
        <v>5</v>
      </c>
      <c r="K2" s="3" t="s">
        <v>6</v>
      </c>
      <c r="L2" s="4" t="s">
        <v>7</v>
      </c>
      <c r="M2" s="6" t="s">
        <v>3</v>
      </c>
    </row>
    <row r="3" spans="1:13" s="119" customFormat="1" ht="24.95" customHeight="1" thickBot="1" x14ac:dyDescent="0.3">
      <c r="A3" s="120" t="s">
        <v>8</v>
      </c>
      <c r="B3" s="121"/>
      <c r="C3" s="7">
        <f>[1]infos!D8</f>
        <v>7.26</v>
      </c>
      <c r="D3" s="8">
        <f>[1]infos!E8</f>
        <v>2.21</v>
      </c>
      <c r="E3" s="8">
        <f>[1]infos!F8</f>
        <v>6.51</v>
      </c>
      <c r="F3" s="8">
        <f>[1]infos!G8</f>
        <v>0.48</v>
      </c>
      <c r="G3" s="9">
        <f>[1]infos!H8</f>
        <v>0.85</v>
      </c>
      <c r="H3" s="122"/>
      <c r="I3" s="123"/>
      <c r="J3" s="123"/>
      <c r="K3" s="123"/>
      <c r="L3" s="123"/>
      <c r="M3" s="124"/>
    </row>
    <row r="4" spans="1:13" ht="17.25" customHeight="1" x14ac:dyDescent="0.2">
      <c r="A4" s="10">
        <f>[1]infos!A15</f>
        <v>1</v>
      </c>
      <c r="B4" s="11" t="s">
        <v>30</v>
      </c>
      <c r="C4" s="10">
        <f>[1]commande_résidents_mois!JX$4</f>
        <v>0</v>
      </c>
      <c r="D4" s="12">
        <f>[1]commande_résidents_mois!JX$5</f>
        <v>0</v>
      </c>
      <c r="E4" s="12">
        <f>[1]commande_résidents_mois!JX$6</f>
        <v>0</v>
      </c>
      <c r="F4" s="12">
        <f>[1]commande_résidents_mois!JX$7</f>
        <v>0</v>
      </c>
      <c r="G4" s="13">
        <f>[1]commande_résidents_mois!JX$8</f>
        <v>0</v>
      </c>
      <c r="H4" s="14">
        <f>C4*$C$3</f>
        <v>0</v>
      </c>
      <c r="I4" s="15">
        <f>D4*$D$3</f>
        <v>0</v>
      </c>
      <c r="J4" s="15">
        <f>E4*$E$3</f>
        <v>0</v>
      </c>
      <c r="K4" s="15">
        <f>F4*$F$3</f>
        <v>0</v>
      </c>
      <c r="L4" s="15">
        <f>G4*$G$3</f>
        <v>0</v>
      </c>
      <c r="M4" s="13">
        <f>SUM(H4:L4)</f>
        <v>0</v>
      </c>
    </row>
    <row r="5" spans="1:13" ht="17.25" customHeight="1" x14ac:dyDescent="0.2">
      <c r="A5" s="16">
        <f>[1]infos!A16</f>
        <v>2</v>
      </c>
      <c r="B5" s="17" t="s">
        <v>31</v>
      </c>
      <c r="C5" s="18">
        <f>[1]commande_résidents_mois!JY$4</f>
        <v>12</v>
      </c>
      <c r="D5" s="19">
        <f>[1]commande_résidents_mois!JY$5</f>
        <v>0</v>
      </c>
      <c r="E5" s="19">
        <f>[1]commande_résidents_mois!JY$6</f>
        <v>0</v>
      </c>
      <c r="F5" s="19">
        <f>[1]commande_résidents_mois!JY$7</f>
        <v>0</v>
      </c>
      <c r="G5" s="20">
        <f>[1]commande_résidents_mois!JY$8</f>
        <v>0</v>
      </c>
      <c r="H5" s="21">
        <f t="shared" ref="H5:H68" si="0">C5*$C$3</f>
        <v>87.12</v>
      </c>
      <c r="I5" s="22">
        <f t="shared" ref="I5:I68" si="1">D5*$D$3</f>
        <v>0</v>
      </c>
      <c r="J5" s="22">
        <f t="shared" ref="J5:J68" si="2">E5*$E$3</f>
        <v>0</v>
      </c>
      <c r="K5" s="22">
        <f t="shared" ref="K5:K68" si="3">F5*$F$3</f>
        <v>0</v>
      </c>
      <c r="L5" s="22">
        <f t="shared" ref="L5:L68" si="4">G5*$G$3</f>
        <v>0</v>
      </c>
      <c r="M5" s="20">
        <f t="shared" ref="M5:M68" si="5">SUM(H5:L5)</f>
        <v>87.12</v>
      </c>
    </row>
    <row r="6" spans="1:13" ht="17.25" customHeight="1" x14ac:dyDescent="0.2">
      <c r="A6" s="10">
        <f>[1]infos!A17</f>
        <v>3</v>
      </c>
      <c r="B6" s="11" t="s">
        <v>32</v>
      </c>
      <c r="C6" s="23">
        <f>[1]commande_résidents_mois!JZ$4</f>
        <v>0</v>
      </c>
      <c r="D6" s="24">
        <f>[1]commande_résidents_mois!JZ$5</f>
        <v>0</v>
      </c>
      <c r="E6" s="24">
        <f>[1]commande_résidents_mois!JZ$6</f>
        <v>0</v>
      </c>
      <c r="F6" s="24">
        <f>[1]commande_résidents_mois!JZ$7</f>
        <v>0</v>
      </c>
      <c r="G6" s="25">
        <f>[1]commande_résidents_mois!JZ$8</f>
        <v>0</v>
      </c>
      <c r="H6" s="26">
        <f t="shared" si="0"/>
        <v>0</v>
      </c>
      <c r="I6" s="27">
        <f t="shared" si="1"/>
        <v>0</v>
      </c>
      <c r="J6" s="27">
        <f t="shared" si="2"/>
        <v>0</v>
      </c>
      <c r="K6" s="27">
        <f t="shared" si="3"/>
        <v>0</v>
      </c>
      <c r="L6" s="27">
        <f t="shared" si="4"/>
        <v>0</v>
      </c>
      <c r="M6" s="25">
        <f t="shared" si="5"/>
        <v>0</v>
      </c>
    </row>
    <row r="7" spans="1:13" ht="17.25" customHeight="1" x14ac:dyDescent="0.2">
      <c r="A7" s="16">
        <f>[1]infos!A18</f>
        <v>4</v>
      </c>
      <c r="B7" s="17" t="s">
        <v>33</v>
      </c>
      <c r="C7" s="18">
        <f>[1]commande_résidents_mois!KA$4</f>
        <v>0</v>
      </c>
      <c r="D7" s="19">
        <f>[1]commande_résidents_mois!KA$5</f>
        <v>0</v>
      </c>
      <c r="E7" s="19">
        <f>[1]commande_résidents_mois!KA$6</f>
        <v>0</v>
      </c>
      <c r="F7" s="19">
        <f>[1]commande_résidents_mois!KA$7</f>
        <v>0</v>
      </c>
      <c r="G7" s="20">
        <f>[1]commande_résidents_mois!KA$8</f>
        <v>0</v>
      </c>
      <c r="H7" s="21">
        <f t="shared" si="0"/>
        <v>0</v>
      </c>
      <c r="I7" s="22">
        <f t="shared" si="1"/>
        <v>0</v>
      </c>
      <c r="J7" s="22">
        <f t="shared" si="2"/>
        <v>0</v>
      </c>
      <c r="K7" s="22">
        <f t="shared" si="3"/>
        <v>0</v>
      </c>
      <c r="L7" s="22">
        <f t="shared" si="4"/>
        <v>0</v>
      </c>
      <c r="M7" s="20">
        <f t="shared" si="5"/>
        <v>0</v>
      </c>
    </row>
    <row r="8" spans="1:13" ht="17.25" customHeight="1" x14ac:dyDescent="0.2">
      <c r="A8" s="10">
        <f>[1]infos!A19</f>
        <v>5</v>
      </c>
      <c r="B8" s="11" t="s">
        <v>34</v>
      </c>
      <c r="C8" s="23">
        <f>[1]commande_résidents_mois!KB$4</f>
        <v>0</v>
      </c>
      <c r="D8" s="24">
        <f>[1]commande_résidents_mois!KB$5</f>
        <v>0</v>
      </c>
      <c r="E8" s="24">
        <f>[1]commande_résidents_mois!KB$6</f>
        <v>0</v>
      </c>
      <c r="F8" s="24">
        <f>[1]commande_résidents_mois!KB$7</f>
        <v>0</v>
      </c>
      <c r="G8" s="25">
        <f>[1]commande_résidents_mois!KB$8</f>
        <v>0</v>
      </c>
      <c r="H8" s="26">
        <f t="shared" si="0"/>
        <v>0</v>
      </c>
      <c r="I8" s="27">
        <f t="shared" si="1"/>
        <v>0</v>
      </c>
      <c r="J8" s="27">
        <f t="shared" si="2"/>
        <v>0</v>
      </c>
      <c r="K8" s="27">
        <f t="shared" si="3"/>
        <v>0</v>
      </c>
      <c r="L8" s="27">
        <f t="shared" si="4"/>
        <v>0</v>
      </c>
      <c r="M8" s="25">
        <f t="shared" si="5"/>
        <v>0</v>
      </c>
    </row>
    <row r="9" spans="1:13" ht="17.25" customHeight="1" x14ac:dyDescent="0.2">
      <c r="A9" s="16">
        <f>[1]infos!A20</f>
        <v>6</v>
      </c>
      <c r="B9" s="17" t="s">
        <v>35</v>
      </c>
      <c r="C9" s="18">
        <f>[1]commande_résidents_mois!KC$4</f>
        <v>0</v>
      </c>
      <c r="D9" s="19">
        <f>[1]commande_résidents_mois!KC$5</f>
        <v>0</v>
      </c>
      <c r="E9" s="19">
        <f>[1]commande_résidents_mois!KC$6</f>
        <v>0</v>
      </c>
      <c r="F9" s="19">
        <f>[1]commande_résidents_mois!KC$7</f>
        <v>0</v>
      </c>
      <c r="G9" s="20">
        <f>[1]commande_résidents_mois!KC$8</f>
        <v>0</v>
      </c>
      <c r="H9" s="21">
        <f t="shared" si="0"/>
        <v>0</v>
      </c>
      <c r="I9" s="22">
        <f t="shared" si="1"/>
        <v>0</v>
      </c>
      <c r="J9" s="22">
        <f t="shared" si="2"/>
        <v>0</v>
      </c>
      <c r="K9" s="22">
        <f t="shared" si="3"/>
        <v>0</v>
      </c>
      <c r="L9" s="22">
        <f t="shared" si="4"/>
        <v>0</v>
      </c>
      <c r="M9" s="20">
        <f t="shared" si="5"/>
        <v>0</v>
      </c>
    </row>
    <row r="10" spans="1:13" ht="17.25" customHeight="1" x14ac:dyDescent="0.2">
      <c r="A10" s="10">
        <f>[1]infos!A21</f>
        <v>7</v>
      </c>
      <c r="B10" s="11" t="s">
        <v>36</v>
      </c>
      <c r="C10" s="23">
        <f>[1]commande_résidents_mois!JX44</f>
        <v>0</v>
      </c>
      <c r="D10" s="24">
        <f>[1]commande_résidents_mois!JX45</f>
        <v>0</v>
      </c>
      <c r="E10" s="24">
        <f>[1]commande_résidents_mois!JX46</f>
        <v>0</v>
      </c>
      <c r="F10" s="24">
        <f>[1]commande_résidents_mois!JX47</f>
        <v>0</v>
      </c>
      <c r="G10" s="25">
        <f>[1]commande_résidents_mois!JX48</f>
        <v>0</v>
      </c>
      <c r="H10" s="26">
        <f t="shared" si="0"/>
        <v>0</v>
      </c>
      <c r="I10" s="27">
        <f t="shared" si="1"/>
        <v>0</v>
      </c>
      <c r="J10" s="27">
        <f t="shared" si="2"/>
        <v>0</v>
      </c>
      <c r="K10" s="27">
        <f t="shared" si="3"/>
        <v>0</v>
      </c>
      <c r="L10" s="27">
        <f t="shared" si="4"/>
        <v>0</v>
      </c>
      <c r="M10" s="25">
        <f t="shared" si="5"/>
        <v>0</v>
      </c>
    </row>
    <row r="11" spans="1:13" ht="17.25" customHeight="1" x14ac:dyDescent="0.2">
      <c r="A11" s="16">
        <f>[1]infos!A22</f>
        <v>8</v>
      </c>
      <c r="B11" s="17" t="s">
        <v>37</v>
      </c>
      <c r="C11" s="18">
        <f>[1]commande_résidents_mois!JY44</f>
        <v>1</v>
      </c>
      <c r="D11" s="19">
        <f>[1]commande_résidents_mois!JY45</f>
        <v>0</v>
      </c>
      <c r="E11" s="19">
        <f>[1]commande_résidents_mois!JY46</f>
        <v>0</v>
      </c>
      <c r="F11" s="19">
        <f>[1]commande_résidents_mois!JY47</f>
        <v>0</v>
      </c>
      <c r="G11" s="20">
        <f>[1]commande_résidents_mois!JY48</f>
        <v>0</v>
      </c>
      <c r="H11" s="21">
        <f t="shared" si="0"/>
        <v>7.26</v>
      </c>
      <c r="I11" s="22">
        <f t="shared" si="1"/>
        <v>0</v>
      </c>
      <c r="J11" s="22">
        <f t="shared" si="2"/>
        <v>0</v>
      </c>
      <c r="K11" s="22">
        <f t="shared" si="3"/>
        <v>0</v>
      </c>
      <c r="L11" s="22">
        <f t="shared" si="4"/>
        <v>0</v>
      </c>
      <c r="M11" s="20">
        <f t="shared" si="5"/>
        <v>7.26</v>
      </c>
    </row>
    <row r="12" spans="1:13" ht="17.25" customHeight="1" x14ac:dyDescent="0.2">
      <c r="A12" s="10">
        <f>[1]infos!A23</f>
        <v>9</v>
      </c>
      <c r="B12" s="11" t="s">
        <v>38</v>
      </c>
      <c r="C12" s="23">
        <f>[1]commande_résidents_mois!JZ44</f>
        <v>29</v>
      </c>
      <c r="D12" s="24">
        <f>[1]commande_résidents_mois!JZ45</f>
        <v>0</v>
      </c>
      <c r="E12" s="24">
        <f>[1]commande_résidents_mois!JZ46</f>
        <v>0</v>
      </c>
      <c r="F12" s="24">
        <f>[1]commande_résidents_mois!JZ47</f>
        <v>0</v>
      </c>
      <c r="G12" s="25">
        <f>[1]commande_résidents_mois!JZ48</f>
        <v>0</v>
      </c>
      <c r="H12" s="26">
        <f t="shared" si="0"/>
        <v>210.54</v>
      </c>
      <c r="I12" s="27">
        <f t="shared" si="1"/>
        <v>0</v>
      </c>
      <c r="J12" s="27">
        <f t="shared" si="2"/>
        <v>0</v>
      </c>
      <c r="K12" s="27">
        <f t="shared" si="3"/>
        <v>0</v>
      </c>
      <c r="L12" s="27">
        <f t="shared" si="4"/>
        <v>0</v>
      </c>
      <c r="M12" s="25">
        <f t="shared" si="5"/>
        <v>210.54</v>
      </c>
    </row>
    <row r="13" spans="1:13" ht="17.25" customHeight="1" x14ac:dyDescent="0.2">
      <c r="A13" s="16">
        <f>[1]infos!A24</f>
        <v>10</v>
      </c>
      <c r="B13" s="17" t="s">
        <v>39</v>
      </c>
      <c r="C13" s="18">
        <f>[1]commande_résidents_mois!KA44</f>
        <v>30</v>
      </c>
      <c r="D13" s="19">
        <f>[1]commande_résidents_mois!KA45</f>
        <v>0</v>
      </c>
      <c r="E13" s="19">
        <f>[1]commande_résidents_mois!KA46</f>
        <v>0</v>
      </c>
      <c r="F13" s="19">
        <f>[1]commande_résidents_mois!KA47</f>
        <v>0</v>
      </c>
      <c r="G13" s="20">
        <f>[1]commande_résidents_mois!KA48</f>
        <v>0</v>
      </c>
      <c r="H13" s="21">
        <f t="shared" si="0"/>
        <v>217.79999999999998</v>
      </c>
      <c r="I13" s="22">
        <f t="shared" si="1"/>
        <v>0</v>
      </c>
      <c r="J13" s="22">
        <f t="shared" si="2"/>
        <v>0</v>
      </c>
      <c r="K13" s="22">
        <f t="shared" si="3"/>
        <v>0</v>
      </c>
      <c r="L13" s="22">
        <f t="shared" si="4"/>
        <v>0</v>
      </c>
      <c r="M13" s="20">
        <f t="shared" si="5"/>
        <v>217.79999999999998</v>
      </c>
    </row>
    <row r="14" spans="1:13" ht="17.25" customHeight="1" x14ac:dyDescent="0.2">
      <c r="A14" s="10">
        <f>[1]infos!A25</f>
        <v>11</v>
      </c>
      <c r="B14" s="11" t="s">
        <v>40</v>
      </c>
      <c r="C14" s="23">
        <f>[1]commande_résidents_mois!KB44</f>
        <v>1</v>
      </c>
      <c r="D14" s="24">
        <f>[1]commande_résidents_mois!KB45</f>
        <v>0</v>
      </c>
      <c r="E14" s="24">
        <f>[1]commande_résidents_mois!KB46</f>
        <v>0</v>
      </c>
      <c r="F14" s="24">
        <f>[1]commande_résidents_mois!KB47</f>
        <v>0</v>
      </c>
      <c r="G14" s="25">
        <f>[1]commande_résidents_mois!KB48</f>
        <v>0</v>
      </c>
      <c r="H14" s="26">
        <f t="shared" si="0"/>
        <v>7.26</v>
      </c>
      <c r="I14" s="27">
        <f t="shared" si="1"/>
        <v>0</v>
      </c>
      <c r="J14" s="27">
        <f t="shared" si="2"/>
        <v>0</v>
      </c>
      <c r="K14" s="27">
        <f t="shared" si="3"/>
        <v>0</v>
      </c>
      <c r="L14" s="27">
        <f t="shared" si="4"/>
        <v>0</v>
      </c>
      <c r="M14" s="25">
        <f t="shared" si="5"/>
        <v>7.26</v>
      </c>
    </row>
    <row r="15" spans="1:13" ht="17.25" customHeight="1" x14ac:dyDescent="0.2">
      <c r="A15" s="16">
        <f>[1]infos!A26</f>
        <v>12</v>
      </c>
      <c r="B15" s="17" t="s">
        <v>41</v>
      </c>
      <c r="C15" s="18">
        <f>[1]commande_résidents_mois!KC44</f>
        <v>0</v>
      </c>
      <c r="D15" s="19">
        <f>[1]commande_résidents_mois!KC45</f>
        <v>0</v>
      </c>
      <c r="E15" s="19">
        <f>[1]commande_résidents_mois!KC46</f>
        <v>0</v>
      </c>
      <c r="F15" s="19">
        <f>[1]commande_résidents_mois!KC47</f>
        <v>0</v>
      </c>
      <c r="G15" s="20">
        <f>[1]commande_résidents_mois!KC48</f>
        <v>0</v>
      </c>
      <c r="H15" s="21">
        <f t="shared" si="0"/>
        <v>0</v>
      </c>
      <c r="I15" s="22">
        <f t="shared" si="1"/>
        <v>0</v>
      </c>
      <c r="J15" s="22">
        <f t="shared" si="2"/>
        <v>0</v>
      </c>
      <c r="K15" s="22">
        <f t="shared" si="3"/>
        <v>0</v>
      </c>
      <c r="L15" s="22">
        <f t="shared" si="4"/>
        <v>0</v>
      </c>
      <c r="M15" s="20">
        <f t="shared" si="5"/>
        <v>0</v>
      </c>
    </row>
    <row r="16" spans="1:13" ht="17.25" customHeight="1" x14ac:dyDescent="0.2">
      <c r="A16" s="10">
        <f>[1]infos!A27</f>
        <v>13</v>
      </c>
      <c r="B16" s="11" t="s">
        <v>42</v>
      </c>
      <c r="C16" s="23">
        <f>[1]commande_résidents_mois!JX85</f>
        <v>0</v>
      </c>
      <c r="D16" s="24">
        <f>[1]commande_résidents_mois!JX86</f>
        <v>0</v>
      </c>
      <c r="E16" s="24">
        <f>[1]commande_résidents_mois!JX87</f>
        <v>0</v>
      </c>
      <c r="F16" s="24">
        <f>[1]commande_résidents_mois!JX88</f>
        <v>0</v>
      </c>
      <c r="G16" s="25">
        <f>[1]commande_résidents_mois!JX89</f>
        <v>0</v>
      </c>
      <c r="H16" s="26">
        <f t="shared" si="0"/>
        <v>0</v>
      </c>
      <c r="I16" s="27">
        <f t="shared" si="1"/>
        <v>0</v>
      </c>
      <c r="J16" s="27">
        <f t="shared" si="2"/>
        <v>0</v>
      </c>
      <c r="K16" s="27">
        <f t="shared" si="3"/>
        <v>0</v>
      </c>
      <c r="L16" s="27">
        <f t="shared" si="4"/>
        <v>0</v>
      </c>
      <c r="M16" s="25">
        <f t="shared" si="5"/>
        <v>0</v>
      </c>
    </row>
    <row r="17" spans="1:13" ht="17.25" customHeight="1" x14ac:dyDescent="0.2">
      <c r="A17" s="16">
        <f>[1]infos!A28</f>
        <v>14</v>
      </c>
      <c r="B17" s="17" t="s">
        <v>43</v>
      </c>
      <c r="C17" s="18">
        <f>[1]commande_résidents_mois!JY85</f>
        <v>0</v>
      </c>
      <c r="D17" s="19">
        <f>[1]commande_résidents_mois!JY86</f>
        <v>0</v>
      </c>
      <c r="E17" s="19">
        <f>[1]commande_résidents_mois!JY87</f>
        <v>0</v>
      </c>
      <c r="F17" s="19">
        <f>[1]commande_résidents_mois!JY88</f>
        <v>0</v>
      </c>
      <c r="G17" s="20">
        <f>[1]commande_résidents_mois!JY89</f>
        <v>0</v>
      </c>
      <c r="H17" s="21">
        <f t="shared" si="0"/>
        <v>0</v>
      </c>
      <c r="I17" s="22">
        <f t="shared" si="1"/>
        <v>0</v>
      </c>
      <c r="J17" s="22">
        <f t="shared" si="2"/>
        <v>0</v>
      </c>
      <c r="K17" s="22">
        <f t="shared" si="3"/>
        <v>0</v>
      </c>
      <c r="L17" s="22">
        <f t="shared" si="4"/>
        <v>0</v>
      </c>
      <c r="M17" s="20">
        <f t="shared" si="5"/>
        <v>0</v>
      </c>
    </row>
    <row r="18" spans="1:13" ht="17.25" customHeight="1" x14ac:dyDescent="0.2">
      <c r="A18" s="10">
        <f>[1]infos!A29</f>
        <v>15</v>
      </c>
      <c r="B18" s="11" t="s">
        <v>44</v>
      </c>
      <c r="C18" s="23">
        <f>[1]commande_résidents_mois!JZ85</f>
        <v>0</v>
      </c>
      <c r="D18" s="24">
        <f>[1]commande_résidents_mois!JZ86</f>
        <v>0</v>
      </c>
      <c r="E18" s="24">
        <f>[1]commande_résidents_mois!JZ87</f>
        <v>0</v>
      </c>
      <c r="F18" s="24">
        <f>[1]commande_résidents_mois!JZ88</f>
        <v>0</v>
      </c>
      <c r="G18" s="25">
        <f>[1]commande_résidents_mois!JZ89</f>
        <v>0</v>
      </c>
      <c r="H18" s="26">
        <f t="shared" si="0"/>
        <v>0</v>
      </c>
      <c r="I18" s="27">
        <f t="shared" si="1"/>
        <v>0</v>
      </c>
      <c r="J18" s="27">
        <f t="shared" si="2"/>
        <v>0</v>
      </c>
      <c r="K18" s="27">
        <f t="shared" si="3"/>
        <v>0</v>
      </c>
      <c r="L18" s="27">
        <f t="shared" si="4"/>
        <v>0</v>
      </c>
      <c r="M18" s="25">
        <f t="shared" si="5"/>
        <v>0</v>
      </c>
    </row>
    <row r="19" spans="1:13" ht="17.25" customHeight="1" x14ac:dyDescent="0.2">
      <c r="A19" s="16">
        <f>[1]infos!A30</f>
        <v>16</v>
      </c>
      <c r="B19" s="17" t="s">
        <v>45</v>
      </c>
      <c r="C19" s="18">
        <f>[1]commande_résidents_mois!KA85</f>
        <v>0</v>
      </c>
      <c r="D19" s="19">
        <f>[1]commande_résidents_mois!KA86</f>
        <v>0</v>
      </c>
      <c r="E19" s="19">
        <f>[1]commande_résidents_mois!KA87</f>
        <v>0</v>
      </c>
      <c r="F19" s="19">
        <f>[1]commande_résidents_mois!KA88</f>
        <v>0</v>
      </c>
      <c r="G19" s="20">
        <f>[1]commande_résidents_mois!KA89</f>
        <v>0</v>
      </c>
      <c r="H19" s="21">
        <f t="shared" si="0"/>
        <v>0</v>
      </c>
      <c r="I19" s="22">
        <f t="shared" si="1"/>
        <v>0</v>
      </c>
      <c r="J19" s="22">
        <f t="shared" si="2"/>
        <v>0</v>
      </c>
      <c r="K19" s="22">
        <f t="shared" si="3"/>
        <v>0</v>
      </c>
      <c r="L19" s="22">
        <f t="shared" si="4"/>
        <v>0</v>
      </c>
      <c r="M19" s="20">
        <f t="shared" si="5"/>
        <v>0</v>
      </c>
    </row>
    <row r="20" spans="1:13" ht="17.25" customHeight="1" x14ac:dyDescent="0.2">
      <c r="A20" s="10">
        <f>[1]infos!A31</f>
        <v>17</v>
      </c>
      <c r="B20" s="11" t="s">
        <v>46</v>
      </c>
      <c r="C20" s="23">
        <f>[1]commande_résidents_mois!KB85</f>
        <v>0</v>
      </c>
      <c r="D20" s="24">
        <f>[1]commande_résidents_mois!KB86</f>
        <v>0</v>
      </c>
      <c r="E20" s="24">
        <f>[1]commande_résidents_mois!KB87</f>
        <v>0</v>
      </c>
      <c r="F20" s="24">
        <f>[1]commande_résidents_mois!KB88</f>
        <v>0</v>
      </c>
      <c r="G20" s="25">
        <f>[1]commande_résidents_mois!KB89</f>
        <v>0</v>
      </c>
      <c r="H20" s="26">
        <f t="shared" si="0"/>
        <v>0</v>
      </c>
      <c r="I20" s="27">
        <f t="shared" si="1"/>
        <v>0</v>
      </c>
      <c r="J20" s="27">
        <f t="shared" si="2"/>
        <v>0</v>
      </c>
      <c r="K20" s="27">
        <f t="shared" si="3"/>
        <v>0</v>
      </c>
      <c r="L20" s="27">
        <f t="shared" si="4"/>
        <v>0</v>
      </c>
      <c r="M20" s="25">
        <f t="shared" si="5"/>
        <v>0</v>
      </c>
    </row>
    <row r="21" spans="1:13" ht="17.25" customHeight="1" x14ac:dyDescent="0.2">
      <c r="A21" s="16">
        <f>[1]infos!A32</f>
        <v>19</v>
      </c>
      <c r="B21" s="17" t="s">
        <v>47</v>
      </c>
      <c r="C21" s="18">
        <f>[1]commande_résidents_mois!KC85</f>
        <v>1</v>
      </c>
      <c r="D21" s="19">
        <f>[1]commande_résidents_mois!KC86</f>
        <v>0</v>
      </c>
      <c r="E21" s="19">
        <f>[1]commande_résidents_mois!KC87</f>
        <v>0</v>
      </c>
      <c r="F21" s="19">
        <f>[1]commande_résidents_mois!KC88</f>
        <v>0</v>
      </c>
      <c r="G21" s="20">
        <f>[1]commande_résidents_mois!KC89</f>
        <v>0</v>
      </c>
      <c r="H21" s="21">
        <f t="shared" si="0"/>
        <v>7.26</v>
      </c>
      <c r="I21" s="22">
        <f t="shared" si="1"/>
        <v>0</v>
      </c>
      <c r="J21" s="22">
        <f t="shared" si="2"/>
        <v>0</v>
      </c>
      <c r="K21" s="22">
        <f t="shared" si="3"/>
        <v>0</v>
      </c>
      <c r="L21" s="22">
        <f t="shared" si="4"/>
        <v>0</v>
      </c>
      <c r="M21" s="20">
        <f t="shared" si="5"/>
        <v>7.26</v>
      </c>
    </row>
    <row r="22" spans="1:13" ht="17.25" customHeight="1" x14ac:dyDescent="0.2">
      <c r="A22" s="10">
        <f>[1]infos!A33</f>
        <v>20</v>
      </c>
      <c r="B22" s="11" t="s">
        <v>48</v>
      </c>
      <c r="C22" s="23">
        <f>[1]commande_résidents_mois!JX127</f>
        <v>0</v>
      </c>
      <c r="D22" s="24">
        <f>[1]commande_résidents_mois!JX128</f>
        <v>0</v>
      </c>
      <c r="E22" s="24">
        <f>[1]commande_résidents_mois!JX129</f>
        <v>0</v>
      </c>
      <c r="F22" s="24">
        <f>[1]commande_résidents_mois!JX130</f>
        <v>0</v>
      </c>
      <c r="G22" s="25">
        <f>[1]commande_résidents_mois!JX131</f>
        <v>0</v>
      </c>
      <c r="H22" s="26">
        <f t="shared" si="0"/>
        <v>0</v>
      </c>
      <c r="I22" s="27">
        <f t="shared" si="1"/>
        <v>0</v>
      </c>
      <c r="J22" s="27">
        <f t="shared" si="2"/>
        <v>0</v>
      </c>
      <c r="K22" s="27">
        <f t="shared" si="3"/>
        <v>0</v>
      </c>
      <c r="L22" s="27">
        <f t="shared" si="4"/>
        <v>0</v>
      </c>
      <c r="M22" s="25">
        <f t="shared" si="5"/>
        <v>0</v>
      </c>
    </row>
    <row r="23" spans="1:13" ht="17.25" customHeight="1" x14ac:dyDescent="0.2">
      <c r="A23" s="16">
        <f>[1]infos!A34</f>
        <v>21</v>
      </c>
      <c r="B23" s="17" t="s">
        <v>49</v>
      </c>
      <c r="C23" s="18">
        <f>[1]commande_résidents_mois!JY127</f>
        <v>30</v>
      </c>
      <c r="D23" s="19">
        <f>[1]commande_résidents_mois!JY128</f>
        <v>0</v>
      </c>
      <c r="E23" s="19">
        <f>[1]commande_résidents_mois!JY129</f>
        <v>0</v>
      </c>
      <c r="F23" s="19">
        <f>[1]commande_résidents_mois!JY130</f>
        <v>0</v>
      </c>
      <c r="G23" s="20">
        <f>[1]commande_résidents_mois!JY131</f>
        <v>0</v>
      </c>
      <c r="H23" s="21">
        <f t="shared" si="0"/>
        <v>217.79999999999998</v>
      </c>
      <c r="I23" s="22">
        <f t="shared" si="1"/>
        <v>0</v>
      </c>
      <c r="J23" s="22">
        <f t="shared" si="2"/>
        <v>0</v>
      </c>
      <c r="K23" s="22">
        <f t="shared" si="3"/>
        <v>0</v>
      </c>
      <c r="L23" s="22">
        <f t="shared" si="4"/>
        <v>0</v>
      </c>
      <c r="M23" s="20">
        <f t="shared" si="5"/>
        <v>217.79999999999998</v>
      </c>
    </row>
    <row r="24" spans="1:13" ht="17.25" customHeight="1" x14ac:dyDescent="0.2">
      <c r="A24" s="10">
        <f>[1]infos!A35</f>
        <v>22</v>
      </c>
      <c r="B24" s="11" t="s">
        <v>50</v>
      </c>
      <c r="C24" s="23">
        <f>[1]commande_résidents_mois!JZ127</f>
        <v>0</v>
      </c>
      <c r="D24" s="24">
        <f>[1]commande_résidents_mois!JZ128</f>
        <v>0</v>
      </c>
      <c r="E24" s="24">
        <f>[1]commande_résidents_mois!JZ129</f>
        <v>0</v>
      </c>
      <c r="F24" s="24">
        <f>[1]commande_résidents_mois!JZ130</f>
        <v>0</v>
      </c>
      <c r="G24" s="25">
        <f>[1]commande_résidents_mois!JZ131</f>
        <v>0</v>
      </c>
      <c r="H24" s="26">
        <f t="shared" si="0"/>
        <v>0</v>
      </c>
      <c r="I24" s="27">
        <f t="shared" si="1"/>
        <v>0</v>
      </c>
      <c r="J24" s="27">
        <f t="shared" si="2"/>
        <v>0</v>
      </c>
      <c r="K24" s="27">
        <f t="shared" si="3"/>
        <v>0</v>
      </c>
      <c r="L24" s="27">
        <f t="shared" si="4"/>
        <v>0</v>
      </c>
      <c r="M24" s="25">
        <f t="shared" si="5"/>
        <v>0</v>
      </c>
    </row>
    <row r="25" spans="1:13" ht="17.25" customHeight="1" x14ac:dyDescent="0.2">
      <c r="A25" s="16">
        <f>[1]infos!A36</f>
        <v>23</v>
      </c>
      <c r="B25" s="17" t="s">
        <v>51</v>
      </c>
      <c r="C25" s="18">
        <f>[1]commande_résidents_mois!KA127</f>
        <v>30</v>
      </c>
      <c r="D25" s="19">
        <f>[1]commande_résidents_mois!KA128</f>
        <v>0</v>
      </c>
      <c r="E25" s="19">
        <f>[1]commande_résidents_mois!KA129</f>
        <v>0</v>
      </c>
      <c r="F25" s="19">
        <f>[1]commande_résidents_mois!KA130</f>
        <v>0</v>
      </c>
      <c r="G25" s="20">
        <f>[1]commande_résidents_mois!KA131</f>
        <v>0</v>
      </c>
      <c r="H25" s="21">
        <f t="shared" si="0"/>
        <v>217.79999999999998</v>
      </c>
      <c r="I25" s="22">
        <f t="shared" si="1"/>
        <v>0</v>
      </c>
      <c r="J25" s="22">
        <f t="shared" si="2"/>
        <v>0</v>
      </c>
      <c r="K25" s="22">
        <f t="shared" si="3"/>
        <v>0</v>
      </c>
      <c r="L25" s="22">
        <f t="shared" si="4"/>
        <v>0</v>
      </c>
      <c r="M25" s="20">
        <f t="shared" si="5"/>
        <v>217.79999999999998</v>
      </c>
    </row>
    <row r="26" spans="1:13" ht="17.25" customHeight="1" x14ac:dyDescent="0.2">
      <c r="A26" s="10">
        <f>[1]infos!A37</f>
        <v>24</v>
      </c>
      <c r="B26" s="11" t="s">
        <v>52</v>
      </c>
      <c r="C26" s="23">
        <f>[1]commande_résidents_mois!KB127</f>
        <v>1</v>
      </c>
      <c r="D26" s="24">
        <f>[1]commande_résidents_mois!KB128</f>
        <v>0</v>
      </c>
      <c r="E26" s="24">
        <f>[1]commande_résidents_mois!KB129</f>
        <v>0</v>
      </c>
      <c r="F26" s="24">
        <f>[1]commande_résidents_mois!KB130</f>
        <v>0</v>
      </c>
      <c r="G26" s="25">
        <f>[1]commande_résidents_mois!KB131</f>
        <v>0</v>
      </c>
      <c r="H26" s="26">
        <f t="shared" si="0"/>
        <v>7.26</v>
      </c>
      <c r="I26" s="27">
        <f t="shared" si="1"/>
        <v>0</v>
      </c>
      <c r="J26" s="27">
        <f t="shared" si="2"/>
        <v>0</v>
      </c>
      <c r="K26" s="27">
        <f t="shared" si="3"/>
        <v>0</v>
      </c>
      <c r="L26" s="27">
        <f t="shared" si="4"/>
        <v>0</v>
      </c>
      <c r="M26" s="25">
        <f t="shared" si="5"/>
        <v>7.26</v>
      </c>
    </row>
    <row r="27" spans="1:13" ht="17.25" customHeight="1" x14ac:dyDescent="0.2">
      <c r="A27" s="16">
        <f>[1]infos!A38</f>
        <v>25</v>
      </c>
      <c r="B27" s="17" t="s">
        <v>53</v>
      </c>
      <c r="C27" s="18">
        <f>[1]commande_résidents_mois!KC127</f>
        <v>10</v>
      </c>
      <c r="D27" s="19">
        <f>[1]commande_résidents_mois!KC128</f>
        <v>0</v>
      </c>
      <c r="E27" s="19">
        <f>[1]commande_résidents_mois!KC129</f>
        <v>0</v>
      </c>
      <c r="F27" s="19">
        <f>[1]commande_résidents_mois!KC130</f>
        <v>0</v>
      </c>
      <c r="G27" s="20">
        <f>[1]commande_résidents_mois!KC131</f>
        <v>0</v>
      </c>
      <c r="H27" s="21">
        <f t="shared" si="0"/>
        <v>72.599999999999994</v>
      </c>
      <c r="I27" s="22">
        <f t="shared" si="1"/>
        <v>0</v>
      </c>
      <c r="J27" s="22">
        <f t="shared" si="2"/>
        <v>0</v>
      </c>
      <c r="K27" s="22">
        <f t="shared" si="3"/>
        <v>0</v>
      </c>
      <c r="L27" s="22">
        <f t="shared" si="4"/>
        <v>0</v>
      </c>
      <c r="M27" s="20">
        <f t="shared" si="5"/>
        <v>72.599999999999994</v>
      </c>
    </row>
    <row r="28" spans="1:13" ht="17.25" customHeight="1" x14ac:dyDescent="0.2">
      <c r="A28" s="10">
        <f>[1]infos!A39</f>
        <v>26</v>
      </c>
      <c r="B28" s="11" t="s">
        <v>54</v>
      </c>
      <c r="C28" s="23">
        <f>[1]commande_résidents_mois!JX168</f>
        <v>0</v>
      </c>
      <c r="D28" s="24">
        <f>[1]commande_résidents_mois!JX169</f>
        <v>0</v>
      </c>
      <c r="E28" s="24">
        <f>[1]commande_résidents_mois!JX170</f>
        <v>0</v>
      </c>
      <c r="F28" s="24">
        <f>[1]commande_résidents_mois!JX171</f>
        <v>0</v>
      </c>
      <c r="G28" s="25">
        <f>[1]commande_résidents_mois!JX172</f>
        <v>0</v>
      </c>
      <c r="H28" s="26">
        <f t="shared" si="0"/>
        <v>0</v>
      </c>
      <c r="I28" s="27">
        <f t="shared" si="1"/>
        <v>0</v>
      </c>
      <c r="J28" s="27">
        <f t="shared" si="2"/>
        <v>0</v>
      </c>
      <c r="K28" s="27">
        <f t="shared" si="3"/>
        <v>0</v>
      </c>
      <c r="L28" s="27">
        <f t="shared" si="4"/>
        <v>0</v>
      </c>
      <c r="M28" s="25">
        <f t="shared" si="5"/>
        <v>0</v>
      </c>
    </row>
    <row r="29" spans="1:13" ht="17.25" customHeight="1" x14ac:dyDescent="0.2">
      <c r="A29" s="16">
        <f>[1]infos!A40</f>
        <v>27</v>
      </c>
      <c r="B29" s="17" t="s">
        <v>55</v>
      </c>
      <c r="C29" s="18">
        <f>[1]commande_résidents_mois!JY168</f>
        <v>0</v>
      </c>
      <c r="D29" s="19">
        <f>[1]commande_résidents_mois!JY169</f>
        <v>0</v>
      </c>
      <c r="E29" s="19">
        <f>[1]commande_résidents_mois!JY170</f>
        <v>0</v>
      </c>
      <c r="F29" s="19">
        <f>[1]commande_résidents_mois!JY171</f>
        <v>0</v>
      </c>
      <c r="G29" s="20">
        <f>[1]commande_résidents_mois!JY172</f>
        <v>0</v>
      </c>
      <c r="H29" s="21">
        <f t="shared" si="0"/>
        <v>0</v>
      </c>
      <c r="I29" s="22">
        <f t="shared" si="1"/>
        <v>0</v>
      </c>
      <c r="J29" s="22">
        <f t="shared" si="2"/>
        <v>0</v>
      </c>
      <c r="K29" s="22">
        <f t="shared" si="3"/>
        <v>0</v>
      </c>
      <c r="L29" s="22">
        <f t="shared" si="4"/>
        <v>0</v>
      </c>
      <c r="M29" s="20">
        <f t="shared" si="5"/>
        <v>0</v>
      </c>
    </row>
    <row r="30" spans="1:13" ht="17.25" customHeight="1" x14ac:dyDescent="0.2">
      <c r="A30" s="10">
        <f>[1]infos!A41</f>
        <v>28</v>
      </c>
      <c r="B30" s="11" t="s">
        <v>56</v>
      </c>
      <c r="C30" s="23">
        <f>[1]commande_résidents_mois!JZ168</f>
        <v>36</v>
      </c>
      <c r="D30" s="24">
        <f>[1]commande_résidents_mois!JZ169</f>
        <v>0</v>
      </c>
      <c r="E30" s="24">
        <f>[1]commande_résidents_mois!JZ170</f>
        <v>0</v>
      </c>
      <c r="F30" s="24">
        <f>[1]commande_résidents_mois!JZ171</f>
        <v>0</v>
      </c>
      <c r="G30" s="25">
        <f>[1]commande_résidents_mois!JZ172</f>
        <v>27</v>
      </c>
      <c r="H30" s="26">
        <f t="shared" si="0"/>
        <v>261.36</v>
      </c>
      <c r="I30" s="27">
        <f t="shared" si="1"/>
        <v>0</v>
      </c>
      <c r="J30" s="27">
        <f t="shared" si="2"/>
        <v>0</v>
      </c>
      <c r="K30" s="27">
        <f t="shared" si="3"/>
        <v>0</v>
      </c>
      <c r="L30" s="27">
        <f t="shared" si="4"/>
        <v>22.95</v>
      </c>
      <c r="M30" s="25">
        <f t="shared" si="5"/>
        <v>284.31</v>
      </c>
    </row>
    <row r="31" spans="1:13" ht="17.25" customHeight="1" x14ac:dyDescent="0.2">
      <c r="A31" s="16">
        <f>[1]infos!A42</f>
        <v>29</v>
      </c>
      <c r="B31" s="17" t="s">
        <v>57</v>
      </c>
      <c r="C31" s="18">
        <f>[1]commande_résidents_mois!KA168</f>
        <v>31</v>
      </c>
      <c r="D31" s="19">
        <f>[1]commande_résidents_mois!KA169</f>
        <v>0</v>
      </c>
      <c r="E31" s="19">
        <f>[1]commande_résidents_mois!KA170</f>
        <v>0</v>
      </c>
      <c r="F31" s="19">
        <f>[1]commande_résidents_mois!KA171</f>
        <v>0</v>
      </c>
      <c r="G31" s="20">
        <f>[1]commande_résidents_mois!KA172</f>
        <v>0</v>
      </c>
      <c r="H31" s="21">
        <f t="shared" si="0"/>
        <v>225.06</v>
      </c>
      <c r="I31" s="22">
        <f t="shared" si="1"/>
        <v>0</v>
      </c>
      <c r="J31" s="22">
        <f t="shared" si="2"/>
        <v>0</v>
      </c>
      <c r="K31" s="22">
        <f t="shared" si="3"/>
        <v>0</v>
      </c>
      <c r="L31" s="22">
        <f t="shared" si="4"/>
        <v>0</v>
      </c>
      <c r="M31" s="20">
        <f t="shared" si="5"/>
        <v>225.06</v>
      </c>
    </row>
    <row r="32" spans="1:13" ht="17.25" customHeight="1" x14ac:dyDescent="0.2">
      <c r="A32" s="10">
        <f>[1]infos!A43</f>
        <v>30</v>
      </c>
      <c r="B32" s="11" t="s">
        <v>58</v>
      </c>
      <c r="C32" s="23">
        <f>[1]commande_résidents_mois!KB168</f>
        <v>0</v>
      </c>
      <c r="D32" s="24">
        <f>[1]commande_résidents_mois!KB169</f>
        <v>0</v>
      </c>
      <c r="E32" s="24">
        <f>[1]commande_résidents_mois!KB170</f>
        <v>0</v>
      </c>
      <c r="F32" s="24">
        <f>[1]commande_résidents_mois!KB171</f>
        <v>0</v>
      </c>
      <c r="G32" s="25">
        <f>[1]commande_résidents_mois!KB172</f>
        <v>0</v>
      </c>
      <c r="H32" s="26">
        <f t="shared" si="0"/>
        <v>0</v>
      </c>
      <c r="I32" s="27">
        <f t="shared" si="1"/>
        <v>0</v>
      </c>
      <c r="J32" s="27">
        <f t="shared" si="2"/>
        <v>0</v>
      </c>
      <c r="K32" s="27">
        <f t="shared" si="3"/>
        <v>0</v>
      </c>
      <c r="L32" s="27">
        <f t="shared" si="4"/>
        <v>0</v>
      </c>
      <c r="M32" s="25">
        <f t="shared" si="5"/>
        <v>0</v>
      </c>
    </row>
    <row r="33" spans="1:13" ht="17.25" customHeight="1" x14ac:dyDescent="0.2">
      <c r="A33" s="16">
        <f>[1]infos!A44</f>
        <v>31</v>
      </c>
      <c r="B33" s="17" t="s">
        <v>59</v>
      </c>
      <c r="C33" s="18">
        <f>[1]commande_résidents_mois!KC168</f>
        <v>0</v>
      </c>
      <c r="D33" s="19">
        <f>[1]commande_résidents_mois!KC169</f>
        <v>0</v>
      </c>
      <c r="E33" s="19">
        <f>[1]commande_résidents_mois!KC170</f>
        <v>0</v>
      </c>
      <c r="F33" s="19">
        <f>[1]commande_résidents_mois!KC171</f>
        <v>0</v>
      </c>
      <c r="G33" s="20">
        <f>[1]commande_résidents_mois!KC172</f>
        <v>0</v>
      </c>
      <c r="H33" s="21">
        <f t="shared" si="0"/>
        <v>0</v>
      </c>
      <c r="I33" s="22">
        <f t="shared" si="1"/>
        <v>0</v>
      </c>
      <c r="J33" s="22">
        <f t="shared" si="2"/>
        <v>0</v>
      </c>
      <c r="K33" s="22">
        <f t="shared" si="3"/>
        <v>0</v>
      </c>
      <c r="L33" s="22">
        <f t="shared" si="4"/>
        <v>0</v>
      </c>
      <c r="M33" s="20">
        <f t="shared" si="5"/>
        <v>0</v>
      </c>
    </row>
    <row r="34" spans="1:13" ht="17.25" customHeight="1" x14ac:dyDescent="0.2">
      <c r="A34" s="10">
        <f>[1]infos!A45</f>
        <v>32</v>
      </c>
      <c r="B34" s="11" t="s">
        <v>60</v>
      </c>
      <c r="C34" s="23">
        <f>[1]commande_résidents_mois!JX209</f>
        <v>0</v>
      </c>
      <c r="D34" s="24">
        <f>[1]commande_résidents_mois!JX210</f>
        <v>0</v>
      </c>
      <c r="E34" s="24">
        <f>[1]commande_résidents_mois!JX211</f>
        <v>0</v>
      </c>
      <c r="F34" s="24">
        <f>[1]commande_résidents_mois!JX212</f>
        <v>0</v>
      </c>
      <c r="G34" s="25">
        <f>[1]commande_résidents_mois!JX213</f>
        <v>0</v>
      </c>
      <c r="H34" s="26">
        <f t="shared" si="0"/>
        <v>0</v>
      </c>
      <c r="I34" s="27">
        <f t="shared" si="1"/>
        <v>0</v>
      </c>
      <c r="J34" s="27">
        <f t="shared" si="2"/>
        <v>0</v>
      </c>
      <c r="K34" s="27">
        <f t="shared" si="3"/>
        <v>0</v>
      </c>
      <c r="L34" s="27">
        <f t="shared" si="4"/>
        <v>0</v>
      </c>
      <c r="M34" s="25">
        <f t="shared" si="5"/>
        <v>0</v>
      </c>
    </row>
    <row r="35" spans="1:13" ht="17.25" customHeight="1" x14ac:dyDescent="0.2">
      <c r="A35" s="16">
        <f>[1]infos!A46</f>
        <v>33</v>
      </c>
      <c r="B35" s="17" t="s">
        <v>61</v>
      </c>
      <c r="C35" s="18">
        <f>[1]commande_résidents_mois!JY209</f>
        <v>0</v>
      </c>
      <c r="D35" s="19">
        <f>[1]commande_résidents_mois!JY210</f>
        <v>0</v>
      </c>
      <c r="E35" s="19">
        <f>[1]commande_résidents_mois!JY211</f>
        <v>0</v>
      </c>
      <c r="F35" s="19">
        <f>[1]commande_résidents_mois!JY212</f>
        <v>0</v>
      </c>
      <c r="G35" s="20">
        <f>[1]commande_résidents_mois!JY213</f>
        <v>0</v>
      </c>
      <c r="H35" s="21">
        <f t="shared" si="0"/>
        <v>0</v>
      </c>
      <c r="I35" s="22">
        <f t="shared" si="1"/>
        <v>0</v>
      </c>
      <c r="J35" s="22">
        <f t="shared" si="2"/>
        <v>0</v>
      </c>
      <c r="K35" s="22">
        <f t="shared" si="3"/>
        <v>0</v>
      </c>
      <c r="L35" s="22">
        <f t="shared" si="4"/>
        <v>0</v>
      </c>
      <c r="M35" s="20">
        <f t="shared" si="5"/>
        <v>0</v>
      </c>
    </row>
    <row r="36" spans="1:13" ht="17.25" customHeight="1" x14ac:dyDescent="0.2">
      <c r="A36" s="10">
        <f>[1]infos!A47</f>
        <v>34</v>
      </c>
      <c r="B36" s="11" t="s">
        <v>62</v>
      </c>
      <c r="C36" s="23">
        <f>[1]commande_résidents_mois!JZ209</f>
        <v>0</v>
      </c>
      <c r="D36" s="24">
        <f>[1]commande_résidents_mois!JZ210</f>
        <v>0</v>
      </c>
      <c r="E36" s="24">
        <f>[1]commande_résidents_mois!JZ211</f>
        <v>0</v>
      </c>
      <c r="F36" s="24">
        <f>[1]commande_résidents_mois!JZ212</f>
        <v>0</v>
      </c>
      <c r="G36" s="25">
        <f>[1]commande_résidents_mois!JZ213</f>
        <v>0</v>
      </c>
      <c r="H36" s="26">
        <f t="shared" si="0"/>
        <v>0</v>
      </c>
      <c r="I36" s="27">
        <f t="shared" si="1"/>
        <v>0</v>
      </c>
      <c r="J36" s="27">
        <f t="shared" si="2"/>
        <v>0</v>
      </c>
      <c r="K36" s="27">
        <f t="shared" si="3"/>
        <v>0</v>
      </c>
      <c r="L36" s="27">
        <f t="shared" si="4"/>
        <v>0</v>
      </c>
      <c r="M36" s="25">
        <f t="shared" si="5"/>
        <v>0</v>
      </c>
    </row>
    <row r="37" spans="1:13" ht="17.25" customHeight="1" x14ac:dyDescent="0.2">
      <c r="A37" s="16">
        <f>[1]infos!A48</f>
        <v>35</v>
      </c>
      <c r="B37" s="17" t="s">
        <v>63</v>
      </c>
      <c r="C37" s="18">
        <f>[1]commande_résidents_mois!KA209</f>
        <v>42</v>
      </c>
      <c r="D37" s="19">
        <f>[1]commande_résidents_mois!KA210</f>
        <v>42</v>
      </c>
      <c r="E37" s="19">
        <f>[1]commande_résidents_mois!KA211</f>
        <v>0</v>
      </c>
      <c r="F37" s="19">
        <f>[1]commande_résidents_mois!KA212</f>
        <v>0</v>
      </c>
      <c r="G37" s="20">
        <f>[1]commande_résidents_mois!KA213</f>
        <v>0</v>
      </c>
      <c r="H37" s="21">
        <f t="shared" si="0"/>
        <v>304.92</v>
      </c>
      <c r="I37" s="22">
        <f t="shared" si="1"/>
        <v>92.82</v>
      </c>
      <c r="J37" s="22">
        <f t="shared" si="2"/>
        <v>0</v>
      </c>
      <c r="K37" s="22">
        <f t="shared" si="3"/>
        <v>0</v>
      </c>
      <c r="L37" s="22">
        <f t="shared" si="4"/>
        <v>0</v>
      </c>
      <c r="M37" s="20">
        <f t="shared" si="5"/>
        <v>397.74</v>
      </c>
    </row>
    <row r="38" spans="1:13" ht="17.25" customHeight="1" x14ac:dyDescent="0.2">
      <c r="A38" s="10">
        <f>[1]infos!A49</f>
        <v>36</v>
      </c>
      <c r="B38" s="11" t="s">
        <v>64</v>
      </c>
      <c r="C38" s="23">
        <f>[1]commande_résidents_mois!KB209</f>
        <v>0</v>
      </c>
      <c r="D38" s="24">
        <f>[1]commande_résidents_mois!KB210</f>
        <v>0</v>
      </c>
      <c r="E38" s="24">
        <f>[1]commande_résidents_mois!KB211</f>
        <v>0</v>
      </c>
      <c r="F38" s="24">
        <f>[1]commande_résidents_mois!KB212</f>
        <v>0</v>
      </c>
      <c r="G38" s="25">
        <f>[1]commande_résidents_mois!KB213</f>
        <v>0</v>
      </c>
      <c r="H38" s="26">
        <f t="shared" si="0"/>
        <v>0</v>
      </c>
      <c r="I38" s="27">
        <f t="shared" si="1"/>
        <v>0</v>
      </c>
      <c r="J38" s="27">
        <f t="shared" si="2"/>
        <v>0</v>
      </c>
      <c r="K38" s="27">
        <f t="shared" si="3"/>
        <v>0</v>
      </c>
      <c r="L38" s="27">
        <f t="shared" si="4"/>
        <v>0</v>
      </c>
      <c r="M38" s="25">
        <f t="shared" si="5"/>
        <v>0</v>
      </c>
    </row>
    <row r="39" spans="1:13" ht="17.25" customHeight="1" x14ac:dyDescent="0.2">
      <c r="A39" s="16">
        <f>[1]infos!A50</f>
        <v>38</v>
      </c>
      <c r="B39" s="17" t="s">
        <v>65</v>
      </c>
      <c r="C39" s="18">
        <f>[1]commande_résidents_mois!KC209</f>
        <v>0</v>
      </c>
      <c r="D39" s="19">
        <f>[1]commande_résidents_mois!KC210</f>
        <v>0</v>
      </c>
      <c r="E39" s="19">
        <f>[1]commande_résidents_mois!KC211</f>
        <v>0</v>
      </c>
      <c r="F39" s="19">
        <f>[1]commande_résidents_mois!KC212</f>
        <v>0</v>
      </c>
      <c r="G39" s="20">
        <f>[1]commande_résidents_mois!KC213</f>
        <v>0</v>
      </c>
      <c r="H39" s="21">
        <f t="shared" si="0"/>
        <v>0</v>
      </c>
      <c r="I39" s="22">
        <f t="shared" si="1"/>
        <v>0</v>
      </c>
      <c r="J39" s="22">
        <f t="shared" si="2"/>
        <v>0</v>
      </c>
      <c r="K39" s="22">
        <f t="shared" si="3"/>
        <v>0</v>
      </c>
      <c r="L39" s="22">
        <f t="shared" si="4"/>
        <v>0</v>
      </c>
      <c r="M39" s="20">
        <f t="shared" si="5"/>
        <v>0</v>
      </c>
    </row>
    <row r="40" spans="1:13" ht="17.25" customHeight="1" x14ac:dyDescent="0.2">
      <c r="A40" s="10">
        <f>[1]infos!A51</f>
        <v>39</v>
      </c>
      <c r="B40" s="11" t="s">
        <v>66</v>
      </c>
      <c r="C40" s="23">
        <f>[1]commande_résidents_mois!JX250</f>
        <v>0</v>
      </c>
      <c r="D40" s="24">
        <f>[1]commande_résidents_mois!JX251</f>
        <v>0</v>
      </c>
      <c r="E40" s="24">
        <f>[1]commande_résidents_mois!JX252</f>
        <v>0</v>
      </c>
      <c r="F40" s="24">
        <f>[1]commande_résidents_mois!JX253</f>
        <v>0</v>
      </c>
      <c r="G40" s="25">
        <f>[1]commande_résidents_mois!JX254</f>
        <v>0</v>
      </c>
      <c r="H40" s="26">
        <f t="shared" si="0"/>
        <v>0</v>
      </c>
      <c r="I40" s="27">
        <f t="shared" si="1"/>
        <v>0</v>
      </c>
      <c r="J40" s="27">
        <f t="shared" si="2"/>
        <v>0</v>
      </c>
      <c r="K40" s="27">
        <f t="shared" si="3"/>
        <v>0</v>
      </c>
      <c r="L40" s="27">
        <f t="shared" si="4"/>
        <v>0</v>
      </c>
      <c r="M40" s="25">
        <f t="shared" si="5"/>
        <v>0</v>
      </c>
    </row>
    <row r="41" spans="1:13" ht="17.25" customHeight="1" x14ac:dyDescent="0.2">
      <c r="A41" s="16">
        <f>[1]infos!A52</f>
        <v>40</v>
      </c>
      <c r="B41" s="17" t="s">
        <v>67</v>
      </c>
      <c r="C41" s="18">
        <f>[1]commande_résidents_mois!JY250</f>
        <v>33</v>
      </c>
      <c r="D41" s="19">
        <f>[1]commande_résidents_mois!JY251</f>
        <v>0</v>
      </c>
      <c r="E41" s="19">
        <f>[1]commande_résidents_mois!JY252</f>
        <v>0</v>
      </c>
      <c r="F41" s="19">
        <f>[1]commande_résidents_mois!JY253</f>
        <v>0</v>
      </c>
      <c r="G41" s="20">
        <f>[1]commande_résidents_mois!JY254</f>
        <v>0</v>
      </c>
      <c r="H41" s="21">
        <f t="shared" si="0"/>
        <v>239.57999999999998</v>
      </c>
      <c r="I41" s="22">
        <f t="shared" si="1"/>
        <v>0</v>
      </c>
      <c r="J41" s="22">
        <f t="shared" si="2"/>
        <v>0</v>
      </c>
      <c r="K41" s="22">
        <f t="shared" si="3"/>
        <v>0</v>
      </c>
      <c r="L41" s="22">
        <f t="shared" si="4"/>
        <v>0</v>
      </c>
      <c r="M41" s="20">
        <f t="shared" si="5"/>
        <v>239.57999999999998</v>
      </c>
    </row>
    <row r="42" spans="1:13" ht="17.25" customHeight="1" x14ac:dyDescent="0.2">
      <c r="A42" s="10">
        <f>[1]infos!A53</f>
        <v>41</v>
      </c>
      <c r="B42" s="11" t="s">
        <v>68</v>
      </c>
      <c r="C42" s="23">
        <f>[1]commande_résidents_mois!JZ250</f>
        <v>0</v>
      </c>
      <c r="D42" s="24">
        <f>[1]commande_résidents_mois!JZ251</f>
        <v>0</v>
      </c>
      <c r="E42" s="24">
        <f>[1]commande_résidents_mois!JZ252</f>
        <v>0</v>
      </c>
      <c r="F42" s="24">
        <f>[1]commande_résidents_mois!JZ253</f>
        <v>0</v>
      </c>
      <c r="G42" s="25">
        <f>[1]commande_résidents_mois!JZ254</f>
        <v>0</v>
      </c>
      <c r="H42" s="26">
        <f t="shared" si="0"/>
        <v>0</v>
      </c>
      <c r="I42" s="27">
        <f t="shared" si="1"/>
        <v>0</v>
      </c>
      <c r="J42" s="27">
        <f t="shared" si="2"/>
        <v>0</v>
      </c>
      <c r="K42" s="27">
        <f t="shared" si="3"/>
        <v>0</v>
      </c>
      <c r="L42" s="27">
        <f t="shared" si="4"/>
        <v>0</v>
      </c>
      <c r="M42" s="25">
        <f t="shared" si="5"/>
        <v>0</v>
      </c>
    </row>
    <row r="43" spans="1:13" ht="17.25" customHeight="1" x14ac:dyDescent="0.2">
      <c r="A43" s="16">
        <f>[1]infos!A54</f>
        <v>42</v>
      </c>
      <c r="B43" s="17" t="s">
        <v>69</v>
      </c>
      <c r="C43" s="18">
        <f>[1]commande_résidents_mois!KA250</f>
        <v>0</v>
      </c>
      <c r="D43" s="19">
        <f>[1]commande_résidents_mois!KA251</f>
        <v>0</v>
      </c>
      <c r="E43" s="19">
        <f>[1]commande_résidents_mois!KA252</f>
        <v>0</v>
      </c>
      <c r="F43" s="19">
        <f>[1]commande_résidents_mois!KA253</f>
        <v>0</v>
      </c>
      <c r="G43" s="20">
        <f>[1]commande_résidents_mois!KA254</f>
        <v>0</v>
      </c>
      <c r="H43" s="21">
        <f t="shared" si="0"/>
        <v>0</v>
      </c>
      <c r="I43" s="22">
        <f t="shared" si="1"/>
        <v>0</v>
      </c>
      <c r="J43" s="22">
        <f t="shared" si="2"/>
        <v>0</v>
      </c>
      <c r="K43" s="22">
        <f t="shared" si="3"/>
        <v>0</v>
      </c>
      <c r="L43" s="22">
        <f t="shared" si="4"/>
        <v>0</v>
      </c>
      <c r="M43" s="20">
        <f t="shared" si="5"/>
        <v>0</v>
      </c>
    </row>
    <row r="44" spans="1:13" ht="17.25" customHeight="1" x14ac:dyDescent="0.2">
      <c r="A44" s="10">
        <f>[1]infos!A55</f>
        <v>43</v>
      </c>
      <c r="B44" s="11" t="s">
        <v>70</v>
      </c>
      <c r="C44" s="23">
        <f>[1]commande_résidents_mois!KB250</f>
        <v>0</v>
      </c>
      <c r="D44" s="24">
        <f>[1]commande_résidents_mois!KB251</f>
        <v>0</v>
      </c>
      <c r="E44" s="24">
        <f>[1]commande_résidents_mois!KB252</f>
        <v>0</v>
      </c>
      <c r="F44" s="24">
        <f>[1]commande_résidents_mois!KB253</f>
        <v>0</v>
      </c>
      <c r="G44" s="25">
        <f>[1]commande_résidents_mois!KB254</f>
        <v>0</v>
      </c>
      <c r="H44" s="26">
        <f t="shared" si="0"/>
        <v>0</v>
      </c>
      <c r="I44" s="27">
        <f t="shared" si="1"/>
        <v>0</v>
      </c>
      <c r="J44" s="27">
        <f t="shared" si="2"/>
        <v>0</v>
      </c>
      <c r="K44" s="27">
        <f t="shared" si="3"/>
        <v>0</v>
      </c>
      <c r="L44" s="27">
        <f t="shared" si="4"/>
        <v>0</v>
      </c>
      <c r="M44" s="25">
        <f t="shared" si="5"/>
        <v>0</v>
      </c>
    </row>
    <row r="45" spans="1:13" ht="17.25" customHeight="1" x14ac:dyDescent="0.2">
      <c r="A45" s="16">
        <f>[1]infos!A56</f>
        <v>44</v>
      </c>
      <c r="B45" s="17" t="s">
        <v>71</v>
      </c>
      <c r="C45" s="18">
        <f>[1]commande_résidents_mois!KC250</f>
        <v>9</v>
      </c>
      <c r="D45" s="19">
        <f>[1]commande_résidents_mois!KC251</f>
        <v>0</v>
      </c>
      <c r="E45" s="19">
        <f>[1]commande_résidents_mois!KC252</f>
        <v>6</v>
      </c>
      <c r="F45" s="19">
        <f>[1]commande_résidents_mois!KC253</f>
        <v>0</v>
      </c>
      <c r="G45" s="20">
        <f>[1]commande_résidents_mois!KC254</f>
        <v>0</v>
      </c>
      <c r="H45" s="21">
        <f t="shared" si="0"/>
        <v>65.34</v>
      </c>
      <c r="I45" s="22">
        <f t="shared" si="1"/>
        <v>0</v>
      </c>
      <c r="J45" s="22">
        <f t="shared" si="2"/>
        <v>39.06</v>
      </c>
      <c r="K45" s="22">
        <f t="shared" si="3"/>
        <v>0</v>
      </c>
      <c r="L45" s="22">
        <f t="shared" si="4"/>
        <v>0</v>
      </c>
      <c r="M45" s="20">
        <f t="shared" si="5"/>
        <v>104.4</v>
      </c>
    </row>
    <row r="46" spans="1:13" ht="17.25" customHeight="1" x14ac:dyDescent="0.2">
      <c r="A46" s="10">
        <f>[1]infos!A57</f>
        <v>45</v>
      </c>
      <c r="B46" s="11" t="s">
        <v>72</v>
      </c>
      <c r="C46" s="23">
        <f>[1]commande_résidents_mois!JX291</f>
        <v>18</v>
      </c>
      <c r="D46" s="24">
        <f>[1]commande_résidents_mois!JX292</f>
        <v>0</v>
      </c>
      <c r="E46" s="24">
        <f>[1]commande_résidents_mois!JX293</f>
        <v>0</v>
      </c>
      <c r="F46" s="24">
        <f>[1]commande_résidents_mois!JX294</f>
        <v>0</v>
      </c>
      <c r="G46" s="25">
        <f>[1]commande_résidents_mois!JX295</f>
        <v>0</v>
      </c>
      <c r="H46" s="26">
        <f t="shared" si="0"/>
        <v>130.68</v>
      </c>
      <c r="I46" s="27">
        <f t="shared" si="1"/>
        <v>0</v>
      </c>
      <c r="J46" s="27">
        <f t="shared" si="2"/>
        <v>0</v>
      </c>
      <c r="K46" s="27">
        <f t="shared" si="3"/>
        <v>0</v>
      </c>
      <c r="L46" s="27">
        <f t="shared" si="4"/>
        <v>0</v>
      </c>
      <c r="M46" s="25">
        <f t="shared" si="5"/>
        <v>130.68</v>
      </c>
    </row>
    <row r="47" spans="1:13" ht="17.25" customHeight="1" x14ac:dyDescent="0.2">
      <c r="A47" s="16">
        <f>[1]infos!A58</f>
        <v>46</v>
      </c>
      <c r="B47" s="17" t="s">
        <v>73</v>
      </c>
      <c r="C47" s="18">
        <f>[1]commande_résidents_mois!JY291</f>
        <v>1</v>
      </c>
      <c r="D47" s="19">
        <f>[1]commande_résidents_mois!JY292</f>
        <v>0</v>
      </c>
      <c r="E47" s="19">
        <f>[1]commande_résidents_mois!JY293</f>
        <v>0</v>
      </c>
      <c r="F47" s="19">
        <f>[1]commande_résidents_mois!JY294</f>
        <v>0</v>
      </c>
      <c r="G47" s="20">
        <f>[1]commande_résidents_mois!JY295</f>
        <v>0</v>
      </c>
      <c r="H47" s="21">
        <f t="shared" si="0"/>
        <v>7.26</v>
      </c>
      <c r="I47" s="22">
        <f t="shared" si="1"/>
        <v>0</v>
      </c>
      <c r="J47" s="22">
        <f t="shared" si="2"/>
        <v>0</v>
      </c>
      <c r="K47" s="22">
        <f t="shared" si="3"/>
        <v>0</v>
      </c>
      <c r="L47" s="22">
        <f t="shared" si="4"/>
        <v>0</v>
      </c>
      <c r="M47" s="20">
        <f t="shared" si="5"/>
        <v>7.26</v>
      </c>
    </row>
    <row r="48" spans="1:13" ht="17.25" customHeight="1" x14ac:dyDescent="0.2">
      <c r="A48" s="10">
        <f>[1]infos!A59</f>
        <v>47</v>
      </c>
      <c r="B48" s="11" t="s">
        <v>74</v>
      </c>
      <c r="C48" s="23">
        <f>[1]commande_résidents_mois!JZ291</f>
        <v>0</v>
      </c>
      <c r="D48" s="24">
        <f>[1]commande_résidents_mois!JZ292</f>
        <v>0</v>
      </c>
      <c r="E48" s="24">
        <f>[1]commande_résidents_mois!JZ293</f>
        <v>0</v>
      </c>
      <c r="F48" s="24">
        <f>[1]commande_résidents_mois!JZ294</f>
        <v>0</v>
      </c>
      <c r="G48" s="25">
        <f>[1]commande_résidents_mois!JZ295</f>
        <v>0</v>
      </c>
      <c r="H48" s="26">
        <f t="shared" si="0"/>
        <v>0</v>
      </c>
      <c r="I48" s="27">
        <f t="shared" si="1"/>
        <v>0</v>
      </c>
      <c r="J48" s="27">
        <f t="shared" si="2"/>
        <v>0</v>
      </c>
      <c r="K48" s="27">
        <f t="shared" si="3"/>
        <v>0</v>
      </c>
      <c r="L48" s="27">
        <f t="shared" si="4"/>
        <v>0</v>
      </c>
      <c r="M48" s="25">
        <f t="shared" si="5"/>
        <v>0</v>
      </c>
    </row>
    <row r="49" spans="1:13" ht="17.25" customHeight="1" x14ac:dyDescent="0.2">
      <c r="A49" s="16">
        <f>[1]infos!A60</f>
        <v>48</v>
      </c>
      <c r="B49" s="17" t="s">
        <v>75</v>
      </c>
      <c r="C49" s="18">
        <f>[1]commande_résidents_mois!KA291</f>
        <v>30</v>
      </c>
      <c r="D49" s="19">
        <f>[1]commande_résidents_mois!KA292</f>
        <v>0</v>
      </c>
      <c r="E49" s="19">
        <f>[1]commande_résidents_mois!KA293</f>
        <v>29</v>
      </c>
      <c r="F49" s="19">
        <f>[1]commande_résidents_mois!KA294</f>
        <v>15</v>
      </c>
      <c r="G49" s="20">
        <f>[1]commande_résidents_mois!KA295</f>
        <v>0</v>
      </c>
      <c r="H49" s="21">
        <f t="shared" si="0"/>
        <v>217.79999999999998</v>
      </c>
      <c r="I49" s="22">
        <f t="shared" si="1"/>
        <v>0</v>
      </c>
      <c r="J49" s="22">
        <f t="shared" si="2"/>
        <v>188.79</v>
      </c>
      <c r="K49" s="22">
        <f t="shared" si="3"/>
        <v>7.1999999999999993</v>
      </c>
      <c r="L49" s="22">
        <f t="shared" si="4"/>
        <v>0</v>
      </c>
      <c r="M49" s="20">
        <f t="shared" si="5"/>
        <v>413.78999999999996</v>
      </c>
    </row>
    <row r="50" spans="1:13" ht="17.25" customHeight="1" x14ac:dyDescent="0.2">
      <c r="A50" s="10">
        <f>[1]infos!A61</f>
        <v>49</v>
      </c>
      <c r="B50" s="11" t="s">
        <v>76</v>
      </c>
      <c r="C50" s="23">
        <f>[1]commande_résidents_mois!KB291</f>
        <v>0</v>
      </c>
      <c r="D50" s="24">
        <f>[1]commande_résidents_mois!KB292</f>
        <v>0</v>
      </c>
      <c r="E50" s="24">
        <f>[1]commande_résidents_mois!KB293</f>
        <v>0</v>
      </c>
      <c r="F50" s="24">
        <f>[1]commande_résidents_mois!KB294</f>
        <v>0</v>
      </c>
      <c r="G50" s="25">
        <f>[1]commande_résidents_mois!KB295</f>
        <v>0</v>
      </c>
      <c r="H50" s="26">
        <f t="shared" si="0"/>
        <v>0</v>
      </c>
      <c r="I50" s="27">
        <f t="shared" si="1"/>
        <v>0</v>
      </c>
      <c r="J50" s="27">
        <f t="shared" si="2"/>
        <v>0</v>
      </c>
      <c r="K50" s="27">
        <f t="shared" si="3"/>
        <v>0</v>
      </c>
      <c r="L50" s="27">
        <f t="shared" si="4"/>
        <v>0</v>
      </c>
      <c r="M50" s="25">
        <f t="shared" si="5"/>
        <v>0</v>
      </c>
    </row>
    <row r="51" spans="1:13" ht="17.25" customHeight="1" x14ac:dyDescent="0.2">
      <c r="A51" s="16">
        <f>[1]infos!A62</f>
        <v>50</v>
      </c>
      <c r="B51" s="17" t="s">
        <v>77</v>
      </c>
      <c r="C51" s="18">
        <f>[1]commande_résidents_mois!KC291</f>
        <v>37</v>
      </c>
      <c r="D51" s="19">
        <f>[1]commande_résidents_mois!KC292</f>
        <v>0</v>
      </c>
      <c r="E51" s="19">
        <f>[1]commande_résidents_mois!KC293</f>
        <v>37</v>
      </c>
      <c r="F51" s="19">
        <f>[1]commande_résidents_mois!KC294</f>
        <v>26</v>
      </c>
      <c r="G51" s="20">
        <f>[1]commande_résidents_mois!KC295</f>
        <v>26</v>
      </c>
      <c r="H51" s="21">
        <f t="shared" si="0"/>
        <v>268.62</v>
      </c>
      <c r="I51" s="22">
        <f t="shared" si="1"/>
        <v>0</v>
      </c>
      <c r="J51" s="22">
        <f t="shared" si="2"/>
        <v>240.87</v>
      </c>
      <c r="K51" s="22">
        <f t="shared" si="3"/>
        <v>12.48</v>
      </c>
      <c r="L51" s="22">
        <f t="shared" si="4"/>
        <v>22.099999999999998</v>
      </c>
      <c r="M51" s="20">
        <f t="shared" si="5"/>
        <v>544.07000000000005</v>
      </c>
    </row>
    <row r="52" spans="1:13" ht="17.25" customHeight="1" x14ac:dyDescent="0.2">
      <c r="A52" s="10">
        <f>[1]infos!A63</f>
        <v>51</v>
      </c>
      <c r="B52" s="11" t="s">
        <v>78</v>
      </c>
      <c r="C52" s="23">
        <f>[1]commande_résidents_mois!JX332</f>
        <v>30</v>
      </c>
      <c r="D52" s="24">
        <f>[1]commande_résidents_mois!JX333</f>
        <v>0</v>
      </c>
      <c r="E52" s="24">
        <f>[1]commande_résidents_mois!JX334</f>
        <v>0</v>
      </c>
      <c r="F52" s="24">
        <f>[1]commande_résidents_mois!JX335</f>
        <v>0</v>
      </c>
      <c r="G52" s="25">
        <f>[1]commande_résidents_mois!JX336</f>
        <v>0</v>
      </c>
      <c r="H52" s="26">
        <f t="shared" si="0"/>
        <v>217.79999999999998</v>
      </c>
      <c r="I52" s="27">
        <f t="shared" si="1"/>
        <v>0</v>
      </c>
      <c r="J52" s="27">
        <f t="shared" si="2"/>
        <v>0</v>
      </c>
      <c r="K52" s="27">
        <f t="shared" si="3"/>
        <v>0</v>
      </c>
      <c r="L52" s="27">
        <f t="shared" si="4"/>
        <v>0</v>
      </c>
      <c r="M52" s="25">
        <f t="shared" si="5"/>
        <v>217.79999999999998</v>
      </c>
    </row>
    <row r="53" spans="1:13" ht="17.25" customHeight="1" x14ac:dyDescent="0.2">
      <c r="A53" s="16">
        <f>[1]infos!A64</f>
        <v>52</v>
      </c>
      <c r="B53" s="17" t="s">
        <v>79</v>
      </c>
      <c r="C53" s="18">
        <f>[1]commande_résidents_mois!JY332</f>
        <v>0</v>
      </c>
      <c r="D53" s="28">
        <f>[1]commande_résidents_mois!JY333</f>
        <v>0</v>
      </c>
      <c r="E53" s="28">
        <f>[1]commande_résidents_mois!JY334</f>
        <v>0</v>
      </c>
      <c r="F53" s="28">
        <f>[1]commande_résidents_mois!JY335</f>
        <v>0</v>
      </c>
      <c r="G53" s="29">
        <f>[1]commande_résidents_mois!JY336</f>
        <v>0</v>
      </c>
      <c r="H53" s="21">
        <f t="shared" si="0"/>
        <v>0</v>
      </c>
      <c r="I53" s="22">
        <f t="shared" si="1"/>
        <v>0</v>
      </c>
      <c r="J53" s="22">
        <f t="shared" si="2"/>
        <v>0</v>
      </c>
      <c r="K53" s="22">
        <f t="shared" si="3"/>
        <v>0</v>
      </c>
      <c r="L53" s="22">
        <f t="shared" si="4"/>
        <v>0</v>
      </c>
      <c r="M53" s="20">
        <f t="shared" si="5"/>
        <v>0</v>
      </c>
    </row>
    <row r="54" spans="1:13" ht="17.25" customHeight="1" x14ac:dyDescent="0.2">
      <c r="A54" s="10">
        <f>[1]infos!A65</f>
        <v>53</v>
      </c>
      <c r="B54" s="11" t="s">
        <v>80</v>
      </c>
      <c r="C54" s="23">
        <f>[1]commande_résidents_mois!JZ332</f>
        <v>0</v>
      </c>
      <c r="D54" s="30">
        <f>[1]commande_résidents_mois!JZ333</f>
        <v>0</v>
      </c>
      <c r="E54" s="30">
        <f>[1]commande_résidents_mois!JZ334</f>
        <v>0</v>
      </c>
      <c r="F54" s="30">
        <f>[1]commande_résidents_mois!JZ335</f>
        <v>0</v>
      </c>
      <c r="G54" s="31">
        <f>[1]commande_résidents_mois!JZ336</f>
        <v>0</v>
      </c>
      <c r="H54" s="26">
        <f t="shared" si="0"/>
        <v>0</v>
      </c>
      <c r="I54" s="27">
        <f t="shared" si="1"/>
        <v>0</v>
      </c>
      <c r="J54" s="27">
        <f t="shared" si="2"/>
        <v>0</v>
      </c>
      <c r="K54" s="27">
        <f t="shared" si="3"/>
        <v>0</v>
      </c>
      <c r="L54" s="27">
        <f t="shared" si="4"/>
        <v>0</v>
      </c>
      <c r="M54" s="25">
        <f t="shared" si="5"/>
        <v>0</v>
      </c>
    </row>
    <row r="55" spans="1:13" ht="17.25" customHeight="1" x14ac:dyDescent="0.2">
      <c r="A55" s="16">
        <f>[1]infos!A66</f>
        <v>54</v>
      </c>
      <c r="B55" s="17" t="s">
        <v>81</v>
      </c>
      <c r="C55" s="18">
        <f>[1]commande_résidents_mois!KA332</f>
        <v>0</v>
      </c>
      <c r="D55" s="28">
        <f>[1]commande_résidents_mois!KA333</f>
        <v>0</v>
      </c>
      <c r="E55" s="28">
        <f>[1]commande_résidents_mois!KA334</f>
        <v>0</v>
      </c>
      <c r="F55" s="28">
        <f>[1]commande_résidents_mois!KA335</f>
        <v>0</v>
      </c>
      <c r="G55" s="29">
        <f>[1]commande_résidents_mois!KA336</f>
        <v>0</v>
      </c>
      <c r="H55" s="21">
        <f t="shared" si="0"/>
        <v>0</v>
      </c>
      <c r="I55" s="22">
        <f t="shared" si="1"/>
        <v>0</v>
      </c>
      <c r="J55" s="22">
        <f t="shared" si="2"/>
        <v>0</v>
      </c>
      <c r="K55" s="22">
        <f t="shared" si="3"/>
        <v>0</v>
      </c>
      <c r="L55" s="22">
        <f t="shared" si="4"/>
        <v>0</v>
      </c>
      <c r="M55" s="20">
        <f t="shared" si="5"/>
        <v>0</v>
      </c>
    </row>
    <row r="56" spans="1:13" ht="17.25" customHeight="1" x14ac:dyDescent="0.2">
      <c r="A56" s="10">
        <f>[1]infos!A67</f>
        <v>55</v>
      </c>
      <c r="B56" s="11" t="s">
        <v>82</v>
      </c>
      <c r="C56" s="23">
        <f>[1]commande_résidents_mois!KB332</f>
        <v>1</v>
      </c>
      <c r="D56" s="30">
        <f>[1]commande_résidents_mois!KB333</f>
        <v>0</v>
      </c>
      <c r="E56" s="30">
        <f>[1]commande_résidents_mois!KB334</f>
        <v>0</v>
      </c>
      <c r="F56" s="30">
        <f>[1]commande_résidents_mois!KB335</f>
        <v>0</v>
      </c>
      <c r="G56" s="31">
        <f>[1]commande_résidents_mois!KB336</f>
        <v>0</v>
      </c>
      <c r="H56" s="26">
        <f t="shared" si="0"/>
        <v>7.26</v>
      </c>
      <c r="I56" s="27">
        <f t="shared" si="1"/>
        <v>0</v>
      </c>
      <c r="J56" s="27">
        <f t="shared" si="2"/>
        <v>0</v>
      </c>
      <c r="K56" s="27">
        <f t="shared" si="3"/>
        <v>0</v>
      </c>
      <c r="L56" s="27">
        <f t="shared" si="4"/>
        <v>0</v>
      </c>
      <c r="M56" s="25">
        <f t="shared" si="5"/>
        <v>7.26</v>
      </c>
    </row>
    <row r="57" spans="1:13" ht="17.25" customHeight="1" x14ac:dyDescent="0.2">
      <c r="A57" s="16">
        <f>[1]infos!A68</f>
        <v>57</v>
      </c>
      <c r="B57" s="17" t="s">
        <v>83</v>
      </c>
      <c r="C57" s="18">
        <f>[1]commande_résidents_mois!KC332</f>
        <v>0</v>
      </c>
      <c r="D57" s="28">
        <f>[1]commande_résidents_mois!KC333</f>
        <v>0</v>
      </c>
      <c r="E57" s="28">
        <f>[1]commande_résidents_mois!KC334</f>
        <v>0</v>
      </c>
      <c r="F57" s="28">
        <f>[1]commande_résidents_mois!KC335</f>
        <v>0</v>
      </c>
      <c r="G57" s="29">
        <f>[1]commande_résidents_mois!KC336</f>
        <v>0</v>
      </c>
      <c r="H57" s="21">
        <f t="shared" si="0"/>
        <v>0</v>
      </c>
      <c r="I57" s="22">
        <f t="shared" si="1"/>
        <v>0</v>
      </c>
      <c r="J57" s="22">
        <f t="shared" si="2"/>
        <v>0</v>
      </c>
      <c r="K57" s="22">
        <f t="shared" si="3"/>
        <v>0</v>
      </c>
      <c r="L57" s="22">
        <f t="shared" si="4"/>
        <v>0</v>
      </c>
      <c r="M57" s="20">
        <f t="shared" si="5"/>
        <v>0</v>
      </c>
    </row>
    <row r="58" spans="1:13" ht="17.25" customHeight="1" x14ac:dyDescent="0.2">
      <c r="A58" s="10">
        <f>[1]infos!A69</f>
        <v>58</v>
      </c>
      <c r="B58" s="11" t="s">
        <v>84</v>
      </c>
      <c r="C58" s="23">
        <f>[1]commande_résidents_mois!JX373</f>
        <v>0</v>
      </c>
      <c r="D58" s="30">
        <f>[1]commande_résidents_mois!JX374</f>
        <v>0</v>
      </c>
      <c r="E58" s="30">
        <f>[1]commande_résidents_mois!JX375</f>
        <v>0</v>
      </c>
      <c r="F58" s="30">
        <f>[1]commande_résidents_mois!JX376</f>
        <v>0</v>
      </c>
      <c r="G58" s="31">
        <f>[1]commande_résidents_mois!JX377</f>
        <v>0</v>
      </c>
      <c r="H58" s="26">
        <f t="shared" si="0"/>
        <v>0</v>
      </c>
      <c r="I58" s="27">
        <f t="shared" si="1"/>
        <v>0</v>
      </c>
      <c r="J58" s="27">
        <f t="shared" si="2"/>
        <v>0</v>
      </c>
      <c r="K58" s="27">
        <f t="shared" si="3"/>
        <v>0</v>
      </c>
      <c r="L58" s="27">
        <f t="shared" si="4"/>
        <v>0</v>
      </c>
      <c r="M58" s="25">
        <f t="shared" si="5"/>
        <v>0</v>
      </c>
    </row>
    <row r="59" spans="1:13" ht="17.25" customHeight="1" x14ac:dyDescent="0.2">
      <c r="A59" s="16">
        <f>[1]infos!A70</f>
        <v>59</v>
      </c>
      <c r="B59" s="17" t="s">
        <v>85</v>
      </c>
      <c r="C59" s="18">
        <f>[1]commande_résidents_mois!JY373</f>
        <v>0</v>
      </c>
      <c r="D59" s="28">
        <f>[1]commande_résidents_mois!JY374</f>
        <v>0</v>
      </c>
      <c r="E59" s="28">
        <f>[1]commande_résidents_mois!JY375</f>
        <v>0</v>
      </c>
      <c r="F59" s="28">
        <f>[1]commande_résidents_mois!JY376</f>
        <v>0</v>
      </c>
      <c r="G59" s="29">
        <f>[1]commande_résidents_mois!JY377</f>
        <v>0</v>
      </c>
      <c r="H59" s="21">
        <f t="shared" si="0"/>
        <v>0</v>
      </c>
      <c r="I59" s="22">
        <f t="shared" si="1"/>
        <v>0</v>
      </c>
      <c r="J59" s="22">
        <f t="shared" si="2"/>
        <v>0</v>
      </c>
      <c r="K59" s="22">
        <f t="shared" si="3"/>
        <v>0</v>
      </c>
      <c r="L59" s="22">
        <f t="shared" si="4"/>
        <v>0</v>
      </c>
      <c r="M59" s="20">
        <f t="shared" si="5"/>
        <v>0</v>
      </c>
    </row>
    <row r="60" spans="1:13" ht="17.25" customHeight="1" x14ac:dyDescent="0.2">
      <c r="A60" s="10">
        <f>[1]infos!A71</f>
        <v>60</v>
      </c>
      <c r="B60" s="11" t="s">
        <v>86</v>
      </c>
      <c r="C60" s="23">
        <f>[1]commande_résidents_mois!JZ373</f>
        <v>30</v>
      </c>
      <c r="D60" s="30">
        <f>[1]commande_résidents_mois!JZ374</f>
        <v>0</v>
      </c>
      <c r="E60" s="30">
        <f>[1]commande_résidents_mois!JZ375</f>
        <v>0</v>
      </c>
      <c r="F60" s="30">
        <f>[1]commande_résidents_mois!JZ376</f>
        <v>27</v>
      </c>
      <c r="G60" s="31">
        <f>[1]commande_résidents_mois!JZ377</f>
        <v>27</v>
      </c>
      <c r="H60" s="26">
        <f t="shared" si="0"/>
        <v>217.79999999999998</v>
      </c>
      <c r="I60" s="27">
        <f t="shared" si="1"/>
        <v>0</v>
      </c>
      <c r="J60" s="27">
        <f t="shared" si="2"/>
        <v>0</v>
      </c>
      <c r="K60" s="27">
        <f t="shared" si="3"/>
        <v>12.959999999999999</v>
      </c>
      <c r="L60" s="27">
        <f t="shared" si="4"/>
        <v>22.95</v>
      </c>
      <c r="M60" s="25">
        <f t="shared" si="5"/>
        <v>253.70999999999998</v>
      </c>
    </row>
    <row r="61" spans="1:13" ht="17.25" customHeight="1" x14ac:dyDescent="0.2">
      <c r="A61" s="16">
        <f>[1]infos!A72</f>
        <v>61</v>
      </c>
      <c r="B61" s="17" t="s">
        <v>87</v>
      </c>
      <c r="C61" s="18">
        <f>[1]commande_résidents_mois!KA373</f>
        <v>0</v>
      </c>
      <c r="D61" s="28">
        <f>[1]commande_résidents_mois!KA374</f>
        <v>0</v>
      </c>
      <c r="E61" s="28">
        <f>[1]commande_résidents_mois!KA375</f>
        <v>0</v>
      </c>
      <c r="F61" s="28">
        <f>[1]commande_résidents_mois!KA376</f>
        <v>0</v>
      </c>
      <c r="G61" s="29">
        <f>[1]commande_résidents_mois!KA377</f>
        <v>0</v>
      </c>
      <c r="H61" s="21">
        <f t="shared" si="0"/>
        <v>0</v>
      </c>
      <c r="I61" s="22">
        <f t="shared" si="1"/>
        <v>0</v>
      </c>
      <c r="J61" s="22">
        <f t="shared" si="2"/>
        <v>0</v>
      </c>
      <c r="K61" s="22">
        <f t="shared" si="3"/>
        <v>0</v>
      </c>
      <c r="L61" s="22">
        <f t="shared" si="4"/>
        <v>0</v>
      </c>
      <c r="M61" s="20">
        <f t="shared" si="5"/>
        <v>0</v>
      </c>
    </row>
    <row r="62" spans="1:13" ht="17.25" customHeight="1" x14ac:dyDescent="0.2">
      <c r="A62" s="10">
        <f>[1]infos!A73</f>
        <v>62</v>
      </c>
      <c r="B62" s="11" t="s">
        <v>88</v>
      </c>
      <c r="C62" s="23">
        <f>[1]commande_résidents_mois!KB373</f>
        <v>1</v>
      </c>
      <c r="D62" s="30">
        <f>[1]commande_résidents_mois!KB374</f>
        <v>0</v>
      </c>
      <c r="E62" s="30">
        <f>[1]commande_résidents_mois!KB375</f>
        <v>0</v>
      </c>
      <c r="F62" s="30">
        <f>[1]commande_résidents_mois!KB376</f>
        <v>0</v>
      </c>
      <c r="G62" s="31">
        <f>[1]commande_résidents_mois!KB377</f>
        <v>0</v>
      </c>
      <c r="H62" s="26">
        <f t="shared" si="0"/>
        <v>7.26</v>
      </c>
      <c r="I62" s="27">
        <f t="shared" si="1"/>
        <v>0</v>
      </c>
      <c r="J62" s="27">
        <f t="shared" si="2"/>
        <v>0</v>
      </c>
      <c r="K62" s="27">
        <f t="shared" si="3"/>
        <v>0</v>
      </c>
      <c r="L62" s="27">
        <f t="shared" si="4"/>
        <v>0</v>
      </c>
      <c r="M62" s="25">
        <f t="shared" si="5"/>
        <v>7.26</v>
      </c>
    </row>
    <row r="63" spans="1:13" ht="17.25" customHeight="1" x14ac:dyDescent="0.2">
      <c r="A63" s="16">
        <f>[1]infos!A74</f>
        <v>63</v>
      </c>
      <c r="B63" s="17" t="s">
        <v>89</v>
      </c>
      <c r="C63" s="18">
        <f>[1]commande_résidents_mois!KC373</f>
        <v>30</v>
      </c>
      <c r="D63" s="28">
        <f>[1]commande_résidents_mois!KC374</f>
        <v>0</v>
      </c>
      <c r="E63" s="28">
        <f>[1]commande_résidents_mois!KC375</f>
        <v>0</v>
      </c>
      <c r="F63" s="28">
        <f>[1]commande_résidents_mois!KC376</f>
        <v>29</v>
      </c>
      <c r="G63" s="29">
        <f>[1]commande_résidents_mois!KC377</f>
        <v>29</v>
      </c>
      <c r="H63" s="21">
        <f t="shared" si="0"/>
        <v>217.79999999999998</v>
      </c>
      <c r="I63" s="22">
        <f t="shared" si="1"/>
        <v>0</v>
      </c>
      <c r="J63" s="22">
        <f t="shared" si="2"/>
        <v>0</v>
      </c>
      <c r="K63" s="22">
        <f t="shared" si="3"/>
        <v>13.92</v>
      </c>
      <c r="L63" s="22">
        <f t="shared" si="4"/>
        <v>24.65</v>
      </c>
      <c r="M63" s="20">
        <f t="shared" si="5"/>
        <v>256.36999999999995</v>
      </c>
    </row>
    <row r="64" spans="1:13" ht="17.25" customHeight="1" x14ac:dyDescent="0.2">
      <c r="A64" s="10">
        <f>[1]infos!A75</f>
        <v>64</v>
      </c>
      <c r="B64" s="11" t="s">
        <v>90</v>
      </c>
      <c r="C64" s="23">
        <f>[1]commande_résidents_mois!JX414</f>
        <v>30</v>
      </c>
      <c r="D64" s="30">
        <f>[1]commande_résidents_mois!JX415</f>
        <v>0</v>
      </c>
      <c r="E64" s="30">
        <f>[1]commande_résidents_mois!JX416</f>
        <v>0</v>
      </c>
      <c r="F64" s="30">
        <f>[1]commande_résidents_mois!JX417</f>
        <v>29</v>
      </c>
      <c r="G64" s="31">
        <f>[1]commande_résidents_mois!JX418</f>
        <v>29</v>
      </c>
      <c r="H64" s="26">
        <f t="shared" si="0"/>
        <v>217.79999999999998</v>
      </c>
      <c r="I64" s="27">
        <f t="shared" si="1"/>
        <v>0</v>
      </c>
      <c r="J64" s="27">
        <f t="shared" si="2"/>
        <v>0</v>
      </c>
      <c r="K64" s="27">
        <f t="shared" si="3"/>
        <v>13.92</v>
      </c>
      <c r="L64" s="27">
        <f t="shared" si="4"/>
        <v>24.65</v>
      </c>
      <c r="M64" s="25">
        <f t="shared" si="5"/>
        <v>256.36999999999995</v>
      </c>
    </row>
    <row r="65" spans="1:13" ht="17.25" customHeight="1" x14ac:dyDescent="0.2">
      <c r="A65" s="16">
        <f>[1]infos!A76</f>
        <v>65</v>
      </c>
      <c r="B65" s="17" t="s">
        <v>91</v>
      </c>
      <c r="C65" s="18">
        <f>[1]commande_résidents_mois!JY414</f>
        <v>0</v>
      </c>
      <c r="D65" s="28">
        <f>[1]commande_résidents_mois!JY415</f>
        <v>0</v>
      </c>
      <c r="E65" s="28">
        <f>[1]commande_résidents_mois!JY416</f>
        <v>0</v>
      </c>
      <c r="F65" s="28">
        <f>[1]commande_résidents_mois!JY417</f>
        <v>0</v>
      </c>
      <c r="G65" s="29">
        <f>[1]commande_résidents_mois!JY418</f>
        <v>0</v>
      </c>
      <c r="H65" s="21">
        <f t="shared" si="0"/>
        <v>0</v>
      </c>
      <c r="I65" s="22">
        <f t="shared" si="1"/>
        <v>0</v>
      </c>
      <c r="J65" s="22">
        <f t="shared" si="2"/>
        <v>0</v>
      </c>
      <c r="K65" s="22">
        <f t="shared" si="3"/>
        <v>0</v>
      </c>
      <c r="L65" s="22">
        <f t="shared" si="4"/>
        <v>0</v>
      </c>
      <c r="M65" s="20">
        <f t="shared" si="5"/>
        <v>0</v>
      </c>
    </row>
    <row r="66" spans="1:13" ht="17.25" customHeight="1" x14ac:dyDescent="0.2">
      <c r="A66" s="10">
        <f>[1]infos!A77</f>
        <v>66</v>
      </c>
      <c r="B66" s="11" t="s">
        <v>92</v>
      </c>
      <c r="C66" s="23">
        <f>[1]commande_résidents_mois!JZ414</f>
        <v>0</v>
      </c>
      <c r="D66" s="30">
        <f>[1]commande_résidents_mois!JZ415</f>
        <v>0</v>
      </c>
      <c r="E66" s="30">
        <f>[1]commande_résidents_mois!JZ416</f>
        <v>0</v>
      </c>
      <c r="F66" s="30">
        <f>[1]commande_résidents_mois!JZ417</f>
        <v>0</v>
      </c>
      <c r="G66" s="31">
        <f>[1]commande_résidents_mois!JZ418</f>
        <v>0</v>
      </c>
      <c r="H66" s="26">
        <f t="shared" si="0"/>
        <v>0</v>
      </c>
      <c r="I66" s="27">
        <f t="shared" si="1"/>
        <v>0</v>
      </c>
      <c r="J66" s="27">
        <f t="shared" si="2"/>
        <v>0</v>
      </c>
      <c r="K66" s="27">
        <f t="shared" si="3"/>
        <v>0</v>
      </c>
      <c r="L66" s="27">
        <f t="shared" si="4"/>
        <v>0</v>
      </c>
      <c r="M66" s="25">
        <f t="shared" si="5"/>
        <v>0</v>
      </c>
    </row>
    <row r="67" spans="1:13" ht="17.25" customHeight="1" x14ac:dyDescent="0.2">
      <c r="A67" s="16">
        <f>[1]infos!A78</f>
        <v>67</v>
      </c>
      <c r="B67" s="17" t="s">
        <v>93</v>
      </c>
      <c r="C67" s="18">
        <f>[1]commande_résidents_mois!KA414</f>
        <v>0</v>
      </c>
      <c r="D67" s="28">
        <f>[1]commande_résidents_mois!KA415</f>
        <v>0</v>
      </c>
      <c r="E67" s="28">
        <f>[1]commande_résidents_mois!KA416</f>
        <v>0</v>
      </c>
      <c r="F67" s="28">
        <f>[1]commande_résidents_mois!KA417</f>
        <v>0</v>
      </c>
      <c r="G67" s="29">
        <f>[1]commande_résidents_mois!KA418</f>
        <v>0</v>
      </c>
      <c r="H67" s="21">
        <f t="shared" si="0"/>
        <v>0</v>
      </c>
      <c r="I67" s="22">
        <f t="shared" si="1"/>
        <v>0</v>
      </c>
      <c r="J67" s="22">
        <f t="shared" si="2"/>
        <v>0</v>
      </c>
      <c r="K67" s="22">
        <f t="shared" si="3"/>
        <v>0</v>
      </c>
      <c r="L67" s="22">
        <f t="shared" si="4"/>
        <v>0</v>
      </c>
      <c r="M67" s="20">
        <f t="shared" si="5"/>
        <v>0</v>
      </c>
    </row>
    <row r="68" spans="1:13" ht="17.25" customHeight="1" x14ac:dyDescent="0.2">
      <c r="A68" s="10">
        <f>[1]infos!A79</f>
        <v>68</v>
      </c>
      <c r="B68" s="11" t="s">
        <v>94</v>
      </c>
      <c r="C68" s="23">
        <f>[1]commande_résidents_mois!KB414</f>
        <v>0</v>
      </c>
      <c r="D68" s="30">
        <f>[1]commande_résidents_mois!KB415</f>
        <v>0</v>
      </c>
      <c r="E68" s="30">
        <f>[1]commande_résidents_mois!KB416</f>
        <v>0</v>
      </c>
      <c r="F68" s="30">
        <f>[1]commande_résidents_mois!KB417</f>
        <v>0</v>
      </c>
      <c r="G68" s="31">
        <f>[1]commande_résidents_mois!KB418</f>
        <v>0</v>
      </c>
      <c r="H68" s="26">
        <f t="shared" si="0"/>
        <v>0</v>
      </c>
      <c r="I68" s="27">
        <f t="shared" si="1"/>
        <v>0</v>
      </c>
      <c r="J68" s="27">
        <f t="shared" si="2"/>
        <v>0</v>
      </c>
      <c r="K68" s="27">
        <f t="shared" si="3"/>
        <v>0</v>
      </c>
      <c r="L68" s="27">
        <f t="shared" si="4"/>
        <v>0</v>
      </c>
      <c r="M68" s="25">
        <f t="shared" si="5"/>
        <v>0</v>
      </c>
    </row>
    <row r="69" spans="1:13" ht="17.25" customHeight="1" x14ac:dyDescent="0.2">
      <c r="A69" s="16">
        <f>[1]infos!A80</f>
        <v>69</v>
      </c>
      <c r="B69" s="17" t="s">
        <v>95</v>
      </c>
      <c r="C69" s="18">
        <f>[1]commande_résidents_mois!KC414</f>
        <v>21</v>
      </c>
      <c r="D69" s="28">
        <f>[1]commande_résidents_mois!KC415</f>
        <v>0</v>
      </c>
      <c r="E69" s="28">
        <f>[1]commande_résidents_mois!KC416</f>
        <v>0</v>
      </c>
      <c r="F69" s="28">
        <f>[1]commande_résidents_mois!KC417</f>
        <v>0</v>
      </c>
      <c r="G69" s="29">
        <f>[1]commande_résidents_mois!KC418</f>
        <v>20</v>
      </c>
      <c r="H69" s="21">
        <f t="shared" ref="H69:H75" si="6">C69*$C$3</f>
        <v>152.46</v>
      </c>
      <c r="I69" s="22">
        <f t="shared" ref="I69:I75" si="7">D69*$D$3</f>
        <v>0</v>
      </c>
      <c r="J69" s="22">
        <f t="shared" ref="J69:J75" si="8">E69*$E$3</f>
        <v>0</v>
      </c>
      <c r="K69" s="22">
        <f t="shared" ref="K69:K75" si="9">F69*$F$3</f>
        <v>0</v>
      </c>
      <c r="L69" s="22">
        <f t="shared" ref="L69:L75" si="10">G69*$G$3</f>
        <v>17</v>
      </c>
      <c r="M69" s="20">
        <f t="shared" ref="M69:M75" si="11">SUM(H69:L69)</f>
        <v>169.46</v>
      </c>
    </row>
    <row r="70" spans="1:13" ht="17.25" customHeight="1" x14ac:dyDescent="0.2">
      <c r="A70" s="10">
        <f>[1]infos!A81</f>
        <v>70</v>
      </c>
      <c r="B70" s="11" t="s">
        <v>96</v>
      </c>
      <c r="C70" s="23">
        <f>[1]commande_résidents_mois!JX455</f>
        <v>9</v>
      </c>
      <c r="D70" s="30">
        <f>[1]commande_résidents_mois!JX456</f>
        <v>9</v>
      </c>
      <c r="E70" s="30">
        <f>[1]commande_résidents_mois!JX457</f>
        <v>0</v>
      </c>
      <c r="F70" s="30">
        <f>[1]commande_résidents_mois!JX458</f>
        <v>0</v>
      </c>
      <c r="G70" s="31">
        <f>[1]commande_résidents_mois!JX459</f>
        <v>0</v>
      </c>
      <c r="H70" s="26">
        <f t="shared" si="6"/>
        <v>65.34</v>
      </c>
      <c r="I70" s="27">
        <f t="shared" si="7"/>
        <v>19.89</v>
      </c>
      <c r="J70" s="27">
        <f t="shared" si="8"/>
        <v>0</v>
      </c>
      <c r="K70" s="27">
        <f t="shared" si="9"/>
        <v>0</v>
      </c>
      <c r="L70" s="27">
        <f t="shared" si="10"/>
        <v>0</v>
      </c>
      <c r="M70" s="25">
        <f t="shared" si="11"/>
        <v>85.23</v>
      </c>
    </row>
    <row r="71" spans="1:13" ht="17.25" customHeight="1" x14ac:dyDescent="0.2">
      <c r="A71" s="16">
        <f>[1]infos!A82</f>
        <v>71</v>
      </c>
      <c r="B71" s="17" t="s">
        <v>97</v>
      </c>
      <c r="C71" s="18">
        <f>[1]commande_résidents_mois!JY455</f>
        <v>29</v>
      </c>
      <c r="D71" s="28">
        <f>[1]commande_résidents_mois!JY456</f>
        <v>0</v>
      </c>
      <c r="E71" s="28">
        <f>[1]commande_résidents_mois!JY457</f>
        <v>0</v>
      </c>
      <c r="F71" s="28">
        <f>[1]commande_résidents_mois!JY458</f>
        <v>0</v>
      </c>
      <c r="G71" s="29">
        <f>[1]commande_résidents_mois!JY459</f>
        <v>0</v>
      </c>
      <c r="H71" s="21">
        <f t="shared" si="6"/>
        <v>210.54</v>
      </c>
      <c r="I71" s="22">
        <f t="shared" si="7"/>
        <v>0</v>
      </c>
      <c r="J71" s="22">
        <f t="shared" si="8"/>
        <v>0</v>
      </c>
      <c r="K71" s="22">
        <f t="shared" si="9"/>
        <v>0</v>
      </c>
      <c r="L71" s="22">
        <f t="shared" si="10"/>
        <v>0</v>
      </c>
      <c r="M71" s="20">
        <f t="shared" si="11"/>
        <v>210.54</v>
      </c>
    </row>
    <row r="72" spans="1:13" ht="17.25" customHeight="1" x14ac:dyDescent="0.2">
      <c r="A72" s="10">
        <f>[1]infos!A83</f>
        <v>72</v>
      </c>
      <c r="B72" s="11" t="s">
        <v>98</v>
      </c>
      <c r="C72" s="23">
        <f>[1]commande_résidents_mois!JZ455</f>
        <v>0</v>
      </c>
      <c r="D72" s="30">
        <f>[1]commande_résidents_mois!JZ456</f>
        <v>0</v>
      </c>
      <c r="E72" s="30">
        <f>[1]commande_résidents_mois!JZ457</f>
        <v>0</v>
      </c>
      <c r="F72" s="30">
        <f>[1]commande_résidents_mois!JZ458</f>
        <v>0</v>
      </c>
      <c r="G72" s="31">
        <f>[1]commande_résidents_mois!JZ459</f>
        <v>0</v>
      </c>
      <c r="H72" s="26">
        <f t="shared" si="6"/>
        <v>0</v>
      </c>
      <c r="I72" s="27">
        <f t="shared" si="7"/>
        <v>0</v>
      </c>
      <c r="J72" s="27">
        <f t="shared" si="8"/>
        <v>0</v>
      </c>
      <c r="K72" s="27">
        <f t="shared" si="9"/>
        <v>0</v>
      </c>
      <c r="L72" s="27">
        <f t="shared" si="10"/>
        <v>0</v>
      </c>
      <c r="M72" s="25">
        <f t="shared" si="11"/>
        <v>0</v>
      </c>
    </row>
    <row r="73" spans="1:13" ht="17.25" customHeight="1" x14ac:dyDescent="0.2">
      <c r="A73" s="16">
        <f>[1]infos!A84</f>
        <v>73</v>
      </c>
      <c r="B73" s="17" t="s">
        <v>99</v>
      </c>
      <c r="C73" s="18">
        <f>[1]commande_résidents_mois!KA455</f>
        <v>1</v>
      </c>
      <c r="D73" s="28">
        <f>[1]commande_résidents_mois!KA456</f>
        <v>0</v>
      </c>
      <c r="E73" s="28">
        <f>[1]commande_résidents_mois!KA457</f>
        <v>0</v>
      </c>
      <c r="F73" s="28">
        <f>[1]commande_résidents_mois!KA458</f>
        <v>0</v>
      </c>
      <c r="G73" s="29">
        <f>[1]commande_résidents_mois!KA459</f>
        <v>0</v>
      </c>
      <c r="H73" s="21">
        <f t="shared" si="6"/>
        <v>7.26</v>
      </c>
      <c r="I73" s="22">
        <f t="shared" si="7"/>
        <v>0</v>
      </c>
      <c r="J73" s="22">
        <f t="shared" si="8"/>
        <v>0</v>
      </c>
      <c r="K73" s="22">
        <f t="shared" si="9"/>
        <v>0</v>
      </c>
      <c r="L73" s="22">
        <f t="shared" si="10"/>
        <v>0</v>
      </c>
      <c r="M73" s="20">
        <f t="shared" si="11"/>
        <v>7.26</v>
      </c>
    </row>
    <row r="74" spans="1:13" ht="17.25" customHeight="1" x14ac:dyDescent="0.2">
      <c r="A74" s="10">
        <f>[1]infos!A85</f>
        <v>74</v>
      </c>
      <c r="B74" s="11" t="s">
        <v>100</v>
      </c>
      <c r="C74" s="23">
        <f>[1]commande_résidents_mois!KB455</f>
        <v>4</v>
      </c>
      <c r="D74" s="30">
        <f>[1]commande_résidents_mois!KB456</f>
        <v>0</v>
      </c>
      <c r="E74" s="30">
        <f>[1]commande_résidents_mois!KB457</f>
        <v>0</v>
      </c>
      <c r="F74" s="30">
        <f>[1]commande_résidents_mois!KB458</f>
        <v>0</v>
      </c>
      <c r="G74" s="31">
        <f>[1]commande_résidents_mois!KB459</f>
        <v>0</v>
      </c>
      <c r="H74" s="26">
        <f t="shared" si="6"/>
        <v>29.04</v>
      </c>
      <c r="I74" s="27">
        <f t="shared" si="7"/>
        <v>0</v>
      </c>
      <c r="J74" s="27">
        <f t="shared" si="8"/>
        <v>0</v>
      </c>
      <c r="K74" s="27">
        <f t="shared" si="9"/>
        <v>0</v>
      </c>
      <c r="L74" s="27">
        <f t="shared" si="10"/>
        <v>0</v>
      </c>
      <c r="M74" s="25">
        <f t="shared" si="11"/>
        <v>29.04</v>
      </c>
    </row>
    <row r="75" spans="1:13" ht="17.25" customHeight="1" thickBot="1" x14ac:dyDescent="0.25">
      <c r="A75" s="105">
        <f>[1]infos!A86</f>
        <v>75</v>
      </c>
      <c r="B75" s="106" t="s">
        <v>101</v>
      </c>
      <c r="C75" s="107">
        <f>[1]commande_résidents_mois!KC455</f>
        <v>5</v>
      </c>
      <c r="D75" s="108">
        <f>[1]commande_résidents_mois!KC456</f>
        <v>0</v>
      </c>
      <c r="E75" s="108">
        <f>[1]commande_résidents_mois!KC457</f>
        <v>0</v>
      </c>
      <c r="F75" s="108">
        <f>[1]commande_résidents_mois!KC458</f>
        <v>0</v>
      </c>
      <c r="G75" s="109">
        <f>[1]commande_résidents_mois!KC459</f>
        <v>0</v>
      </c>
      <c r="H75" s="110">
        <f t="shared" si="6"/>
        <v>36.299999999999997</v>
      </c>
      <c r="I75" s="111">
        <f t="shared" si="7"/>
        <v>0</v>
      </c>
      <c r="J75" s="111">
        <f t="shared" si="8"/>
        <v>0</v>
      </c>
      <c r="K75" s="111">
        <f t="shared" si="9"/>
        <v>0</v>
      </c>
      <c r="L75" s="111">
        <f t="shared" si="10"/>
        <v>0</v>
      </c>
      <c r="M75" s="112">
        <f t="shared" si="11"/>
        <v>36.299999999999997</v>
      </c>
    </row>
    <row r="76" spans="1:13" ht="17.25" customHeight="1" thickBot="1" x14ac:dyDescent="0.25">
      <c r="A76" s="113"/>
      <c r="B76" s="114" t="s">
        <v>102</v>
      </c>
      <c r="C76" s="115">
        <f>SUM(C4:C75)</f>
        <v>573</v>
      </c>
      <c r="D76" s="116">
        <f t="shared" ref="D76:M76" si="12">SUM(D4:D75)</f>
        <v>51</v>
      </c>
      <c r="E76" s="116">
        <f t="shared" si="12"/>
        <v>72</v>
      </c>
      <c r="F76" s="116">
        <f t="shared" si="12"/>
        <v>126</v>
      </c>
      <c r="G76" s="117">
        <f t="shared" si="12"/>
        <v>158</v>
      </c>
      <c r="H76" s="115">
        <f t="shared" si="12"/>
        <v>4159.9800000000023</v>
      </c>
      <c r="I76" s="116">
        <f t="shared" si="12"/>
        <v>112.71</v>
      </c>
      <c r="J76" s="116">
        <f t="shared" si="12"/>
        <v>468.72</v>
      </c>
      <c r="K76" s="116">
        <f t="shared" si="12"/>
        <v>60.480000000000004</v>
      </c>
      <c r="L76" s="116">
        <f t="shared" si="12"/>
        <v>134.30000000000001</v>
      </c>
      <c r="M76" s="117">
        <f t="shared" si="12"/>
        <v>4936.1900000000005</v>
      </c>
    </row>
  </sheetData>
  <sheetProtection selectLockedCells="1"/>
  <mergeCells count="5">
    <mergeCell ref="A3:B3"/>
    <mergeCell ref="H3:M3"/>
    <mergeCell ref="A1:B2"/>
    <mergeCell ref="C1:G1"/>
    <mergeCell ref="H1:L1"/>
  </mergeCells>
  <printOptions horizontalCentered="1" verticalCentered="1"/>
  <pageMargins left="0.39370078740157483" right="0.78740157480314965" top="0.39370078740157483" bottom="0.39370078740157483" header="0.51181102362204722" footer="0.51181102362204722"/>
  <pageSetup paperSize="9" scale="6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3.PrintAll">
                <anchor moveWithCells="1" sizeWithCells="1">
                  <from>
                    <xdr:col>13</xdr:col>
                    <xdr:colOff>771525</xdr:colOff>
                    <xdr:row>1</xdr:row>
                    <xdr:rowOff>104775</xdr:rowOff>
                  </from>
                  <to>
                    <xdr:col>15</xdr:col>
                    <xdr:colOff>762000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57"/>
  <sheetViews>
    <sheetView showGridLines="0" view="pageBreakPreview" topLeftCell="A10" zoomScale="85" zoomScaleNormal="100" zoomScaleSheetLayoutView="85" workbookViewId="0">
      <selection activeCell="D24" sqref="D24:K24"/>
    </sheetView>
  </sheetViews>
  <sheetFormatPr baseColWidth="10" defaultColWidth="9.140625" defaultRowHeight="15" x14ac:dyDescent="0.25"/>
  <cols>
    <col min="1" max="1" width="9.140625" style="33" customWidth="1"/>
    <col min="2" max="2" width="5" style="33" customWidth="1"/>
    <col min="3" max="3" width="13.5703125" style="33" customWidth="1"/>
    <col min="4" max="4" width="9.85546875" style="33" customWidth="1"/>
    <col min="5" max="5" width="10.85546875" style="33" bestFit="1" customWidth="1"/>
    <col min="6" max="6" width="10.140625" style="33" customWidth="1"/>
    <col min="7" max="7" width="4.5703125" style="103" bestFit="1" customWidth="1"/>
    <col min="8" max="8" width="14.140625" style="33" customWidth="1"/>
    <col min="9" max="9" width="1.7109375" style="33" customWidth="1"/>
    <col min="10" max="10" width="7.5703125" style="33" customWidth="1"/>
    <col min="11" max="11" width="1.7109375" style="33" customWidth="1"/>
    <col min="12" max="12" width="15.7109375" style="33" customWidth="1"/>
    <col min="13" max="13" width="14.85546875" style="33" customWidth="1"/>
    <col min="14" max="14" width="5" style="33" customWidth="1"/>
    <col min="15" max="16384" width="9.140625" style="33"/>
  </cols>
  <sheetData>
    <row r="1" spans="1:14" x14ac:dyDescent="0.25">
      <c r="B1" s="34"/>
      <c r="C1" s="34"/>
      <c r="D1" s="34"/>
      <c r="E1" s="34"/>
      <c r="F1" s="34"/>
      <c r="G1" s="35"/>
      <c r="H1" s="34"/>
      <c r="I1" s="34"/>
      <c r="J1" s="34"/>
      <c r="K1" s="34"/>
      <c r="L1" s="34"/>
      <c r="M1" s="34"/>
      <c r="N1" s="34"/>
    </row>
    <row r="2" spans="1:14" x14ac:dyDescent="0.25">
      <c r="A2" s="36" t="s">
        <v>9</v>
      </c>
      <c r="B2" s="37"/>
      <c r="C2" s="37"/>
      <c r="D2" s="37"/>
      <c r="E2" s="37"/>
      <c r="F2" s="37"/>
      <c r="G2" s="38"/>
      <c r="H2" s="37"/>
      <c r="I2" s="37"/>
      <c r="J2" s="37"/>
      <c r="K2" s="37"/>
      <c r="L2" s="37"/>
      <c r="M2" s="37"/>
      <c r="N2" s="37"/>
    </row>
    <row r="3" spans="1:14" ht="12.75" customHeight="1" x14ac:dyDescent="0.25">
      <c r="A3" s="36" t="s">
        <v>10</v>
      </c>
      <c r="B3" s="37"/>
      <c r="C3" s="136"/>
      <c r="D3" s="136"/>
      <c r="E3" s="136"/>
      <c r="F3" s="136"/>
      <c r="G3" s="136"/>
      <c r="H3" s="136"/>
      <c r="I3" s="136"/>
      <c r="J3" s="136"/>
      <c r="K3" s="39"/>
      <c r="L3" s="40"/>
      <c r="M3" s="41" t="s">
        <v>11</v>
      </c>
      <c r="N3" s="42"/>
    </row>
    <row r="4" spans="1:14" x14ac:dyDescent="0.25">
      <c r="A4" s="36" t="s">
        <v>12</v>
      </c>
      <c r="B4" s="37"/>
      <c r="C4" s="136"/>
      <c r="D4" s="136"/>
      <c r="E4" s="136"/>
      <c r="F4" s="136"/>
      <c r="G4" s="136"/>
      <c r="H4" s="136"/>
      <c r="I4" s="136"/>
      <c r="J4" s="136"/>
      <c r="K4" s="39"/>
      <c r="L4" s="40"/>
      <c r="M4" s="42"/>
      <c r="N4" s="42"/>
    </row>
    <row r="5" spans="1:14" x14ac:dyDescent="0.25">
      <c r="A5" s="36" t="s">
        <v>13</v>
      </c>
      <c r="B5" s="37"/>
      <c r="C5" s="136"/>
      <c r="D5" s="136"/>
      <c r="E5" s="136"/>
      <c r="F5" s="136"/>
      <c r="G5" s="136"/>
      <c r="H5" s="136"/>
      <c r="I5" s="136"/>
      <c r="J5" s="136"/>
      <c r="K5" s="37"/>
      <c r="L5" s="37"/>
      <c r="M5" s="37"/>
      <c r="N5" s="37"/>
    </row>
    <row r="6" spans="1:14" ht="13.5" customHeight="1" thickBot="1" x14ac:dyDescent="0.3">
      <c r="B6" s="37"/>
      <c r="C6" s="136"/>
      <c r="D6" s="136"/>
      <c r="E6" s="136"/>
      <c r="F6" s="136"/>
      <c r="G6" s="136"/>
      <c r="H6" s="136"/>
      <c r="I6" s="136"/>
      <c r="J6" s="136"/>
      <c r="K6" s="37"/>
      <c r="L6" s="37"/>
      <c r="M6" s="37"/>
      <c r="N6" s="37"/>
    </row>
    <row r="7" spans="1:14" ht="24.75" customHeight="1" thickTop="1" thickBot="1" x14ac:dyDescent="0.4">
      <c r="B7" s="37"/>
      <c r="C7" s="37"/>
      <c r="D7" s="37"/>
      <c r="E7" s="37"/>
      <c r="F7" s="37"/>
      <c r="G7" s="38"/>
      <c r="H7" s="37"/>
      <c r="I7" s="37"/>
      <c r="J7" s="37"/>
      <c r="K7" s="37"/>
      <c r="L7" s="43" t="s">
        <v>14</v>
      </c>
      <c r="M7" s="44" t="s">
        <v>38</v>
      </c>
      <c r="N7" s="37"/>
    </row>
    <row r="8" spans="1:14" ht="4.5" customHeight="1" thickTop="1" x14ac:dyDescent="0.3">
      <c r="B8" s="37"/>
      <c r="C8" s="45"/>
      <c r="D8" s="45"/>
      <c r="E8" s="45"/>
      <c r="F8" s="45"/>
      <c r="G8" s="46"/>
      <c r="H8" s="45"/>
      <c r="I8" s="45"/>
      <c r="J8" s="45"/>
      <c r="K8" s="45"/>
      <c r="L8" s="47"/>
      <c r="M8" s="47"/>
      <c r="N8" s="48"/>
    </row>
    <row r="9" spans="1:14" x14ac:dyDescent="0.25">
      <c r="B9" s="37"/>
      <c r="C9" s="37"/>
      <c r="D9" s="37"/>
      <c r="E9" s="37"/>
      <c r="F9" s="37"/>
      <c r="G9" s="38"/>
      <c r="H9" s="37"/>
      <c r="I9" s="37"/>
      <c r="J9" s="37"/>
      <c r="K9" s="37"/>
      <c r="L9" s="37"/>
      <c r="M9" s="37"/>
      <c r="N9" s="37"/>
    </row>
    <row r="10" spans="1:14" ht="13.5" customHeight="1" thickBot="1" x14ac:dyDescent="0.3">
      <c r="B10" s="37"/>
      <c r="C10" s="37"/>
      <c r="D10" s="37"/>
      <c r="E10" s="37"/>
      <c r="F10" s="37"/>
      <c r="G10" s="38"/>
      <c r="H10" s="37"/>
      <c r="I10" s="37"/>
      <c r="J10" s="37"/>
      <c r="K10" s="37"/>
      <c r="L10" s="37"/>
      <c r="M10" s="37"/>
      <c r="N10" s="37"/>
    </row>
    <row r="11" spans="1:14" ht="13.5" customHeight="1" thickBot="1" x14ac:dyDescent="0.3">
      <c r="B11" s="37"/>
      <c r="C11" s="49" t="s">
        <v>15</v>
      </c>
      <c r="D11" s="50"/>
      <c r="E11" s="51"/>
      <c r="F11" s="51"/>
      <c r="G11" s="52"/>
      <c r="H11" s="51"/>
      <c r="I11" s="53"/>
      <c r="J11" s="37"/>
      <c r="K11" s="37"/>
      <c r="L11" s="49"/>
      <c r="M11" s="54" t="s">
        <v>16</v>
      </c>
      <c r="N11" s="37"/>
    </row>
    <row r="12" spans="1:14" ht="6" customHeight="1" x14ac:dyDescent="0.25">
      <c r="B12" s="37"/>
      <c r="C12" s="37"/>
      <c r="D12" s="37"/>
      <c r="E12" s="37"/>
      <c r="F12" s="37"/>
      <c r="G12" s="38"/>
      <c r="H12" s="37"/>
      <c r="I12" s="55"/>
      <c r="J12" s="37"/>
      <c r="K12" s="37"/>
      <c r="L12" s="37"/>
      <c r="M12" s="55"/>
      <c r="N12" s="37"/>
    </row>
    <row r="13" spans="1:14" x14ac:dyDescent="0.25">
      <c r="B13" s="37"/>
      <c r="C13" s="56" t="s">
        <v>17</v>
      </c>
      <c r="D13" s="163" t="s">
        <v>38</v>
      </c>
      <c r="E13" s="163"/>
      <c r="F13" s="163"/>
      <c r="G13" s="163"/>
      <c r="H13" s="163"/>
      <c r="I13" s="55"/>
      <c r="J13" s="37"/>
      <c r="K13" s="37"/>
      <c r="L13" s="57" t="s">
        <v>103</v>
      </c>
      <c r="M13" s="58"/>
      <c r="N13" s="59"/>
    </row>
    <row r="14" spans="1:14" x14ac:dyDescent="0.25">
      <c r="B14" s="37"/>
      <c r="C14" s="60" t="s">
        <v>18</v>
      </c>
      <c r="D14" s="164" t="s">
        <v>104</v>
      </c>
      <c r="E14" s="164"/>
      <c r="F14" s="164"/>
      <c r="G14" s="164"/>
      <c r="H14" s="164"/>
      <c r="I14" s="55"/>
      <c r="J14" s="37"/>
      <c r="K14" s="37"/>
      <c r="L14" s="56"/>
      <c r="M14" s="61"/>
      <c r="N14" s="62"/>
    </row>
    <row r="15" spans="1:14" x14ac:dyDescent="0.25">
      <c r="B15" s="37"/>
      <c r="C15" s="56"/>
      <c r="D15" s="164"/>
      <c r="E15" s="164"/>
      <c r="F15" s="164"/>
      <c r="G15" s="164"/>
      <c r="H15" s="164"/>
      <c r="I15" s="55"/>
      <c r="J15" s="37"/>
      <c r="K15" s="37"/>
      <c r="L15" s="56"/>
      <c r="M15" s="63"/>
      <c r="N15" s="62"/>
    </row>
    <row r="16" spans="1:14" x14ac:dyDescent="0.25">
      <c r="B16" s="37"/>
      <c r="C16" s="64" t="s">
        <v>19</v>
      </c>
      <c r="D16" s="65"/>
      <c r="E16" s="64" t="s">
        <v>20</v>
      </c>
      <c r="F16" s="65"/>
      <c r="G16" s="56" t="s">
        <v>21</v>
      </c>
      <c r="H16" s="66"/>
      <c r="I16" s="55"/>
      <c r="J16" s="37"/>
      <c r="K16" s="37"/>
      <c r="L16" s="56"/>
      <c r="M16" s="63"/>
      <c r="N16" s="37"/>
    </row>
    <row r="17" spans="2:14" x14ac:dyDescent="0.25">
      <c r="B17" s="37"/>
      <c r="C17" s="56" t="s">
        <v>22</v>
      </c>
      <c r="D17" s="163"/>
      <c r="E17" s="163"/>
      <c r="F17" s="163"/>
      <c r="G17" s="163"/>
      <c r="H17" s="163"/>
      <c r="I17" s="55"/>
      <c r="J17" s="37"/>
      <c r="K17" s="37"/>
      <c r="L17" s="34"/>
      <c r="M17" s="34"/>
      <c r="N17" s="37"/>
    </row>
    <row r="18" spans="2:14" x14ac:dyDescent="0.25">
      <c r="B18" s="37"/>
      <c r="C18" s="37"/>
      <c r="D18" s="37"/>
      <c r="E18" s="37"/>
      <c r="F18" s="37"/>
      <c r="G18" s="38"/>
      <c r="H18" s="37"/>
      <c r="I18" s="37"/>
      <c r="J18" s="37"/>
      <c r="K18" s="37"/>
      <c r="L18" s="37"/>
      <c r="M18" s="37"/>
      <c r="N18" s="37"/>
    </row>
    <row r="19" spans="2:14" x14ac:dyDescent="0.25">
      <c r="B19" s="37"/>
      <c r="C19" s="67" t="s">
        <v>23</v>
      </c>
      <c r="D19" s="165" t="s">
        <v>24</v>
      </c>
      <c r="E19" s="166"/>
      <c r="F19" s="166"/>
      <c r="G19" s="166"/>
      <c r="H19" s="166"/>
      <c r="I19" s="166"/>
      <c r="J19" s="166"/>
      <c r="K19" s="167"/>
      <c r="L19" s="67" t="s">
        <v>25</v>
      </c>
      <c r="M19" s="68" t="s">
        <v>26</v>
      </c>
      <c r="N19" s="69"/>
    </row>
    <row r="20" spans="2:14" x14ac:dyDescent="0.25">
      <c r="B20" s="37"/>
      <c r="C20" s="70">
        <v>29</v>
      </c>
      <c r="D20" s="168" t="str">
        <f>[1]infos!D7</f>
        <v>Déjeuner</v>
      </c>
      <c r="E20" s="169"/>
      <c r="F20" s="169"/>
      <c r="G20" s="169"/>
      <c r="H20" s="169"/>
      <c r="I20" s="169"/>
      <c r="J20" s="169"/>
      <c r="K20" s="170"/>
      <c r="L20" s="71">
        <v>7.26</v>
      </c>
      <c r="M20" s="72">
        <f t="shared" ref="M20:M24" si="0">IF(L20&lt;&gt;"",ROUND(L20*C20,2),"")</f>
        <v>210.54</v>
      </c>
      <c r="N20" s="69"/>
    </row>
    <row r="21" spans="2:14" x14ac:dyDescent="0.25">
      <c r="B21" s="37"/>
      <c r="C21" s="70">
        <v>0</v>
      </c>
      <c r="D21" s="171" t="str">
        <f>[1]infos!E7</f>
        <v>Potage</v>
      </c>
      <c r="E21" s="172"/>
      <c r="F21" s="172"/>
      <c r="G21" s="172"/>
      <c r="H21" s="172"/>
      <c r="I21" s="172"/>
      <c r="J21" s="172"/>
      <c r="K21" s="173"/>
      <c r="L21" s="73">
        <v>2.21</v>
      </c>
      <c r="M21" s="72">
        <f t="shared" si="0"/>
        <v>0</v>
      </c>
      <c r="N21" s="69"/>
    </row>
    <row r="22" spans="2:14" x14ac:dyDescent="0.25">
      <c r="B22" s="37"/>
      <c r="C22" s="70">
        <v>0</v>
      </c>
      <c r="D22" s="171" t="str">
        <f>[1]infos!F7</f>
        <v>Dîner</v>
      </c>
      <c r="E22" s="172"/>
      <c r="F22" s="172"/>
      <c r="G22" s="172"/>
      <c r="H22" s="172"/>
      <c r="I22" s="172"/>
      <c r="J22" s="172"/>
      <c r="K22" s="173"/>
      <c r="L22" s="73">
        <v>6.51</v>
      </c>
      <c r="M22" s="72">
        <f t="shared" si="0"/>
        <v>0</v>
      </c>
      <c r="N22" s="69"/>
    </row>
    <row r="23" spans="2:14" x14ac:dyDescent="0.25">
      <c r="B23" s="37"/>
      <c r="C23" s="70">
        <v>0</v>
      </c>
      <c r="D23" s="171" t="str">
        <f>[1]infos!G7</f>
        <v>Café</v>
      </c>
      <c r="E23" s="172"/>
      <c r="F23" s="172"/>
      <c r="G23" s="172"/>
      <c r="H23" s="172"/>
      <c r="I23" s="172"/>
      <c r="J23" s="172"/>
      <c r="K23" s="173"/>
      <c r="L23" s="73">
        <v>0.48</v>
      </c>
      <c r="M23" s="72">
        <f t="shared" si="0"/>
        <v>0</v>
      </c>
      <c r="N23" s="69"/>
    </row>
    <row r="24" spans="2:14" x14ac:dyDescent="0.25">
      <c r="B24" s="37"/>
      <c r="C24" s="70">
        <v>0</v>
      </c>
      <c r="D24" s="171" t="str">
        <f>[1]infos!H7</f>
        <v>Vin</v>
      </c>
      <c r="E24" s="172"/>
      <c r="F24" s="172"/>
      <c r="G24" s="172"/>
      <c r="H24" s="172"/>
      <c r="I24" s="172"/>
      <c r="J24" s="172"/>
      <c r="K24" s="173"/>
      <c r="L24" s="73">
        <v>0.85</v>
      </c>
      <c r="M24" s="72">
        <f t="shared" si="0"/>
        <v>0</v>
      </c>
      <c r="N24" s="69"/>
    </row>
    <row r="25" spans="2:14" x14ac:dyDescent="0.25">
      <c r="B25" s="37"/>
      <c r="C25" s="70"/>
      <c r="D25" s="157"/>
      <c r="E25" s="158"/>
      <c r="F25" s="158"/>
      <c r="G25" s="158"/>
      <c r="H25" s="158"/>
      <c r="I25" s="158"/>
      <c r="J25" s="158"/>
      <c r="K25" s="159"/>
      <c r="L25" s="74"/>
      <c r="M25" s="72"/>
      <c r="N25" s="69"/>
    </row>
    <row r="26" spans="2:14" x14ac:dyDescent="0.25">
      <c r="B26" s="37"/>
      <c r="C26" s="75"/>
      <c r="D26" s="157"/>
      <c r="E26" s="158"/>
      <c r="F26" s="158"/>
      <c r="G26" s="158"/>
      <c r="H26" s="158"/>
      <c r="I26" s="158"/>
      <c r="J26" s="158"/>
      <c r="K26" s="159"/>
      <c r="L26" s="76"/>
      <c r="M26" s="77"/>
      <c r="N26" s="69"/>
    </row>
    <row r="27" spans="2:14" x14ac:dyDescent="0.25">
      <c r="B27" s="37"/>
      <c r="C27" s="75"/>
      <c r="D27" s="157"/>
      <c r="E27" s="158"/>
      <c r="F27" s="158"/>
      <c r="G27" s="158"/>
      <c r="H27" s="158"/>
      <c r="I27" s="158"/>
      <c r="J27" s="158"/>
      <c r="K27" s="159"/>
      <c r="L27" s="78"/>
      <c r="M27" s="79" t="str">
        <f t="shared" ref="M27:M36" si="1">IF(L27&lt;&gt;"",ROUND(L27*C27,2),"")</f>
        <v/>
      </c>
      <c r="N27" s="69"/>
    </row>
    <row r="28" spans="2:14" x14ac:dyDescent="0.25">
      <c r="B28" s="37"/>
      <c r="C28" s="75"/>
      <c r="D28" s="157"/>
      <c r="E28" s="158"/>
      <c r="F28" s="158"/>
      <c r="G28" s="158"/>
      <c r="H28" s="158"/>
      <c r="I28" s="158"/>
      <c r="J28" s="158"/>
      <c r="K28" s="159"/>
      <c r="L28" s="78"/>
      <c r="M28" s="79" t="str">
        <f t="shared" si="1"/>
        <v/>
      </c>
      <c r="N28" s="69"/>
    </row>
    <row r="29" spans="2:14" x14ac:dyDescent="0.25">
      <c r="B29" s="37"/>
      <c r="C29" s="75"/>
      <c r="D29" s="157"/>
      <c r="E29" s="158"/>
      <c r="F29" s="158"/>
      <c r="G29" s="158"/>
      <c r="H29" s="158"/>
      <c r="I29" s="158"/>
      <c r="J29" s="158"/>
      <c r="K29" s="159"/>
      <c r="L29" s="78"/>
      <c r="M29" s="79"/>
      <c r="N29" s="69"/>
    </row>
    <row r="30" spans="2:14" x14ac:dyDescent="0.25">
      <c r="B30" s="37"/>
      <c r="C30" s="75"/>
      <c r="D30" s="157"/>
      <c r="E30" s="158"/>
      <c r="F30" s="158"/>
      <c r="G30" s="158"/>
      <c r="H30" s="158"/>
      <c r="I30" s="158"/>
      <c r="J30" s="158"/>
      <c r="K30" s="159"/>
      <c r="L30" s="78"/>
      <c r="M30" s="79" t="str">
        <f t="shared" si="1"/>
        <v/>
      </c>
      <c r="N30" s="69"/>
    </row>
    <row r="31" spans="2:14" x14ac:dyDescent="0.25">
      <c r="B31" s="37"/>
      <c r="C31" s="75"/>
      <c r="D31" s="157"/>
      <c r="E31" s="158"/>
      <c r="F31" s="158"/>
      <c r="G31" s="158"/>
      <c r="H31" s="158"/>
      <c r="I31" s="158"/>
      <c r="J31" s="158"/>
      <c r="K31" s="159"/>
      <c r="L31" s="78"/>
      <c r="M31" s="79" t="str">
        <f t="shared" si="1"/>
        <v/>
      </c>
      <c r="N31" s="69"/>
    </row>
    <row r="32" spans="2:14" x14ac:dyDescent="0.25">
      <c r="B32" s="37"/>
      <c r="C32" s="75"/>
      <c r="D32" s="157"/>
      <c r="E32" s="158"/>
      <c r="F32" s="158"/>
      <c r="G32" s="158"/>
      <c r="H32" s="158"/>
      <c r="I32" s="158"/>
      <c r="J32" s="158"/>
      <c r="K32" s="159"/>
      <c r="L32" s="78"/>
      <c r="M32" s="79" t="str">
        <f t="shared" si="1"/>
        <v/>
      </c>
      <c r="N32" s="69"/>
    </row>
    <row r="33" spans="2:14" x14ac:dyDescent="0.25">
      <c r="B33" s="37"/>
      <c r="C33" s="75"/>
      <c r="D33" s="157"/>
      <c r="E33" s="158"/>
      <c r="F33" s="158"/>
      <c r="G33" s="158"/>
      <c r="H33" s="158"/>
      <c r="I33" s="158"/>
      <c r="J33" s="158"/>
      <c r="K33" s="159"/>
      <c r="L33" s="78"/>
      <c r="M33" s="79" t="str">
        <f t="shared" si="1"/>
        <v/>
      </c>
      <c r="N33" s="69"/>
    </row>
    <row r="34" spans="2:14" x14ac:dyDescent="0.25">
      <c r="B34" s="37"/>
      <c r="C34" s="75"/>
      <c r="D34" s="157"/>
      <c r="E34" s="158"/>
      <c r="F34" s="158"/>
      <c r="G34" s="158"/>
      <c r="H34" s="158"/>
      <c r="I34" s="158"/>
      <c r="J34" s="158"/>
      <c r="K34" s="159"/>
      <c r="L34" s="78"/>
      <c r="M34" s="79" t="str">
        <f t="shared" si="1"/>
        <v/>
      </c>
      <c r="N34" s="69"/>
    </row>
    <row r="35" spans="2:14" x14ac:dyDescent="0.25">
      <c r="B35" s="37"/>
      <c r="C35" s="75"/>
      <c r="D35" s="157"/>
      <c r="E35" s="158"/>
      <c r="F35" s="158"/>
      <c r="G35" s="158"/>
      <c r="H35" s="158"/>
      <c r="I35" s="158"/>
      <c r="J35" s="158"/>
      <c r="K35" s="159"/>
      <c r="L35" s="78"/>
      <c r="M35" s="79" t="str">
        <f t="shared" si="1"/>
        <v/>
      </c>
      <c r="N35" s="69"/>
    </row>
    <row r="36" spans="2:14" x14ac:dyDescent="0.25">
      <c r="B36" s="37"/>
      <c r="C36" s="80"/>
      <c r="D36" s="160"/>
      <c r="E36" s="161"/>
      <c r="F36" s="161"/>
      <c r="G36" s="161"/>
      <c r="H36" s="161"/>
      <c r="I36" s="161"/>
      <c r="J36" s="161"/>
      <c r="K36" s="162"/>
      <c r="L36" s="81"/>
      <c r="M36" s="82" t="str">
        <f t="shared" si="1"/>
        <v/>
      </c>
      <c r="N36" s="69"/>
    </row>
    <row r="37" spans="2:14" x14ac:dyDescent="0.25">
      <c r="B37" s="37"/>
      <c r="C37" s="37"/>
      <c r="D37" s="37"/>
      <c r="E37" s="37"/>
      <c r="F37" s="37"/>
      <c r="G37" s="38"/>
      <c r="H37" s="37"/>
      <c r="I37" s="37"/>
      <c r="J37" s="37"/>
      <c r="K37" s="37"/>
      <c r="L37" s="83" t="s">
        <v>27</v>
      </c>
      <c r="M37" s="84">
        <f>SUM(M20:M36)</f>
        <v>210.54</v>
      </c>
      <c r="N37" s="69"/>
    </row>
    <row r="38" spans="2:14" ht="13.5" customHeight="1" x14ac:dyDescent="0.25">
      <c r="B38" s="37"/>
      <c r="C38" s="37"/>
      <c r="D38" s="37"/>
      <c r="E38" s="37"/>
      <c r="F38" s="37"/>
      <c r="G38" s="38"/>
      <c r="H38" s="85"/>
      <c r="I38" s="85"/>
      <c r="J38" s="85"/>
      <c r="K38" s="85"/>
      <c r="L38" s="86"/>
      <c r="M38" s="84"/>
      <c r="N38" s="69"/>
    </row>
    <row r="39" spans="2:14" ht="13.5" customHeight="1" thickBot="1" x14ac:dyDescent="0.3">
      <c r="B39" s="37"/>
      <c r="C39" s="34"/>
      <c r="D39" s="34"/>
      <c r="E39" s="34"/>
      <c r="F39" s="34"/>
      <c r="G39" s="35"/>
      <c r="H39" s="87"/>
      <c r="I39" s="87"/>
      <c r="J39" s="88"/>
      <c r="K39" s="88"/>
      <c r="L39" s="89"/>
      <c r="M39" s="84"/>
      <c r="N39" s="69"/>
    </row>
    <row r="40" spans="2:14" ht="15.75" thickBot="1" x14ac:dyDescent="0.3">
      <c r="B40" s="37"/>
      <c r="C40" s="49"/>
      <c r="D40" s="90"/>
      <c r="E40" s="51"/>
      <c r="F40" s="51"/>
      <c r="G40" s="91"/>
      <c r="H40" s="87"/>
      <c r="I40" s="87"/>
      <c r="J40" s="85"/>
      <c r="K40" s="85"/>
      <c r="L40" s="92"/>
      <c r="M40" s="84"/>
      <c r="N40" s="69"/>
    </row>
    <row r="41" spans="2:14" ht="18" x14ac:dyDescent="0.25">
      <c r="B41" s="37"/>
      <c r="C41" s="93"/>
      <c r="D41" s="94"/>
      <c r="E41" s="94"/>
      <c r="F41" s="94"/>
      <c r="G41" s="95"/>
      <c r="H41" s="37"/>
      <c r="I41" s="37"/>
      <c r="J41" s="37"/>
      <c r="K41" s="37"/>
      <c r="L41" s="40" t="s">
        <v>28</v>
      </c>
      <c r="M41" s="96">
        <f>M37</f>
        <v>210.54</v>
      </c>
      <c r="N41" s="69"/>
    </row>
    <row r="42" spans="2:14" x14ac:dyDescent="0.25">
      <c r="B42" s="37"/>
      <c r="C42" s="97"/>
      <c r="D42" s="137"/>
      <c r="E42" s="137"/>
      <c r="F42" s="137"/>
      <c r="G42" s="95"/>
      <c r="H42" s="37"/>
      <c r="I42" s="37"/>
      <c r="J42" s="37"/>
      <c r="K42" s="37"/>
      <c r="L42" s="40"/>
      <c r="M42" s="40"/>
      <c r="N42" s="69"/>
    </row>
    <row r="43" spans="2:14" x14ac:dyDescent="0.25">
      <c r="B43" s="37"/>
      <c r="C43" s="97"/>
      <c r="D43" s="137"/>
      <c r="E43" s="137"/>
      <c r="F43" s="137"/>
      <c r="G43" s="95"/>
      <c r="H43" s="37"/>
      <c r="I43" s="37"/>
      <c r="J43" s="37"/>
      <c r="K43" s="37"/>
      <c r="L43" s="40"/>
      <c r="M43" s="98"/>
      <c r="N43" s="69"/>
    </row>
    <row r="44" spans="2:14" ht="15.75" x14ac:dyDescent="0.25">
      <c r="B44" s="37"/>
      <c r="C44" s="97"/>
      <c r="D44" s="138"/>
      <c r="E44" s="138"/>
      <c r="F44" s="138"/>
      <c r="G44" s="99"/>
      <c r="H44" s="100"/>
      <c r="I44" s="37"/>
      <c r="J44" s="37"/>
      <c r="K44" s="37"/>
      <c r="L44" s="37"/>
      <c r="M44" s="37"/>
      <c r="N44" s="69"/>
    </row>
    <row r="45" spans="2:14" x14ac:dyDescent="0.25">
      <c r="B45" s="37"/>
      <c r="C45" s="97"/>
      <c r="D45" s="139"/>
      <c r="E45" s="139"/>
      <c r="F45" s="139"/>
      <c r="G45" s="99"/>
      <c r="H45" s="34"/>
      <c r="I45" s="34"/>
      <c r="J45" s="140" t="s">
        <v>29</v>
      </c>
      <c r="K45" s="141"/>
      <c r="L45" s="141"/>
      <c r="M45" s="142"/>
      <c r="N45" s="69"/>
    </row>
    <row r="46" spans="2:14" x14ac:dyDescent="0.25">
      <c r="B46" s="37"/>
      <c r="C46" s="97"/>
      <c r="D46" s="149"/>
      <c r="E46" s="149"/>
      <c r="F46" s="149"/>
      <c r="G46" s="99"/>
      <c r="H46" s="34"/>
      <c r="I46" s="34"/>
      <c r="J46" s="143"/>
      <c r="K46" s="144"/>
      <c r="L46" s="144"/>
      <c r="M46" s="145"/>
      <c r="N46" s="69"/>
    </row>
    <row r="47" spans="2:14" x14ac:dyDescent="0.25">
      <c r="B47" s="37"/>
      <c r="C47" s="37"/>
      <c r="D47" s="37"/>
      <c r="E47" s="37"/>
      <c r="F47" s="37"/>
      <c r="G47" s="38"/>
      <c r="H47" s="34"/>
      <c r="I47" s="34"/>
      <c r="J47" s="146"/>
      <c r="K47" s="147"/>
      <c r="L47" s="147"/>
      <c r="M47" s="148"/>
      <c r="N47" s="69"/>
    </row>
    <row r="48" spans="2:14" x14ac:dyDescent="0.25">
      <c r="B48" s="37"/>
      <c r="C48" s="37"/>
      <c r="D48" s="37"/>
      <c r="E48" s="37"/>
      <c r="F48" s="37"/>
      <c r="G48" s="38"/>
      <c r="H48" s="37"/>
      <c r="I48" s="37"/>
      <c r="J48" s="37"/>
      <c r="K48" s="37"/>
      <c r="L48" s="37"/>
      <c r="M48" s="37"/>
      <c r="N48" s="69"/>
    </row>
    <row r="49" spans="2:14" ht="12.75" customHeight="1" x14ac:dyDescent="0.25">
      <c r="B49" s="37"/>
      <c r="C49" s="150"/>
      <c r="D49" s="135"/>
      <c r="E49" s="135"/>
      <c r="F49" s="135"/>
      <c r="G49" s="135"/>
      <c r="H49" s="135"/>
      <c r="I49" s="135"/>
      <c r="J49" s="135"/>
      <c r="K49" s="135"/>
      <c r="L49" s="135"/>
      <c r="M49" s="151"/>
      <c r="N49" s="69"/>
    </row>
    <row r="50" spans="2:14" x14ac:dyDescent="0.25">
      <c r="B50" s="37"/>
      <c r="C50" s="152"/>
      <c r="D50" s="136"/>
      <c r="E50" s="136"/>
      <c r="F50" s="136"/>
      <c r="G50" s="136"/>
      <c r="H50" s="136"/>
      <c r="I50" s="136"/>
      <c r="J50" s="136"/>
      <c r="K50" s="136"/>
      <c r="L50" s="136"/>
      <c r="M50" s="153"/>
      <c r="N50" s="69"/>
    </row>
    <row r="51" spans="2:14" x14ac:dyDescent="0.25">
      <c r="B51" s="37"/>
      <c r="C51" s="152"/>
      <c r="D51" s="136"/>
      <c r="E51" s="136"/>
      <c r="F51" s="136"/>
      <c r="G51" s="136"/>
      <c r="H51" s="136"/>
      <c r="I51" s="136"/>
      <c r="J51" s="136"/>
      <c r="K51" s="136"/>
      <c r="L51" s="136"/>
      <c r="M51" s="153"/>
      <c r="N51" s="69"/>
    </row>
    <row r="52" spans="2:14" x14ac:dyDescent="0.25">
      <c r="B52" s="37"/>
      <c r="C52" s="154"/>
      <c r="D52" s="155"/>
      <c r="E52" s="155"/>
      <c r="F52" s="155"/>
      <c r="G52" s="155"/>
      <c r="H52" s="155"/>
      <c r="I52" s="155"/>
      <c r="J52" s="155"/>
      <c r="K52" s="155"/>
      <c r="L52" s="155"/>
      <c r="M52" s="156"/>
      <c r="N52" s="69"/>
    </row>
    <row r="53" spans="2:14" ht="13.5" customHeight="1" thickBot="1" x14ac:dyDescent="0.3">
      <c r="B53" s="37"/>
      <c r="C53" s="37"/>
      <c r="D53" s="37"/>
      <c r="E53" s="37"/>
      <c r="F53" s="37"/>
      <c r="G53" s="38"/>
      <c r="H53" s="37"/>
      <c r="I53" s="37"/>
      <c r="J53" s="37"/>
      <c r="K53" s="37"/>
      <c r="L53" s="37"/>
      <c r="M53" s="37"/>
      <c r="N53" s="69"/>
    </row>
    <row r="54" spans="2:14" ht="13.5" customHeight="1" thickTop="1" x14ac:dyDescent="0.25">
      <c r="B54" s="37"/>
      <c r="C54" s="45"/>
      <c r="D54" s="101"/>
      <c r="E54" s="101"/>
      <c r="F54" s="101"/>
      <c r="G54" s="102"/>
      <c r="H54" s="101"/>
      <c r="I54" s="101"/>
      <c r="J54" s="101"/>
      <c r="K54" s="101"/>
      <c r="L54" s="101"/>
      <c r="M54" s="45"/>
      <c r="N54" s="69"/>
    </row>
    <row r="55" spans="2:14" x14ac:dyDescent="0.25">
      <c r="B55" s="37"/>
      <c r="C55" s="37"/>
      <c r="D55" s="135"/>
      <c r="E55" s="135"/>
      <c r="F55" s="135"/>
      <c r="G55" s="135"/>
      <c r="H55" s="135"/>
      <c r="I55" s="135"/>
      <c r="J55" s="135"/>
      <c r="K55" s="135"/>
      <c r="L55" s="135"/>
      <c r="M55" s="37"/>
      <c r="N55" s="69"/>
    </row>
    <row r="56" spans="2:14" x14ac:dyDescent="0.25">
      <c r="B56" s="37"/>
      <c r="C56" s="37"/>
      <c r="D56" s="136"/>
      <c r="E56" s="136"/>
      <c r="F56" s="136"/>
      <c r="G56" s="136"/>
      <c r="H56" s="136"/>
      <c r="I56" s="136"/>
      <c r="J56" s="136"/>
      <c r="K56" s="136"/>
      <c r="L56" s="136"/>
      <c r="M56" s="37"/>
      <c r="N56" s="69"/>
    </row>
    <row r="57" spans="2:14" x14ac:dyDescent="0.25">
      <c r="B57" s="37"/>
      <c r="C57" s="37"/>
      <c r="D57" s="136"/>
      <c r="E57" s="136"/>
      <c r="F57" s="136"/>
      <c r="G57" s="136"/>
      <c r="H57" s="136"/>
      <c r="I57" s="136"/>
      <c r="J57" s="136"/>
      <c r="K57" s="136"/>
      <c r="L57" s="136"/>
      <c r="M57" s="37"/>
      <c r="N57" s="69"/>
    </row>
  </sheetData>
  <sheetProtection selectLockedCells="1"/>
  <mergeCells count="31">
    <mergeCell ref="D25:K25"/>
    <mergeCell ref="C3:J6"/>
    <mergeCell ref="D13:H13"/>
    <mergeCell ref="D14:H14"/>
    <mergeCell ref="D15:H15"/>
    <mergeCell ref="D17:H17"/>
    <mergeCell ref="D19:K19"/>
    <mergeCell ref="D20:K20"/>
    <mergeCell ref="D21:K21"/>
    <mergeCell ref="D22:K22"/>
    <mergeCell ref="D23:K23"/>
    <mergeCell ref="D24:K24"/>
    <mergeCell ref="D42:F42"/>
    <mergeCell ref="D26:K26"/>
    <mergeCell ref="D27:K27"/>
    <mergeCell ref="D28:K28"/>
    <mergeCell ref="D29:K29"/>
    <mergeCell ref="D30:K30"/>
    <mergeCell ref="D31:K31"/>
    <mergeCell ref="D32:K32"/>
    <mergeCell ref="D33:K33"/>
    <mergeCell ref="D34:K34"/>
    <mergeCell ref="D35:K35"/>
    <mergeCell ref="D36:K36"/>
    <mergeCell ref="D55:L57"/>
    <mergeCell ref="D43:F43"/>
    <mergeCell ref="D44:F44"/>
    <mergeCell ref="D45:F45"/>
    <mergeCell ref="J45:M47"/>
    <mergeCell ref="D46:F46"/>
    <mergeCell ref="C49:M52"/>
  </mergeCells>
  <dataValidations count="12">
    <dataValidation allowBlank="1" showInputMessage="1" showErrorMessage="1" promptTitle="Informations sur la société" prompt="Pour entrer plusieurs lignes dans une seule cellule, appuyez sur Alt + Entrée.  Personnalisez ce modèle avec des informations sur votre société, et enregistrez-le comme nouveau modèle pour le réutiliser. Pour plus d'informations, consultez l'aide." sqref="C3:J6"/>
    <dataValidation allowBlank="1" showInputMessage="1" showErrorMessage="1" promptTitle="Nom" prompt="Entrez le nom du client tel qu'il apparaît sur la carte de crédit." sqref="D44:F44"/>
    <dataValidation type="list" showInputMessage="1" showErrorMessage="1" promptTitle="Paiement :" prompt="Sélectionnez le mode de paiement dans la liste déroulante." sqref="D40">
      <formula1>$A$2:$A$5</formula1>
    </dataValidation>
    <dataValidation allowBlank="1" showInputMessage="1" showErrorMessage="1" promptTitle="Taux de T.V.A." prompt="Pour ajouter la T.V.A. ici ou pour en modifier le taux, entrez le taux de T.V.A. dans la cellule de gauche. Ce taux sera automatiquement appliqué." sqref="L39:L40"/>
    <dataValidation errorStyle="warning" allowBlank="1" showInputMessage="1" errorTitle="Frais de port" error="Les cellules ombrées contiennent des formules et sont automatiquement calculées par Excel. N'y entrez PAS d'informations." promptTitle="Frais de port" prompt="Le cas échéant, entrez les frais de port." sqref="M38"/>
    <dataValidation type="decimal" allowBlank="1" showErrorMessage="1" errorTitle="Prix unitaire" error="Vous devez entrer un numéro dans cette cellule." promptTitle="Prix unitaire" sqref="L20:L36">
      <formula1>0</formula1>
      <formula2>1000000000</formula2>
    </dataValidation>
    <dataValidation errorStyle="warning" allowBlank="1" showInputMessage="1" errorTitle="Réservé à l'administration" promptTitle="Réservé à l'administration" prompt="Ajoutez dans ce cadre tout renseignement ne figurant pas dans cette facture. Tapez ces informations directement dans la feuille ou notez-les dans le cadre après impression." sqref="J45:M47"/>
    <dataValidation errorStyle="warning" allowBlank="1" showInputMessage="1" errorTitle="Pays" promptTitle="Pays" prompt="Entrez l'abréviation du pays dans cette cellule." sqref="D16"/>
    <dataValidation errorStyle="warning" allowBlank="1" showInputMessage="1" errorTitle="Message de la société" promptTitle="Message de la société" prompt="Entrez ici un message pour vos clients (slogan, mission de la société, etc.) Si vous ne voulez pas ajouter de message, utilisez Edition|Effacer|Contenu pour supprimer le texte existant." sqref="D55:L57"/>
    <dataValidation errorStyle="warning" allowBlank="1" showInputMessage="1" errorTitle="Mention en petits caractères" promptTitle="Mention en petits caractères" prompt="Tapez ici toute mention (déni de responsabilité, informations sur la garantie, etc.). Pour ne rien ajouter dans cette zone, cliquez dessus, puis utilisez Edition|Effacer|Contenu pour supprimer le texte « Insérez ici une mention en petits caractères »." sqref="C49"/>
    <dataValidation errorStyle="warning" allowBlank="1" showInputMessage="1" errorTitle="Numéro de carte de crédit" promptTitle="Numéro de carte de crédit" prompt="Tapez le numéro de carte de crédit du client sur cette ligne." sqref="D45:F45"/>
    <dataValidation type="whole" errorStyle="warning" allowBlank="1" showErrorMessage="1" errorTitle="Quantité" error="Vous devez entrer un numéro dans cette cellule." promptTitle="Quantité" sqref="C20:C36">
      <formula1>0</formula1>
      <formula2>1000000000</formula2>
    </dataValidation>
  </dataValidations>
  <pageMargins left="0.7" right="0.7" top="0.75" bottom="0.75" header="0.3" footer="0.3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Facturation</vt:lpstr>
      <vt:lpstr>Facture</vt:lpstr>
      <vt:lpstr>Facture!Zone_d_impression</vt:lpstr>
    </vt:vector>
  </TitlesOfParts>
  <Company>AREPA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Roger M</cp:lastModifiedBy>
  <cp:lastPrinted>2012-10-11T19:04:58Z</cp:lastPrinted>
  <dcterms:created xsi:type="dcterms:W3CDTF">2012-10-10T17:05:10Z</dcterms:created>
  <dcterms:modified xsi:type="dcterms:W3CDTF">2012-10-11T19:11:13Z</dcterms:modified>
</cp:coreProperties>
</file>