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" windowWidth="22515" windowHeight="9270"/>
  </bookViews>
  <sheets>
    <sheet name="Feuil1" sheetId="1" r:id="rId1"/>
  </sheets>
  <calcPr calcId="145621" calcOnSave="0"/>
</workbook>
</file>

<file path=xl/calcChain.xml><?xml version="1.0" encoding="utf-8"?>
<calcChain xmlns="http://schemas.openxmlformats.org/spreadsheetml/2006/main">
  <c r="R7" i="1" l="1"/>
  <c r="R6" i="1"/>
  <c r="R5" i="1"/>
  <c r="R4" i="1"/>
  <c r="R3" i="1"/>
  <c r="P6" i="1"/>
  <c r="N7" i="1"/>
  <c r="N6" i="1"/>
  <c r="N5" i="1"/>
  <c r="N4" i="1"/>
  <c r="N3" i="1"/>
  <c r="L4" i="1"/>
  <c r="L5" i="1"/>
  <c r="L6" i="1"/>
  <c r="L7" i="1"/>
  <c r="L3" i="1"/>
  <c r="K4" i="1"/>
  <c r="K5" i="1"/>
  <c r="K6" i="1"/>
  <c r="K7" i="1"/>
  <c r="Q3" i="1"/>
  <c r="M4" i="1"/>
  <c r="O4" i="1"/>
  <c r="P4" i="1" s="1"/>
  <c r="Q4" i="1"/>
  <c r="M5" i="1"/>
  <c r="O5" i="1"/>
  <c r="P5" i="1" s="1"/>
  <c r="Q5" i="1"/>
  <c r="M6" i="1"/>
  <c r="O6" i="1"/>
  <c r="Q6" i="1"/>
  <c r="M7" i="1"/>
  <c r="O7" i="1"/>
  <c r="P7" i="1" s="1"/>
  <c r="Q7" i="1"/>
  <c r="O3" i="1"/>
  <c r="P3" i="1" s="1"/>
  <c r="M3" i="1"/>
  <c r="K3" i="1"/>
</calcChain>
</file>

<file path=xl/sharedStrings.xml><?xml version="1.0" encoding="utf-8"?>
<sst xmlns="http://schemas.openxmlformats.org/spreadsheetml/2006/main" count="47" uniqueCount="31">
  <si>
    <t>Désignation</t>
  </si>
  <si>
    <t>Référence</t>
  </si>
  <si>
    <t>Année N-4</t>
  </si>
  <si>
    <t>Année N-3</t>
  </si>
  <si>
    <t>Unité</t>
  </si>
  <si>
    <t>Quantité</t>
  </si>
  <si>
    <t>P.U. en €</t>
  </si>
  <si>
    <t>Poterie Anduze</t>
  </si>
  <si>
    <t>FR4 SF</t>
  </si>
  <si>
    <t>Jardinière Anduze</t>
  </si>
  <si>
    <t>FR4 DF</t>
  </si>
  <si>
    <t>Coupe Anduze</t>
  </si>
  <si>
    <t>SEP 500</t>
  </si>
  <si>
    <t>Suspension Anduze</t>
  </si>
  <si>
    <t>KY 30.04 m</t>
  </si>
  <si>
    <t>Vasque Anduze</t>
  </si>
  <si>
    <t>VAA 200</t>
  </si>
  <si>
    <t>Année N-2</t>
  </si>
  <si>
    <t>Année N-1</t>
  </si>
  <si>
    <t>Cout N-4</t>
  </si>
  <si>
    <t>Cout N-3</t>
  </si>
  <si>
    <t>Cout N-2</t>
  </si>
  <si>
    <t>Cout N-1</t>
  </si>
  <si>
    <t>% N-3</t>
  </si>
  <si>
    <t>% N-2</t>
  </si>
  <si>
    <t>% N-1</t>
  </si>
  <si>
    <t>N-4</t>
  </si>
  <si>
    <t xml:space="preserve"> % N-4</t>
  </si>
  <si>
    <t>N-3</t>
  </si>
  <si>
    <t>N-2</t>
  </si>
  <si>
    <t>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</si>
</sst>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1" xfId="0" applyFont="1" applyBorder="1" applyAlignment="1">
      <alignment horizontal="justify" vertical="center" wrapText="1"/>
    </xf>
    <xf numFmtId="0" fontId="2" fillId="0" borderId="2" xfId="0" applyFont="1" applyBorder="1" applyAlignment="1">
      <alignment horizontal="justify" vertical="center" wrapText="1"/>
    </xf>
    <xf numFmtId="0" fontId="2" fillId="0" borderId="3" xfId="0" applyFont="1" applyBorder="1" applyAlignment="1">
      <alignment horizontal="justify" vertical="center" wrapText="1"/>
    </xf>
    <xf numFmtId="0" fontId="2" fillId="0" borderId="4" xfId="0" applyFont="1" applyBorder="1" applyAlignment="1">
      <alignment horizontal="justify" vertical="center" wrapText="1"/>
    </xf>
    <xf numFmtId="0" fontId="2" fillId="0" borderId="5" xfId="0" applyFont="1" applyBorder="1" applyAlignment="1">
      <alignment horizontal="justify" vertical="center" wrapText="1"/>
    </xf>
    <xf numFmtId="0" fontId="2" fillId="0" borderId="4" xfId="0" applyFont="1" applyBorder="1" applyAlignment="1">
      <alignment horizontal="right" vertical="center" wrapText="1"/>
    </xf>
    <xf numFmtId="0" fontId="2" fillId="0" borderId="6" xfId="0" applyFont="1" applyBorder="1" applyAlignment="1">
      <alignment horizontal="justify" vertical="center" wrapText="1"/>
    </xf>
    <xf numFmtId="0" fontId="2" fillId="0" borderId="7" xfId="0" applyFont="1" applyBorder="1" applyAlignment="1">
      <alignment horizontal="justify" vertical="center" wrapText="1"/>
    </xf>
    <xf numFmtId="0" fontId="2" fillId="0" borderId="0" xfId="0" applyFont="1" applyFill="1" applyBorder="1" applyAlignment="1">
      <alignment horizontal="justify" vertical="center" wrapText="1"/>
    </xf>
    <xf numFmtId="0" fontId="2" fillId="0" borderId="0" xfId="0" applyFont="1" applyAlignment="1">
      <alignment horizontal="center" vertical="center"/>
    </xf>
    <xf numFmtId="9" fontId="2" fillId="0" borderId="0" xfId="1" applyFont="1" applyAlignment="1">
      <alignment horizontal="center" vertical="center"/>
    </xf>
    <xf numFmtId="0" fontId="2" fillId="0" borderId="7" xfId="0" applyFont="1" applyBorder="1" applyAlignment="1">
      <alignment horizontal="justify" vertical="center" wrapText="1"/>
    </xf>
    <xf numFmtId="0" fontId="2" fillId="0" borderId="2" xfId="0" applyFont="1" applyBorder="1" applyAlignment="1">
      <alignment horizontal="justify" vertical="center" wrapText="1"/>
    </xf>
    <xf numFmtId="0" fontId="2" fillId="0" borderId="8" xfId="0" applyFont="1" applyBorder="1" applyAlignment="1">
      <alignment horizontal="justify" vertical="center" wrapText="1"/>
    </xf>
    <xf numFmtId="0" fontId="2" fillId="0" borderId="2" xfId="0" applyFont="1" applyBorder="1" applyAlignment="1">
      <alignment horizontal="right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Feuil1!$B$10</c:f>
              <c:strCache>
                <c:ptCount val="1"/>
                <c:pt idx="0">
                  <c:v>FR4 SF</c:v>
                </c:pt>
              </c:strCache>
            </c:strRef>
          </c:tx>
          <c:cat>
            <c:strRef>
              <c:f>Feuil1!$C$9:$F$9</c:f>
              <c:strCache>
                <c:ptCount val="4"/>
                <c:pt idx="0">
                  <c:v>N-4</c:v>
                </c:pt>
                <c:pt idx="1">
                  <c:v>N-3</c:v>
                </c:pt>
                <c:pt idx="2">
                  <c:v>N-2</c:v>
                </c:pt>
                <c:pt idx="3">
                  <c:v>N-1</c:v>
                </c:pt>
              </c:strCache>
            </c:strRef>
          </c:cat>
          <c:val>
            <c:numRef>
              <c:f>Feuil1!$C$10:$F$10</c:f>
              <c:numCache>
                <c:formatCode>General</c:formatCode>
                <c:ptCount val="4"/>
                <c:pt idx="0">
                  <c:v>81</c:v>
                </c:pt>
                <c:pt idx="1">
                  <c:v>82</c:v>
                </c:pt>
                <c:pt idx="2">
                  <c:v>82</c:v>
                </c:pt>
                <c:pt idx="3">
                  <c:v>97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Feuil1!$B$11</c:f>
              <c:strCache>
                <c:ptCount val="1"/>
                <c:pt idx="0">
                  <c:v>FR4 DF</c:v>
                </c:pt>
              </c:strCache>
            </c:strRef>
          </c:tx>
          <c:cat>
            <c:strRef>
              <c:f>Feuil1!$C$9:$F$9</c:f>
              <c:strCache>
                <c:ptCount val="4"/>
                <c:pt idx="0">
                  <c:v>N-4</c:v>
                </c:pt>
                <c:pt idx="1">
                  <c:v>N-3</c:v>
                </c:pt>
                <c:pt idx="2">
                  <c:v>N-2</c:v>
                </c:pt>
                <c:pt idx="3">
                  <c:v>N-1</c:v>
                </c:pt>
              </c:strCache>
            </c:strRef>
          </c:cat>
          <c:val>
            <c:numRef>
              <c:f>Feuil1!$C$11:$F$11</c:f>
              <c:numCache>
                <c:formatCode>General</c:formatCode>
                <c:ptCount val="4"/>
                <c:pt idx="0">
                  <c:v>62</c:v>
                </c:pt>
                <c:pt idx="1">
                  <c:v>66</c:v>
                </c:pt>
                <c:pt idx="2">
                  <c:v>66</c:v>
                </c:pt>
                <c:pt idx="3">
                  <c:v>71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Feuil1!$B$12</c:f>
              <c:strCache>
                <c:ptCount val="1"/>
                <c:pt idx="0">
                  <c:v>SEP 500</c:v>
                </c:pt>
              </c:strCache>
            </c:strRef>
          </c:tx>
          <c:cat>
            <c:strRef>
              <c:f>Feuil1!$C$9:$F$9</c:f>
              <c:strCache>
                <c:ptCount val="4"/>
                <c:pt idx="0">
                  <c:v>N-4</c:v>
                </c:pt>
                <c:pt idx="1">
                  <c:v>N-3</c:v>
                </c:pt>
                <c:pt idx="2">
                  <c:v>N-2</c:v>
                </c:pt>
                <c:pt idx="3">
                  <c:v>N-1</c:v>
                </c:pt>
              </c:strCache>
            </c:strRef>
          </c:cat>
          <c:val>
            <c:numRef>
              <c:f>Feuil1!$C$12:$F$12</c:f>
              <c:numCache>
                <c:formatCode>General</c:formatCode>
                <c:ptCount val="4"/>
                <c:pt idx="0">
                  <c:v>32</c:v>
                </c:pt>
                <c:pt idx="1">
                  <c:v>36</c:v>
                </c:pt>
                <c:pt idx="2">
                  <c:v>36</c:v>
                </c:pt>
                <c:pt idx="3">
                  <c:v>32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Feuil1!$B$13</c:f>
              <c:strCache>
                <c:ptCount val="1"/>
                <c:pt idx="0">
                  <c:v>KY 30.04 m</c:v>
                </c:pt>
              </c:strCache>
            </c:strRef>
          </c:tx>
          <c:cat>
            <c:strRef>
              <c:f>Feuil1!$C$9:$F$9</c:f>
              <c:strCache>
                <c:ptCount val="4"/>
                <c:pt idx="0">
                  <c:v>N-4</c:v>
                </c:pt>
                <c:pt idx="1">
                  <c:v>N-3</c:v>
                </c:pt>
                <c:pt idx="2">
                  <c:v>N-2</c:v>
                </c:pt>
                <c:pt idx="3">
                  <c:v>N-1</c:v>
                </c:pt>
              </c:strCache>
            </c:strRef>
          </c:cat>
          <c:val>
            <c:numRef>
              <c:f>Feuil1!$C$13:$F$13</c:f>
              <c:numCache>
                <c:formatCode>General</c:formatCode>
                <c:ptCount val="4"/>
                <c:pt idx="0">
                  <c:v>56</c:v>
                </c:pt>
                <c:pt idx="1">
                  <c:v>62</c:v>
                </c:pt>
                <c:pt idx="2">
                  <c:v>62</c:v>
                </c:pt>
                <c:pt idx="3">
                  <c:v>65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Feuil1!$B$14</c:f>
              <c:strCache>
                <c:ptCount val="1"/>
                <c:pt idx="0">
                  <c:v>VAA 200</c:v>
                </c:pt>
              </c:strCache>
            </c:strRef>
          </c:tx>
          <c:cat>
            <c:strRef>
              <c:f>Feuil1!$C$9:$F$9</c:f>
              <c:strCache>
                <c:ptCount val="4"/>
                <c:pt idx="0">
                  <c:v>N-4</c:v>
                </c:pt>
                <c:pt idx="1">
                  <c:v>N-3</c:v>
                </c:pt>
                <c:pt idx="2">
                  <c:v>N-2</c:v>
                </c:pt>
                <c:pt idx="3">
                  <c:v>N-1</c:v>
                </c:pt>
              </c:strCache>
            </c:strRef>
          </c:cat>
          <c:val>
            <c:numRef>
              <c:f>Feuil1!$C$14:$F$14</c:f>
              <c:numCache>
                <c:formatCode>General</c:formatCode>
                <c:ptCount val="4"/>
                <c:pt idx="0">
                  <c:v>22</c:v>
                </c:pt>
                <c:pt idx="1">
                  <c:v>23</c:v>
                </c:pt>
                <c:pt idx="2">
                  <c:v>23</c:v>
                </c:pt>
                <c:pt idx="3">
                  <c:v>24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2374528"/>
        <c:axId val="33591680"/>
      </c:lineChart>
      <c:catAx>
        <c:axId val="92374528"/>
        <c:scaling>
          <c:orientation val="minMax"/>
        </c:scaling>
        <c:delete val="0"/>
        <c:axPos val="b"/>
        <c:majorTickMark val="out"/>
        <c:minorTickMark val="none"/>
        <c:tickLblPos val="nextTo"/>
        <c:crossAx val="33591680"/>
        <c:crosses val="autoZero"/>
        <c:auto val="1"/>
        <c:lblAlgn val="ctr"/>
        <c:lblOffset val="100"/>
        <c:noMultiLvlLbl val="0"/>
      </c:catAx>
      <c:valAx>
        <c:axId val="335916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23745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319087</xdr:colOff>
      <xdr:row>7</xdr:row>
      <xdr:rowOff>85725</xdr:rowOff>
    </xdr:from>
    <xdr:to>
      <xdr:col>12</xdr:col>
      <xdr:colOff>319087</xdr:colOff>
      <xdr:row>14</xdr:row>
      <xdr:rowOff>57150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4" workbookViewId="0">
      <selection activeCell="N12" sqref="N12"/>
    </sheetView>
  </sheetViews>
  <sheetFormatPr baseColWidth="10" defaultRowHeight="15" x14ac:dyDescent="0.25"/>
  <cols>
    <col min="1" max="1" width="15" customWidth="1"/>
  </cols>
  <sheetData>
    <row r="1" spans="1:18" ht="36.75" thickBot="1" x14ac:dyDescent="0.3">
      <c r="A1" s="1" t="s">
        <v>0</v>
      </c>
      <c r="B1" s="2" t="s">
        <v>1</v>
      </c>
      <c r="C1" s="12" t="s">
        <v>2</v>
      </c>
      <c r="D1" s="13"/>
      <c r="E1" s="12" t="s">
        <v>3</v>
      </c>
      <c r="F1" s="13"/>
      <c r="G1" s="12" t="s">
        <v>17</v>
      </c>
      <c r="H1" s="13"/>
      <c r="I1" s="12" t="s">
        <v>18</v>
      </c>
      <c r="J1" s="13"/>
    </row>
    <row r="2" spans="1:18" ht="36.75" thickBot="1" x14ac:dyDescent="0.3">
      <c r="A2" s="3"/>
      <c r="B2" s="4" t="s">
        <v>4</v>
      </c>
      <c r="C2" s="4" t="s">
        <v>5</v>
      </c>
      <c r="D2" s="4" t="s">
        <v>6</v>
      </c>
      <c r="E2" s="4" t="s">
        <v>5</v>
      </c>
      <c r="F2" s="4" t="s">
        <v>6</v>
      </c>
      <c r="G2" s="4" t="s">
        <v>5</v>
      </c>
      <c r="H2" s="4" t="s">
        <v>6</v>
      </c>
      <c r="I2" s="4" t="s">
        <v>5</v>
      </c>
      <c r="J2" s="4" t="s">
        <v>6</v>
      </c>
      <c r="K2" s="9" t="s">
        <v>19</v>
      </c>
      <c r="L2" s="9" t="s">
        <v>27</v>
      </c>
      <c r="M2" s="9" t="s">
        <v>20</v>
      </c>
      <c r="N2" s="9" t="s">
        <v>23</v>
      </c>
      <c r="O2" s="9" t="s">
        <v>21</v>
      </c>
      <c r="P2" s="9" t="s">
        <v>24</v>
      </c>
      <c r="Q2" s="9" t="s">
        <v>22</v>
      </c>
      <c r="R2" s="9" t="s">
        <v>25</v>
      </c>
    </row>
    <row r="3" spans="1:18" ht="36.75" thickBot="1" x14ac:dyDescent="0.3">
      <c r="A3" s="5" t="s">
        <v>7</v>
      </c>
      <c r="B3" s="4" t="s">
        <v>8</v>
      </c>
      <c r="C3" s="6">
        <v>23</v>
      </c>
      <c r="D3" s="6">
        <v>81</v>
      </c>
      <c r="E3" s="6">
        <v>20</v>
      </c>
      <c r="F3" s="6">
        <v>82</v>
      </c>
      <c r="G3" s="6">
        <v>25</v>
      </c>
      <c r="H3" s="6">
        <v>82</v>
      </c>
      <c r="I3" s="6">
        <v>27</v>
      </c>
      <c r="J3" s="6">
        <v>97</v>
      </c>
      <c r="K3" s="10">
        <f>C3*D3</f>
        <v>1863</v>
      </c>
      <c r="L3" s="11">
        <f>K3/SUM(K$3:K$7)</f>
        <v>2.3818960557437832E-2</v>
      </c>
      <c r="M3" s="10">
        <f>E3*F3</f>
        <v>1640</v>
      </c>
      <c r="N3" s="11">
        <f>M3/SUM(M$3:M$7)</f>
        <v>1.7459996380244654E-2</v>
      </c>
      <c r="O3" s="10">
        <f>G3*H3</f>
        <v>2050</v>
      </c>
      <c r="P3" s="11">
        <f>O3/SUM(O$3:O$7)</f>
        <v>2.2118880892523819E-2</v>
      </c>
      <c r="Q3" s="10">
        <f>I3*J3</f>
        <v>2619</v>
      </c>
      <c r="R3" s="11">
        <f>Q3/SUM(Q$3:Q$7)</f>
        <v>2.6107760554254098E-2</v>
      </c>
    </row>
    <row r="4" spans="1:18" ht="36.75" thickBot="1" x14ac:dyDescent="0.3">
      <c r="A4" s="7" t="s">
        <v>9</v>
      </c>
      <c r="B4" s="4" t="s">
        <v>10</v>
      </c>
      <c r="C4" s="6">
        <v>96</v>
      </c>
      <c r="D4" s="6">
        <v>62</v>
      </c>
      <c r="E4" s="6">
        <v>100</v>
      </c>
      <c r="F4" s="6">
        <v>66</v>
      </c>
      <c r="G4" s="6">
        <v>106</v>
      </c>
      <c r="H4" s="6">
        <v>66</v>
      </c>
      <c r="I4" s="6">
        <v>110</v>
      </c>
      <c r="J4" s="6">
        <v>71</v>
      </c>
      <c r="K4" s="10">
        <f t="shared" ref="K4:K7" si="0">C4*D4</f>
        <v>5952</v>
      </c>
      <c r="L4" s="11">
        <f t="shared" ref="L4:N7" si="1">K4/SUM(K$3:K$7)</f>
        <v>7.6097935178674164E-2</v>
      </c>
      <c r="M4" s="10">
        <f t="shared" ref="M4:M7" si="2">E4*F4</f>
        <v>6600</v>
      </c>
      <c r="N4" s="11">
        <f t="shared" si="1"/>
        <v>7.026583909122848E-2</v>
      </c>
      <c r="O4" s="10">
        <f t="shared" ref="O4:O7" si="3">G4*H4</f>
        <v>6996</v>
      </c>
      <c r="P4" s="11">
        <f t="shared" ref="P4" si="4">O4/SUM(O$3:O$7)</f>
        <v>7.5484727182486167E-2</v>
      </c>
      <c r="Q4" s="10">
        <f t="shared" ref="Q4:Q7" si="5">I4*J4</f>
        <v>7810</v>
      </c>
      <c r="R4" s="11">
        <f t="shared" ref="R4" si="6">Q4/SUM(Q$3:Q$7)</f>
        <v>7.7854757513831432E-2</v>
      </c>
    </row>
    <row r="5" spans="1:18" ht="36.75" thickBot="1" x14ac:dyDescent="0.3">
      <c r="A5" s="7" t="s">
        <v>11</v>
      </c>
      <c r="B5" s="4" t="s">
        <v>12</v>
      </c>
      <c r="C5" s="6">
        <v>120</v>
      </c>
      <c r="D5" s="6">
        <v>32</v>
      </c>
      <c r="E5" s="6">
        <v>115</v>
      </c>
      <c r="F5" s="6">
        <v>36</v>
      </c>
      <c r="G5" s="6">
        <v>114</v>
      </c>
      <c r="H5" s="6">
        <v>36</v>
      </c>
      <c r="I5" s="6">
        <v>132</v>
      </c>
      <c r="J5" s="6">
        <v>32</v>
      </c>
      <c r="K5" s="10">
        <f t="shared" si="0"/>
        <v>3840</v>
      </c>
      <c r="L5" s="11">
        <f t="shared" si="1"/>
        <v>4.9095442050757526E-2</v>
      </c>
      <c r="M5" s="10">
        <f t="shared" si="2"/>
        <v>4140</v>
      </c>
      <c r="N5" s="11">
        <f t="shared" si="1"/>
        <v>4.4075844520861503E-2</v>
      </c>
      <c r="O5" s="10">
        <f t="shared" si="3"/>
        <v>4104</v>
      </c>
      <c r="P5" s="11">
        <f t="shared" ref="P5" si="7">O5/SUM(O$3:O$7)</f>
        <v>4.4280920577033048E-2</v>
      </c>
      <c r="Q5" s="10">
        <f t="shared" si="5"/>
        <v>4224</v>
      </c>
      <c r="R5" s="11">
        <f t="shared" ref="R5" si="8">Q5/SUM(Q$3:Q$7)</f>
        <v>4.2107361810297561E-2</v>
      </c>
    </row>
    <row r="6" spans="1:18" ht="36.75" thickBot="1" x14ac:dyDescent="0.3">
      <c r="A6" s="7" t="s">
        <v>13</v>
      </c>
      <c r="B6" s="4" t="s">
        <v>14</v>
      </c>
      <c r="C6" s="6">
        <v>1000</v>
      </c>
      <c r="D6" s="6">
        <v>56</v>
      </c>
      <c r="E6" s="6">
        <v>1125</v>
      </c>
      <c r="F6" s="6">
        <v>62</v>
      </c>
      <c r="G6" s="6">
        <v>1088</v>
      </c>
      <c r="H6" s="6">
        <v>62</v>
      </c>
      <c r="I6" s="6">
        <v>1110</v>
      </c>
      <c r="J6" s="6">
        <v>65</v>
      </c>
      <c r="K6" s="10">
        <f t="shared" si="0"/>
        <v>56000</v>
      </c>
      <c r="L6" s="11">
        <f t="shared" si="1"/>
        <v>0.71597519657354725</v>
      </c>
      <c r="M6" s="10">
        <f t="shared" si="2"/>
        <v>69750</v>
      </c>
      <c r="N6" s="11">
        <f t="shared" si="1"/>
        <v>0.74258216312321013</v>
      </c>
      <c r="O6" s="10">
        <f t="shared" si="3"/>
        <v>67456</v>
      </c>
      <c r="P6" s="11">
        <f t="shared" ref="P6" si="9">O6/SUM(O$3:O$7)</f>
        <v>0.72782986804199346</v>
      </c>
      <c r="Q6" s="10">
        <f t="shared" si="5"/>
        <v>72150</v>
      </c>
      <c r="R6" s="11">
        <f t="shared" ref="R6" si="10">Q6/SUM(Q$3:Q$7)</f>
        <v>0.71923441160344914</v>
      </c>
    </row>
    <row r="7" spans="1:18" ht="36.75" thickBot="1" x14ac:dyDescent="0.3">
      <c r="A7" s="7" t="s">
        <v>15</v>
      </c>
      <c r="B7" s="4" t="s">
        <v>16</v>
      </c>
      <c r="C7" s="6">
        <v>480</v>
      </c>
      <c r="D7" s="6">
        <v>22</v>
      </c>
      <c r="E7" s="6">
        <v>513</v>
      </c>
      <c r="F7" s="6">
        <v>23</v>
      </c>
      <c r="G7" s="6">
        <v>525</v>
      </c>
      <c r="H7" s="6">
        <v>23</v>
      </c>
      <c r="I7" s="6">
        <v>563</v>
      </c>
      <c r="J7" s="6">
        <v>24</v>
      </c>
      <c r="K7" s="10">
        <f t="shared" si="0"/>
        <v>10560</v>
      </c>
      <c r="L7" s="11">
        <f t="shared" si="1"/>
        <v>0.13501246563958319</v>
      </c>
      <c r="M7" s="10">
        <f t="shared" si="2"/>
        <v>11799</v>
      </c>
      <c r="N7" s="11">
        <f t="shared" si="1"/>
        <v>0.12561615688445529</v>
      </c>
      <c r="O7" s="10">
        <f t="shared" si="3"/>
        <v>12075</v>
      </c>
      <c r="P7" s="11">
        <f t="shared" ref="P7" si="11">O7/SUM(O$3:O$7)</f>
        <v>0.13028560330596348</v>
      </c>
      <c r="Q7" s="10">
        <f t="shared" si="5"/>
        <v>13512</v>
      </c>
      <c r="R7" s="11">
        <f t="shared" ref="R7" si="12">Q7/SUM(Q$3:Q$7)</f>
        <v>0.13469570851816778</v>
      </c>
    </row>
    <row r="8" spans="1:18" ht="15.75" thickBot="1" x14ac:dyDescent="0.3"/>
    <row r="9" spans="1:18" ht="18.75" thickBot="1" x14ac:dyDescent="0.3">
      <c r="C9" s="16" t="s">
        <v>26</v>
      </c>
      <c r="D9" s="17" t="s">
        <v>28</v>
      </c>
      <c r="E9" s="17" t="s">
        <v>29</v>
      </c>
      <c r="F9" s="18" t="s">
        <v>30</v>
      </c>
    </row>
    <row r="10" spans="1:18" ht="36.75" thickBot="1" x14ac:dyDescent="0.3">
      <c r="A10" s="8" t="s">
        <v>7</v>
      </c>
      <c r="B10" s="5" t="s">
        <v>8</v>
      </c>
      <c r="C10" s="15">
        <v>81</v>
      </c>
      <c r="D10" s="15">
        <v>82</v>
      </c>
      <c r="E10" s="15">
        <v>82</v>
      </c>
      <c r="F10" s="15">
        <v>97</v>
      </c>
    </row>
    <row r="11" spans="1:18" ht="36.75" thickBot="1" x14ac:dyDescent="0.3">
      <c r="A11" s="14" t="s">
        <v>9</v>
      </c>
      <c r="B11" s="7" t="s">
        <v>10</v>
      </c>
      <c r="C11" s="6">
        <v>62</v>
      </c>
      <c r="D11" s="6">
        <v>66</v>
      </c>
      <c r="E11" s="6">
        <v>66</v>
      </c>
      <c r="F11" s="6">
        <v>71</v>
      </c>
    </row>
    <row r="12" spans="1:18" ht="36.75" thickBot="1" x14ac:dyDescent="0.3">
      <c r="A12" s="14" t="s">
        <v>11</v>
      </c>
      <c r="B12" s="7" t="s">
        <v>12</v>
      </c>
      <c r="C12" s="6">
        <v>32</v>
      </c>
      <c r="D12" s="6">
        <v>36</v>
      </c>
      <c r="E12" s="6">
        <v>36</v>
      </c>
      <c r="F12" s="6">
        <v>32</v>
      </c>
    </row>
    <row r="13" spans="1:18" ht="36.75" thickBot="1" x14ac:dyDescent="0.3">
      <c r="A13" s="14" t="s">
        <v>13</v>
      </c>
      <c r="B13" s="7" t="s">
        <v>14</v>
      </c>
      <c r="C13" s="6">
        <v>56</v>
      </c>
      <c r="D13" s="6">
        <v>62</v>
      </c>
      <c r="E13" s="6">
        <v>62</v>
      </c>
      <c r="F13" s="6">
        <v>65</v>
      </c>
    </row>
    <row r="14" spans="1:18" ht="36.75" thickBot="1" x14ac:dyDescent="0.3">
      <c r="A14" s="14" t="s">
        <v>15</v>
      </c>
      <c r="B14" s="7" t="s">
        <v>16</v>
      </c>
      <c r="C14" s="6">
        <v>22</v>
      </c>
      <c r="D14" s="6">
        <v>23</v>
      </c>
      <c r="E14" s="6">
        <v>23</v>
      </c>
      <c r="F14" s="6">
        <v>24</v>
      </c>
    </row>
  </sheetData>
  <mergeCells count="4">
    <mergeCell ref="C1:D1"/>
    <mergeCell ref="E1:F1"/>
    <mergeCell ref="G1:H1"/>
    <mergeCell ref="I1:J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</dc:creator>
  <cp:lastModifiedBy>Roger M</cp:lastModifiedBy>
  <dcterms:created xsi:type="dcterms:W3CDTF">2013-03-24T09:10:27Z</dcterms:created>
  <dcterms:modified xsi:type="dcterms:W3CDTF">2013-03-24T09:30:53Z</dcterms:modified>
</cp:coreProperties>
</file>