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 codeName="{4AEB4F63-F33D-04DF-ECAF-5796C6CBFC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THEMES\Calendrier.Plannings\"/>
    </mc:Choice>
  </mc:AlternateContent>
  <xr:revisionPtr revIDLastSave="0" documentId="13_ncr:1_{9D6A38C1-F107-4AF5-AA26-2877BD3F94D0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Calendrier cycle" sheetId="4" r:id="rId1"/>
    <sheet name="Jours Fériés" sheetId="2" r:id="rId2"/>
  </sheets>
  <functionGroups builtInGroupCount="19"/>
  <definedNames>
    <definedName name="An">'Calendrier cycle'!$S$2</definedName>
    <definedName name="Cycl1">CYC(MOD('Calendrier cycle'!XFC1+4,42))</definedName>
    <definedName name="Cycl2">CYC(MOD('Calendrier cycle'!XFB1+39,42))</definedName>
    <definedName name="Cycl3">CYC(MOD('Calendrier cycle'!XFA1+32,42))</definedName>
    <definedName name="Cycl4">CYC(MOD('Calendrier cycle'!XEZ1+25,42))</definedName>
    <definedName name="Cycl5">CYC(MOD('Calendrier cycle'!XEY1+18,42))</definedName>
    <definedName name="Cycl6">CYC(MOD('Calendrier cycle'!XEY1+11,42))</definedName>
    <definedName name="JoursFéries">'Jours Fériés'!$C$4:$C$16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4" l="1"/>
  <c r="I8" i="4"/>
  <c r="AQ72" i="4" l="1"/>
  <c r="AQ71" i="4"/>
  <c r="AQ70" i="4"/>
  <c r="AQ69" i="4"/>
  <c r="AQ68" i="4"/>
  <c r="AQ67" i="4"/>
  <c r="AQ66" i="4"/>
  <c r="AQ65" i="4"/>
  <c r="AQ64" i="4"/>
  <c r="AQ63" i="4"/>
  <c r="AQ62" i="4"/>
  <c r="AQ61" i="4"/>
  <c r="AQ60" i="4"/>
  <c r="AQ59" i="4"/>
  <c r="AQ58" i="4"/>
  <c r="AQ57" i="4"/>
  <c r="AQ56" i="4"/>
  <c r="AQ55" i="4"/>
  <c r="AQ54" i="4"/>
  <c r="AQ53" i="4"/>
  <c r="AQ52" i="4"/>
  <c r="AQ51" i="4"/>
  <c r="AQ50" i="4"/>
  <c r="AQ49" i="4"/>
  <c r="AQ48" i="4"/>
  <c r="AQ47" i="4"/>
  <c r="AQ46" i="4"/>
  <c r="AQ45" i="4"/>
  <c r="AQ44" i="4"/>
  <c r="AQ43" i="4"/>
  <c r="AQ42" i="4"/>
  <c r="AI71" i="4"/>
  <c r="AI70" i="4"/>
  <c r="AI69" i="4"/>
  <c r="AI68" i="4"/>
  <c r="AI67" i="4"/>
  <c r="AI66" i="4"/>
  <c r="AI65" i="4"/>
  <c r="AI64" i="4"/>
  <c r="AI63" i="4"/>
  <c r="AI62" i="4"/>
  <c r="AI61" i="4"/>
  <c r="AI60" i="4"/>
  <c r="AI59" i="4"/>
  <c r="AI58" i="4"/>
  <c r="AI57" i="4"/>
  <c r="AI56" i="4"/>
  <c r="AI55" i="4"/>
  <c r="AI54" i="4"/>
  <c r="AI53" i="4"/>
  <c r="AI52" i="4"/>
  <c r="AI51" i="4"/>
  <c r="AI50" i="4"/>
  <c r="AI49" i="4"/>
  <c r="AI48" i="4"/>
  <c r="AI47" i="4"/>
  <c r="AI46" i="4"/>
  <c r="AI45" i="4"/>
  <c r="AI44" i="4"/>
  <c r="AI43" i="4"/>
  <c r="AI42" i="4"/>
  <c r="AA72" i="4"/>
  <c r="AA71" i="4"/>
  <c r="AA70" i="4"/>
  <c r="AA69" i="4"/>
  <c r="AA68" i="4"/>
  <c r="AA67" i="4"/>
  <c r="AA66" i="4"/>
  <c r="AA65" i="4"/>
  <c r="AA64" i="4"/>
  <c r="AA63" i="4"/>
  <c r="AA62" i="4"/>
  <c r="AA61" i="4"/>
  <c r="AA60" i="4"/>
  <c r="AA59" i="4"/>
  <c r="AA58" i="4"/>
  <c r="AA57" i="4"/>
  <c r="AA56" i="4"/>
  <c r="AA55" i="4"/>
  <c r="AA54" i="4"/>
  <c r="AA53" i="4"/>
  <c r="AA52" i="4"/>
  <c r="AA51" i="4"/>
  <c r="AA50" i="4"/>
  <c r="AA49" i="4"/>
  <c r="AA48" i="4"/>
  <c r="AA47" i="4"/>
  <c r="AA46" i="4"/>
  <c r="AA45" i="4"/>
  <c r="AA44" i="4"/>
  <c r="AA43" i="4"/>
  <c r="AA42" i="4"/>
  <c r="S71" i="4"/>
  <c r="S70" i="4"/>
  <c r="S69" i="4"/>
  <c r="S68" i="4"/>
  <c r="S67" i="4"/>
  <c r="S66" i="4"/>
  <c r="S65" i="4"/>
  <c r="S64" i="4"/>
  <c r="S63" i="4"/>
  <c r="S62" i="4"/>
  <c r="S61" i="4"/>
  <c r="S60" i="4"/>
  <c r="S59" i="4"/>
  <c r="S58" i="4"/>
  <c r="S57" i="4"/>
  <c r="S56" i="4"/>
  <c r="S55" i="4"/>
  <c r="S54" i="4"/>
  <c r="S53" i="4"/>
  <c r="S52" i="4"/>
  <c r="S51" i="4"/>
  <c r="S50" i="4"/>
  <c r="S49" i="4"/>
  <c r="S48" i="4"/>
  <c r="S47" i="4"/>
  <c r="S46" i="4"/>
  <c r="S45" i="4"/>
  <c r="S44" i="4"/>
  <c r="S43" i="4"/>
  <c r="S42" i="4"/>
  <c r="K72" i="4"/>
  <c r="K71" i="4"/>
  <c r="K70" i="4"/>
  <c r="K69" i="4"/>
  <c r="K68" i="4"/>
  <c r="K67" i="4"/>
  <c r="K66" i="4"/>
  <c r="K65" i="4"/>
  <c r="K64" i="4"/>
  <c r="K63" i="4"/>
  <c r="K62" i="4"/>
  <c r="K61" i="4"/>
  <c r="K60" i="4"/>
  <c r="K59" i="4"/>
  <c r="K58" i="4"/>
  <c r="K57" i="4"/>
  <c r="K56" i="4"/>
  <c r="K55" i="4"/>
  <c r="K54" i="4"/>
  <c r="K53" i="4"/>
  <c r="K52" i="4"/>
  <c r="K51" i="4"/>
  <c r="K50" i="4"/>
  <c r="K49" i="4"/>
  <c r="K48" i="4"/>
  <c r="K47" i="4"/>
  <c r="K46" i="4"/>
  <c r="K45" i="4"/>
  <c r="K44" i="4"/>
  <c r="K43" i="4"/>
  <c r="K42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AQ37" i="4"/>
  <c r="AQ36" i="4"/>
  <c r="AQ35" i="4"/>
  <c r="AQ34" i="4"/>
  <c r="AQ33" i="4"/>
  <c r="AQ32" i="4"/>
  <c r="AQ31" i="4"/>
  <c r="AQ30" i="4"/>
  <c r="AQ29" i="4"/>
  <c r="AQ28" i="4"/>
  <c r="AQ27" i="4"/>
  <c r="AQ26" i="4"/>
  <c r="AQ25" i="4"/>
  <c r="AQ24" i="4"/>
  <c r="AQ23" i="4"/>
  <c r="AQ22" i="4"/>
  <c r="AQ21" i="4"/>
  <c r="AQ20" i="4"/>
  <c r="AQ19" i="4"/>
  <c r="AQ18" i="4"/>
  <c r="AQ17" i="4"/>
  <c r="AQ16" i="4"/>
  <c r="AQ15" i="4"/>
  <c r="AQ14" i="4"/>
  <c r="AQ13" i="4"/>
  <c r="AQ12" i="4"/>
  <c r="AQ11" i="4"/>
  <c r="AQ10" i="4"/>
  <c r="AQ9" i="4"/>
  <c r="AQ8" i="4"/>
  <c r="AI38" i="4"/>
  <c r="AI37" i="4"/>
  <c r="AI36" i="4"/>
  <c r="AI35" i="4"/>
  <c r="AI34" i="4"/>
  <c r="AI33" i="4"/>
  <c r="AI32" i="4"/>
  <c r="AI31" i="4"/>
  <c r="AI30" i="4"/>
  <c r="AI29" i="4"/>
  <c r="AI28" i="4"/>
  <c r="AI27" i="4"/>
  <c r="AI26" i="4"/>
  <c r="AI25" i="4"/>
  <c r="AI24" i="4"/>
  <c r="AI23" i="4"/>
  <c r="AI22" i="4"/>
  <c r="AI21" i="4"/>
  <c r="AI20" i="4"/>
  <c r="AI19" i="4"/>
  <c r="AI18" i="4"/>
  <c r="AI17" i="4"/>
  <c r="AI16" i="4"/>
  <c r="AI15" i="4"/>
  <c r="AI14" i="4"/>
  <c r="AI13" i="4"/>
  <c r="AI12" i="4"/>
  <c r="AI11" i="4"/>
  <c r="AI10" i="4"/>
  <c r="AI9" i="4"/>
  <c r="AI8" i="4"/>
  <c r="AA37" i="4"/>
  <c r="AA36" i="4"/>
  <c r="AA35" i="4"/>
  <c r="AA34" i="4"/>
  <c r="AA33" i="4"/>
  <c r="AA32" i="4"/>
  <c r="AA31" i="4"/>
  <c r="AA30" i="4"/>
  <c r="AA29" i="4"/>
  <c r="AA28" i="4"/>
  <c r="AA27" i="4"/>
  <c r="AA26" i="4"/>
  <c r="AA25" i="4"/>
  <c r="AA24" i="4"/>
  <c r="AA23" i="4"/>
  <c r="AA22" i="4"/>
  <c r="AA21" i="4"/>
  <c r="AA20" i="4"/>
  <c r="AA19" i="4"/>
  <c r="AA18" i="4"/>
  <c r="AA17" i="4"/>
  <c r="AA16" i="4"/>
  <c r="AA15" i="4"/>
  <c r="AA14" i="4"/>
  <c r="AA13" i="4"/>
  <c r="AA12" i="4"/>
  <c r="AA11" i="4"/>
  <c r="AA10" i="4"/>
  <c r="AA9" i="4"/>
  <c r="AA8" i="4"/>
  <c r="S38" i="4"/>
  <c r="S37" i="4"/>
  <c r="S36" i="4"/>
  <c r="S35" i="4"/>
  <c r="S34" i="4"/>
  <c r="S33" i="4"/>
  <c r="S32" i="4"/>
  <c r="S31" i="4"/>
  <c r="S30" i="4"/>
  <c r="S29" i="4"/>
  <c r="S28" i="4"/>
  <c r="S27" i="4"/>
  <c r="S26" i="4"/>
  <c r="S25" i="4"/>
  <c r="S24" i="4"/>
  <c r="S23" i="4"/>
  <c r="S22" i="4"/>
  <c r="S21" i="4"/>
  <c r="S20" i="4"/>
  <c r="S19" i="4"/>
  <c r="S18" i="4"/>
  <c r="S17" i="4"/>
  <c r="S16" i="4"/>
  <c r="S15" i="4"/>
  <c r="S14" i="4"/>
  <c r="S13" i="4"/>
  <c r="S12" i="4"/>
  <c r="S11" i="4"/>
  <c r="S10" i="4"/>
  <c r="S9" i="4"/>
  <c r="S8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K10" i="4"/>
  <c r="K9" i="4"/>
  <c r="K8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AW72" i="4"/>
  <c r="AW68" i="4"/>
  <c r="AW64" i="4"/>
  <c r="AW60" i="4"/>
  <c r="AW56" i="4"/>
  <c r="AW52" i="4"/>
  <c r="AW48" i="4"/>
  <c r="AW44" i="4"/>
  <c r="AO70" i="4"/>
  <c r="AO66" i="4"/>
  <c r="AO62" i="4"/>
  <c r="AO58" i="4"/>
  <c r="AO54" i="4"/>
  <c r="AO50" i="4"/>
  <c r="AO46" i="4"/>
  <c r="AO42" i="4"/>
  <c r="AG69" i="4"/>
  <c r="AG65" i="4"/>
  <c r="AG61" i="4"/>
  <c r="AG57" i="4"/>
  <c r="AG53" i="4"/>
  <c r="AG49" i="4"/>
  <c r="AG45" i="4"/>
  <c r="Y71" i="4"/>
  <c r="Y67" i="4"/>
  <c r="Y63" i="4"/>
  <c r="Y59" i="4"/>
  <c r="Y55" i="4"/>
  <c r="Y51" i="4"/>
  <c r="Y47" i="4"/>
  <c r="Y43" i="4"/>
  <c r="Q70" i="4"/>
  <c r="Q66" i="4"/>
  <c r="Q62" i="4"/>
  <c r="Q58" i="4"/>
  <c r="Q54" i="4"/>
  <c r="Q50" i="4"/>
  <c r="Q46" i="4"/>
  <c r="Q42" i="4"/>
  <c r="I69" i="4"/>
  <c r="I65" i="4"/>
  <c r="I61" i="4"/>
  <c r="I57" i="4"/>
  <c r="I53" i="4"/>
  <c r="I49" i="4"/>
  <c r="I45" i="4"/>
  <c r="AW37" i="4"/>
  <c r="AW33" i="4"/>
  <c r="AW29" i="4"/>
  <c r="AW25" i="4"/>
  <c r="AW21" i="4"/>
  <c r="AW17" i="4"/>
  <c r="AW13" i="4"/>
  <c r="AW9" i="4"/>
  <c r="AO36" i="4"/>
  <c r="AO32" i="4"/>
  <c r="AO28" i="4"/>
  <c r="AO24" i="4"/>
  <c r="AO20" i="4"/>
  <c r="AO16" i="4"/>
  <c r="AO12" i="4"/>
  <c r="AO8" i="4"/>
  <c r="AG34" i="4"/>
  <c r="AG30" i="4"/>
  <c r="AG26" i="4"/>
  <c r="AG22" i="4"/>
  <c r="AG18" i="4"/>
  <c r="AG14" i="4"/>
  <c r="AG10" i="4"/>
  <c r="Y37" i="4"/>
  <c r="Y33" i="4"/>
  <c r="Y29" i="4"/>
  <c r="Y25" i="4"/>
  <c r="Y21" i="4"/>
  <c r="Y17" i="4"/>
  <c r="Y13" i="4"/>
  <c r="Y9" i="4"/>
  <c r="Q33" i="4"/>
  <c r="Q29" i="4"/>
  <c r="Q25" i="4"/>
  <c r="Q21" i="4"/>
  <c r="Q17" i="4"/>
  <c r="Q13" i="4"/>
  <c r="Q9" i="4"/>
  <c r="I36" i="4"/>
  <c r="I32" i="4"/>
  <c r="I28" i="4"/>
  <c r="I24" i="4"/>
  <c r="I20" i="4"/>
  <c r="I16" i="4"/>
  <c r="I12" i="4"/>
  <c r="AG59" i="4"/>
  <c r="Y65" i="4"/>
  <c r="Y57" i="4"/>
  <c r="Y45" i="4"/>
  <c r="Q68" i="4"/>
  <c r="Q60" i="4"/>
  <c r="Q52" i="4"/>
  <c r="Q44" i="4"/>
  <c r="I67" i="4"/>
  <c r="I59" i="4"/>
  <c r="I47" i="4"/>
  <c r="AW31" i="4"/>
  <c r="AW71" i="4"/>
  <c r="AW67" i="4"/>
  <c r="AW63" i="4"/>
  <c r="AW59" i="4"/>
  <c r="AW55" i="4"/>
  <c r="AW51" i="4"/>
  <c r="AW47" i="4"/>
  <c r="AW43" i="4"/>
  <c r="AO69" i="4"/>
  <c r="AO65" i="4"/>
  <c r="AO61" i="4"/>
  <c r="AO57" i="4"/>
  <c r="AO53" i="4"/>
  <c r="AO49" i="4"/>
  <c r="AO45" i="4"/>
  <c r="AG72" i="4"/>
  <c r="AG68" i="4"/>
  <c r="AG64" i="4"/>
  <c r="AG60" i="4"/>
  <c r="AG56" i="4"/>
  <c r="AG52" i="4"/>
  <c r="AG48" i="4"/>
  <c r="AG44" i="4"/>
  <c r="Y70" i="4"/>
  <c r="Y66" i="4"/>
  <c r="Y62" i="4"/>
  <c r="Y58" i="4"/>
  <c r="Y54" i="4"/>
  <c r="Y50" i="4"/>
  <c r="Y46" i="4"/>
  <c r="Y42" i="4"/>
  <c r="Q69" i="4"/>
  <c r="Q65" i="4"/>
  <c r="Q61" i="4"/>
  <c r="Q57" i="4"/>
  <c r="Q53" i="4"/>
  <c r="Q49" i="4"/>
  <c r="Q45" i="4"/>
  <c r="I72" i="4"/>
  <c r="I68" i="4"/>
  <c r="I64" i="4"/>
  <c r="I60" i="4"/>
  <c r="I56" i="4"/>
  <c r="I52" i="4"/>
  <c r="I48" i="4"/>
  <c r="I44" i="4"/>
  <c r="AW36" i="4"/>
  <c r="AW32" i="4"/>
  <c r="AW28" i="4"/>
  <c r="AW24" i="4"/>
  <c r="AW20" i="4"/>
  <c r="AW16" i="4"/>
  <c r="AW12" i="4"/>
  <c r="AW8" i="4"/>
  <c r="AO35" i="4"/>
  <c r="AO31" i="4"/>
  <c r="AO27" i="4"/>
  <c r="AO23" i="4"/>
  <c r="AO19" i="4"/>
  <c r="AO15" i="4"/>
  <c r="AO11" i="4"/>
  <c r="AG37" i="4"/>
  <c r="AG33" i="4"/>
  <c r="AG29" i="4"/>
  <c r="AG25" i="4"/>
  <c r="AG21" i="4"/>
  <c r="AG17" i="4"/>
  <c r="AG13" i="4"/>
  <c r="AG9" i="4"/>
  <c r="Y36" i="4"/>
  <c r="Y32" i="4"/>
  <c r="Y28" i="4"/>
  <c r="Y24" i="4"/>
  <c r="Y20" i="4"/>
  <c r="Y16" i="4"/>
  <c r="Y12" i="4"/>
  <c r="Y8" i="4"/>
  <c r="Q32" i="4"/>
  <c r="Q28" i="4"/>
  <c r="Q24" i="4"/>
  <c r="Q20" i="4"/>
  <c r="Q16" i="4"/>
  <c r="Q12" i="4"/>
  <c r="Q8" i="4"/>
  <c r="I35" i="4"/>
  <c r="I31" i="4"/>
  <c r="I27" i="4"/>
  <c r="I23" i="4"/>
  <c r="I19" i="4"/>
  <c r="I15" i="4"/>
  <c r="I11" i="4"/>
  <c r="AW70" i="4"/>
  <c r="AW66" i="4"/>
  <c r="AW62" i="4"/>
  <c r="AW58" i="4"/>
  <c r="AW54" i="4"/>
  <c r="AW50" i="4"/>
  <c r="AW46" i="4"/>
  <c r="AW42" i="4"/>
  <c r="AO68" i="4"/>
  <c r="AO64" i="4"/>
  <c r="AO60" i="4"/>
  <c r="AO56" i="4"/>
  <c r="AO52" i="4"/>
  <c r="AO48" i="4"/>
  <c r="AO44" i="4"/>
  <c r="AG71" i="4"/>
  <c r="AG67" i="4"/>
  <c r="AG63" i="4"/>
  <c r="AG55" i="4"/>
  <c r="AG51" i="4"/>
  <c r="AG47" i="4"/>
  <c r="AG43" i="4"/>
  <c r="Y69" i="4"/>
  <c r="Y61" i="4"/>
  <c r="Y53" i="4"/>
  <c r="Y49" i="4"/>
  <c r="Q72" i="4"/>
  <c r="Q64" i="4"/>
  <c r="Q56" i="4"/>
  <c r="Q48" i="4"/>
  <c r="I71" i="4"/>
  <c r="I63" i="4"/>
  <c r="I55" i="4"/>
  <c r="I43" i="4"/>
  <c r="AW35" i="4"/>
  <c r="AW27" i="4"/>
  <c r="AW23" i="4"/>
  <c r="AW15" i="4"/>
  <c r="AO38" i="4"/>
  <c r="AO30" i="4"/>
  <c r="AO18" i="4"/>
  <c r="AO10" i="4"/>
  <c r="AG28" i="4"/>
  <c r="AG20" i="4"/>
  <c r="AG8" i="4"/>
  <c r="Y31" i="4"/>
  <c r="Y19" i="4"/>
  <c r="Y11" i="4"/>
  <c r="Q27" i="4"/>
  <c r="Q19" i="4"/>
  <c r="I38" i="4"/>
  <c r="I30" i="4"/>
  <c r="I18" i="4"/>
  <c r="AW61" i="4"/>
  <c r="AW49" i="4"/>
  <c r="AO71" i="4"/>
  <c r="AO63" i="4"/>
  <c r="AO51" i="4"/>
  <c r="AO43" i="4"/>
  <c r="AG62" i="4"/>
  <c r="AG50" i="4"/>
  <c r="Y68" i="4"/>
  <c r="Y56" i="4"/>
  <c r="Y52" i="4"/>
  <c r="Q67" i="4"/>
  <c r="Q55" i="4"/>
  <c r="Q47" i="4"/>
  <c r="I66" i="4"/>
  <c r="I54" i="4"/>
  <c r="I46" i="4"/>
  <c r="AW34" i="4"/>
  <c r="AW22" i="4"/>
  <c r="AW10" i="4"/>
  <c r="AO33" i="4"/>
  <c r="AO21" i="4"/>
  <c r="AO9" i="4"/>
  <c r="AG31" i="4"/>
  <c r="AG19" i="4"/>
  <c r="Y38" i="4"/>
  <c r="Y26" i="4"/>
  <c r="Y18" i="4"/>
  <c r="Q34" i="4"/>
  <c r="Q22" i="4"/>
  <c r="Q10" i="4"/>
  <c r="I33" i="4"/>
  <c r="I21" i="4"/>
  <c r="I13" i="4"/>
  <c r="AW19" i="4"/>
  <c r="AO34" i="4"/>
  <c r="AO26" i="4"/>
  <c r="AO14" i="4"/>
  <c r="AG36" i="4"/>
  <c r="AG24" i="4"/>
  <c r="AG16" i="4"/>
  <c r="Y35" i="4"/>
  <c r="Y27" i="4"/>
  <c r="Y15" i="4"/>
  <c r="Q35" i="4"/>
  <c r="Q23" i="4"/>
  <c r="Q15" i="4"/>
  <c r="I34" i="4"/>
  <c r="I26" i="4"/>
  <c r="I14" i="4"/>
  <c r="AW65" i="4"/>
  <c r="AW53" i="4"/>
  <c r="AW45" i="4"/>
  <c r="AO67" i="4"/>
  <c r="AO55" i="4"/>
  <c r="AO47" i="4"/>
  <c r="AG66" i="4"/>
  <c r="AG54" i="4"/>
  <c r="AG42" i="4"/>
  <c r="Y60" i="4"/>
  <c r="Y48" i="4"/>
  <c r="Q71" i="4"/>
  <c r="Q59" i="4"/>
  <c r="Q51" i="4"/>
  <c r="I70" i="4"/>
  <c r="I58" i="4"/>
  <c r="I42" i="4"/>
  <c r="AW30" i="4"/>
  <c r="AW18" i="4"/>
  <c r="AO37" i="4"/>
  <c r="AO25" i="4"/>
  <c r="AO17" i="4"/>
  <c r="AG35" i="4"/>
  <c r="AG27" i="4"/>
  <c r="AG15" i="4"/>
  <c r="Y34" i="4"/>
  <c r="Y22" i="4"/>
  <c r="Y14" i="4"/>
  <c r="Q30" i="4"/>
  <c r="Q18" i="4"/>
  <c r="I37" i="4"/>
  <c r="I29" i="4"/>
  <c r="I17" i="4"/>
  <c r="E9" i="4"/>
  <c r="I9" i="4"/>
  <c r="I51" i="4"/>
  <c r="AW11" i="4"/>
  <c r="AO22" i="4"/>
  <c r="AG32" i="4"/>
  <c r="AG12" i="4"/>
  <c r="Y23" i="4"/>
  <c r="Q31" i="4"/>
  <c r="Q11" i="4"/>
  <c r="I22" i="4"/>
  <c r="I10" i="4"/>
  <c r="AW57" i="4"/>
  <c r="AO59" i="4"/>
  <c r="AG70" i="4"/>
  <c r="AG58" i="4"/>
  <c r="AG46" i="4"/>
  <c r="Y64" i="4"/>
  <c r="Y44" i="4"/>
  <c r="Q63" i="4"/>
  <c r="Q43" i="4"/>
  <c r="I62" i="4"/>
  <c r="I50" i="4"/>
  <c r="AW26" i="4"/>
  <c r="AW14" i="4"/>
  <c r="AO29" i="4"/>
  <c r="AO13" i="4"/>
  <c r="AG23" i="4"/>
  <c r="AG11" i="4"/>
  <c r="Y30" i="4"/>
  <c r="Y10" i="4"/>
  <c r="Q26" i="4"/>
  <c r="Q14" i="4"/>
  <c r="I25" i="4"/>
  <c r="AW69" i="4"/>
  <c r="G8" i="4"/>
  <c r="AU64" i="4"/>
  <c r="AV60" i="4"/>
  <c r="AU48" i="4"/>
  <c r="AV44" i="4"/>
  <c r="AM62" i="4"/>
  <c r="AN58" i="4"/>
  <c r="AM46" i="4"/>
  <c r="AN42" i="4"/>
  <c r="AE61" i="4"/>
  <c r="AF57" i="4"/>
  <c r="AE45" i="4"/>
  <c r="X71" i="4"/>
  <c r="W59" i="4"/>
  <c r="X55" i="4"/>
  <c r="W43" i="4"/>
  <c r="P70" i="4"/>
  <c r="O58" i="4"/>
  <c r="P54" i="4"/>
  <c r="O42" i="4"/>
  <c r="H69" i="4"/>
  <c r="G57" i="4"/>
  <c r="H53" i="4"/>
  <c r="AU37" i="4"/>
  <c r="AV33" i="4"/>
  <c r="AU21" i="4"/>
  <c r="AV17" i="4"/>
  <c r="AM36" i="4"/>
  <c r="AN32" i="4"/>
  <c r="AM20" i="4"/>
  <c r="AN16" i="4"/>
  <c r="AE34" i="4"/>
  <c r="AF30" i="4"/>
  <c r="AE18" i="4"/>
  <c r="AF14" i="4"/>
  <c r="W33" i="4"/>
  <c r="X29" i="4"/>
  <c r="W17" i="4"/>
  <c r="X13" i="4"/>
  <c r="O29" i="4"/>
  <c r="P25" i="4"/>
  <c r="O13" i="4"/>
  <c r="P9" i="4"/>
  <c r="G28" i="4"/>
  <c r="H24" i="4"/>
  <c r="G12" i="4"/>
  <c r="AV53" i="4"/>
  <c r="AE62" i="4"/>
  <c r="AF50" i="4"/>
  <c r="W44" i="4"/>
  <c r="P67" i="4"/>
  <c r="G54" i="4"/>
  <c r="H42" i="4"/>
  <c r="AM33" i="4"/>
  <c r="AN21" i="4"/>
  <c r="AE19" i="4"/>
  <c r="X38" i="4"/>
  <c r="O22" i="4"/>
  <c r="P10" i="4"/>
  <c r="AU51" i="4"/>
  <c r="X58" i="4"/>
  <c r="W36" i="4"/>
  <c r="G34" i="4"/>
  <c r="H26" i="4"/>
  <c r="AU65" i="4"/>
  <c r="AV49" i="4"/>
  <c r="AM51" i="4"/>
  <c r="AF70" i="4"/>
  <c r="W64" i="4"/>
  <c r="X52" i="4"/>
  <c r="O47" i="4"/>
  <c r="P43" i="4"/>
  <c r="AU34" i="4"/>
  <c r="AV22" i="4"/>
  <c r="AM17" i="4"/>
  <c r="AF35" i="4"/>
  <c r="W30" i="4"/>
  <c r="X18" i="4"/>
  <c r="O18" i="4"/>
  <c r="H37" i="4"/>
  <c r="AU70" i="4"/>
  <c r="AV66" i="4"/>
  <c r="AU54" i="4"/>
  <c r="AV50" i="4"/>
  <c r="AM68" i="4"/>
  <c r="H8" i="4"/>
  <c r="AU68" i="4"/>
  <c r="AV64" i="4"/>
  <c r="AU52" i="4"/>
  <c r="AV48" i="4"/>
  <c r="AM66" i="4"/>
  <c r="AN62" i="4"/>
  <c r="AM50" i="4"/>
  <c r="AN46" i="4"/>
  <c r="AE65" i="4"/>
  <c r="AF61" i="4"/>
  <c r="AE49" i="4"/>
  <c r="AF45" i="4"/>
  <c r="W63" i="4"/>
  <c r="X59" i="4"/>
  <c r="W47" i="4"/>
  <c r="X43" i="4"/>
  <c r="O62" i="4"/>
  <c r="P58" i="4"/>
  <c r="O46" i="4"/>
  <c r="P42" i="4"/>
  <c r="G61" i="4"/>
  <c r="H57" i="4"/>
  <c r="G45" i="4"/>
  <c r="AV37" i="4"/>
  <c r="AU25" i="4"/>
  <c r="AV21" i="4"/>
  <c r="AU9" i="4"/>
  <c r="AN36" i="4"/>
  <c r="AM24" i="4"/>
  <c r="AN20" i="4"/>
  <c r="AM8" i="4"/>
  <c r="AF34" i="4"/>
  <c r="AE22" i="4"/>
  <c r="AF18" i="4"/>
  <c r="W37" i="4"/>
  <c r="X33" i="4"/>
  <c r="W21" i="4"/>
  <c r="X17" i="4"/>
  <c r="O33" i="4"/>
  <c r="P29" i="4"/>
  <c r="O17" i="4"/>
  <c r="P13" i="4"/>
  <c r="G32" i="4"/>
  <c r="H28" i="4"/>
  <c r="G16" i="4"/>
  <c r="H12" i="4"/>
  <c r="AM43" i="4"/>
  <c r="AF62" i="4"/>
  <c r="W56" i="4"/>
  <c r="X44" i="4"/>
  <c r="G70" i="4"/>
  <c r="H54" i="4"/>
  <c r="AU14" i="4"/>
  <c r="AN33" i="4"/>
  <c r="AE27" i="4"/>
  <c r="AF19" i="4"/>
  <c r="O34" i="4"/>
  <c r="P22" i="4"/>
  <c r="G17" i="4"/>
  <c r="AN61" i="4"/>
  <c r="AU8" i="4"/>
  <c r="X16" i="4"/>
  <c r="H34" i="4"/>
  <c r="G10" i="4"/>
  <c r="AV65" i="4"/>
  <c r="AM63" i="4"/>
  <c r="AN51" i="4"/>
  <c r="AE46" i="4"/>
  <c r="X64" i="4"/>
  <c r="O59" i="4"/>
  <c r="P47" i="4"/>
  <c r="G50" i="4"/>
  <c r="AV34" i="4"/>
  <c r="AM29" i="4"/>
  <c r="AN17" i="4"/>
  <c r="AE11" i="4"/>
  <c r="X30" i="4"/>
  <c r="O30" i="4"/>
  <c r="P18" i="4"/>
  <c r="G13" i="4"/>
  <c r="AV70" i="4"/>
  <c r="AU58" i="4"/>
  <c r="AV54" i="4"/>
  <c r="AU42" i="4"/>
  <c r="AU72" i="4"/>
  <c r="AV68" i="4"/>
  <c r="AU56" i="4"/>
  <c r="AV52" i="4"/>
  <c r="AM70" i="4"/>
  <c r="AN66" i="4"/>
  <c r="AM54" i="4"/>
  <c r="AN50" i="4"/>
  <c r="AE69" i="4"/>
  <c r="AF65" i="4"/>
  <c r="AE53" i="4"/>
  <c r="AF49" i="4"/>
  <c r="W67" i="4"/>
  <c r="X63" i="4"/>
  <c r="W51" i="4"/>
  <c r="X47" i="4"/>
  <c r="O66" i="4"/>
  <c r="P62" i="4"/>
  <c r="O50" i="4"/>
  <c r="P46" i="4"/>
  <c r="G65" i="4"/>
  <c r="H61" i="4"/>
  <c r="G49" i="4"/>
  <c r="H45" i="4"/>
  <c r="AU29" i="4"/>
  <c r="AV25" i="4"/>
  <c r="AU13" i="4"/>
  <c r="AV9" i="4"/>
  <c r="AM28" i="4"/>
  <c r="AN24" i="4"/>
  <c r="AM12" i="4"/>
  <c r="AN8" i="4"/>
  <c r="AE26" i="4"/>
  <c r="AF22" i="4"/>
  <c r="AE10" i="4"/>
  <c r="X37" i="4"/>
  <c r="W25" i="4"/>
  <c r="X21" i="4"/>
  <c r="W9" i="4"/>
  <c r="P33" i="4"/>
  <c r="O21" i="4"/>
  <c r="P17" i="4"/>
  <c r="G36" i="4"/>
  <c r="H32" i="4"/>
  <c r="G20" i="4"/>
  <c r="H16" i="4"/>
  <c r="AM55" i="4"/>
  <c r="AN43" i="4"/>
  <c r="W68" i="4"/>
  <c r="X56" i="4"/>
  <c r="O51" i="4"/>
  <c r="H70" i="4"/>
  <c r="AU26" i="4"/>
  <c r="AV14" i="4"/>
  <c r="AM9" i="4"/>
  <c r="AF27" i="4"/>
  <c r="W26" i="4"/>
  <c r="P34" i="4"/>
  <c r="AT47" i="4"/>
  <c r="AN45" i="4"/>
  <c r="AD68" i="4"/>
  <c r="AD44" i="4"/>
  <c r="X42" i="4"/>
  <c r="N65" i="4"/>
  <c r="F48" i="4"/>
  <c r="AS32" i="4"/>
  <c r="AT24" i="4"/>
  <c r="AL31" i="4"/>
  <c r="AM23" i="4"/>
  <c r="AC29" i="4"/>
  <c r="AD21" i="4"/>
  <c r="V36" i="4"/>
  <c r="U28" i="4"/>
  <c r="W20" i="4"/>
  <c r="AU44" i="4"/>
  <c r="AN54" i="4"/>
  <c r="W71" i="4"/>
  <c r="X51" i="4"/>
  <c r="G69" i="4"/>
  <c r="H49" i="4"/>
  <c r="AM32" i="4"/>
  <c r="AN12" i="4"/>
  <c r="W29" i="4"/>
  <c r="X9" i="4"/>
  <c r="G24" i="4"/>
  <c r="AN55" i="4"/>
  <c r="G42" i="4"/>
  <c r="AN9" i="4"/>
  <c r="H17" i="4"/>
  <c r="O45" i="4"/>
  <c r="G18" i="4"/>
  <c r="AN63" i="4"/>
  <c r="AE58" i="4"/>
  <c r="P59" i="4"/>
  <c r="G62" i="4"/>
  <c r="AN29" i="4"/>
  <c r="AE23" i="4"/>
  <c r="P30" i="4"/>
  <c r="G25" i="4"/>
  <c r="AV58" i="4"/>
  <c r="AU46" i="4"/>
  <c r="AN68" i="4"/>
  <c r="AM56" i="4"/>
  <c r="AN52" i="4"/>
  <c r="AE71" i="4"/>
  <c r="AF67" i="4"/>
  <c r="AE55" i="4"/>
  <c r="AF51" i="4"/>
  <c r="W69" i="4"/>
  <c r="X65" i="4"/>
  <c r="W53" i="4"/>
  <c r="X49" i="4"/>
  <c r="O68" i="4"/>
  <c r="P64" i="4"/>
  <c r="O52" i="4"/>
  <c r="P48" i="4"/>
  <c r="G67" i="4"/>
  <c r="H63" i="4"/>
  <c r="G51" i="4"/>
  <c r="H47" i="4"/>
  <c r="AU31" i="4"/>
  <c r="AV27" i="4"/>
  <c r="AU15" i="4"/>
  <c r="AV11" i="4"/>
  <c r="AM30" i="4"/>
  <c r="AN26" i="4"/>
  <c r="AM14" i="4"/>
  <c r="AN10" i="4"/>
  <c r="AE28" i="4"/>
  <c r="AF24" i="4"/>
  <c r="AE12" i="4"/>
  <c r="AF8" i="4"/>
  <c r="W27" i="4"/>
  <c r="X23" i="4"/>
  <c r="W11" i="4"/>
  <c r="P35" i="4"/>
  <c r="O23" i="4"/>
  <c r="P19" i="4"/>
  <c r="G38" i="4"/>
  <c r="H30" i="4"/>
  <c r="AU69" i="4"/>
  <c r="AV61" i="4"/>
  <c r="AM67" i="4"/>
  <c r="AN59" i="4"/>
  <c r="AE54" i="4"/>
  <c r="AF42" i="4"/>
  <c r="O63" i="4"/>
  <c r="P55" i="4"/>
  <c r="G46" i="4"/>
  <c r="AV30" i="4"/>
  <c r="AM25" i="4"/>
  <c r="AN13" i="4"/>
  <c r="W34" i="4"/>
  <c r="AU60" i="4"/>
  <c r="AN70" i="4"/>
  <c r="AE57" i="4"/>
  <c r="X67" i="4"/>
  <c r="O54" i="4"/>
  <c r="H65" i="4"/>
  <c r="AU17" i="4"/>
  <c r="AN28" i="4"/>
  <c r="AE14" i="4"/>
  <c r="X25" i="4"/>
  <c r="O9" i="4"/>
  <c r="H20" i="4"/>
  <c r="O67" i="4"/>
  <c r="AV26" i="4"/>
  <c r="O10" i="4"/>
  <c r="H56" i="4"/>
  <c r="G31" i="4"/>
  <c r="H18" i="4"/>
  <c r="AU49" i="4"/>
  <c r="AF58" i="4"/>
  <c r="W52" i="4"/>
  <c r="H62" i="4"/>
  <c r="AU22" i="4"/>
  <c r="AF23" i="4"/>
  <c r="W18" i="4"/>
  <c r="H25" i="4"/>
  <c r="AU66" i="4"/>
  <c r="AV46" i="4"/>
  <c r="AM60" i="4"/>
  <c r="AN56" i="4"/>
  <c r="AM44" i="4"/>
  <c r="AF71" i="4"/>
  <c r="AE59" i="4"/>
  <c r="AF55" i="4"/>
  <c r="AE43" i="4"/>
  <c r="X69" i="4"/>
  <c r="W57" i="4"/>
  <c r="X53" i="4"/>
  <c r="O72" i="4"/>
  <c r="P68" i="4"/>
  <c r="O56" i="4"/>
  <c r="P52" i="4"/>
  <c r="G71" i="4"/>
  <c r="H67" i="4"/>
  <c r="G55" i="4"/>
  <c r="H51" i="4"/>
  <c r="AU35" i="4"/>
  <c r="AV31" i="4"/>
  <c r="AU19" i="4"/>
  <c r="AV15" i="4"/>
  <c r="AM34" i="4"/>
  <c r="AN30" i="4"/>
  <c r="AM18" i="4"/>
  <c r="AN14" i="4"/>
  <c r="AE32" i="4"/>
  <c r="AF28" i="4"/>
  <c r="AE16" i="4"/>
  <c r="AF12" i="4"/>
  <c r="W31" i="4"/>
  <c r="X27" i="4"/>
  <c r="W15" i="4"/>
  <c r="X11" i="4"/>
  <c r="O27" i="4"/>
  <c r="P23" i="4"/>
  <c r="O11" i="4"/>
  <c r="H38" i="4"/>
  <c r="G14" i="4"/>
  <c r="AV69" i="4"/>
  <c r="AU45" i="4"/>
  <c r="AN67" i="4"/>
  <c r="AE66" i="4"/>
  <c r="AF54" i="4"/>
  <c r="W48" i="4"/>
  <c r="P63" i="4"/>
  <c r="G58" i="4"/>
  <c r="H46" i="4"/>
  <c r="AM37" i="4"/>
  <c r="AN25" i="4"/>
  <c r="AE15" i="4"/>
  <c r="X34" i="4"/>
  <c r="O26" i="4"/>
  <c r="P14" i="4"/>
  <c r="G9" i="4"/>
  <c r="AT68" i="4"/>
  <c r="AT52" i="4"/>
  <c r="AL66" i="4"/>
  <c r="AV56" i="4"/>
  <c r="AM42" i="4"/>
  <c r="AF53" i="4"/>
  <c r="O70" i="4"/>
  <c r="P50" i="4"/>
  <c r="AU33" i="4"/>
  <c r="AV13" i="4"/>
  <c r="AE30" i="4"/>
  <c r="AF10" i="4"/>
  <c r="O25" i="4"/>
  <c r="H36" i="4"/>
  <c r="AE50" i="4"/>
  <c r="P51" i="4"/>
  <c r="W38" i="4"/>
  <c r="G33" i="4"/>
  <c r="AN19" i="4"/>
  <c r="H10" i="4"/>
  <c r="AM71" i="4"/>
  <c r="AF46" i="4"/>
  <c r="O71" i="4"/>
  <c r="H50" i="4"/>
  <c r="AU10" i="4"/>
  <c r="AF11" i="4"/>
  <c r="W14" i="4"/>
  <c r="H13" i="4"/>
  <c r="AU62" i="4"/>
  <c r="AV42" i="4"/>
  <c r="AM64" i="4"/>
  <c r="AN60" i="4"/>
  <c r="AM48" i="4"/>
  <c r="AN44" i="4"/>
  <c r="AE63" i="4"/>
  <c r="AF59" i="4"/>
  <c r="AE47" i="4"/>
  <c r="AF43" i="4"/>
  <c r="W61" i="4"/>
  <c r="X57" i="4"/>
  <c r="W45" i="4"/>
  <c r="P72" i="4"/>
  <c r="O60" i="4"/>
  <c r="P56" i="4"/>
  <c r="O44" i="4"/>
  <c r="H71" i="4"/>
  <c r="G59" i="4"/>
  <c r="H55" i="4"/>
  <c r="G43" i="4"/>
  <c r="AV35" i="4"/>
  <c r="AU23" i="4"/>
  <c r="AV19" i="4"/>
  <c r="AM38" i="4"/>
  <c r="AN34" i="4"/>
  <c r="AM22" i="4"/>
  <c r="AN18" i="4"/>
  <c r="AE36" i="4"/>
  <c r="AF32" i="4"/>
  <c r="AE20" i="4"/>
  <c r="AF16" i="4"/>
  <c r="W35" i="4"/>
  <c r="X31" i="4"/>
  <c r="W19" i="4"/>
  <c r="X15" i="4"/>
  <c r="O31" i="4"/>
  <c r="P27" i="4"/>
  <c r="O15" i="4"/>
  <c r="P11" i="4"/>
  <c r="G22" i="4"/>
  <c r="H14" i="4"/>
  <c r="AU57" i="4"/>
  <c r="AV45" i="4"/>
  <c r="AM47" i="4"/>
  <c r="AF66" i="4"/>
  <c r="W60" i="4"/>
  <c r="AV72" i="4"/>
  <c r="G53" i="4"/>
  <c r="AF26" i="4"/>
  <c r="AM21" i="4"/>
  <c r="AE70" i="4"/>
  <c r="X14" i="4"/>
  <c r="AU50" i="4"/>
  <c r="AM52" i="4"/>
  <c r="AF63" i="4"/>
  <c r="W49" i="4"/>
  <c r="P60" i="4"/>
  <c r="G47" i="4"/>
  <c r="AV23" i="4"/>
  <c r="AM10" i="4"/>
  <c r="AF20" i="4"/>
  <c r="O35" i="4"/>
  <c r="P15" i="4"/>
  <c r="AM59" i="4"/>
  <c r="X60" i="4"/>
  <c r="O55" i="4"/>
  <c r="AV18" i="4"/>
  <c r="AM13" i="4"/>
  <c r="W10" i="4"/>
  <c r="H29" i="4"/>
  <c r="H9" i="4"/>
  <c r="AT60" i="4"/>
  <c r="AL70" i="4"/>
  <c r="AL50" i="4"/>
  <c r="AD65" i="4"/>
  <c r="AD49" i="4"/>
  <c r="V63" i="4"/>
  <c r="V47" i="4"/>
  <c r="N62" i="4"/>
  <c r="N46" i="4"/>
  <c r="F61" i="4"/>
  <c r="F45" i="4"/>
  <c r="AT25" i="4"/>
  <c r="AT9" i="4"/>
  <c r="AL24" i="4"/>
  <c r="AL8" i="4"/>
  <c r="AD22" i="4"/>
  <c r="V37" i="4"/>
  <c r="V21" i="4"/>
  <c r="AT63" i="4"/>
  <c r="V70" i="4"/>
  <c r="F44" i="4"/>
  <c r="AD17" i="4"/>
  <c r="AT66" i="4"/>
  <c r="AT50" i="4"/>
  <c r="AL64" i="4"/>
  <c r="AL48" i="4"/>
  <c r="AD63" i="4"/>
  <c r="AD47" i="4"/>
  <c r="V61" i="4"/>
  <c r="V45" i="4"/>
  <c r="N60" i="4"/>
  <c r="N44" i="4"/>
  <c r="F59" i="4"/>
  <c r="F43" i="4"/>
  <c r="AT23" i="4"/>
  <c r="AL38" i="4"/>
  <c r="AL22" i="4"/>
  <c r="AD36" i="4"/>
  <c r="AD20" i="4"/>
  <c r="V35" i="4"/>
  <c r="V19" i="4"/>
  <c r="AT65" i="4"/>
  <c r="AT49" i="4"/>
  <c r="AL63" i="4"/>
  <c r="AL47" i="4"/>
  <c r="AD62" i="4"/>
  <c r="AD46" i="4"/>
  <c r="V60" i="4"/>
  <c r="V44" i="4"/>
  <c r="N59" i="4"/>
  <c r="N43" i="4"/>
  <c r="F58" i="4"/>
  <c r="F42" i="4"/>
  <c r="AT22" i="4"/>
  <c r="AL37" i="4"/>
  <c r="AL21" i="4"/>
  <c r="AD35" i="4"/>
  <c r="AD19" i="4"/>
  <c r="V34" i="4"/>
  <c r="V18" i="4"/>
  <c r="AS68" i="4"/>
  <c r="AS52" i="4"/>
  <c r="AK66" i="4"/>
  <c r="AK50" i="4"/>
  <c r="AC65" i="4"/>
  <c r="AC49" i="4"/>
  <c r="U63" i="4"/>
  <c r="U47" i="4"/>
  <c r="M62" i="4"/>
  <c r="M46" i="4"/>
  <c r="E61" i="4"/>
  <c r="E45" i="4"/>
  <c r="AS25" i="4"/>
  <c r="AS9" i="4"/>
  <c r="AK24" i="4"/>
  <c r="W55" i="4"/>
  <c r="AV29" i="4"/>
  <c r="AU53" i="4"/>
  <c r="X26" i="4"/>
  <c r="G26" i="4"/>
  <c r="AV10" i="4"/>
  <c r="G37" i="4"/>
  <c r="AN48" i="4"/>
  <c r="W65" i="4"/>
  <c r="X45" i="4"/>
  <c r="G63" i="4"/>
  <c r="H43" i="4"/>
  <c r="AM26" i="4"/>
  <c r="AF36" i="4"/>
  <c r="W23" i="4"/>
  <c r="P31" i="4"/>
  <c r="AU61" i="4"/>
  <c r="AN47" i="4"/>
  <c r="X48" i="4"/>
  <c r="G66" i="4"/>
  <c r="AN37" i="4"/>
  <c r="AE31" i="4"/>
  <c r="X10" i="4"/>
  <c r="O14" i="4"/>
  <c r="G21" i="4"/>
  <c r="AT56" i="4"/>
  <c r="AL62" i="4"/>
  <c r="AL46" i="4"/>
  <c r="AD61" i="4"/>
  <c r="AD45" i="4"/>
  <c r="V59" i="4"/>
  <c r="V43" i="4"/>
  <c r="N58" i="4"/>
  <c r="N42" i="4"/>
  <c r="F57" i="4"/>
  <c r="AT37" i="4"/>
  <c r="AT21" i="4"/>
  <c r="AL36" i="4"/>
  <c r="AL20" i="4"/>
  <c r="AD34" i="4"/>
  <c r="AD18" i="4"/>
  <c r="V33" i="4"/>
  <c r="V17" i="4"/>
  <c r="AT43" i="4"/>
  <c r="V50" i="4"/>
  <c r="AT16" i="4"/>
  <c r="V32" i="4"/>
  <c r="AT62" i="4"/>
  <c r="AT46" i="4"/>
  <c r="AL60" i="4"/>
  <c r="AL44" i="4"/>
  <c r="AD59" i="4"/>
  <c r="AD43" i="4"/>
  <c r="V57" i="4"/>
  <c r="N72" i="4"/>
  <c r="N56" i="4"/>
  <c r="F71" i="4"/>
  <c r="F55" i="4"/>
  <c r="AT35" i="4"/>
  <c r="AT19" i="4"/>
  <c r="AL34" i="4"/>
  <c r="AL18" i="4"/>
  <c r="AD32" i="4"/>
  <c r="AD16" i="4"/>
  <c r="V31" i="4"/>
  <c r="V15" i="4"/>
  <c r="AT61" i="4"/>
  <c r="AT45" i="4"/>
  <c r="AL59" i="4"/>
  <c r="AL43" i="4"/>
  <c r="AD58" i="4"/>
  <c r="AD42" i="4"/>
  <c r="V56" i="4"/>
  <c r="N71" i="4"/>
  <c r="N55" i="4"/>
  <c r="F70" i="4"/>
  <c r="F54" i="4"/>
  <c r="AT34" i="4"/>
  <c r="AT18" i="4"/>
  <c r="AL33" i="4"/>
  <c r="AL17" i="4"/>
  <c r="AD31" i="4"/>
  <c r="AD15" i="4"/>
  <c r="V30" i="4"/>
  <c r="V14" i="4"/>
  <c r="AS64" i="4"/>
  <c r="AS48" i="4"/>
  <c r="AK62" i="4"/>
  <c r="AK46" i="4"/>
  <c r="AC61" i="4"/>
  <c r="AC45" i="4"/>
  <c r="U59" i="4"/>
  <c r="U43" i="4"/>
  <c r="M58" i="4"/>
  <c r="M42" i="4"/>
  <c r="E57" i="4"/>
  <c r="AS37" i="4"/>
  <c r="AS21" i="4"/>
  <c r="AK36" i="4"/>
  <c r="AK20" i="4"/>
  <c r="AC34" i="4"/>
  <c r="AC18" i="4"/>
  <c r="U33" i="4"/>
  <c r="U17" i="4"/>
  <c r="N33" i="4"/>
  <c r="N25" i="4"/>
  <c r="N17" i="4"/>
  <c r="N9" i="4"/>
  <c r="F32" i="4"/>
  <c r="F24" i="4"/>
  <c r="F16" i="4"/>
  <c r="AS55" i="4"/>
  <c r="AC52" i="4"/>
  <c r="M49" i="4"/>
  <c r="AS12" i="4"/>
  <c r="AC9" i="4"/>
  <c r="AM58" i="4"/>
  <c r="P66" i="4"/>
  <c r="W13" i="4"/>
  <c r="X68" i="4"/>
  <c r="H33" i="4"/>
  <c r="P71" i="4"/>
  <c r="AE35" i="4"/>
  <c r="AN64" i="4"/>
  <c r="AE51" i="4"/>
  <c r="X61" i="4"/>
  <c r="O48" i="4"/>
  <c r="H59" i="4"/>
  <c r="AU11" i="4"/>
  <c r="AN22" i="4"/>
  <c r="AE8" i="4"/>
  <c r="X19" i="4"/>
  <c r="G30" i="4"/>
  <c r="AV57" i="4"/>
  <c r="H66" i="4"/>
  <c r="AU30" i="4"/>
  <c r="AF31" i="4"/>
  <c r="W22" i="4"/>
  <c r="H21" i="4"/>
  <c r="AT72" i="4"/>
  <c r="AT48" i="4"/>
  <c r="AL58" i="4"/>
  <c r="AL42" i="4"/>
  <c r="AD57" i="4"/>
  <c r="V71" i="4"/>
  <c r="V55" i="4"/>
  <c r="N70" i="4"/>
  <c r="N54" i="4"/>
  <c r="F69" i="4"/>
  <c r="F53" i="4"/>
  <c r="AT33" i="4"/>
  <c r="AT17" i="4"/>
  <c r="AL32" i="4"/>
  <c r="AL16" i="4"/>
  <c r="AD30" i="4"/>
  <c r="AD14" i="4"/>
  <c r="V29" i="4"/>
  <c r="V13" i="4"/>
  <c r="AL53" i="4"/>
  <c r="N57" i="4"/>
  <c r="AL27" i="4"/>
  <c r="V16" i="4"/>
  <c r="AT58" i="4"/>
  <c r="AT42" i="4"/>
  <c r="AL56" i="4"/>
  <c r="AD71" i="4"/>
  <c r="AD55" i="4"/>
  <c r="V69" i="4"/>
  <c r="V53" i="4"/>
  <c r="N68" i="4"/>
  <c r="N52" i="4"/>
  <c r="F67" i="4"/>
  <c r="F51" i="4"/>
  <c r="AT31" i="4"/>
  <c r="AT15" i="4"/>
  <c r="AL30" i="4"/>
  <c r="AL14" i="4"/>
  <c r="AD28" i="4"/>
  <c r="AD12" i="4"/>
  <c r="V27" i="4"/>
  <c r="V11" i="4"/>
  <c r="AT57" i="4"/>
  <c r="AL71" i="4"/>
  <c r="AL55" i="4"/>
  <c r="AD70" i="4"/>
  <c r="AD54" i="4"/>
  <c r="V68" i="4"/>
  <c r="V52" i="4"/>
  <c r="N67" i="4"/>
  <c r="N51" i="4"/>
  <c r="F66" i="4"/>
  <c r="F50" i="4"/>
  <c r="AT30" i="4"/>
  <c r="AT14" i="4"/>
  <c r="AL29" i="4"/>
  <c r="AL13" i="4"/>
  <c r="AD27" i="4"/>
  <c r="AD11" i="4"/>
  <c r="V26" i="4"/>
  <c r="V10" i="4"/>
  <c r="AS60" i="4"/>
  <c r="AS44" i="4"/>
  <c r="AK58" i="4"/>
  <c r="AK42" i="4"/>
  <c r="AC57" i="4"/>
  <c r="U71" i="4"/>
  <c r="U55" i="4"/>
  <c r="M70" i="4"/>
  <c r="M54" i="4"/>
  <c r="E69" i="4"/>
  <c r="E53" i="4"/>
  <c r="AS33" i="4"/>
  <c r="AS17" i="4"/>
  <c r="AK32" i="4"/>
  <c r="AK16" i="4"/>
  <c r="AC30" i="4"/>
  <c r="AC14" i="4"/>
  <c r="U29" i="4"/>
  <c r="U13" i="4"/>
  <c r="M29" i="4"/>
  <c r="M21" i="4"/>
  <c r="M13" i="4"/>
  <c r="E36" i="4"/>
  <c r="E28" i="4"/>
  <c r="E20" i="4"/>
  <c r="E8" i="4"/>
  <c r="AK69" i="4"/>
  <c r="U66" i="4"/>
  <c r="E64" i="4"/>
  <c r="AK27" i="4"/>
  <c r="P21" i="4"/>
  <c r="O43" i="4"/>
  <c r="AE67" i="4"/>
  <c r="P44" i="4"/>
  <c r="O19" i="4"/>
  <c r="AF15" i="4"/>
  <c r="AD69" i="4"/>
  <c r="N66" i="4"/>
  <c r="AT29" i="4"/>
  <c r="AD26" i="4"/>
  <c r="AD60" i="4"/>
  <c r="AT54" i="4"/>
  <c r="AD51" i="4"/>
  <c r="N48" i="4"/>
  <c r="AT11" i="4"/>
  <c r="AD8" i="4"/>
  <c r="AL67" i="4"/>
  <c r="V64" i="4"/>
  <c r="F62" i="4"/>
  <c r="AL25" i="4"/>
  <c r="V22" i="4"/>
  <c r="AK54" i="4"/>
  <c r="U51" i="4"/>
  <c r="E49" i="4"/>
  <c r="AK12" i="4"/>
  <c r="AC10" i="4"/>
  <c r="U9" i="4"/>
  <c r="N21" i="4"/>
  <c r="F36" i="4"/>
  <c r="F20" i="4"/>
  <c r="AK53" i="4"/>
  <c r="E48" i="4"/>
  <c r="U24" i="4"/>
  <c r="N12" i="4"/>
  <c r="AS66" i="4"/>
  <c r="AS50" i="4"/>
  <c r="AK64" i="4"/>
  <c r="AK48" i="4"/>
  <c r="AC63" i="4"/>
  <c r="AC47" i="4"/>
  <c r="U61" i="4"/>
  <c r="U45" i="4"/>
  <c r="M60" i="4"/>
  <c r="M44" i="4"/>
  <c r="E59" i="4"/>
  <c r="E43" i="4"/>
  <c r="AS23" i="4"/>
  <c r="AK38" i="4"/>
  <c r="AK22" i="4"/>
  <c r="AC36" i="4"/>
  <c r="AC20" i="4"/>
  <c r="U35" i="4"/>
  <c r="U19" i="4"/>
  <c r="N35" i="4"/>
  <c r="N27" i="4"/>
  <c r="N19" i="4"/>
  <c r="N11" i="4"/>
  <c r="F34" i="4"/>
  <c r="F26" i="4"/>
  <c r="F18" i="4"/>
  <c r="F10" i="4"/>
  <c r="AS57" i="4"/>
  <c r="AK71" i="4"/>
  <c r="AK55" i="4"/>
  <c r="AC70" i="4"/>
  <c r="AC54" i="4"/>
  <c r="U68" i="4"/>
  <c r="U52" i="4"/>
  <c r="M67" i="4"/>
  <c r="M51" i="4"/>
  <c r="E66" i="4"/>
  <c r="E50" i="4"/>
  <c r="AS30" i="4"/>
  <c r="AS14" i="4"/>
  <c r="AK29" i="4"/>
  <c r="AK13" i="4"/>
  <c r="AC27" i="4"/>
  <c r="AC11" i="4"/>
  <c r="U26" i="4"/>
  <c r="U10" i="4"/>
  <c r="N30" i="4"/>
  <c r="N22" i="4"/>
  <c r="N14" i="4"/>
  <c r="F37" i="4"/>
  <c r="F29" i="4"/>
  <c r="F21" i="4"/>
  <c r="F13" i="4"/>
  <c r="F12" i="4"/>
  <c r="E18" i="4"/>
  <c r="AC58" i="4"/>
  <c r="M71" i="4"/>
  <c r="E54" i="4"/>
  <c r="AK17" i="4"/>
  <c r="M30" i="4"/>
  <c r="E37" i="4"/>
  <c r="E13" i="4"/>
  <c r="AF69" i="4"/>
  <c r="AF47" i="4"/>
  <c r="AE24" i="4"/>
  <c r="H22" i="4"/>
  <c r="H58" i="4"/>
  <c r="X22" i="4"/>
  <c r="AT64" i="4"/>
  <c r="AD53" i="4"/>
  <c r="N50" i="4"/>
  <c r="AT13" i="4"/>
  <c r="AD10" i="4"/>
  <c r="F64" i="4"/>
  <c r="AL68" i="4"/>
  <c r="V65" i="4"/>
  <c r="F63" i="4"/>
  <c r="AL26" i="4"/>
  <c r="V23" i="4"/>
  <c r="AL51" i="4"/>
  <c r="V48" i="4"/>
  <c r="F46" i="4"/>
  <c r="AL9" i="4"/>
  <c r="AS72" i="4"/>
  <c r="AC69" i="4"/>
  <c r="M66" i="4"/>
  <c r="AS29" i="4"/>
  <c r="AK8" i="4"/>
  <c r="U37" i="4"/>
  <c r="M33" i="4"/>
  <c r="M17" i="4"/>
  <c r="E32" i="4"/>
  <c r="E16" i="4"/>
  <c r="AC68" i="4"/>
  <c r="AS28" i="4"/>
  <c r="U8" i="4"/>
  <c r="F35" i="4"/>
  <c r="AS62" i="4"/>
  <c r="AS46" i="4"/>
  <c r="AK60" i="4"/>
  <c r="AK44" i="4"/>
  <c r="AC59" i="4"/>
  <c r="AC43" i="4"/>
  <c r="U57" i="4"/>
  <c r="M72" i="4"/>
  <c r="M56" i="4"/>
  <c r="E71" i="4"/>
  <c r="E55" i="4"/>
  <c r="AS35" i="4"/>
  <c r="AS19" i="4"/>
  <c r="AK34" i="4"/>
  <c r="AK18" i="4"/>
  <c r="AC32" i="4"/>
  <c r="AC16" i="4"/>
  <c r="U31" i="4"/>
  <c r="U15" i="4"/>
  <c r="M31" i="4"/>
  <c r="M23" i="4"/>
  <c r="M15" i="4"/>
  <c r="E38" i="4"/>
  <c r="E30" i="4"/>
  <c r="E22" i="4"/>
  <c r="E14" i="4"/>
  <c r="AS69" i="4"/>
  <c r="AS53" i="4"/>
  <c r="AK67" i="4"/>
  <c r="AK51" i="4"/>
  <c r="AC66" i="4"/>
  <c r="AC50" i="4"/>
  <c r="U64" i="4"/>
  <c r="U48" i="4"/>
  <c r="M63" i="4"/>
  <c r="M47" i="4"/>
  <c r="E62" i="4"/>
  <c r="E46" i="4"/>
  <c r="AS26" i="4"/>
  <c r="AS10" i="4"/>
  <c r="AK25" i="4"/>
  <c r="AK9" i="4"/>
  <c r="AC23" i="4"/>
  <c r="U38" i="4"/>
  <c r="U22" i="4"/>
  <c r="M34" i="4"/>
  <c r="M26" i="4"/>
  <c r="M18" i="4"/>
  <c r="M10" i="4"/>
  <c r="E33" i="4"/>
  <c r="E25" i="4"/>
  <c r="E17" i="4"/>
  <c r="AM16" i="4"/>
  <c r="AN38" i="4"/>
  <c r="AE42" i="4"/>
  <c r="G29" i="4"/>
  <c r="V51" i="4"/>
  <c r="AL12" i="4"/>
  <c r="AT70" i="4"/>
  <c r="N64" i="4"/>
  <c r="AD24" i="4"/>
  <c r="AD50" i="4"/>
  <c r="AT10" i="4"/>
  <c r="AK70" i="4"/>
  <c r="E65" i="4"/>
  <c r="AC22" i="4"/>
  <c r="M25" i="4"/>
  <c r="E24" i="4"/>
  <c r="M65" i="4"/>
  <c r="N20" i="4"/>
  <c r="AS54" i="4"/>
  <c r="AK52" i="4"/>
  <c r="AC51" i="4"/>
  <c r="U49" i="4"/>
  <c r="M48" i="4"/>
  <c r="E47" i="4"/>
  <c r="AS11" i="4"/>
  <c r="AK10" i="4"/>
  <c r="AC8" i="4"/>
  <c r="M35" i="4"/>
  <c r="M19" i="4"/>
  <c r="E34" i="4"/>
  <c r="E10" i="4"/>
  <c r="AS45" i="4"/>
  <c r="AK43" i="4"/>
  <c r="U56" i="4"/>
  <c r="E70" i="4"/>
  <c r="AS18" i="4"/>
  <c r="AC31" i="4"/>
  <c r="U30" i="4"/>
  <c r="M22" i="4"/>
  <c r="E29" i="4"/>
  <c r="E12" i="4"/>
  <c r="AE48" i="4"/>
  <c r="AV62" i="4"/>
  <c r="AU27" i="4"/>
  <c r="X35" i="4"/>
  <c r="AU18" i="4"/>
  <c r="P26" i="4"/>
  <c r="AT44" i="4"/>
  <c r="V67" i="4"/>
  <c r="F65" i="4"/>
  <c r="AL28" i="4"/>
  <c r="V25" i="4"/>
  <c r="AD37" i="4"/>
  <c r="AL52" i="4"/>
  <c r="V49" i="4"/>
  <c r="F47" i="4"/>
  <c r="AL10" i="4"/>
  <c r="AT69" i="4"/>
  <c r="AD66" i="4"/>
  <c r="N63" i="4"/>
  <c r="AT26" i="4"/>
  <c r="AD23" i="4"/>
  <c r="AS56" i="4"/>
  <c r="AC53" i="4"/>
  <c r="M50" i="4"/>
  <c r="AS13" i="4"/>
  <c r="AC26" i="4"/>
  <c r="U25" i="4"/>
  <c r="N29" i="4"/>
  <c r="N13" i="4"/>
  <c r="F28" i="4"/>
  <c r="F8" i="4"/>
  <c r="U50" i="4"/>
  <c r="AK11" i="4"/>
  <c r="N28" i="4"/>
  <c r="F27" i="4"/>
  <c r="AS58" i="4"/>
  <c r="AS42" i="4"/>
  <c r="AK56" i="4"/>
  <c r="AC71" i="4"/>
  <c r="AC55" i="4"/>
  <c r="U69" i="4"/>
  <c r="U53" i="4"/>
  <c r="M68" i="4"/>
  <c r="M52" i="4"/>
  <c r="E67" i="4"/>
  <c r="E51" i="4"/>
  <c r="AS31" i="4"/>
  <c r="AS15" i="4"/>
  <c r="AK30" i="4"/>
  <c r="AK14" i="4"/>
  <c r="AC28" i="4"/>
  <c r="AC12" i="4"/>
  <c r="U27" i="4"/>
  <c r="U11" i="4"/>
  <c r="N31" i="4"/>
  <c r="N23" i="4"/>
  <c r="N15" i="4"/>
  <c r="F38" i="4"/>
  <c r="F30" i="4"/>
  <c r="F22" i="4"/>
  <c r="F14" i="4"/>
  <c r="AS65" i="4"/>
  <c r="AS49" i="4"/>
  <c r="AK63" i="4"/>
  <c r="AK47" i="4"/>
  <c r="AC62" i="4"/>
  <c r="AC46" i="4"/>
  <c r="U60" i="4"/>
  <c r="U44" i="4"/>
  <c r="M59" i="4"/>
  <c r="M43" i="4"/>
  <c r="E58" i="4"/>
  <c r="E42" i="4"/>
  <c r="AS22" i="4"/>
  <c r="AK37" i="4"/>
  <c r="AK21" i="4"/>
  <c r="AC35" i="4"/>
  <c r="AC19" i="4"/>
  <c r="U34" i="4"/>
  <c r="U18" i="4"/>
  <c r="N34" i="4"/>
  <c r="N26" i="4"/>
  <c r="N18" i="4"/>
  <c r="N10" i="4"/>
  <c r="F33" i="4"/>
  <c r="F25" i="4"/>
  <c r="F17" i="4"/>
  <c r="F9" i="4"/>
  <c r="AN71" i="4"/>
  <c r="O64" i="4"/>
  <c r="AL54" i="4"/>
  <c r="F49" i="4"/>
  <c r="V9" i="4"/>
  <c r="AD67" i="4"/>
  <c r="AT27" i="4"/>
  <c r="AT53" i="4"/>
  <c r="N47" i="4"/>
  <c r="V38" i="4"/>
  <c r="U67" i="4"/>
  <c r="AK28" i="4"/>
  <c r="U21" i="4"/>
  <c r="M9" i="4"/>
  <c r="AS71" i="4"/>
  <c r="AC25" i="4"/>
  <c r="AS70" i="4"/>
  <c r="AK68" i="4"/>
  <c r="AC67" i="4"/>
  <c r="U65" i="4"/>
  <c r="M64" i="4"/>
  <c r="E63" i="4"/>
  <c r="AS27" i="4"/>
  <c r="AK26" i="4"/>
  <c r="AC24" i="4"/>
  <c r="U23" i="4"/>
  <c r="M27" i="4"/>
  <c r="M11" i="4"/>
  <c r="E26" i="4"/>
  <c r="AS61" i="4"/>
  <c r="AK59" i="4"/>
  <c r="AC42" i="4"/>
  <c r="M55" i="4"/>
  <c r="AS34" i="4"/>
  <c r="AK33" i="4"/>
  <c r="AC15" i="4"/>
  <c r="U14" i="4"/>
  <c r="M14" i="4"/>
  <c r="E21" i="4"/>
  <c r="D12" i="4" l="1"/>
  <c r="D9" i="4"/>
  <c r="D13" i="4"/>
  <c r="D17" i="4"/>
  <c r="D21" i="4"/>
  <c r="D25" i="4"/>
  <c r="D29" i="4"/>
  <c r="D33" i="4"/>
  <c r="D37" i="4"/>
  <c r="L10" i="4"/>
  <c r="L14" i="4"/>
  <c r="L18" i="4"/>
  <c r="L22" i="4"/>
  <c r="L26" i="4"/>
  <c r="L30" i="4"/>
  <c r="L34" i="4"/>
  <c r="T10" i="4"/>
  <c r="T14" i="4"/>
  <c r="T18" i="4"/>
  <c r="T22" i="4"/>
  <c r="T26" i="4"/>
  <c r="T30" i="4"/>
  <c r="T34" i="4"/>
  <c r="T38" i="4"/>
  <c r="AB11" i="4"/>
  <c r="AB15" i="4"/>
  <c r="AB19" i="4"/>
  <c r="AB23" i="4"/>
  <c r="AB27" i="4"/>
  <c r="AB31" i="4"/>
  <c r="AB35" i="4"/>
  <c r="AJ9" i="4"/>
  <c r="AJ13" i="4"/>
  <c r="AJ17" i="4"/>
  <c r="AJ21" i="4"/>
  <c r="AJ25" i="4"/>
  <c r="AJ29" i="4"/>
  <c r="AJ33" i="4"/>
  <c r="AJ37" i="4"/>
  <c r="AR10" i="4"/>
  <c r="AR14" i="4"/>
  <c r="AR18" i="4"/>
  <c r="AR22" i="4"/>
  <c r="AR26" i="4"/>
  <c r="AR30" i="4"/>
  <c r="AR34" i="4"/>
  <c r="D42" i="4"/>
  <c r="D46" i="4"/>
  <c r="D50" i="4"/>
  <c r="D54" i="4"/>
  <c r="D58" i="4"/>
  <c r="D62" i="4"/>
  <c r="D66" i="4"/>
  <c r="D70" i="4"/>
  <c r="L43" i="4"/>
  <c r="L47" i="4"/>
  <c r="L51" i="4"/>
  <c r="L55" i="4"/>
  <c r="L59" i="4"/>
  <c r="L63" i="4"/>
  <c r="L67" i="4"/>
  <c r="L71" i="4"/>
  <c r="T44" i="4"/>
  <c r="T48" i="4"/>
  <c r="T52" i="4"/>
  <c r="T56" i="4"/>
  <c r="T60" i="4"/>
  <c r="T64" i="4"/>
  <c r="T68" i="4"/>
  <c r="AB42" i="4"/>
  <c r="AB46" i="4"/>
  <c r="AB50" i="4"/>
  <c r="AB54" i="4"/>
  <c r="AB58" i="4"/>
  <c r="AB62" i="4"/>
  <c r="AB66" i="4"/>
  <c r="AB70" i="4"/>
  <c r="AJ43" i="4"/>
  <c r="AJ47" i="4"/>
  <c r="AJ51" i="4"/>
  <c r="AJ55" i="4"/>
  <c r="AJ59" i="4"/>
  <c r="AJ63" i="4"/>
  <c r="AJ67" i="4"/>
  <c r="AJ71" i="4"/>
  <c r="AR45" i="4"/>
  <c r="AR49" i="4"/>
  <c r="AR53" i="4"/>
  <c r="AR57" i="4"/>
  <c r="AR61" i="4"/>
  <c r="AR65" i="4"/>
  <c r="AR69" i="4"/>
  <c r="D10" i="4"/>
  <c r="D14" i="4"/>
  <c r="D18" i="4"/>
  <c r="D22" i="4"/>
  <c r="D26" i="4"/>
  <c r="D30" i="4"/>
  <c r="D34" i="4"/>
  <c r="D38" i="4"/>
  <c r="L11" i="4"/>
  <c r="L15" i="4"/>
  <c r="L19" i="4"/>
  <c r="L23" i="4"/>
  <c r="L27" i="4"/>
  <c r="L31" i="4"/>
  <c r="T11" i="4"/>
  <c r="T15" i="4"/>
  <c r="T19" i="4"/>
  <c r="T23" i="4"/>
  <c r="T27" i="4"/>
  <c r="T31" i="4"/>
  <c r="T35" i="4"/>
  <c r="AB8" i="4"/>
  <c r="AB12" i="4"/>
  <c r="AB16" i="4"/>
  <c r="AB20" i="4"/>
  <c r="AB24" i="4"/>
  <c r="AB28" i="4"/>
  <c r="AB32" i="4"/>
  <c r="AB36" i="4"/>
  <c r="AJ10" i="4"/>
  <c r="AJ14" i="4"/>
  <c r="AJ18" i="4"/>
  <c r="AJ22" i="4"/>
  <c r="AJ26" i="4"/>
  <c r="AJ30" i="4"/>
  <c r="AJ34" i="4"/>
  <c r="AJ38" i="4"/>
  <c r="AR11" i="4"/>
  <c r="AR15" i="4"/>
  <c r="AR19" i="4"/>
  <c r="AR23" i="4"/>
  <c r="AR27" i="4"/>
  <c r="AR31" i="4"/>
  <c r="AR35" i="4"/>
  <c r="D43" i="4"/>
  <c r="D47" i="4"/>
  <c r="D51" i="4"/>
  <c r="D55" i="4"/>
  <c r="D59" i="4"/>
  <c r="D63" i="4"/>
  <c r="D67" i="4"/>
  <c r="D71" i="4"/>
  <c r="L44" i="4"/>
  <c r="L48" i="4"/>
  <c r="L52" i="4"/>
  <c r="L56" i="4"/>
  <c r="L60" i="4"/>
  <c r="L64" i="4"/>
  <c r="L68" i="4"/>
  <c r="L72" i="4"/>
  <c r="T45" i="4"/>
  <c r="T49" i="4"/>
  <c r="T53" i="4"/>
  <c r="T57" i="4"/>
  <c r="T61" i="4"/>
  <c r="T65" i="4"/>
  <c r="T69" i="4"/>
  <c r="AB43" i="4"/>
  <c r="AB47" i="4"/>
  <c r="AB51" i="4"/>
  <c r="AB55" i="4"/>
  <c r="AB59" i="4"/>
  <c r="AB63" i="4"/>
  <c r="AB67" i="4"/>
  <c r="AB71" i="4"/>
  <c r="AJ44" i="4"/>
  <c r="AJ48" i="4"/>
  <c r="AJ52" i="4"/>
  <c r="AJ56" i="4"/>
  <c r="AJ60" i="4"/>
  <c r="AJ64" i="4"/>
  <c r="AJ68" i="4"/>
  <c r="AR42" i="4"/>
  <c r="AR46" i="4"/>
  <c r="AR50" i="4"/>
  <c r="AR54" i="4"/>
  <c r="AR58" i="4"/>
  <c r="AR62" i="4"/>
  <c r="AR66" i="4"/>
  <c r="AR70" i="4"/>
  <c r="D11" i="4"/>
  <c r="D15" i="4"/>
  <c r="D19" i="4"/>
  <c r="D23" i="4"/>
  <c r="D27" i="4"/>
  <c r="D31" i="4"/>
  <c r="D35" i="4"/>
  <c r="L8" i="4"/>
  <c r="L12" i="4"/>
  <c r="L16" i="4"/>
  <c r="L20" i="4"/>
  <c r="L24" i="4"/>
  <c r="L28" i="4"/>
  <c r="L32" i="4"/>
  <c r="T8" i="4"/>
  <c r="T12" i="4"/>
  <c r="T16" i="4"/>
  <c r="T20" i="4"/>
  <c r="T24" i="4"/>
  <c r="T28" i="4"/>
  <c r="T32" i="4"/>
  <c r="T36" i="4"/>
  <c r="AB9" i="4"/>
  <c r="AB13" i="4"/>
  <c r="AB17" i="4"/>
  <c r="AB21" i="4"/>
  <c r="AB25" i="4"/>
  <c r="AB29" i="4"/>
  <c r="AB33" i="4"/>
  <c r="AB37" i="4"/>
  <c r="AJ11" i="4"/>
  <c r="AJ15" i="4"/>
  <c r="AJ19" i="4"/>
  <c r="AJ23" i="4"/>
  <c r="AJ27" i="4"/>
  <c r="AJ31" i="4"/>
  <c r="AJ35" i="4"/>
  <c r="AR8" i="4"/>
  <c r="AR12" i="4"/>
  <c r="AR16" i="4"/>
  <c r="AR20" i="4"/>
  <c r="AR24" i="4"/>
  <c r="AR28" i="4"/>
  <c r="AR32" i="4"/>
  <c r="AR36" i="4"/>
  <c r="D44" i="4"/>
  <c r="D48" i="4"/>
  <c r="D52" i="4"/>
  <c r="D56" i="4"/>
  <c r="D60" i="4"/>
  <c r="D64" i="4"/>
  <c r="D68" i="4"/>
  <c r="D72" i="4"/>
  <c r="L45" i="4"/>
  <c r="L49" i="4"/>
  <c r="L53" i="4"/>
  <c r="L57" i="4"/>
  <c r="L61" i="4"/>
  <c r="L65" i="4"/>
  <c r="L69" i="4"/>
  <c r="T42" i="4"/>
  <c r="T46" i="4"/>
  <c r="T50" i="4"/>
  <c r="T54" i="4"/>
  <c r="T58" i="4"/>
  <c r="T62" i="4"/>
  <c r="T66" i="4"/>
  <c r="T70" i="4"/>
  <c r="AB44" i="4"/>
  <c r="AB48" i="4"/>
  <c r="AB52" i="4"/>
  <c r="AB56" i="4"/>
  <c r="AB60" i="4"/>
  <c r="AB64" i="4"/>
  <c r="AB68" i="4"/>
  <c r="AB72" i="4"/>
  <c r="AJ45" i="4"/>
  <c r="AJ49" i="4"/>
  <c r="AJ53" i="4"/>
  <c r="AJ57" i="4"/>
  <c r="AJ61" i="4"/>
  <c r="AJ65" i="4"/>
  <c r="AJ69" i="4"/>
  <c r="AR43" i="4"/>
  <c r="AR47" i="4"/>
  <c r="AR51" i="4"/>
  <c r="AR55" i="4"/>
  <c r="AR59" i="4"/>
  <c r="AR63" i="4"/>
  <c r="AR67" i="4"/>
  <c r="AR71" i="4"/>
  <c r="D8" i="4"/>
  <c r="D16" i="4"/>
  <c r="D20" i="4"/>
  <c r="D24" i="4"/>
  <c r="D28" i="4"/>
  <c r="D32" i="4"/>
  <c r="D36" i="4"/>
  <c r="L9" i="4"/>
  <c r="L13" i="4"/>
  <c r="L17" i="4"/>
  <c r="L21" i="4"/>
  <c r="L25" i="4"/>
  <c r="L29" i="4"/>
  <c r="L33" i="4"/>
  <c r="T9" i="4"/>
  <c r="T13" i="4"/>
  <c r="T17" i="4"/>
  <c r="T21" i="4"/>
  <c r="T25" i="4"/>
  <c r="T29" i="4"/>
  <c r="T33" i="4"/>
  <c r="T37" i="4"/>
  <c r="AB10" i="4"/>
  <c r="AB14" i="4"/>
  <c r="AB18" i="4"/>
  <c r="AB22" i="4"/>
  <c r="AB26" i="4"/>
  <c r="AB30" i="4"/>
  <c r="AB34" i="4"/>
  <c r="AJ8" i="4"/>
  <c r="AJ12" i="4"/>
  <c r="AJ16" i="4"/>
  <c r="AJ20" i="4"/>
  <c r="AJ24" i="4"/>
  <c r="AJ28" i="4"/>
  <c r="AJ32" i="4"/>
  <c r="AJ36" i="4"/>
  <c r="AR9" i="4"/>
  <c r="AR13" i="4"/>
  <c r="AR17" i="4"/>
  <c r="AR21" i="4"/>
  <c r="AR25" i="4"/>
  <c r="AR29" i="4"/>
  <c r="AR33" i="4"/>
  <c r="AR37" i="4"/>
  <c r="D45" i="4"/>
  <c r="D49" i="4"/>
  <c r="D53" i="4"/>
  <c r="D57" i="4"/>
  <c r="D61" i="4"/>
  <c r="D65" i="4"/>
  <c r="D69" i="4"/>
  <c r="L42" i="4"/>
  <c r="L46" i="4"/>
  <c r="L50" i="4"/>
  <c r="L54" i="4"/>
  <c r="L58" i="4"/>
  <c r="L62" i="4"/>
  <c r="L66" i="4"/>
  <c r="L70" i="4"/>
  <c r="T43" i="4"/>
  <c r="T47" i="4"/>
  <c r="T51" i="4"/>
  <c r="T55" i="4"/>
  <c r="T59" i="4"/>
  <c r="T63" i="4"/>
  <c r="T67" i="4"/>
  <c r="T71" i="4"/>
  <c r="AB45" i="4"/>
  <c r="AB49" i="4"/>
  <c r="AB53" i="4"/>
  <c r="AB57" i="4"/>
  <c r="AB61" i="4"/>
  <c r="AB65" i="4"/>
  <c r="AB69" i="4"/>
  <c r="AJ42" i="4"/>
  <c r="AJ46" i="4"/>
  <c r="AJ50" i="4"/>
  <c r="AJ54" i="4"/>
  <c r="AJ58" i="4"/>
  <c r="AJ62" i="4"/>
  <c r="AJ66" i="4"/>
  <c r="AJ70" i="4"/>
  <c r="AR44" i="4"/>
  <c r="AR48" i="4"/>
  <c r="AR52" i="4"/>
  <c r="AR56" i="4"/>
  <c r="AR60" i="4"/>
  <c r="AR64" i="4"/>
  <c r="AR68" i="4"/>
  <c r="AR72" i="4"/>
  <c r="J12" i="4"/>
  <c r="J21" i="4"/>
  <c r="J37" i="4"/>
  <c r="R22" i="4"/>
  <c r="Z10" i="4"/>
  <c r="Z26" i="4"/>
  <c r="AH11" i="4"/>
  <c r="AH27" i="4"/>
  <c r="AP13" i="4"/>
  <c r="AP29" i="4"/>
  <c r="AX14" i="4"/>
  <c r="AX30" i="4"/>
  <c r="J50" i="4"/>
  <c r="J66" i="4"/>
  <c r="R51" i="4"/>
  <c r="R67" i="4"/>
  <c r="Z52" i="4"/>
  <c r="Z68" i="4"/>
  <c r="AH54" i="4"/>
  <c r="AH70" i="4"/>
  <c r="AP55" i="4"/>
  <c r="AP71" i="4"/>
  <c r="AX57" i="4"/>
  <c r="J10" i="4"/>
  <c r="J26" i="4"/>
  <c r="R11" i="4"/>
  <c r="R27" i="4"/>
  <c r="Z19" i="4"/>
  <c r="Z35" i="4"/>
  <c r="AH20" i="4"/>
  <c r="AH36" i="4"/>
  <c r="AP22" i="4"/>
  <c r="AP38" i="4"/>
  <c r="AX23" i="4"/>
  <c r="J43" i="4"/>
  <c r="J59" i="4"/>
  <c r="R44" i="4"/>
  <c r="R60" i="4"/>
  <c r="Z45" i="4"/>
  <c r="Z61" i="4"/>
  <c r="AH47" i="4"/>
  <c r="AH63" i="4"/>
  <c r="AP48" i="4"/>
  <c r="AP64" i="4"/>
  <c r="AX50" i="4"/>
  <c r="AX66" i="4"/>
  <c r="J19" i="4"/>
  <c r="J35" i="4"/>
  <c r="R20" i="4"/>
  <c r="Z8" i="4"/>
  <c r="Z24" i="4"/>
  <c r="AH9" i="4"/>
  <c r="AH25" i="4"/>
  <c r="AP11" i="4"/>
  <c r="AP27" i="4"/>
  <c r="AX12" i="4"/>
  <c r="AX28" i="4"/>
  <c r="J48" i="4"/>
  <c r="J64" i="4"/>
  <c r="R49" i="4"/>
  <c r="R65" i="4"/>
  <c r="Z50" i="4"/>
  <c r="Z66" i="4"/>
  <c r="AH52" i="4"/>
  <c r="AH68" i="4"/>
  <c r="AP53" i="4"/>
  <c r="AP69" i="4"/>
  <c r="AX55" i="4"/>
  <c r="AX71" i="4"/>
  <c r="J24" i="4"/>
  <c r="R9" i="4"/>
  <c r="R25" i="4"/>
  <c r="Z13" i="4"/>
  <c r="Z29" i="4"/>
  <c r="AH14" i="4"/>
  <c r="AH30" i="4"/>
  <c r="AP16" i="4"/>
  <c r="AP32" i="4"/>
  <c r="AX17" i="4"/>
  <c r="AX33" i="4"/>
  <c r="J53" i="4"/>
  <c r="J69" i="4"/>
  <c r="R54" i="4"/>
  <c r="R70" i="4"/>
  <c r="Z55" i="4"/>
  <c r="Z71" i="4"/>
  <c r="AH57" i="4"/>
  <c r="AP42" i="4"/>
  <c r="AP58" i="4"/>
  <c r="AX44" i="4"/>
  <c r="AX60" i="4"/>
  <c r="AP36" i="4"/>
  <c r="J57" i="4"/>
  <c r="R42" i="4"/>
  <c r="Z43" i="4"/>
  <c r="Z59" i="4"/>
  <c r="AH61" i="4"/>
  <c r="AP46" i="4"/>
  <c r="AP62" i="4"/>
  <c r="AX64" i="4"/>
  <c r="Z21" i="4"/>
  <c r="R46" i="4"/>
  <c r="AH65" i="4"/>
  <c r="AX52" i="4"/>
  <c r="Z57" i="4"/>
  <c r="AX24" i="4"/>
  <c r="AH48" i="4"/>
  <c r="AX67" i="4"/>
  <c r="Z25" i="4"/>
  <c r="AP28" i="4"/>
  <c r="R50" i="4"/>
  <c r="Z67" i="4"/>
  <c r="AP70" i="4"/>
  <c r="J9" i="4"/>
  <c r="J25" i="4"/>
  <c r="R10" i="4"/>
  <c r="R26" i="4"/>
  <c r="Z14" i="4"/>
  <c r="Z30" i="4"/>
  <c r="AH15" i="4"/>
  <c r="AH31" i="4"/>
  <c r="AP17" i="4"/>
  <c r="AP33" i="4"/>
  <c r="AX18" i="4"/>
  <c r="AX34" i="4"/>
  <c r="J54" i="4"/>
  <c r="J70" i="4"/>
  <c r="R55" i="4"/>
  <c r="R71" i="4"/>
  <c r="Z56" i="4"/>
  <c r="AH42" i="4"/>
  <c r="AH58" i="4"/>
  <c r="AP43" i="4"/>
  <c r="AP59" i="4"/>
  <c r="AX45" i="4"/>
  <c r="AX61" i="4"/>
  <c r="J14" i="4"/>
  <c r="J30" i="4"/>
  <c r="R15" i="4"/>
  <c r="R31" i="4"/>
  <c r="Z23" i="4"/>
  <c r="AH8" i="4"/>
  <c r="AH24" i="4"/>
  <c r="AP10" i="4"/>
  <c r="AP26" i="4"/>
  <c r="AX11" i="4"/>
  <c r="AX27" i="4"/>
  <c r="J47" i="4"/>
  <c r="J63" i="4"/>
  <c r="R48" i="4"/>
  <c r="R64" i="4"/>
  <c r="Z49" i="4"/>
  <c r="Z65" i="4"/>
  <c r="AH51" i="4"/>
  <c r="AH67" i="4"/>
  <c r="AP52" i="4"/>
  <c r="AP68" i="4"/>
  <c r="AX54" i="4"/>
  <c r="AX70" i="4"/>
  <c r="J23" i="4"/>
  <c r="R8" i="4"/>
  <c r="R24" i="4"/>
  <c r="Z12" i="4"/>
  <c r="Z28" i="4"/>
  <c r="AH13" i="4"/>
  <c r="AH29" i="4"/>
  <c r="AP15" i="4"/>
  <c r="AP31" i="4"/>
  <c r="AX16" i="4"/>
  <c r="AX32" i="4"/>
  <c r="J52" i="4"/>
  <c r="J68" i="4"/>
  <c r="R53" i="4"/>
  <c r="R69" i="4"/>
  <c r="Z54" i="4"/>
  <c r="Z70" i="4"/>
  <c r="AH56" i="4"/>
  <c r="AH72" i="4"/>
  <c r="AP57" i="4"/>
  <c r="AX43" i="4"/>
  <c r="AX59" i="4"/>
  <c r="J8" i="4"/>
  <c r="J28" i="4"/>
  <c r="R13" i="4"/>
  <c r="R29" i="4"/>
  <c r="Z17" i="4"/>
  <c r="Z33" i="4"/>
  <c r="AH18" i="4"/>
  <c r="AH34" i="4"/>
  <c r="AP20" i="4"/>
  <c r="AX21" i="4"/>
  <c r="AX37" i="4"/>
  <c r="R58" i="4"/>
  <c r="AH45" i="4"/>
  <c r="AX48" i="4"/>
  <c r="R33" i="4"/>
  <c r="Z37" i="4"/>
  <c r="AH22" i="4"/>
  <c r="AP8" i="4"/>
  <c r="AP24" i="4"/>
  <c r="AX9" i="4"/>
  <c r="AX25" i="4"/>
  <c r="J45" i="4"/>
  <c r="J61" i="4"/>
  <c r="R62" i="4"/>
  <c r="Z47" i="4"/>
  <c r="Z63" i="4"/>
  <c r="AH49" i="4"/>
  <c r="AP50" i="4"/>
  <c r="AP66" i="4"/>
  <c r="AX68" i="4"/>
  <c r="R72" i="4"/>
  <c r="AX62" i="4"/>
  <c r="J31" i="4"/>
  <c r="R32" i="4"/>
  <c r="Z36" i="4"/>
  <c r="AH37" i="4"/>
  <c r="AX8" i="4"/>
  <c r="J60" i="4"/>
  <c r="R61" i="4"/>
  <c r="Z62" i="4"/>
  <c r="AH64" i="4"/>
  <c r="AP65" i="4"/>
  <c r="J20" i="4"/>
  <c r="R21" i="4"/>
  <c r="AH10" i="4"/>
  <c r="AP12" i="4"/>
  <c r="AX29" i="4"/>
  <c r="J49" i="4"/>
  <c r="R66" i="4"/>
  <c r="AH53" i="4"/>
  <c r="AP54" i="4"/>
  <c r="AX72" i="4"/>
  <c r="J13" i="4"/>
  <c r="J29" i="4"/>
  <c r="R14" i="4"/>
  <c r="R30" i="4"/>
  <c r="Z18" i="4"/>
  <c r="Z34" i="4"/>
  <c r="AH19" i="4"/>
  <c r="AH35" i="4"/>
  <c r="AP21" i="4"/>
  <c r="AP37" i="4"/>
  <c r="AX22" i="4"/>
  <c r="J42" i="4"/>
  <c r="J58" i="4"/>
  <c r="R43" i="4"/>
  <c r="R59" i="4"/>
  <c r="Z44" i="4"/>
  <c r="Z60" i="4"/>
  <c r="AH46" i="4"/>
  <c r="AH62" i="4"/>
  <c r="AP47" i="4"/>
  <c r="AP63" i="4"/>
  <c r="AX49" i="4"/>
  <c r="AX65" i="4"/>
  <c r="J18" i="4"/>
  <c r="J34" i="4"/>
  <c r="R19" i="4"/>
  <c r="Z11" i="4"/>
  <c r="Z27" i="4"/>
  <c r="AH12" i="4"/>
  <c r="AH28" i="4"/>
  <c r="AP14" i="4"/>
  <c r="AP30" i="4"/>
  <c r="AX15" i="4"/>
  <c r="AX31" i="4"/>
  <c r="J51" i="4"/>
  <c r="J67" i="4"/>
  <c r="R52" i="4"/>
  <c r="R68" i="4"/>
  <c r="Z53" i="4"/>
  <c r="Z69" i="4"/>
  <c r="AH55" i="4"/>
  <c r="AH71" i="4"/>
  <c r="AP56" i="4"/>
  <c r="AX42" i="4"/>
  <c r="AX58" i="4"/>
  <c r="J11" i="4"/>
  <c r="J27" i="4"/>
  <c r="R12" i="4"/>
  <c r="R28" i="4"/>
  <c r="Z16" i="4"/>
  <c r="Z32" i="4"/>
  <c r="AH17" i="4"/>
  <c r="AH33" i="4"/>
  <c r="AP19" i="4"/>
  <c r="AP35" i="4"/>
  <c r="AX20" i="4"/>
  <c r="AX36" i="4"/>
  <c r="J56" i="4"/>
  <c r="J72" i="4"/>
  <c r="R57" i="4"/>
  <c r="Z42" i="4"/>
  <c r="Z58" i="4"/>
  <c r="AH44" i="4"/>
  <c r="AH60" i="4"/>
  <c r="AP45" i="4"/>
  <c r="AP61" i="4"/>
  <c r="AX47" i="4"/>
  <c r="AX63" i="4"/>
  <c r="J16" i="4"/>
  <c r="J32" i="4"/>
  <c r="R17" i="4"/>
  <c r="J17" i="4"/>
  <c r="J33" i="4"/>
  <c r="R18" i="4"/>
  <c r="R34" i="4"/>
  <c r="Z22" i="4"/>
  <c r="Z38" i="4"/>
  <c r="AH23" i="4"/>
  <c r="AP9" i="4"/>
  <c r="AP25" i="4"/>
  <c r="AX10" i="4"/>
  <c r="AX26" i="4"/>
  <c r="J46" i="4"/>
  <c r="J62" i="4"/>
  <c r="R47" i="4"/>
  <c r="R63" i="4"/>
  <c r="Z48" i="4"/>
  <c r="Z64" i="4"/>
  <c r="AH50" i="4"/>
  <c r="AH66" i="4"/>
  <c r="AP51" i="4"/>
  <c r="AP67" i="4"/>
  <c r="AX53" i="4"/>
  <c r="AX69" i="4"/>
  <c r="J22" i="4"/>
  <c r="J38" i="4"/>
  <c r="R23" i="4"/>
  <c r="Z15" i="4"/>
  <c r="Z31" i="4"/>
  <c r="AH16" i="4"/>
  <c r="AH32" i="4"/>
  <c r="AP18" i="4"/>
  <c r="AP34" i="4"/>
  <c r="AX19" i="4"/>
  <c r="AX35" i="4"/>
  <c r="J55" i="4"/>
  <c r="J71" i="4"/>
  <c r="R56" i="4"/>
  <c r="AH43" i="4"/>
  <c r="AH59" i="4"/>
  <c r="AP44" i="4"/>
  <c r="AP60" i="4"/>
  <c r="AX46" i="4"/>
  <c r="J15" i="4"/>
  <c r="R16" i="4"/>
  <c r="Z20" i="4"/>
  <c r="AH21" i="4"/>
  <c r="AP23" i="4"/>
  <c r="J44" i="4"/>
  <c r="R45" i="4"/>
  <c r="Z46" i="4"/>
  <c r="AP49" i="4"/>
  <c r="AX51" i="4"/>
  <c r="J36" i="4"/>
  <c r="Z9" i="4"/>
  <c r="AH26" i="4"/>
  <c r="AX13" i="4"/>
  <c r="J65" i="4"/>
  <c r="Z51" i="4"/>
  <c r="AH69" i="4"/>
  <c r="AX56" i="4"/>
  <c r="G19" i="4"/>
  <c r="H23" i="4"/>
  <c r="F11" i="4"/>
  <c r="F15" i="4"/>
  <c r="P20" i="4"/>
  <c r="W8" i="4"/>
  <c r="W16" i="4"/>
  <c r="AF25" i="4"/>
  <c r="AE33" i="4"/>
  <c r="AN27" i="4"/>
  <c r="AM35" i="4"/>
  <c r="AV28" i="4"/>
  <c r="AU36" i="4"/>
  <c r="N45" i="4"/>
  <c r="P61" i="4"/>
  <c r="P69" i="4"/>
  <c r="W54" i="4"/>
  <c r="AD48" i="4"/>
  <c r="AF64" i="4"/>
  <c r="AF72" i="4"/>
  <c r="AM57" i="4"/>
  <c r="AV55" i="4"/>
  <c r="AU71" i="4"/>
  <c r="M12" i="4"/>
  <c r="M69" i="4"/>
  <c r="AS59" i="4"/>
  <c r="V54" i="4"/>
  <c r="AF33" i="4"/>
  <c r="W62" i="4"/>
  <c r="H64" i="4"/>
  <c r="O49" i="4"/>
  <c r="O57" i="4"/>
  <c r="X66" i="4"/>
  <c r="AE52" i="4"/>
  <c r="AE60" i="4"/>
  <c r="AN69" i="4"/>
  <c r="AV51" i="4"/>
  <c r="AV59" i="4"/>
  <c r="E35" i="4"/>
  <c r="AK15" i="4"/>
  <c r="U54" i="4"/>
  <c r="N8" i="4"/>
  <c r="U16" i="4"/>
  <c r="AK19" i="4"/>
  <c r="E56" i="4"/>
  <c r="U58" i="4"/>
  <c r="AK61" i="4"/>
  <c r="V24" i="4"/>
  <c r="AT8" i="4"/>
  <c r="N69" i="4"/>
  <c r="AL61" i="4"/>
  <c r="AV20" i="4"/>
  <c r="W46" i="4"/>
  <c r="M16" i="4"/>
  <c r="U36" i="4"/>
  <c r="AS8" i="4"/>
  <c r="M45" i="4"/>
  <c r="AC48" i="4"/>
  <c r="AS51" i="4"/>
  <c r="AD13" i="4"/>
  <c r="AT32" i="4"/>
  <c r="V66" i="4"/>
  <c r="AT59" i="4"/>
  <c r="X32" i="4"/>
  <c r="AU24" i="4"/>
  <c r="AV47" i="4"/>
  <c r="V12" i="4"/>
  <c r="O16" i="4"/>
  <c r="AE64" i="4"/>
  <c r="AK45" i="4"/>
  <c r="O32" i="4"/>
  <c r="AM49" i="4"/>
  <c r="E60" i="4"/>
  <c r="AK65" i="4"/>
  <c r="V42" i="4"/>
  <c r="AN35" i="4"/>
  <c r="H19" i="4"/>
  <c r="G11" i="4"/>
  <c r="E23" i="4"/>
  <c r="H15" i="4"/>
  <c r="G15" i="4"/>
  <c r="G27" i="4"/>
  <c r="X8" i="4"/>
  <c r="W24" i="4"/>
  <c r="W32" i="4"/>
  <c r="AM11" i="4"/>
  <c r="AL19" i="4"/>
  <c r="AU12" i="4"/>
  <c r="AT20" i="4"/>
  <c r="G52" i="4"/>
  <c r="G68" i="4"/>
  <c r="N61" i="4"/>
  <c r="X46" i="4"/>
  <c r="X54" i="4"/>
  <c r="W70" i="4"/>
  <c r="AD64" i="4"/>
  <c r="AN49" i="4"/>
  <c r="AN57" i="4"/>
  <c r="AU43" i="4"/>
  <c r="AV71" i="4"/>
  <c r="M28" i="4"/>
  <c r="U70" i="4"/>
  <c r="V20" i="4"/>
  <c r="AL57" i="4"/>
  <c r="AV36" i="4"/>
  <c r="O8" i="4"/>
  <c r="O24" i="4"/>
  <c r="W12" i="4"/>
  <c r="W28" i="4"/>
  <c r="AE13" i="4"/>
  <c r="AE29" i="4"/>
  <c r="AM15" i="4"/>
  <c r="AM31" i="4"/>
  <c r="AU16" i="4"/>
  <c r="AU32" i="4"/>
  <c r="G48" i="4"/>
  <c r="F56" i="4"/>
  <c r="P49" i="4"/>
  <c r="O65" i="4"/>
  <c r="W42" i="4"/>
  <c r="AF52" i="4"/>
  <c r="AE68" i="4"/>
  <c r="AM45" i="4"/>
  <c r="AT51" i="4"/>
  <c r="AV67" i="4"/>
  <c r="M20" i="4"/>
  <c r="AS16" i="4"/>
  <c r="AC56" i="4"/>
  <c r="N16" i="4"/>
  <c r="U32" i="4"/>
  <c r="AK35" i="4"/>
  <c r="E72" i="4"/>
  <c r="AC44" i="4"/>
  <c r="AS47" i="4"/>
  <c r="AD9" i="4"/>
  <c r="AT28" i="4"/>
  <c r="V58" i="4"/>
  <c r="AT55" i="4"/>
  <c r="AF17" i="4"/>
  <c r="G44" i="4"/>
  <c r="AV63" i="4"/>
  <c r="M24" i="4"/>
  <c r="AC21" i="4"/>
  <c r="AS24" i="4"/>
  <c r="M61" i="4"/>
  <c r="AC64" i="4"/>
  <c r="AS67" i="4"/>
  <c r="AD29" i="4"/>
  <c r="F60" i="4"/>
  <c r="AD56" i="4"/>
  <c r="H27" i="4"/>
  <c r="AE21" i="4"/>
  <c r="AF44" i="4"/>
  <c r="AU67" i="4"/>
  <c r="AK49" i="4"/>
  <c r="U42" i="4"/>
  <c r="AD72" i="4"/>
  <c r="P57" i="4"/>
  <c r="AK23" i="4"/>
  <c r="U62" i="4"/>
  <c r="AT12" i="4"/>
  <c r="E11" i="4"/>
  <c r="F19" i="4"/>
  <c r="G35" i="4"/>
  <c r="O12" i="4"/>
  <c r="X24" i="4"/>
  <c r="AE9" i="4"/>
  <c r="AE17" i="4"/>
  <c r="AN11" i="4"/>
  <c r="AM19" i="4"/>
  <c r="AV12" i="4"/>
  <c r="AU20" i="4"/>
  <c r="H52" i="4"/>
  <c r="H68" i="4"/>
  <c r="O53" i="4"/>
  <c r="V46" i="4"/>
  <c r="X62" i="4"/>
  <c r="X70" i="4"/>
  <c r="AE56" i="4"/>
  <c r="AL49" i="4"/>
  <c r="AN65" i="4"/>
  <c r="AV43" i="4"/>
  <c r="AK31" i="4"/>
  <c r="AC72" i="4"/>
  <c r="AL11" i="4"/>
  <c r="AT71" i="4"/>
  <c r="G60" i="4"/>
  <c r="AM65" i="4"/>
  <c r="P8" i="4"/>
  <c r="P24" i="4"/>
  <c r="X12" i="4"/>
  <c r="X28" i="4"/>
  <c r="AF13" i="4"/>
  <c r="AF29" i="4"/>
  <c r="AN15" i="4"/>
  <c r="AN31" i="4"/>
  <c r="AV16" i="4"/>
  <c r="AV32" i="4"/>
  <c r="H48" i="4"/>
  <c r="G56" i="4"/>
  <c r="P65" i="4"/>
  <c r="W50" i="4"/>
  <c r="W58" i="4"/>
  <c r="AF68" i="4"/>
  <c r="AM53" i="4"/>
  <c r="AM61" i="4"/>
  <c r="AT67" i="4"/>
  <c r="U12" i="4"/>
  <c r="E52" i="4"/>
  <c r="AK57" i="4"/>
  <c r="N24" i="4"/>
  <c r="AC17" i="4"/>
  <c r="AS20" i="4"/>
  <c r="M57" i="4"/>
  <c r="AC60" i="4"/>
  <c r="AS63" i="4"/>
  <c r="AD25" i="4"/>
  <c r="F52" i="4"/>
  <c r="AD52" i="4"/>
  <c r="P12" i="4"/>
  <c r="AE37" i="4"/>
  <c r="AF60" i="4"/>
  <c r="E31" i="4"/>
  <c r="M32" i="4"/>
  <c r="AC37" i="4"/>
  <c r="E44" i="4"/>
  <c r="U46" i="4"/>
  <c r="AL23" i="4"/>
  <c r="N53" i="4"/>
  <c r="AL45" i="4"/>
  <c r="H72" i="4"/>
  <c r="M8" i="4"/>
  <c r="O61" i="4"/>
  <c r="E19" i="4"/>
  <c r="G23" i="4"/>
  <c r="F23" i="4"/>
  <c r="E15" i="4"/>
  <c r="H11" i="4"/>
  <c r="H35" i="4"/>
  <c r="O20" i="4"/>
  <c r="O28" i="4"/>
  <c r="AF9" i="4"/>
  <c r="AE25" i="4"/>
  <c r="AD33" i="4"/>
  <c r="AM27" i="4"/>
  <c r="AL35" i="4"/>
  <c r="AU28" i="4"/>
  <c r="AT36" i="4"/>
  <c r="H60" i="4"/>
  <c r="P45" i="4"/>
  <c r="P53" i="4"/>
  <c r="O69" i="4"/>
  <c r="V62" i="4"/>
  <c r="AF48" i="4"/>
  <c r="AF56" i="4"/>
  <c r="AE72" i="4"/>
  <c r="AL65" i="4"/>
  <c r="AU55" i="4"/>
  <c r="AU63" i="4"/>
  <c r="E27" i="4"/>
  <c r="E68" i="4"/>
  <c r="AS43" i="4"/>
  <c r="F68" i="4"/>
  <c r="P28" i="4"/>
  <c r="H31" i="4"/>
  <c r="P16" i="4"/>
  <c r="P32" i="4"/>
  <c r="X20" i="4"/>
  <c r="X36" i="4"/>
  <c r="AF21" i="4"/>
  <c r="AF37" i="4"/>
  <c r="AN23" i="4"/>
  <c r="AV8" i="4"/>
  <c r="AV24" i="4"/>
  <c r="H44" i="4"/>
  <c r="G64" i="4"/>
  <c r="G72" i="4"/>
  <c r="X50" i="4"/>
  <c r="W66" i="4"/>
  <c r="AE44" i="4"/>
  <c r="AN53" i="4"/>
  <c r="AM69" i="4"/>
  <c r="AU47" i="4"/>
  <c r="AU59" i="4"/>
  <c r="AC13" i="4"/>
  <c r="M53" i="4"/>
  <c r="F31" i="4"/>
  <c r="N32" i="4"/>
  <c r="AC33" i="4"/>
  <c r="AS36" i="4"/>
  <c r="V8" i="4"/>
  <c r="AL15" i="4"/>
  <c r="N49" i="4"/>
  <c r="U20" i="4"/>
  <c r="V28" i="4"/>
  <c r="AL69" i="4"/>
  <c r="C2" i="2" l="1"/>
  <c r="C40" i="4" l="1"/>
  <c r="K40" i="4"/>
  <c r="S40" i="4"/>
  <c r="AA40" i="4"/>
  <c r="AI40" i="4"/>
  <c r="AQ40" i="4"/>
  <c r="AQ6" i="4"/>
  <c r="AI6" i="4"/>
  <c r="AA6" i="4"/>
  <c r="S6" i="4"/>
  <c r="K6" i="4"/>
  <c r="C6" i="4"/>
  <c r="T72" i="4" l="1"/>
  <c r="AJ72" i="4"/>
  <c r="S72" i="4"/>
  <c r="AI72" i="4"/>
  <c r="AB38" i="4"/>
  <c r="AQ38" i="4"/>
  <c r="AA38" i="4"/>
  <c r="AR38" i="4"/>
  <c r="L35" i="4"/>
  <c r="R35" i="4"/>
  <c r="L36" i="4" l="1"/>
  <c r="L37" i="4" s="1"/>
  <c r="L38" i="4" s="1"/>
  <c r="K36" i="4"/>
  <c r="C12" i="2"/>
  <c r="Q36" i="4"/>
  <c r="K37" i="4" l="1"/>
  <c r="K38" i="4" s="1"/>
  <c r="C16" i="2"/>
  <c r="C13" i="2"/>
  <c r="C15" i="2"/>
  <c r="C14" i="2"/>
  <c r="C4" i="2"/>
  <c r="C5" i="2"/>
  <c r="C7" i="2"/>
  <c r="C8" i="2"/>
  <c r="P36" i="4"/>
  <c r="M36" i="4"/>
  <c r="R36" i="4"/>
  <c r="N36" i="4"/>
  <c r="O36" i="4"/>
  <c r="C11" i="2" l="1"/>
  <c r="C10" i="2"/>
  <c r="C9" i="2"/>
  <c r="C6" i="2"/>
</calcChain>
</file>

<file path=xl/sharedStrings.xml><?xml version="1.0" encoding="utf-8"?>
<sst xmlns="http://schemas.openxmlformats.org/spreadsheetml/2006/main" count="85" uniqueCount="19">
  <si>
    <t>Premier de l'An</t>
  </si>
  <si>
    <t>Pâques</t>
  </si>
  <si>
    <t>Lundi de Pâques</t>
  </si>
  <si>
    <t>Fête du travail</t>
  </si>
  <si>
    <t>Victoire 1945</t>
  </si>
  <si>
    <t>Ascenssion</t>
  </si>
  <si>
    <t>Pentecôte</t>
  </si>
  <si>
    <t>Lundi de Pentecôte</t>
  </si>
  <si>
    <t>Fête Nationale</t>
  </si>
  <si>
    <t>Assomption</t>
  </si>
  <si>
    <t>Toussaint</t>
  </si>
  <si>
    <t>Armistice</t>
  </si>
  <si>
    <t>Nöel</t>
  </si>
  <si>
    <t>Eq1</t>
  </si>
  <si>
    <t>Eq3</t>
  </si>
  <si>
    <t>Eq4</t>
  </si>
  <si>
    <t>Eq5</t>
  </si>
  <si>
    <t>Eq2</t>
  </si>
  <si>
    <t>Eq6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</si>
</sst>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mmmm"/>
    <numFmt numFmtId="166" formatCode="dd"/>
    <numFmt numFmtId="167" formatCode="ddd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</font>
    <font>
      <sz val="26"/>
      <color theme="1"/>
      <name val="Calibri"/>
      <family val="2"/>
      <scheme val="minor"/>
    </font>
    <font>
      <sz val="24"/>
      <color theme="0"/>
      <name val="Times New Roman"/>
      <family val="1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/>
    <xf numFmtId="0" fontId="0" fillId="0" borderId="1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7" fontId="0" fillId="0" borderId="5" xfId="0" applyNumberFormat="1" applyBorder="1" applyAlignment="1">
      <alignment horizontal="center" vertical="center"/>
    </xf>
    <xf numFmtId="167" fontId="0" fillId="0" borderId="7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11" fontId="0" fillId="0" borderId="1" xfId="0" applyNumberFormat="1" applyBorder="1" applyAlignment="1">
      <alignment horizontal="center" vertical="center"/>
    </xf>
    <xf numFmtId="1" fontId="0" fillId="0" borderId="0" xfId="0" applyNumberFormat="1"/>
    <xf numFmtId="0" fontId="0" fillId="0" borderId="1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2" fontId="0" fillId="0" borderId="0" xfId="0" applyNumberFormat="1"/>
    <xf numFmtId="0" fontId="2" fillId="0" borderId="0" xfId="0" applyFont="1" applyAlignment="1">
      <alignment horizont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65">
    <dxf>
      <font>
        <color theme="7" tint="-0.24994659260841701"/>
      </font>
      <fill>
        <patternFill>
          <bgColor rgb="FFFFC0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theme="7" tint="-0.24994659260841701"/>
      </font>
      <fill>
        <patternFill>
          <bgColor rgb="FF92D05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theme="7" tint="-0.24994659260841701"/>
      </font>
      <fill>
        <patternFill>
          <bgColor rgb="FF92D05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gradientFill degree="90">
          <stop position="0">
            <color theme="9" tint="0.80001220740379042"/>
          </stop>
          <stop position="1">
            <color theme="9" tint="0.40000610370189521"/>
          </stop>
        </gradient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rgb="FF00B050"/>
      </font>
      <fill>
        <patternFill patternType="solid">
          <fgColor auto="1"/>
          <bgColor rgb="FFFFFF00"/>
        </patternFill>
      </fill>
    </dxf>
    <dxf>
      <font>
        <color theme="7" tint="-0.24994659260841701"/>
      </font>
      <fill>
        <patternFill>
          <bgColor rgb="FF92D050"/>
        </patternFill>
      </fill>
    </dxf>
    <dxf>
      <font>
        <color rgb="FF00B050"/>
      </font>
      <fill>
        <gradientFill degree="90">
          <stop position="0">
            <color theme="9" tint="0.80001220740379042"/>
          </stop>
          <stop position="1">
            <color theme="9" tint="0.40000610370189521"/>
          </stop>
        </gradientFill>
      </fill>
    </dxf>
    <dxf>
      <font>
        <color rgb="FF00B050"/>
      </font>
      <fill>
        <gradientFill degree="90">
          <stop position="0">
            <color theme="9" tint="0.80001220740379042"/>
          </stop>
          <stop position="1">
            <color theme="9" tint="0.40000610370189521"/>
          </stop>
        </gradientFill>
      </fill>
    </dxf>
    <dxf>
      <font>
        <color rgb="FF00B050"/>
      </font>
      <fill>
        <gradientFill degree="90">
          <stop position="0">
            <color theme="9" tint="0.80001220740379042"/>
          </stop>
          <stop position="1">
            <color theme="9" tint="0.40000610370189521"/>
          </stop>
        </gradientFill>
      </fill>
    </dxf>
    <dxf>
      <font>
        <color rgb="FF00B050"/>
      </font>
      <fill>
        <gradientFill degree="90">
          <stop position="0">
            <color theme="9" tint="0.80001220740379042"/>
          </stop>
          <stop position="1">
            <color theme="9" tint="0.40000610370189521"/>
          </stop>
        </gradientFill>
      </fill>
    </dxf>
    <dxf>
      <font>
        <color rgb="FF00B050"/>
      </font>
      <fill>
        <gradientFill degree="90">
          <stop position="0">
            <color theme="9" tint="0.80001220740379042"/>
          </stop>
          <stop position="1">
            <color theme="9" tint="0.40000610370189521"/>
          </stop>
        </gradientFill>
      </fill>
    </dxf>
    <dxf>
      <font>
        <color rgb="FF00B050"/>
      </font>
      <fill>
        <gradientFill degree="90">
          <stop position="0">
            <color theme="9" tint="0.80001220740379042"/>
          </stop>
          <stop position="1">
            <color theme="9" tint="0.40000610370189521"/>
          </stop>
        </gradientFill>
      </fill>
    </dxf>
    <dxf>
      <font>
        <color rgb="FF00B050"/>
      </font>
      <fill>
        <gradientFill degree="90">
          <stop position="0">
            <color theme="9" tint="0.80001220740379042"/>
          </stop>
          <stop position="1">
            <color theme="9" tint="0.40000610370189521"/>
          </stop>
        </gradientFill>
      </fill>
    </dxf>
    <dxf>
      <font>
        <color rgb="FF00B050"/>
      </font>
      <fill>
        <gradientFill degree="90">
          <stop position="0">
            <color theme="9" tint="0.80001220740379042"/>
          </stop>
          <stop position="1">
            <color theme="9" tint="0.40000610370189521"/>
          </stop>
        </gradientFill>
      </fill>
    </dxf>
    <dxf>
      <font>
        <color rgb="FF00B050"/>
      </font>
      <fill>
        <gradientFill degree="90">
          <stop position="0">
            <color theme="9" tint="0.80001220740379042"/>
          </stop>
          <stop position="1">
            <color theme="9" tint="0.40000610370189521"/>
          </stop>
        </gradientFill>
      </fill>
    </dxf>
    <dxf>
      <font>
        <color rgb="FF00B050"/>
      </font>
      <fill>
        <gradientFill degree="90">
          <stop position="0">
            <color theme="9" tint="0.80001220740379042"/>
          </stop>
          <stop position="1">
            <color theme="9" tint="0.40000610370189521"/>
          </stop>
        </gradientFill>
      </fill>
    </dxf>
    <dxf>
      <font>
        <color rgb="FF00B050"/>
      </font>
      <fill>
        <gradientFill degree="90">
          <stop position="0">
            <color theme="9" tint="0.80001220740379042"/>
          </stop>
          <stop position="1">
            <color theme="9" tint="0.40000610370189521"/>
          </stop>
        </gradientFill>
      </fill>
    </dxf>
    <dxf>
      <font>
        <color rgb="FF00B050"/>
      </font>
      <fill>
        <gradientFill degree="90">
          <stop position="0">
            <color theme="9" tint="0.80001220740379042"/>
          </stop>
          <stop position="1">
            <color theme="9" tint="0.40000610370189521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S$2" max="3000" min="1900" page="10" val="201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0</xdr:colOff>
          <xdr:row>1</xdr:row>
          <xdr:rowOff>9525</xdr:rowOff>
        </xdr:from>
        <xdr:to>
          <xdr:col>30</xdr:col>
          <xdr:colOff>0</xdr:colOff>
          <xdr:row>3</xdr:row>
          <xdr:rowOff>9525</xdr:rowOff>
        </xdr:to>
        <xdr:sp macro="" textlink="">
          <xdr:nvSpPr>
            <xdr:cNvPr id="4098" name="Spinner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B2:AZ141"/>
  <sheetViews>
    <sheetView showGridLines="0" showRowColHeaders="0" tabSelected="1" zoomScale="85" zoomScaleNormal="85" workbookViewId="0"/>
  </sheetViews>
  <sheetFormatPr baseColWidth="10" defaultColWidth="4.7109375" defaultRowHeight="15" x14ac:dyDescent="0.25"/>
  <cols>
    <col min="1" max="1" width="4.7109375" customWidth="1"/>
    <col min="2" max="2" width="4.7109375" style="16"/>
    <col min="3" max="3" width="4.7109375" customWidth="1"/>
    <col min="13" max="14" width="4.7109375" customWidth="1"/>
    <col min="52" max="55" width="4.7109375" customWidth="1"/>
  </cols>
  <sheetData>
    <row r="2" spans="3:52" ht="15" customHeight="1" x14ac:dyDescent="0.5">
      <c r="S2" s="24">
        <v>2019</v>
      </c>
      <c r="T2" s="24"/>
      <c r="U2" s="24"/>
      <c r="V2" s="24"/>
      <c r="W2" s="24"/>
      <c r="X2" s="24"/>
      <c r="Y2" s="19"/>
    </row>
    <row r="3" spans="3:52" ht="15" customHeight="1" x14ac:dyDescent="0.5">
      <c r="S3" s="24"/>
      <c r="T3" s="24"/>
      <c r="U3" s="24"/>
      <c r="V3" s="24"/>
      <c r="W3" s="24"/>
      <c r="X3" s="24"/>
      <c r="Y3" s="19"/>
    </row>
    <row r="5" spans="3:52" ht="15.75" thickBot="1" x14ac:dyDescent="0.3"/>
    <row r="6" spans="3:52" x14ac:dyDescent="0.25">
      <c r="C6" s="25">
        <f>EDATE(DATE(An,1,1),0)</f>
        <v>43466</v>
      </c>
      <c r="D6" s="26"/>
      <c r="E6" s="26"/>
      <c r="F6" s="26"/>
      <c r="G6" s="26"/>
      <c r="H6" s="26"/>
      <c r="I6" s="27"/>
      <c r="J6" s="28"/>
      <c r="K6" s="25">
        <f>EDATE(DATE(An,2,1),0)</f>
        <v>43497</v>
      </c>
      <c r="L6" s="26"/>
      <c r="M6" s="26"/>
      <c r="N6" s="26"/>
      <c r="O6" s="26"/>
      <c r="P6" s="26"/>
      <c r="Q6" s="27"/>
      <c r="R6" s="28"/>
      <c r="S6" s="25">
        <f>EDATE(DATE(An,3,1),0)</f>
        <v>43525</v>
      </c>
      <c r="T6" s="26"/>
      <c r="U6" s="26"/>
      <c r="V6" s="26"/>
      <c r="W6" s="26"/>
      <c r="X6" s="26"/>
      <c r="Y6" s="27"/>
      <c r="Z6" s="28"/>
      <c r="AA6" s="25">
        <f>EDATE(DATE(An,4,1),0)</f>
        <v>43556</v>
      </c>
      <c r="AB6" s="26"/>
      <c r="AC6" s="26"/>
      <c r="AD6" s="26"/>
      <c r="AE6" s="26"/>
      <c r="AF6" s="26"/>
      <c r="AG6" s="27"/>
      <c r="AH6" s="28"/>
      <c r="AI6" s="25">
        <f>EDATE(DATE(An,5,1),0)</f>
        <v>43586</v>
      </c>
      <c r="AJ6" s="26"/>
      <c r="AK6" s="26"/>
      <c r="AL6" s="26"/>
      <c r="AM6" s="26"/>
      <c r="AN6" s="26"/>
      <c r="AO6" s="27"/>
      <c r="AP6" s="28"/>
      <c r="AQ6" s="25">
        <f>EDATE(DATE(An,6,1),0)</f>
        <v>43617</v>
      </c>
      <c r="AR6" s="26"/>
      <c r="AS6" s="26"/>
      <c r="AT6" s="26"/>
      <c r="AU6" s="26"/>
      <c r="AV6" s="26"/>
      <c r="AW6" s="27"/>
      <c r="AX6" s="28"/>
    </row>
    <row r="7" spans="3:52" x14ac:dyDescent="0.25">
      <c r="C7" s="6"/>
      <c r="D7" s="4"/>
      <c r="E7" s="4" t="s">
        <v>13</v>
      </c>
      <c r="F7" s="15" t="s">
        <v>17</v>
      </c>
      <c r="G7" s="15" t="s">
        <v>14</v>
      </c>
      <c r="H7" s="4" t="s">
        <v>15</v>
      </c>
      <c r="I7" s="15" t="s">
        <v>16</v>
      </c>
      <c r="J7" s="4" t="s">
        <v>18</v>
      </c>
      <c r="K7" s="6"/>
      <c r="L7" s="4"/>
      <c r="M7" s="4" t="s">
        <v>13</v>
      </c>
      <c r="N7" s="15" t="s">
        <v>17</v>
      </c>
      <c r="O7" s="15" t="s">
        <v>14</v>
      </c>
      <c r="P7" s="4" t="s">
        <v>15</v>
      </c>
      <c r="Q7" s="15" t="s">
        <v>16</v>
      </c>
      <c r="R7" s="4" t="s">
        <v>18</v>
      </c>
      <c r="S7" s="6"/>
      <c r="T7" s="4"/>
      <c r="U7" s="4" t="s">
        <v>13</v>
      </c>
      <c r="V7" s="15" t="s">
        <v>17</v>
      </c>
      <c r="W7" s="15" t="s">
        <v>14</v>
      </c>
      <c r="X7" s="4" t="s">
        <v>15</v>
      </c>
      <c r="Y7" s="15" t="s">
        <v>16</v>
      </c>
      <c r="Z7" s="4" t="s">
        <v>18</v>
      </c>
      <c r="AA7" s="6"/>
      <c r="AB7" s="4"/>
      <c r="AC7" s="4" t="s">
        <v>13</v>
      </c>
      <c r="AD7" s="15" t="s">
        <v>17</v>
      </c>
      <c r="AE7" s="15" t="s">
        <v>14</v>
      </c>
      <c r="AF7" s="4" t="s">
        <v>15</v>
      </c>
      <c r="AG7" s="15" t="s">
        <v>16</v>
      </c>
      <c r="AH7" s="4" t="s">
        <v>18</v>
      </c>
      <c r="AI7" s="6"/>
      <c r="AJ7" s="4"/>
      <c r="AK7" s="4" t="s">
        <v>13</v>
      </c>
      <c r="AL7" s="15" t="s">
        <v>17</v>
      </c>
      <c r="AM7" s="15" t="s">
        <v>14</v>
      </c>
      <c r="AN7" s="4" t="s">
        <v>15</v>
      </c>
      <c r="AO7" s="15" t="s">
        <v>16</v>
      </c>
      <c r="AP7" s="4" t="s">
        <v>18</v>
      </c>
      <c r="AQ7" s="6"/>
      <c r="AR7" s="4"/>
      <c r="AS7" s="4" t="s">
        <v>13</v>
      </c>
      <c r="AT7" s="15" t="s">
        <v>17</v>
      </c>
      <c r="AU7" s="15" t="s">
        <v>14</v>
      </c>
      <c r="AV7" s="4" t="s">
        <v>15</v>
      </c>
      <c r="AW7" s="15" t="s">
        <v>16</v>
      </c>
      <c r="AX7" s="7" t="s">
        <v>18</v>
      </c>
    </row>
    <row r="8" spans="3:52" x14ac:dyDescent="0.25">
      <c r="C8" s="8">
        <f t="shared" ref="C8:C38" si="0">DATE(An,(COLUMN()+4)/7,ROW()-7)</f>
        <v>43466</v>
      </c>
      <c r="D8" s="5">
        <f t="shared" ref="D8:D38" si="1">C8</f>
        <v>43466</v>
      </c>
      <c r="E8" s="4" t="str">
        <f>Cycl1</f>
        <v>N</v>
      </c>
      <c r="F8" s="4" t="str">
        <f>Cycl2</f>
        <v>A</v>
      </c>
      <c r="G8" s="4" t="str">
        <f>Cycl3</f>
        <v>M</v>
      </c>
      <c r="H8" s="4" t="str">
        <f>Cycl4</f>
        <v>J</v>
      </c>
      <c r="I8" s="20" t="str">
        <f>Cycl5</f>
        <v xml:space="preserve"> </v>
      </c>
      <c r="J8" s="7" t="str">
        <f>Cycl6</f>
        <v xml:space="preserve"> </v>
      </c>
      <c r="K8" s="8">
        <f t="shared" ref="K8:K35" si="2">DATE(An,(COLUMN()+4)/7,ROW()-7)</f>
        <v>43497</v>
      </c>
      <c r="L8" s="5">
        <f t="shared" ref="L8:L34" si="3">K8</f>
        <v>43497</v>
      </c>
      <c r="M8" s="4" t="str">
        <f>Cycl1</f>
        <v xml:space="preserve"> </v>
      </c>
      <c r="N8" s="4" t="str">
        <f>Cycl2</f>
        <v xml:space="preserve"> </v>
      </c>
      <c r="O8" s="4" t="str">
        <f>Cycl3</f>
        <v>A</v>
      </c>
      <c r="P8" s="4" t="str">
        <f>Cycl4</f>
        <v>M</v>
      </c>
      <c r="Q8" s="20" t="str">
        <f>Cycl5</f>
        <v xml:space="preserve"> </v>
      </c>
      <c r="R8" s="7" t="str">
        <f>Cycl6</f>
        <v>N</v>
      </c>
      <c r="S8" s="8">
        <f t="shared" ref="S8:S38" si="4">DATE(An,(COLUMN()+4)/7,ROW()-7)</f>
        <v>43525</v>
      </c>
      <c r="T8" s="5">
        <f t="shared" ref="T8:T38" si="5">S8</f>
        <v>43525</v>
      </c>
      <c r="U8" s="4" t="str">
        <f>Cycl1</f>
        <v>A</v>
      </c>
      <c r="V8" s="4" t="str">
        <f>Cycl2</f>
        <v>M</v>
      </c>
      <c r="W8" s="4" t="str">
        <f>Cycl3</f>
        <v xml:space="preserve"> </v>
      </c>
      <c r="X8" s="4" t="str">
        <f>Cycl4</f>
        <v>N</v>
      </c>
      <c r="Y8" s="20" t="str">
        <f>Cycl5</f>
        <v xml:space="preserve"> </v>
      </c>
      <c r="Z8" s="7" t="str">
        <f>Cycl6</f>
        <v xml:space="preserve"> </v>
      </c>
      <c r="AA8" s="8">
        <f t="shared" ref="AA8:AA37" si="6">DATE(An,(COLUMN()+4)/7,ROW()-7)</f>
        <v>43556</v>
      </c>
      <c r="AB8" s="5">
        <f t="shared" ref="AB8:AB37" si="7">AA8</f>
        <v>43556</v>
      </c>
      <c r="AC8" s="4" t="str">
        <f>Cycl1</f>
        <v xml:space="preserve"> </v>
      </c>
      <c r="AD8" s="4" t="str">
        <f>Cycl2</f>
        <v>N</v>
      </c>
      <c r="AE8" s="4" t="str">
        <f>Cycl3</f>
        <v>A</v>
      </c>
      <c r="AF8" s="4" t="str">
        <f>Cycl4</f>
        <v>M</v>
      </c>
      <c r="AG8" s="20" t="str">
        <f>Cycl5</f>
        <v xml:space="preserve"> </v>
      </c>
      <c r="AH8" s="7" t="str">
        <f>Cycl6</f>
        <v xml:space="preserve"> </v>
      </c>
      <c r="AI8" s="8">
        <f t="shared" ref="AI8:AI38" si="8">DATE(An,(COLUMN()+4)/7,ROW()-7)</f>
        <v>43586</v>
      </c>
      <c r="AJ8" s="5">
        <f t="shared" ref="AJ8:AJ38" si="9">AI8</f>
        <v>43586</v>
      </c>
      <c r="AK8" s="4" t="str">
        <f>Cycl1</f>
        <v xml:space="preserve"> </v>
      </c>
      <c r="AL8" s="4" t="str">
        <f>Cycl2</f>
        <v>A</v>
      </c>
      <c r="AM8" s="4" t="str">
        <f>Cycl3</f>
        <v>J</v>
      </c>
      <c r="AN8" s="4" t="str">
        <f>Cycl4</f>
        <v xml:space="preserve"> </v>
      </c>
      <c r="AO8" s="20" t="str">
        <f>Cycl5</f>
        <v>M</v>
      </c>
      <c r="AP8" s="7" t="str">
        <f>Cycl6</f>
        <v>N</v>
      </c>
      <c r="AQ8" s="8">
        <f t="shared" ref="AQ8:AQ37" si="10">DATE(An,(COLUMN()+4)/7,ROW()-7)</f>
        <v>43617</v>
      </c>
      <c r="AR8" s="5">
        <f t="shared" ref="AR8:AR37" si="11">AQ8</f>
        <v>43617</v>
      </c>
      <c r="AS8" s="4" t="str">
        <f>Cycl1</f>
        <v xml:space="preserve"> </v>
      </c>
      <c r="AT8" s="4" t="str">
        <f>Cycl2</f>
        <v>N</v>
      </c>
      <c r="AU8" s="4" t="str">
        <f>Cycl3</f>
        <v xml:space="preserve"> </v>
      </c>
      <c r="AV8" s="4" t="str">
        <f>Cycl4</f>
        <v>A</v>
      </c>
      <c r="AW8" s="20" t="str">
        <f>Cycl5</f>
        <v xml:space="preserve"> </v>
      </c>
      <c r="AX8" s="7" t="str">
        <f>Cycl6</f>
        <v>M</v>
      </c>
      <c r="AZ8" s="23"/>
    </row>
    <row r="9" spans="3:52" x14ac:dyDescent="0.25">
      <c r="C9" s="8">
        <f t="shared" si="0"/>
        <v>43467</v>
      </c>
      <c r="D9" s="5">
        <f t="shared" si="1"/>
        <v>43467</v>
      </c>
      <c r="E9" s="4" t="str">
        <f>Cycl1</f>
        <v>N</v>
      </c>
      <c r="F9" s="4" t="str">
        <f>Cycl2</f>
        <v xml:space="preserve"> </v>
      </c>
      <c r="G9" s="4" t="str">
        <f>Cycl3</f>
        <v>A</v>
      </c>
      <c r="H9" s="4" t="str">
        <f>Cycl4</f>
        <v>J</v>
      </c>
      <c r="I9" s="20" t="str">
        <f>Cycl5</f>
        <v xml:space="preserve"> </v>
      </c>
      <c r="J9" s="7" t="str">
        <f>Cycl6</f>
        <v>M</v>
      </c>
      <c r="K9" s="8">
        <f t="shared" si="2"/>
        <v>43498</v>
      </c>
      <c r="L9" s="5">
        <f t="shared" si="3"/>
        <v>43498</v>
      </c>
      <c r="M9" s="4" t="str">
        <f>Cycl1</f>
        <v>M</v>
      </c>
      <c r="N9" s="4" t="str">
        <f>Cycl2</f>
        <v xml:space="preserve"> </v>
      </c>
      <c r="O9" s="4" t="str">
        <f>Cycl3</f>
        <v>N</v>
      </c>
      <c r="P9" s="4" t="str">
        <f>Cycl4</f>
        <v xml:space="preserve"> </v>
      </c>
      <c r="Q9" s="20" t="str">
        <f>Cycl5</f>
        <v>A</v>
      </c>
      <c r="R9" s="7" t="str">
        <f>Cycl6</f>
        <v xml:space="preserve"> </v>
      </c>
      <c r="S9" s="8">
        <f t="shared" si="4"/>
        <v>43526</v>
      </c>
      <c r="T9" s="5">
        <f t="shared" si="5"/>
        <v>43526</v>
      </c>
      <c r="U9" s="4" t="str">
        <f>Cycl1</f>
        <v>N</v>
      </c>
      <c r="V9" s="4" t="str">
        <f>Cycl2</f>
        <v xml:space="preserve"> </v>
      </c>
      <c r="W9" s="4" t="str">
        <f>Cycl3</f>
        <v>A</v>
      </c>
      <c r="X9" s="4" t="str">
        <f>Cycl4</f>
        <v xml:space="preserve"> </v>
      </c>
      <c r="Y9" s="20" t="str">
        <f>Cycl5</f>
        <v>M</v>
      </c>
      <c r="Z9" s="7" t="str">
        <f>Cycl6</f>
        <v xml:space="preserve"> </v>
      </c>
      <c r="AA9" s="8">
        <f t="shared" si="6"/>
        <v>43557</v>
      </c>
      <c r="AB9" s="5">
        <f t="shared" si="7"/>
        <v>43557</v>
      </c>
      <c r="AC9" s="4" t="str">
        <f>Cycl1</f>
        <v xml:space="preserve"> </v>
      </c>
      <c r="AD9" s="4" t="str">
        <f>Cycl2</f>
        <v>N</v>
      </c>
      <c r="AE9" s="4" t="str">
        <f>Cycl3</f>
        <v>A</v>
      </c>
      <c r="AF9" s="4" t="str">
        <f>Cycl4</f>
        <v>M</v>
      </c>
      <c r="AG9" s="20" t="str">
        <f>Cycl5</f>
        <v>J</v>
      </c>
      <c r="AH9" s="7" t="str">
        <f>Cycl6</f>
        <v xml:space="preserve"> </v>
      </c>
      <c r="AI9" s="8">
        <f t="shared" si="8"/>
        <v>43587</v>
      </c>
      <c r="AJ9" s="5">
        <f t="shared" si="9"/>
        <v>43587</v>
      </c>
      <c r="AK9" s="4" t="str">
        <f>Cycl1</f>
        <v>N</v>
      </c>
      <c r="AL9" s="4" t="str">
        <f>Cycl2</f>
        <v xml:space="preserve"> </v>
      </c>
      <c r="AM9" s="4" t="str">
        <f>Cycl3</f>
        <v>J</v>
      </c>
      <c r="AN9" s="4" t="str">
        <f>Cycl4</f>
        <v>A</v>
      </c>
      <c r="AO9" s="20" t="str">
        <f>Cycl5</f>
        <v>M</v>
      </c>
      <c r="AP9" s="7" t="str">
        <f>Cycl6</f>
        <v xml:space="preserve"> </v>
      </c>
      <c r="AQ9" s="8">
        <f t="shared" si="10"/>
        <v>43618</v>
      </c>
      <c r="AR9" s="5">
        <f t="shared" si="11"/>
        <v>43618</v>
      </c>
      <c r="AS9" s="4" t="str">
        <f>Cycl1</f>
        <v xml:space="preserve"> </v>
      </c>
      <c r="AT9" s="4" t="str">
        <f>Cycl2</f>
        <v>N</v>
      </c>
      <c r="AU9" s="4" t="str">
        <f>Cycl3</f>
        <v xml:space="preserve"> </v>
      </c>
      <c r="AV9" s="4" t="str">
        <f>Cycl4</f>
        <v>A</v>
      </c>
      <c r="AW9" s="20" t="str">
        <f>Cycl5</f>
        <v xml:space="preserve"> </v>
      </c>
      <c r="AX9" s="7" t="str">
        <f>Cycl6</f>
        <v>M</v>
      </c>
      <c r="AZ9" s="23"/>
    </row>
    <row r="10" spans="3:52" x14ac:dyDescent="0.25">
      <c r="C10" s="8">
        <f t="shared" si="0"/>
        <v>43468</v>
      </c>
      <c r="D10" s="5">
        <f t="shared" si="1"/>
        <v>43468</v>
      </c>
      <c r="E10" s="4" t="str">
        <f>Cycl1</f>
        <v xml:space="preserve"> </v>
      </c>
      <c r="F10" s="4" t="str">
        <f>Cycl2</f>
        <v>N</v>
      </c>
      <c r="G10" s="4" t="str">
        <f>Cycl3</f>
        <v xml:space="preserve"> </v>
      </c>
      <c r="H10" s="4" t="str">
        <f>Cycl4</f>
        <v>J</v>
      </c>
      <c r="I10" s="20" t="str">
        <f>Cycl5</f>
        <v>A</v>
      </c>
      <c r="J10" s="7" t="str">
        <f>Cycl6</f>
        <v>M</v>
      </c>
      <c r="K10" s="8">
        <f t="shared" si="2"/>
        <v>43499</v>
      </c>
      <c r="L10" s="5">
        <f t="shared" si="3"/>
        <v>43499</v>
      </c>
      <c r="M10" s="4" t="str">
        <f>Cycl1</f>
        <v>M</v>
      </c>
      <c r="N10" s="4" t="str">
        <f>Cycl2</f>
        <v xml:space="preserve"> </v>
      </c>
      <c r="O10" s="4" t="str">
        <f>Cycl3</f>
        <v>N</v>
      </c>
      <c r="P10" s="4" t="str">
        <f>Cycl4</f>
        <v xml:space="preserve"> </v>
      </c>
      <c r="Q10" s="20" t="str">
        <f>Cycl5</f>
        <v>A</v>
      </c>
      <c r="R10" s="7" t="str">
        <f>Cycl6</f>
        <v xml:space="preserve"> </v>
      </c>
      <c r="S10" s="8">
        <f t="shared" si="4"/>
        <v>43527</v>
      </c>
      <c r="T10" s="5">
        <f t="shared" si="5"/>
        <v>43527</v>
      </c>
      <c r="U10" s="4" t="str">
        <f>Cycl1</f>
        <v>N</v>
      </c>
      <c r="V10" s="4" t="str">
        <f>Cycl2</f>
        <v xml:space="preserve"> </v>
      </c>
      <c r="W10" s="4" t="str">
        <f>Cycl3</f>
        <v>A</v>
      </c>
      <c r="X10" s="4" t="str">
        <f>Cycl4</f>
        <v xml:space="preserve"> </v>
      </c>
      <c r="Y10" s="20" t="str">
        <f>Cycl5</f>
        <v>M</v>
      </c>
      <c r="Z10" s="7" t="str">
        <f>Cycl6</f>
        <v xml:space="preserve"> </v>
      </c>
      <c r="AA10" s="8">
        <f t="shared" si="6"/>
        <v>43558</v>
      </c>
      <c r="AB10" s="5">
        <f t="shared" si="7"/>
        <v>43558</v>
      </c>
      <c r="AC10" s="4" t="str">
        <f>Cycl1</f>
        <v>M</v>
      </c>
      <c r="AD10" s="4" t="str">
        <f>Cycl2</f>
        <v>N</v>
      </c>
      <c r="AE10" s="4" t="str">
        <f>Cycl3</f>
        <v xml:space="preserve"> </v>
      </c>
      <c r="AF10" s="4" t="str">
        <f>Cycl4</f>
        <v>A</v>
      </c>
      <c r="AG10" s="20" t="str">
        <f>Cycl5</f>
        <v>J</v>
      </c>
      <c r="AH10" s="7" t="str">
        <f>Cycl6</f>
        <v xml:space="preserve"> </v>
      </c>
      <c r="AI10" s="8">
        <f t="shared" si="8"/>
        <v>43588</v>
      </c>
      <c r="AJ10" s="5">
        <f t="shared" si="9"/>
        <v>43588</v>
      </c>
      <c r="AK10" s="4" t="str">
        <f>Cycl1</f>
        <v>N</v>
      </c>
      <c r="AL10" s="4" t="str">
        <f>Cycl2</f>
        <v xml:space="preserve"> </v>
      </c>
      <c r="AM10" s="4" t="str">
        <f>Cycl3</f>
        <v xml:space="preserve"> </v>
      </c>
      <c r="AN10" s="4" t="str">
        <f>Cycl4</f>
        <v>A</v>
      </c>
      <c r="AO10" s="20" t="str">
        <f>Cycl5</f>
        <v>M</v>
      </c>
      <c r="AP10" s="7" t="str">
        <f>Cycl6</f>
        <v xml:space="preserve"> </v>
      </c>
      <c r="AQ10" s="8">
        <f t="shared" si="10"/>
        <v>43619</v>
      </c>
      <c r="AR10" s="5">
        <f t="shared" si="11"/>
        <v>43619</v>
      </c>
      <c r="AS10" s="4" t="str">
        <f>Cycl1</f>
        <v>M</v>
      </c>
      <c r="AT10" s="4" t="str">
        <f>Cycl2</f>
        <v xml:space="preserve"> </v>
      </c>
      <c r="AU10" s="4" t="str">
        <f>Cycl3</f>
        <v xml:space="preserve"> </v>
      </c>
      <c r="AV10" s="4" t="str">
        <f>Cycl4</f>
        <v xml:space="preserve"> </v>
      </c>
      <c r="AW10" s="20" t="str">
        <f>Cycl5</f>
        <v>N</v>
      </c>
      <c r="AX10" s="7" t="str">
        <f>Cycl6</f>
        <v>A</v>
      </c>
      <c r="AZ10" s="23"/>
    </row>
    <row r="11" spans="3:52" x14ac:dyDescent="0.25">
      <c r="C11" s="8">
        <f t="shared" si="0"/>
        <v>43469</v>
      </c>
      <c r="D11" s="5">
        <f t="shared" si="1"/>
        <v>43469</v>
      </c>
      <c r="E11" s="4" t="str">
        <f>Cycl1</f>
        <v xml:space="preserve"> </v>
      </c>
      <c r="F11" s="4" t="str">
        <f>Cycl2</f>
        <v>N</v>
      </c>
      <c r="G11" s="4" t="str">
        <f>Cycl3</f>
        <v xml:space="preserve"> </v>
      </c>
      <c r="H11" s="4" t="str">
        <f>Cycl4</f>
        <v xml:space="preserve"> </v>
      </c>
      <c r="I11" s="20" t="str">
        <f>Cycl5</f>
        <v>A</v>
      </c>
      <c r="J11" s="7" t="str">
        <f>Cycl6</f>
        <v>M</v>
      </c>
      <c r="K11" s="8">
        <f t="shared" si="2"/>
        <v>43500</v>
      </c>
      <c r="L11" s="5">
        <f t="shared" si="3"/>
        <v>43500</v>
      </c>
      <c r="M11" s="4" t="str">
        <f>Cycl1</f>
        <v>A</v>
      </c>
      <c r="N11" s="4" t="str">
        <f>Cycl2</f>
        <v>M</v>
      </c>
      <c r="O11" s="4" t="str">
        <f>Cycl3</f>
        <v xml:space="preserve"> </v>
      </c>
      <c r="P11" s="4" t="str">
        <f>Cycl4</f>
        <v xml:space="preserve"> </v>
      </c>
      <c r="Q11" s="20" t="str">
        <f>Cycl5</f>
        <v xml:space="preserve"> </v>
      </c>
      <c r="R11" s="18" t="str">
        <f>Cycl6</f>
        <v>N</v>
      </c>
      <c r="S11" s="8">
        <f t="shared" si="4"/>
        <v>43528</v>
      </c>
      <c r="T11" s="5">
        <f t="shared" si="5"/>
        <v>43528</v>
      </c>
      <c r="U11" s="4" t="str">
        <f>Cycl1</f>
        <v xml:space="preserve"> </v>
      </c>
      <c r="V11" s="4" t="str">
        <f>Cycl2</f>
        <v xml:space="preserve"> </v>
      </c>
      <c r="W11" s="4" t="str">
        <f>Cycl3</f>
        <v xml:space="preserve"> </v>
      </c>
      <c r="X11" s="4" t="str">
        <f>Cycl4</f>
        <v>N</v>
      </c>
      <c r="Y11" s="20" t="str">
        <f>Cycl5</f>
        <v>A</v>
      </c>
      <c r="Z11" s="7" t="str">
        <f>Cycl6</f>
        <v>M</v>
      </c>
      <c r="AA11" s="8">
        <f t="shared" si="6"/>
        <v>43559</v>
      </c>
      <c r="AB11" s="5">
        <f t="shared" si="7"/>
        <v>43559</v>
      </c>
      <c r="AC11" s="4" t="str">
        <f>Cycl1</f>
        <v>M</v>
      </c>
      <c r="AD11" s="4" t="str">
        <f>Cycl2</f>
        <v xml:space="preserve"> </v>
      </c>
      <c r="AE11" s="4" t="str">
        <f>Cycl3</f>
        <v>N</v>
      </c>
      <c r="AF11" s="4" t="str">
        <f>Cycl4</f>
        <v xml:space="preserve"> </v>
      </c>
      <c r="AG11" s="20" t="str">
        <f>Cycl5</f>
        <v>J</v>
      </c>
      <c r="AH11" s="7" t="str">
        <f>Cycl6</f>
        <v>A</v>
      </c>
      <c r="AI11" s="8">
        <f t="shared" si="8"/>
        <v>43589</v>
      </c>
      <c r="AJ11" s="5">
        <f t="shared" si="9"/>
        <v>43589</v>
      </c>
      <c r="AK11" s="4" t="str">
        <f>Cycl1</f>
        <v xml:space="preserve"> </v>
      </c>
      <c r="AL11" s="4" t="str">
        <f>Cycl2</f>
        <v>M</v>
      </c>
      <c r="AM11" s="4" t="str">
        <f>Cycl3</f>
        <v xml:space="preserve"> </v>
      </c>
      <c r="AN11" s="4" t="str">
        <f>Cycl4</f>
        <v>N</v>
      </c>
      <c r="AO11" s="20" t="str">
        <f>Cycl5</f>
        <v xml:space="preserve"> </v>
      </c>
      <c r="AP11" s="7" t="str">
        <f>Cycl6</f>
        <v>A</v>
      </c>
      <c r="AQ11" s="8">
        <f t="shared" si="10"/>
        <v>43620</v>
      </c>
      <c r="AR11" s="5">
        <f t="shared" si="11"/>
        <v>43620</v>
      </c>
      <c r="AS11" s="4" t="str">
        <f>Cycl1</f>
        <v>M</v>
      </c>
      <c r="AT11" s="4" t="str">
        <f>Cycl2</f>
        <v>J</v>
      </c>
      <c r="AU11" s="4" t="str">
        <f>Cycl3</f>
        <v xml:space="preserve"> </v>
      </c>
      <c r="AV11" s="4" t="str">
        <f>Cycl4</f>
        <v xml:space="preserve"> </v>
      </c>
      <c r="AW11" s="20" t="str">
        <f>Cycl5</f>
        <v>N</v>
      </c>
      <c r="AX11" s="7" t="str">
        <f>Cycl6</f>
        <v>A</v>
      </c>
      <c r="AZ11" s="23"/>
    </row>
    <row r="12" spans="3:52" x14ac:dyDescent="0.25">
      <c r="C12" s="8">
        <f t="shared" si="0"/>
        <v>43470</v>
      </c>
      <c r="D12" s="5">
        <f t="shared" si="1"/>
        <v>43470</v>
      </c>
      <c r="E12" s="4" t="str">
        <f>Cycl1</f>
        <v>A</v>
      </c>
      <c r="F12" s="4" t="str">
        <f>Cycl2</f>
        <v xml:space="preserve"> </v>
      </c>
      <c r="G12" s="4" t="str">
        <f>Cycl3</f>
        <v>M</v>
      </c>
      <c r="H12" s="4" t="str">
        <f>Cycl4</f>
        <v xml:space="preserve"> </v>
      </c>
      <c r="I12" s="20" t="str">
        <f>Cycl5</f>
        <v>N</v>
      </c>
      <c r="J12" s="7" t="str">
        <f>Cycl6</f>
        <v xml:space="preserve"> </v>
      </c>
      <c r="K12" s="8">
        <f t="shared" si="2"/>
        <v>43501</v>
      </c>
      <c r="L12" s="5">
        <f t="shared" si="3"/>
        <v>43501</v>
      </c>
      <c r="M12" s="4" t="str">
        <f>Cycl1</f>
        <v>A</v>
      </c>
      <c r="N12" s="4" t="str">
        <f>Cycl2</f>
        <v>M</v>
      </c>
      <c r="O12" s="4" t="str">
        <f>Cycl3</f>
        <v>J</v>
      </c>
      <c r="P12" s="4" t="str">
        <f>Cycl4</f>
        <v xml:space="preserve"> </v>
      </c>
      <c r="Q12" s="20" t="str">
        <f>Cycl5</f>
        <v xml:space="preserve"> </v>
      </c>
      <c r="R12" s="7" t="str">
        <f>Cycl6</f>
        <v>N</v>
      </c>
      <c r="S12" s="8">
        <f t="shared" si="4"/>
        <v>43529</v>
      </c>
      <c r="T12" s="5">
        <f t="shared" si="5"/>
        <v>43529</v>
      </c>
      <c r="U12" s="4" t="str">
        <f>Cycl1</f>
        <v>J</v>
      </c>
      <c r="V12" s="4" t="str">
        <f>Cycl2</f>
        <v xml:space="preserve"> </v>
      </c>
      <c r="W12" s="4" t="str">
        <f>Cycl3</f>
        <v xml:space="preserve"> </v>
      </c>
      <c r="X12" s="4" t="str">
        <f>Cycl4</f>
        <v>N</v>
      </c>
      <c r="Y12" s="20" t="str">
        <f>Cycl5</f>
        <v>A</v>
      </c>
      <c r="Z12" s="7" t="str">
        <f>Cycl6</f>
        <v>M</v>
      </c>
      <c r="AA12" s="8">
        <f t="shared" si="6"/>
        <v>43560</v>
      </c>
      <c r="AB12" s="5">
        <f t="shared" si="7"/>
        <v>43560</v>
      </c>
      <c r="AC12" s="4" t="str">
        <f>Cycl1</f>
        <v>M</v>
      </c>
      <c r="AD12" s="4" t="str">
        <f>Cycl2</f>
        <v xml:space="preserve"> </v>
      </c>
      <c r="AE12" s="4" t="str">
        <f>Cycl3</f>
        <v>N</v>
      </c>
      <c r="AF12" s="4" t="str">
        <f>Cycl4</f>
        <v xml:space="preserve"> </v>
      </c>
      <c r="AG12" s="20" t="str">
        <f>Cycl5</f>
        <v xml:space="preserve"> </v>
      </c>
      <c r="AH12" s="7" t="str">
        <f>Cycl6</f>
        <v>A</v>
      </c>
      <c r="AI12" s="8">
        <f t="shared" si="8"/>
        <v>43590</v>
      </c>
      <c r="AJ12" s="5">
        <f t="shared" si="9"/>
        <v>43590</v>
      </c>
      <c r="AK12" s="4" t="str">
        <f>Cycl1</f>
        <v xml:space="preserve"> </v>
      </c>
      <c r="AL12" s="4" t="str">
        <f>Cycl2</f>
        <v>M</v>
      </c>
      <c r="AM12" s="4" t="str">
        <f>Cycl3</f>
        <v xml:space="preserve"> </v>
      </c>
      <c r="AN12" s="4" t="str">
        <f>Cycl4</f>
        <v>N</v>
      </c>
      <c r="AO12" s="20" t="str">
        <f>Cycl5</f>
        <v xml:space="preserve"> </v>
      </c>
      <c r="AP12" s="7" t="str">
        <f>Cycl6</f>
        <v>A</v>
      </c>
      <c r="AQ12" s="8">
        <f t="shared" si="10"/>
        <v>43621</v>
      </c>
      <c r="AR12" s="5">
        <f t="shared" si="11"/>
        <v>43621</v>
      </c>
      <c r="AS12" s="4" t="str">
        <f>Cycl1</f>
        <v>A</v>
      </c>
      <c r="AT12" s="4" t="str">
        <f>Cycl2</f>
        <v>J</v>
      </c>
      <c r="AU12" s="4" t="str">
        <f>Cycl3</f>
        <v xml:space="preserve"> </v>
      </c>
      <c r="AV12" s="4" t="str">
        <f>Cycl4</f>
        <v>M</v>
      </c>
      <c r="AW12" s="20" t="str">
        <f>Cycl5</f>
        <v>N</v>
      </c>
      <c r="AX12" s="7" t="str">
        <f>Cycl6</f>
        <v xml:space="preserve"> </v>
      </c>
      <c r="AZ12" s="23"/>
    </row>
    <row r="13" spans="3:52" x14ac:dyDescent="0.25">
      <c r="C13" s="8">
        <f t="shared" si="0"/>
        <v>43471</v>
      </c>
      <c r="D13" s="5">
        <f t="shared" si="1"/>
        <v>43471</v>
      </c>
      <c r="E13" s="4" t="str">
        <f>Cycl1</f>
        <v>A</v>
      </c>
      <c r="F13" s="4" t="str">
        <f>Cycl2</f>
        <v xml:space="preserve"> </v>
      </c>
      <c r="G13" s="4" t="str">
        <f>Cycl3</f>
        <v>M</v>
      </c>
      <c r="H13" s="4" t="str">
        <f>Cycl4</f>
        <v xml:space="preserve"> </v>
      </c>
      <c r="I13" s="20" t="str">
        <f>Cycl5</f>
        <v>N</v>
      </c>
      <c r="J13" s="7" t="str">
        <f>Cycl6</f>
        <v xml:space="preserve"> </v>
      </c>
      <c r="K13" s="8">
        <f t="shared" si="2"/>
        <v>43502</v>
      </c>
      <c r="L13" s="5">
        <f t="shared" si="3"/>
        <v>43502</v>
      </c>
      <c r="M13" s="4" t="str">
        <f>Cycl1</f>
        <v xml:space="preserve"> </v>
      </c>
      <c r="N13" s="4" t="str">
        <f>Cycl2</f>
        <v>A</v>
      </c>
      <c r="O13" s="4" t="str">
        <f>Cycl3</f>
        <v>J</v>
      </c>
      <c r="P13" s="4" t="str">
        <f>Cycl4</f>
        <v xml:space="preserve"> </v>
      </c>
      <c r="Q13" s="20" t="str">
        <f>Cycl5</f>
        <v>M</v>
      </c>
      <c r="R13" s="7" t="str">
        <f>Cycl6</f>
        <v>N</v>
      </c>
      <c r="S13" s="8">
        <f t="shared" si="4"/>
        <v>43530</v>
      </c>
      <c r="T13" s="5">
        <f t="shared" si="5"/>
        <v>43530</v>
      </c>
      <c r="U13" s="4" t="str">
        <f>Cycl1</f>
        <v>J</v>
      </c>
      <c r="V13" s="4" t="str">
        <f>Cycl2</f>
        <v xml:space="preserve"> </v>
      </c>
      <c r="W13" s="4" t="str">
        <f>Cycl3</f>
        <v>M</v>
      </c>
      <c r="X13" s="4" t="str">
        <f>Cycl4</f>
        <v>N</v>
      </c>
      <c r="Y13" s="20" t="str">
        <f>Cycl5</f>
        <v xml:space="preserve"> </v>
      </c>
      <c r="Z13" s="7" t="str">
        <f>Cycl6</f>
        <v>A</v>
      </c>
      <c r="AA13" s="8">
        <f t="shared" si="6"/>
        <v>43561</v>
      </c>
      <c r="AB13" s="5">
        <f t="shared" si="7"/>
        <v>43561</v>
      </c>
      <c r="AC13" s="4" t="str">
        <f>Cycl1</f>
        <v xml:space="preserve"> </v>
      </c>
      <c r="AD13" s="4" t="str">
        <f>Cycl2</f>
        <v>A</v>
      </c>
      <c r="AE13" s="4" t="str">
        <f>Cycl3</f>
        <v xml:space="preserve"> </v>
      </c>
      <c r="AF13" s="4" t="str">
        <f>Cycl4</f>
        <v>M</v>
      </c>
      <c r="AG13" s="20" t="str">
        <f>Cycl5</f>
        <v xml:space="preserve"> </v>
      </c>
      <c r="AH13" s="7" t="str">
        <f>Cycl6</f>
        <v>N</v>
      </c>
      <c r="AI13" s="8">
        <f t="shared" si="8"/>
        <v>43591</v>
      </c>
      <c r="AJ13" s="5">
        <f t="shared" si="9"/>
        <v>43591</v>
      </c>
      <c r="AK13" s="4" t="str">
        <f>Cycl1</f>
        <v>N</v>
      </c>
      <c r="AL13" s="4" t="str">
        <f>Cycl2</f>
        <v>A</v>
      </c>
      <c r="AM13" s="4" t="str">
        <f>Cycl3</f>
        <v>M</v>
      </c>
      <c r="AN13" s="4" t="str">
        <f>Cycl4</f>
        <v xml:space="preserve"> </v>
      </c>
      <c r="AO13" s="20" t="str">
        <f>Cycl5</f>
        <v xml:space="preserve"> </v>
      </c>
      <c r="AP13" s="7" t="str">
        <f>Cycl6</f>
        <v xml:space="preserve"> </v>
      </c>
      <c r="AQ13" s="8">
        <f t="shared" si="10"/>
        <v>43622</v>
      </c>
      <c r="AR13" s="5">
        <f t="shared" si="11"/>
        <v>43622</v>
      </c>
      <c r="AS13" s="4" t="str">
        <f>Cycl1</f>
        <v xml:space="preserve"> </v>
      </c>
      <c r="AT13" s="4" t="str">
        <f>Cycl2</f>
        <v>J</v>
      </c>
      <c r="AU13" s="4" t="str">
        <f>Cycl3</f>
        <v>A</v>
      </c>
      <c r="AV13" s="4" t="str">
        <f>Cycl4</f>
        <v>M</v>
      </c>
      <c r="AW13" s="20" t="str">
        <f>Cycl5</f>
        <v xml:space="preserve"> </v>
      </c>
      <c r="AX13" s="7" t="str">
        <f>Cycl6</f>
        <v>N</v>
      </c>
      <c r="AZ13" s="23"/>
    </row>
    <row r="14" spans="3:52" x14ac:dyDescent="0.25">
      <c r="C14" s="8">
        <f t="shared" si="0"/>
        <v>43472</v>
      </c>
      <c r="D14" s="5">
        <f t="shared" si="1"/>
        <v>43472</v>
      </c>
      <c r="E14" s="4" t="str">
        <f>Cycl1</f>
        <v xml:space="preserve"> </v>
      </c>
      <c r="F14" s="4" t="str">
        <f>Cycl2</f>
        <v>N</v>
      </c>
      <c r="G14" s="4" t="str">
        <f>Cycl3</f>
        <v>A</v>
      </c>
      <c r="H14" s="4" t="str">
        <f>Cycl4</f>
        <v>M</v>
      </c>
      <c r="I14" s="20" t="str">
        <f>Cycl5</f>
        <v xml:space="preserve"> </v>
      </c>
      <c r="J14" s="7" t="str">
        <f>Cycl6</f>
        <v xml:space="preserve"> </v>
      </c>
      <c r="K14" s="8">
        <f t="shared" si="2"/>
        <v>43503</v>
      </c>
      <c r="L14" s="5">
        <f t="shared" si="3"/>
        <v>43503</v>
      </c>
      <c r="M14" s="4" t="str">
        <f>Cycl1</f>
        <v>N</v>
      </c>
      <c r="N14" s="4" t="str">
        <f>Cycl2</f>
        <v xml:space="preserve"> </v>
      </c>
      <c r="O14" s="4" t="str">
        <f>Cycl3</f>
        <v>J</v>
      </c>
      <c r="P14" s="4" t="str">
        <f>Cycl4</f>
        <v>A</v>
      </c>
      <c r="Q14" s="20" t="str">
        <f>Cycl5</f>
        <v>M</v>
      </c>
      <c r="R14" s="7" t="str">
        <f>Cycl6</f>
        <v xml:space="preserve"> </v>
      </c>
      <c r="S14" s="8">
        <f t="shared" si="4"/>
        <v>43531</v>
      </c>
      <c r="T14" s="5">
        <f t="shared" si="5"/>
        <v>43531</v>
      </c>
      <c r="U14" s="4" t="str">
        <f>Cycl1</f>
        <v>J</v>
      </c>
      <c r="V14" s="4" t="str">
        <f>Cycl2</f>
        <v>A</v>
      </c>
      <c r="W14" s="4" t="str">
        <f>Cycl3</f>
        <v>M</v>
      </c>
      <c r="X14" s="4" t="str">
        <f>Cycl4</f>
        <v xml:space="preserve"> </v>
      </c>
      <c r="Y14" s="20" t="str">
        <f>Cycl5</f>
        <v>N</v>
      </c>
      <c r="Z14" s="7" t="str">
        <f>Cycl6</f>
        <v xml:space="preserve"> </v>
      </c>
      <c r="AA14" s="8">
        <f t="shared" si="6"/>
        <v>43562</v>
      </c>
      <c r="AB14" s="5">
        <f t="shared" si="7"/>
        <v>43562</v>
      </c>
      <c r="AC14" s="4" t="str">
        <f>Cycl1</f>
        <v xml:space="preserve"> </v>
      </c>
      <c r="AD14" s="4" t="str">
        <f>Cycl2</f>
        <v>A</v>
      </c>
      <c r="AE14" s="4" t="str">
        <f>Cycl3</f>
        <v xml:space="preserve"> </v>
      </c>
      <c r="AF14" s="4" t="str">
        <f>Cycl4</f>
        <v>M</v>
      </c>
      <c r="AG14" s="20" t="str">
        <f>Cycl5</f>
        <v xml:space="preserve"> </v>
      </c>
      <c r="AH14" s="7" t="str">
        <f>Cycl6</f>
        <v>N</v>
      </c>
      <c r="AI14" s="8">
        <f t="shared" si="8"/>
        <v>43592</v>
      </c>
      <c r="AJ14" s="5">
        <f t="shared" si="9"/>
        <v>43592</v>
      </c>
      <c r="AK14" s="4" t="str">
        <f>Cycl1</f>
        <v>N</v>
      </c>
      <c r="AL14" s="4" t="str">
        <f>Cycl2</f>
        <v>A</v>
      </c>
      <c r="AM14" s="4" t="str">
        <f>Cycl3</f>
        <v>M</v>
      </c>
      <c r="AN14" s="4" t="str">
        <f>Cycl4</f>
        <v>J</v>
      </c>
      <c r="AO14" s="20" t="str">
        <f>Cycl5</f>
        <v xml:space="preserve"> </v>
      </c>
      <c r="AP14" s="7" t="str">
        <f>Cycl6</f>
        <v xml:space="preserve"> </v>
      </c>
      <c r="AQ14" s="8">
        <f t="shared" si="10"/>
        <v>43623</v>
      </c>
      <c r="AR14" s="5">
        <f t="shared" si="11"/>
        <v>43623</v>
      </c>
      <c r="AS14" s="4" t="str">
        <f>Cycl1</f>
        <v xml:space="preserve"> </v>
      </c>
      <c r="AT14" s="4" t="str">
        <f>Cycl2</f>
        <v xml:space="preserve"> </v>
      </c>
      <c r="AU14" s="4" t="str">
        <f>Cycl3</f>
        <v>A</v>
      </c>
      <c r="AV14" s="4" t="str">
        <f>Cycl4</f>
        <v>M</v>
      </c>
      <c r="AW14" s="20" t="str">
        <f>Cycl5</f>
        <v xml:space="preserve"> </v>
      </c>
      <c r="AX14" s="7" t="str">
        <f>Cycl6</f>
        <v>N</v>
      </c>
      <c r="AZ14" s="23"/>
    </row>
    <row r="15" spans="3:52" x14ac:dyDescent="0.25">
      <c r="C15" s="8">
        <f t="shared" si="0"/>
        <v>43473</v>
      </c>
      <c r="D15" s="5">
        <f t="shared" si="1"/>
        <v>43473</v>
      </c>
      <c r="E15" s="4" t="str">
        <f>Cycl1</f>
        <v xml:space="preserve"> </v>
      </c>
      <c r="F15" s="4" t="str">
        <f>Cycl2</f>
        <v>N</v>
      </c>
      <c r="G15" s="4" t="str">
        <f>Cycl3</f>
        <v>A</v>
      </c>
      <c r="H15" s="4" t="str">
        <f>Cycl4</f>
        <v>M</v>
      </c>
      <c r="I15" s="20" t="str">
        <f>Cycl5</f>
        <v>J</v>
      </c>
      <c r="J15" s="7" t="str">
        <f>Cycl6</f>
        <v xml:space="preserve"> </v>
      </c>
      <c r="K15" s="8">
        <f t="shared" si="2"/>
        <v>43504</v>
      </c>
      <c r="L15" s="5">
        <f t="shared" si="3"/>
        <v>43504</v>
      </c>
      <c r="M15" s="4" t="str">
        <f>Cycl1</f>
        <v>N</v>
      </c>
      <c r="N15" s="4" t="str">
        <f>Cycl2</f>
        <v xml:space="preserve"> </v>
      </c>
      <c r="O15" s="4" t="str">
        <f>Cycl3</f>
        <v xml:space="preserve"> </v>
      </c>
      <c r="P15" s="4" t="str">
        <f>Cycl4</f>
        <v>A</v>
      </c>
      <c r="Q15" s="20" t="str">
        <f>Cycl5</f>
        <v>M</v>
      </c>
      <c r="R15" s="7" t="str">
        <f>Cycl6</f>
        <v xml:space="preserve"> </v>
      </c>
      <c r="S15" s="8">
        <f t="shared" si="4"/>
        <v>43532</v>
      </c>
      <c r="T15" s="5">
        <f t="shared" si="5"/>
        <v>43532</v>
      </c>
      <c r="U15" s="4" t="str">
        <f>Cycl1</f>
        <v xml:space="preserve"> </v>
      </c>
      <c r="V15" s="4" t="str">
        <f>Cycl2</f>
        <v>A</v>
      </c>
      <c r="W15" s="4" t="str">
        <f>Cycl3</f>
        <v>M</v>
      </c>
      <c r="X15" s="4" t="str">
        <f>Cycl4</f>
        <v xml:space="preserve"> </v>
      </c>
      <c r="Y15" s="20" t="str">
        <f>Cycl5</f>
        <v>N</v>
      </c>
      <c r="Z15" s="7" t="str">
        <f>Cycl6</f>
        <v xml:space="preserve"> </v>
      </c>
      <c r="AA15" s="8">
        <f t="shared" si="6"/>
        <v>43563</v>
      </c>
      <c r="AB15" s="5">
        <f t="shared" si="7"/>
        <v>43563</v>
      </c>
      <c r="AC15" s="4" t="str">
        <f>Cycl1</f>
        <v xml:space="preserve"> </v>
      </c>
      <c r="AD15" s="4" t="str">
        <f>Cycl2</f>
        <v xml:space="preserve"> </v>
      </c>
      <c r="AE15" s="4" t="str">
        <f>Cycl3</f>
        <v>N</v>
      </c>
      <c r="AF15" s="4" t="str">
        <f>Cycl4</f>
        <v>A</v>
      </c>
      <c r="AG15" s="20" t="str">
        <f>Cycl5</f>
        <v>M</v>
      </c>
      <c r="AH15" s="7" t="str">
        <f>Cycl6</f>
        <v xml:space="preserve"> </v>
      </c>
      <c r="AI15" s="8">
        <f t="shared" si="8"/>
        <v>43593</v>
      </c>
      <c r="AJ15" s="5">
        <f t="shared" si="9"/>
        <v>43593</v>
      </c>
      <c r="AK15" s="4" t="str">
        <f>Cycl1</f>
        <v>N</v>
      </c>
      <c r="AL15" s="4" t="str">
        <f>Cycl2</f>
        <v xml:space="preserve"> </v>
      </c>
      <c r="AM15" s="4" t="str">
        <f>Cycl3</f>
        <v>A</v>
      </c>
      <c r="AN15" s="4" t="str">
        <f>Cycl4</f>
        <v>J</v>
      </c>
      <c r="AO15" s="20" t="str">
        <f>Cycl5</f>
        <v xml:space="preserve"> </v>
      </c>
      <c r="AP15" s="7" t="str">
        <f>Cycl6</f>
        <v>M</v>
      </c>
      <c r="AQ15" s="8">
        <f t="shared" si="10"/>
        <v>43624</v>
      </c>
      <c r="AR15" s="5">
        <f t="shared" si="11"/>
        <v>43624</v>
      </c>
      <c r="AS15" s="4" t="str">
        <f>Cycl1</f>
        <v>M</v>
      </c>
      <c r="AT15" s="4" t="str">
        <f>Cycl2</f>
        <v xml:space="preserve"> </v>
      </c>
      <c r="AU15" s="4" t="str">
        <f>Cycl3</f>
        <v>N</v>
      </c>
      <c r="AV15" s="4" t="str">
        <f>Cycl4</f>
        <v xml:space="preserve"> </v>
      </c>
      <c r="AW15" s="20" t="str">
        <f>Cycl5</f>
        <v>A</v>
      </c>
      <c r="AX15" s="7" t="str">
        <f>Cycl6</f>
        <v xml:space="preserve"> </v>
      </c>
      <c r="AZ15" s="23"/>
    </row>
    <row r="16" spans="3:52" x14ac:dyDescent="0.25">
      <c r="C16" s="8">
        <f t="shared" si="0"/>
        <v>43474</v>
      </c>
      <c r="D16" s="5">
        <f t="shared" si="1"/>
        <v>43474</v>
      </c>
      <c r="E16" s="4" t="str">
        <f>Cycl1</f>
        <v>M</v>
      </c>
      <c r="F16" s="4" t="str">
        <f>Cycl2</f>
        <v>N</v>
      </c>
      <c r="G16" s="4" t="str">
        <f>Cycl3</f>
        <v xml:space="preserve"> </v>
      </c>
      <c r="H16" s="4" t="str">
        <f>Cycl4</f>
        <v>A</v>
      </c>
      <c r="I16" s="20" t="str">
        <f>Cycl5</f>
        <v>J</v>
      </c>
      <c r="J16" s="7" t="str">
        <f>Cycl6</f>
        <v xml:space="preserve"> </v>
      </c>
      <c r="K16" s="8">
        <f t="shared" si="2"/>
        <v>43505</v>
      </c>
      <c r="L16" s="5">
        <f t="shared" si="3"/>
        <v>43505</v>
      </c>
      <c r="M16" s="4" t="str">
        <f>Cycl1</f>
        <v xml:space="preserve"> </v>
      </c>
      <c r="N16" s="4" t="str">
        <f>Cycl2</f>
        <v>M</v>
      </c>
      <c r="O16" s="4" t="str">
        <f>Cycl3</f>
        <v xml:space="preserve"> </v>
      </c>
      <c r="P16" s="4" t="str">
        <f>Cycl4</f>
        <v>N</v>
      </c>
      <c r="Q16" s="20" t="str">
        <f>Cycl5</f>
        <v xml:space="preserve"> </v>
      </c>
      <c r="R16" s="7" t="str">
        <f>Cycl6</f>
        <v>A</v>
      </c>
      <c r="S16" s="8">
        <f t="shared" si="4"/>
        <v>43533</v>
      </c>
      <c r="T16" s="5">
        <f t="shared" si="5"/>
        <v>43533</v>
      </c>
      <c r="U16" s="4" t="str">
        <f>Cycl1</f>
        <v xml:space="preserve"> </v>
      </c>
      <c r="V16" s="4" t="str">
        <f>Cycl2</f>
        <v>N</v>
      </c>
      <c r="W16" s="4" t="str">
        <f>Cycl3</f>
        <v xml:space="preserve"> </v>
      </c>
      <c r="X16" s="4" t="str">
        <f>Cycl4</f>
        <v>A</v>
      </c>
      <c r="Y16" s="20" t="str">
        <f>Cycl5</f>
        <v xml:space="preserve"> </v>
      </c>
      <c r="Z16" s="7" t="str">
        <f>Cycl6</f>
        <v>M</v>
      </c>
      <c r="AA16" s="8">
        <f t="shared" si="6"/>
        <v>43564</v>
      </c>
      <c r="AB16" s="5">
        <f t="shared" si="7"/>
        <v>43564</v>
      </c>
      <c r="AC16" s="4" t="str">
        <f>Cycl1</f>
        <v xml:space="preserve"> </v>
      </c>
      <c r="AD16" s="4" t="str">
        <f>Cycl2</f>
        <v xml:space="preserve"> </v>
      </c>
      <c r="AE16" s="4" t="str">
        <f>Cycl3</f>
        <v>N</v>
      </c>
      <c r="AF16" s="4" t="str">
        <f>Cycl4</f>
        <v>A</v>
      </c>
      <c r="AG16" s="20" t="str">
        <f>Cycl5</f>
        <v>M</v>
      </c>
      <c r="AH16" s="7" t="str">
        <f>Cycl6</f>
        <v>J</v>
      </c>
      <c r="AI16" s="8">
        <f t="shared" si="8"/>
        <v>43594</v>
      </c>
      <c r="AJ16" s="5">
        <f t="shared" si="9"/>
        <v>43594</v>
      </c>
      <c r="AK16" s="4" t="str">
        <f>Cycl1</f>
        <v xml:space="preserve"> </v>
      </c>
      <c r="AL16" s="4" t="str">
        <f>Cycl2</f>
        <v>N</v>
      </c>
      <c r="AM16" s="4" t="str">
        <f>Cycl3</f>
        <v xml:space="preserve"> </v>
      </c>
      <c r="AN16" s="4" t="str">
        <f>Cycl4</f>
        <v>J</v>
      </c>
      <c r="AO16" s="20" t="str">
        <f>Cycl5</f>
        <v>A</v>
      </c>
      <c r="AP16" s="7" t="str">
        <f>Cycl6</f>
        <v>M</v>
      </c>
      <c r="AQ16" s="8">
        <f t="shared" si="10"/>
        <v>43625</v>
      </c>
      <c r="AR16" s="5">
        <f t="shared" si="11"/>
        <v>43625</v>
      </c>
      <c r="AS16" s="4" t="str">
        <f>Cycl1</f>
        <v>M</v>
      </c>
      <c r="AT16" s="4" t="str">
        <f>Cycl2</f>
        <v xml:space="preserve"> </v>
      </c>
      <c r="AU16" s="4" t="str">
        <f>Cycl3</f>
        <v>N</v>
      </c>
      <c r="AV16" s="4" t="str">
        <f>Cycl4</f>
        <v xml:space="preserve"> </v>
      </c>
      <c r="AW16" s="20" t="str">
        <f>Cycl5</f>
        <v>A</v>
      </c>
      <c r="AX16" s="7" t="str">
        <f>Cycl6</f>
        <v xml:space="preserve"> </v>
      </c>
      <c r="AZ16" s="23"/>
    </row>
    <row r="17" spans="3:52" x14ac:dyDescent="0.25">
      <c r="C17" s="8">
        <f t="shared" si="0"/>
        <v>43475</v>
      </c>
      <c r="D17" s="5">
        <f t="shared" si="1"/>
        <v>43475</v>
      </c>
      <c r="E17" s="4" t="str">
        <f>Cycl1</f>
        <v>M</v>
      </c>
      <c r="F17" s="4" t="str">
        <f>Cycl2</f>
        <v xml:space="preserve"> </v>
      </c>
      <c r="G17" s="4" t="str">
        <f>Cycl3</f>
        <v>N</v>
      </c>
      <c r="H17" s="4" t="str">
        <f>Cycl4</f>
        <v xml:space="preserve"> </v>
      </c>
      <c r="I17" s="20" t="str">
        <f>Cycl5</f>
        <v>J</v>
      </c>
      <c r="J17" s="7" t="str">
        <f>Cycl6</f>
        <v>A</v>
      </c>
      <c r="K17" s="8">
        <f t="shared" si="2"/>
        <v>43506</v>
      </c>
      <c r="L17" s="5">
        <f t="shared" si="3"/>
        <v>43506</v>
      </c>
      <c r="M17" s="4" t="str">
        <f>Cycl1</f>
        <v xml:space="preserve"> </v>
      </c>
      <c r="N17" s="4" t="str">
        <f>Cycl2</f>
        <v>M</v>
      </c>
      <c r="O17" s="4" t="str">
        <f>Cycl3</f>
        <v xml:space="preserve"> </v>
      </c>
      <c r="P17" s="4" t="str">
        <f>Cycl4</f>
        <v>N</v>
      </c>
      <c r="Q17" s="20" t="str">
        <f>Cycl5</f>
        <v xml:space="preserve"> </v>
      </c>
      <c r="R17" s="7" t="str">
        <f>Cycl6</f>
        <v>A</v>
      </c>
      <c r="S17" s="8">
        <f t="shared" si="4"/>
        <v>43534</v>
      </c>
      <c r="T17" s="5">
        <f t="shared" si="5"/>
        <v>43534</v>
      </c>
      <c r="U17" s="4" t="str">
        <f>Cycl1</f>
        <v xml:space="preserve"> </v>
      </c>
      <c r="V17" s="4" t="str">
        <f>Cycl2</f>
        <v>N</v>
      </c>
      <c r="W17" s="4" t="str">
        <f>Cycl3</f>
        <v xml:space="preserve"> </v>
      </c>
      <c r="X17" s="4" t="str">
        <f>Cycl4</f>
        <v>A</v>
      </c>
      <c r="Y17" s="20" t="str">
        <f>Cycl5</f>
        <v xml:space="preserve"> </v>
      </c>
      <c r="Z17" s="7" t="str">
        <f>Cycl6</f>
        <v>M</v>
      </c>
      <c r="AA17" s="8">
        <f t="shared" si="6"/>
        <v>43565</v>
      </c>
      <c r="AB17" s="5">
        <f t="shared" si="7"/>
        <v>43565</v>
      </c>
      <c r="AC17" s="4" t="str">
        <f>Cycl1</f>
        <v xml:space="preserve"> </v>
      </c>
      <c r="AD17" s="4" t="str">
        <f>Cycl2</f>
        <v>M</v>
      </c>
      <c r="AE17" s="4" t="str">
        <f>Cycl3</f>
        <v>N</v>
      </c>
      <c r="AF17" s="4" t="str">
        <f>Cycl4</f>
        <v xml:space="preserve"> </v>
      </c>
      <c r="AG17" s="20" t="str">
        <f>Cycl5</f>
        <v>A</v>
      </c>
      <c r="AH17" s="7" t="str">
        <f>Cycl6</f>
        <v>J</v>
      </c>
      <c r="AI17" s="8">
        <f t="shared" si="8"/>
        <v>43595</v>
      </c>
      <c r="AJ17" s="5">
        <f t="shared" si="9"/>
        <v>43595</v>
      </c>
      <c r="AK17" s="4" t="str">
        <f>Cycl1</f>
        <v xml:space="preserve"> </v>
      </c>
      <c r="AL17" s="4" t="str">
        <f>Cycl2</f>
        <v>N</v>
      </c>
      <c r="AM17" s="4" t="str">
        <f>Cycl3</f>
        <v xml:space="preserve"> </v>
      </c>
      <c r="AN17" s="4" t="str">
        <f>Cycl4</f>
        <v xml:space="preserve"> </v>
      </c>
      <c r="AO17" s="20" t="str">
        <f>Cycl5</f>
        <v>A</v>
      </c>
      <c r="AP17" s="7" t="str">
        <f>Cycl6</f>
        <v>M</v>
      </c>
      <c r="AQ17" s="8">
        <f t="shared" si="10"/>
        <v>43626</v>
      </c>
      <c r="AR17" s="5">
        <f t="shared" si="11"/>
        <v>43626</v>
      </c>
      <c r="AS17" s="4" t="str">
        <f>Cycl1</f>
        <v>A</v>
      </c>
      <c r="AT17" s="4" t="str">
        <f>Cycl2</f>
        <v>M</v>
      </c>
      <c r="AU17" s="4" t="str">
        <f>Cycl3</f>
        <v xml:space="preserve"> </v>
      </c>
      <c r="AV17" s="4" t="str">
        <f>Cycl4</f>
        <v xml:space="preserve"> </v>
      </c>
      <c r="AW17" s="20" t="str">
        <f>Cycl5</f>
        <v xml:space="preserve"> </v>
      </c>
      <c r="AX17" s="7" t="str">
        <f>Cycl6</f>
        <v>N</v>
      </c>
      <c r="AZ17" s="23"/>
    </row>
    <row r="18" spans="3:52" x14ac:dyDescent="0.25">
      <c r="C18" s="8">
        <f t="shared" si="0"/>
        <v>43476</v>
      </c>
      <c r="D18" s="5">
        <f t="shared" si="1"/>
        <v>43476</v>
      </c>
      <c r="E18" s="4" t="str">
        <f>Cycl1</f>
        <v>M</v>
      </c>
      <c r="F18" s="4" t="str">
        <f>Cycl2</f>
        <v xml:space="preserve"> </v>
      </c>
      <c r="G18" s="4" t="str">
        <f>Cycl3</f>
        <v>N</v>
      </c>
      <c r="H18" s="4" t="str">
        <f>Cycl4</f>
        <v xml:space="preserve"> </v>
      </c>
      <c r="I18" s="20" t="str">
        <f>Cycl5</f>
        <v xml:space="preserve"> </v>
      </c>
      <c r="J18" s="7" t="str">
        <f>Cycl6</f>
        <v>A</v>
      </c>
      <c r="K18" s="8">
        <f t="shared" si="2"/>
        <v>43507</v>
      </c>
      <c r="L18" s="5">
        <f t="shared" si="3"/>
        <v>43507</v>
      </c>
      <c r="M18" s="4" t="str">
        <f>Cycl1</f>
        <v>N</v>
      </c>
      <c r="N18" s="4" t="str">
        <f>Cycl2</f>
        <v>A</v>
      </c>
      <c r="O18" s="4" t="str">
        <f>Cycl3</f>
        <v>M</v>
      </c>
      <c r="P18" s="17" t="str">
        <f>Cycl4</f>
        <v xml:space="preserve"> </v>
      </c>
      <c r="Q18" s="22" t="str">
        <f>Cycl5</f>
        <v xml:space="preserve"> </v>
      </c>
      <c r="R18" s="7" t="str">
        <f>Cycl6</f>
        <v xml:space="preserve"> </v>
      </c>
      <c r="S18" s="8">
        <f t="shared" si="4"/>
        <v>43535</v>
      </c>
      <c r="T18" s="5">
        <f t="shared" si="5"/>
        <v>43535</v>
      </c>
      <c r="U18" s="4" t="str">
        <f>Cycl1</f>
        <v>M</v>
      </c>
      <c r="V18" s="4" t="str">
        <f>Cycl2</f>
        <v xml:space="preserve"> </v>
      </c>
      <c r="W18" s="4" t="str">
        <f>Cycl3</f>
        <v xml:space="preserve"> </v>
      </c>
      <c r="X18" s="4" t="str">
        <f>Cycl4</f>
        <v xml:space="preserve"> </v>
      </c>
      <c r="Y18" s="20" t="str">
        <f>Cycl5</f>
        <v>N</v>
      </c>
      <c r="Z18" s="7" t="str">
        <f>Cycl6</f>
        <v>A</v>
      </c>
      <c r="AA18" s="8">
        <f t="shared" si="6"/>
        <v>43566</v>
      </c>
      <c r="AB18" s="5">
        <f t="shared" si="7"/>
        <v>43566</v>
      </c>
      <c r="AC18" s="4" t="str">
        <f>Cycl1</f>
        <v>A</v>
      </c>
      <c r="AD18" s="4" t="str">
        <f>Cycl2</f>
        <v>M</v>
      </c>
      <c r="AE18" s="4" t="str">
        <f>Cycl3</f>
        <v xml:space="preserve"> </v>
      </c>
      <c r="AF18" s="4" t="str">
        <f>Cycl4</f>
        <v>N</v>
      </c>
      <c r="AG18" s="20" t="str">
        <f>Cycl5</f>
        <v xml:space="preserve"> </v>
      </c>
      <c r="AH18" s="7" t="str">
        <f>Cycl6</f>
        <v>J</v>
      </c>
      <c r="AI18" s="8">
        <f t="shared" si="8"/>
        <v>43596</v>
      </c>
      <c r="AJ18" s="5">
        <f t="shared" si="9"/>
        <v>43596</v>
      </c>
      <c r="AK18" s="4" t="str">
        <f>Cycl1</f>
        <v>A</v>
      </c>
      <c r="AL18" s="4" t="str">
        <f>Cycl2</f>
        <v xml:space="preserve"> </v>
      </c>
      <c r="AM18" s="4" t="str">
        <f>Cycl3</f>
        <v>M</v>
      </c>
      <c r="AN18" s="4" t="str">
        <f>Cycl4</f>
        <v xml:space="preserve"> </v>
      </c>
      <c r="AO18" s="20" t="str">
        <f>Cycl5</f>
        <v>N</v>
      </c>
      <c r="AP18" s="7" t="str">
        <f>Cycl6</f>
        <v xml:space="preserve"> </v>
      </c>
      <c r="AQ18" s="8">
        <f t="shared" si="10"/>
        <v>43627</v>
      </c>
      <c r="AR18" s="5">
        <f t="shared" si="11"/>
        <v>43627</v>
      </c>
      <c r="AS18" s="4" t="str">
        <f>Cycl1</f>
        <v>A</v>
      </c>
      <c r="AT18" s="4" t="str">
        <f>Cycl2</f>
        <v>M</v>
      </c>
      <c r="AU18" s="4" t="str">
        <f>Cycl3</f>
        <v>J</v>
      </c>
      <c r="AV18" s="4" t="str">
        <f>Cycl4</f>
        <v xml:space="preserve"> </v>
      </c>
      <c r="AW18" s="20" t="str">
        <f>Cycl5</f>
        <v xml:space="preserve"> </v>
      </c>
      <c r="AX18" s="7" t="str">
        <f>Cycl6</f>
        <v>N</v>
      </c>
      <c r="AZ18" s="23"/>
    </row>
    <row r="19" spans="3:52" ht="15.75" customHeight="1" x14ac:dyDescent="0.25">
      <c r="C19" s="8">
        <f t="shared" si="0"/>
        <v>43477</v>
      </c>
      <c r="D19" s="5">
        <f t="shared" si="1"/>
        <v>43477</v>
      </c>
      <c r="E19" s="4" t="str">
        <f>Cycl1</f>
        <v xml:space="preserve"> </v>
      </c>
      <c r="F19" s="4" t="str">
        <f>Cycl2</f>
        <v>A</v>
      </c>
      <c r="G19" s="4" t="str">
        <f>Cycl3</f>
        <v xml:space="preserve"> </v>
      </c>
      <c r="H19" s="4" t="str">
        <f>Cycl4</f>
        <v>M</v>
      </c>
      <c r="I19" s="20" t="str">
        <f>Cycl5</f>
        <v xml:space="preserve"> </v>
      </c>
      <c r="J19" s="7" t="str">
        <f>Cycl6</f>
        <v>N</v>
      </c>
      <c r="K19" s="8">
        <f t="shared" si="2"/>
        <v>43508</v>
      </c>
      <c r="L19" s="5">
        <f t="shared" si="3"/>
        <v>43508</v>
      </c>
      <c r="M19" s="4" t="str">
        <f>Cycl1</f>
        <v>N</v>
      </c>
      <c r="N19" s="4" t="str">
        <f>Cycl2</f>
        <v>A</v>
      </c>
      <c r="O19" s="4" t="str">
        <f>Cycl3</f>
        <v>M</v>
      </c>
      <c r="P19" s="4" t="str">
        <f>Cycl4</f>
        <v>J</v>
      </c>
      <c r="Q19" s="20" t="str">
        <f>Cycl5</f>
        <v xml:space="preserve"> </v>
      </c>
      <c r="R19" s="7" t="str">
        <f>Cycl6</f>
        <v xml:space="preserve"> </v>
      </c>
      <c r="S19" s="8">
        <f t="shared" si="4"/>
        <v>43536</v>
      </c>
      <c r="T19" s="5">
        <f t="shared" si="5"/>
        <v>43536</v>
      </c>
      <c r="U19" s="4" t="str">
        <f>Cycl1</f>
        <v>M</v>
      </c>
      <c r="V19" s="4" t="str">
        <f>Cycl2</f>
        <v>J</v>
      </c>
      <c r="W19" s="4" t="str">
        <f>Cycl3</f>
        <v xml:space="preserve"> </v>
      </c>
      <c r="X19" s="4" t="str">
        <f>Cycl4</f>
        <v xml:space="preserve"> </v>
      </c>
      <c r="Y19" s="20" t="str">
        <f>Cycl5</f>
        <v>N</v>
      </c>
      <c r="Z19" s="7" t="str">
        <f>Cycl6</f>
        <v>A</v>
      </c>
      <c r="AA19" s="8">
        <f t="shared" si="6"/>
        <v>43567</v>
      </c>
      <c r="AB19" s="5">
        <f t="shared" si="7"/>
        <v>43567</v>
      </c>
      <c r="AC19" s="4" t="str">
        <f>Cycl1</f>
        <v>A</v>
      </c>
      <c r="AD19" s="4" t="str">
        <f>Cycl2</f>
        <v>M</v>
      </c>
      <c r="AE19" s="4" t="str">
        <f>Cycl3</f>
        <v xml:space="preserve"> </v>
      </c>
      <c r="AF19" s="4" t="str">
        <f>Cycl4</f>
        <v>N</v>
      </c>
      <c r="AG19" s="20" t="str">
        <f>Cycl5</f>
        <v xml:space="preserve"> </v>
      </c>
      <c r="AH19" s="7" t="str">
        <f>Cycl6</f>
        <v xml:space="preserve"> </v>
      </c>
      <c r="AI19" s="8">
        <f t="shared" si="8"/>
        <v>43597</v>
      </c>
      <c r="AJ19" s="5">
        <f t="shared" si="9"/>
        <v>43597</v>
      </c>
      <c r="AK19" s="4" t="str">
        <f>Cycl1</f>
        <v>A</v>
      </c>
      <c r="AL19" s="4" t="str">
        <f>Cycl2</f>
        <v xml:space="preserve"> </v>
      </c>
      <c r="AM19" s="4" t="str">
        <f>Cycl3</f>
        <v>M</v>
      </c>
      <c r="AN19" s="4" t="str">
        <f>Cycl4</f>
        <v xml:space="preserve"> </v>
      </c>
      <c r="AO19" s="20" t="str">
        <f>Cycl5</f>
        <v>N</v>
      </c>
      <c r="AP19" s="7" t="str">
        <f>Cycl6</f>
        <v xml:space="preserve"> </v>
      </c>
      <c r="AQ19" s="8">
        <f t="shared" si="10"/>
        <v>43628</v>
      </c>
      <c r="AR19" s="5">
        <f t="shared" si="11"/>
        <v>43628</v>
      </c>
      <c r="AS19" s="4" t="str">
        <f>Cycl1</f>
        <v xml:space="preserve"> </v>
      </c>
      <c r="AT19" s="4" t="str">
        <f>Cycl2</f>
        <v>A</v>
      </c>
      <c r="AU19" s="4" t="str">
        <f>Cycl3</f>
        <v>J</v>
      </c>
      <c r="AV19" s="4" t="str">
        <f>Cycl4</f>
        <v xml:space="preserve"> </v>
      </c>
      <c r="AW19" s="20" t="str">
        <f>Cycl5</f>
        <v>M</v>
      </c>
      <c r="AX19" s="7" t="str">
        <f>Cycl6</f>
        <v>N</v>
      </c>
      <c r="AZ19" s="23"/>
    </row>
    <row r="20" spans="3:52" ht="15" customHeight="1" x14ac:dyDescent="0.25">
      <c r="C20" s="8">
        <f t="shared" si="0"/>
        <v>43478</v>
      </c>
      <c r="D20" s="5">
        <f t="shared" si="1"/>
        <v>43478</v>
      </c>
      <c r="E20" s="4" t="str">
        <f>Cycl1</f>
        <v xml:space="preserve"> </v>
      </c>
      <c r="F20" s="4" t="str">
        <f>Cycl2</f>
        <v>A</v>
      </c>
      <c r="G20" s="4" t="str">
        <f>Cycl3</f>
        <v xml:space="preserve"> </v>
      </c>
      <c r="H20" s="4" t="str">
        <f>Cycl4</f>
        <v>M</v>
      </c>
      <c r="I20" s="20" t="str">
        <f>Cycl5</f>
        <v xml:space="preserve"> </v>
      </c>
      <c r="J20" s="7" t="str">
        <f>Cycl6</f>
        <v>N</v>
      </c>
      <c r="K20" s="8">
        <f t="shared" si="2"/>
        <v>43509</v>
      </c>
      <c r="L20" s="5">
        <f t="shared" si="3"/>
        <v>43509</v>
      </c>
      <c r="M20" s="4" t="str">
        <f>Cycl1</f>
        <v>N</v>
      </c>
      <c r="N20" s="4" t="str">
        <f>Cycl2</f>
        <v xml:space="preserve"> </v>
      </c>
      <c r="O20" s="4" t="str">
        <f>Cycl3</f>
        <v>A</v>
      </c>
      <c r="P20" s="4" t="str">
        <f>Cycl4</f>
        <v>J</v>
      </c>
      <c r="Q20" s="20" t="str">
        <f>Cycl5</f>
        <v xml:space="preserve"> </v>
      </c>
      <c r="R20" s="7" t="str">
        <f>Cycl6</f>
        <v>M</v>
      </c>
      <c r="S20" s="8">
        <f t="shared" si="4"/>
        <v>43537</v>
      </c>
      <c r="T20" s="5">
        <f t="shared" si="5"/>
        <v>43537</v>
      </c>
      <c r="U20" s="4" t="str">
        <f>Cycl1</f>
        <v>A</v>
      </c>
      <c r="V20" s="4" t="str">
        <f>Cycl2</f>
        <v>J</v>
      </c>
      <c r="W20" s="4" t="str">
        <f>Cycl3</f>
        <v xml:space="preserve"> </v>
      </c>
      <c r="X20" s="4" t="str">
        <f>Cycl4</f>
        <v>M</v>
      </c>
      <c r="Y20" s="20" t="str">
        <f>Cycl5</f>
        <v>N</v>
      </c>
      <c r="Z20" s="7" t="str">
        <f>Cycl6</f>
        <v xml:space="preserve"> </v>
      </c>
      <c r="AA20" s="8">
        <f t="shared" si="6"/>
        <v>43568</v>
      </c>
      <c r="AB20" s="5">
        <f t="shared" si="7"/>
        <v>43568</v>
      </c>
      <c r="AC20" s="4" t="str">
        <f>Cycl1</f>
        <v>N</v>
      </c>
      <c r="AD20" s="4" t="str">
        <f>Cycl2</f>
        <v xml:space="preserve"> </v>
      </c>
      <c r="AE20" s="4" t="str">
        <f>Cycl3</f>
        <v>A</v>
      </c>
      <c r="AF20" s="4" t="str">
        <f>Cycl4</f>
        <v xml:space="preserve"> </v>
      </c>
      <c r="AG20" s="20" t="str">
        <f>Cycl5</f>
        <v>M</v>
      </c>
      <c r="AH20" s="7" t="str">
        <f>Cycl6</f>
        <v xml:space="preserve"> </v>
      </c>
      <c r="AI20" s="8">
        <f t="shared" si="8"/>
        <v>43598</v>
      </c>
      <c r="AJ20" s="5">
        <f t="shared" si="9"/>
        <v>43598</v>
      </c>
      <c r="AK20" s="4" t="str">
        <f>Cycl1</f>
        <v xml:space="preserve"> </v>
      </c>
      <c r="AL20" s="4" t="str">
        <f>Cycl2</f>
        <v>N</v>
      </c>
      <c r="AM20" s="4" t="str">
        <f>Cycl3</f>
        <v>A</v>
      </c>
      <c r="AN20" s="4" t="str">
        <f>Cycl4</f>
        <v>M</v>
      </c>
      <c r="AO20" s="20" t="str">
        <f>Cycl5</f>
        <v xml:space="preserve"> </v>
      </c>
      <c r="AP20" s="7" t="str">
        <f>Cycl6</f>
        <v xml:space="preserve"> </v>
      </c>
      <c r="AQ20" s="8">
        <f t="shared" si="10"/>
        <v>43629</v>
      </c>
      <c r="AR20" s="5">
        <f t="shared" si="11"/>
        <v>43629</v>
      </c>
      <c r="AS20" s="4" t="str">
        <f>Cycl1</f>
        <v>N</v>
      </c>
      <c r="AT20" s="4" t="str">
        <f>Cycl2</f>
        <v xml:space="preserve"> </v>
      </c>
      <c r="AU20" s="4" t="str">
        <f>Cycl3</f>
        <v>J</v>
      </c>
      <c r="AV20" s="4" t="str">
        <f>Cycl4</f>
        <v>A</v>
      </c>
      <c r="AW20" s="20" t="str">
        <f>Cycl5</f>
        <v>M</v>
      </c>
      <c r="AX20" s="7" t="str">
        <f>Cycl6</f>
        <v xml:space="preserve"> </v>
      </c>
      <c r="AZ20" s="23"/>
    </row>
    <row r="21" spans="3:52" ht="15" customHeight="1" x14ac:dyDescent="0.25">
      <c r="C21" s="8">
        <f t="shared" si="0"/>
        <v>43479</v>
      </c>
      <c r="D21" s="5">
        <f t="shared" si="1"/>
        <v>43479</v>
      </c>
      <c r="E21" s="4" t="str">
        <f>Cycl1</f>
        <v xml:space="preserve"> </v>
      </c>
      <c r="F21" s="4" t="str">
        <f>Cycl2</f>
        <v xml:space="preserve"> </v>
      </c>
      <c r="G21" s="4" t="str">
        <f>Cycl3</f>
        <v>N</v>
      </c>
      <c r="H21" s="4" t="str">
        <f>Cycl4</f>
        <v>A</v>
      </c>
      <c r="I21" s="20" t="str">
        <f>Cycl5</f>
        <v>M</v>
      </c>
      <c r="J21" s="7" t="str">
        <f>Cycl6</f>
        <v xml:space="preserve"> </v>
      </c>
      <c r="K21" s="8">
        <f t="shared" si="2"/>
        <v>43510</v>
      </c>
      <c r="L21" s="5">
        <f t="shared" si="3"/>
        <v>43510</v>
      </c>
      <c r="M21" s="4" t="str">
        <f>Cycl1</f>
        <v xml:space="preserve"> </v>
      </c>
      <c r="N21" s="4" t="str">
        <f>Cycl2</f>
        <v>N</v>
      </c>
      <c r="O21" s="4" t="str">
        <f>Cycl3</f>
        <v xml:space="preserve"> </v>
      </c>
      <c r="P21" s="4" t="str">
        <f>Cycl4</f>
        <v>J</v>
      </c>
      <c r="Q21" s="20" t="str">
        <f>Cycl5</f>
        <v>A</v>
      </c>
      <c r="R21" s="7" t="str">
        <f>Cycl6</f>
        <v>M</v>
      </c>
      <c r="S21" s="8">
        <f t="shared" si="4"/>
        <v>43538</v>
      </c>
      <c r="T21" s="5">
        <f t="shared" si="5"/>
        <v>43538</v>
      </c>
      <c r="U21" s="4" t="str">
        <f>Cycl1</f>
        <v xml:space="preserve"> </v>
      </c>
      <c r="V21" s="4" t="str">
        <f>Cycl2</f>
        <v>J</v>
      </c>
      <c r="W21" s="4" t="str">
        <f>Cycl3</f>
        <v>A</v>
      </c>
      <c r="X21" s="4" t="str">
        <f>Cycl4</f>
        <v>M</v>
      </c>
      <c r="Y21" s="20" t="str">
        <f>Cycl5</f>
        <v xml:space="preserve"> </v>
      </c>
      <c r="Z21" s="7" t="str">
        <f>Cycl6</f>
        <v>N</v>
      </c>
      <c r="AA21" s="8">
        <f t="shared" si="6"/>
        <v>43569</v>
      </c>
      <c r="AB21" s="5">
        <f t="shared" si="7"/>
        <v>43569</v>
      </c>
      <c r="AC21" s="4" t="str">
        <f>Cycl1</f>
        <v>N</v>
      </c>
      <c r="AD21" s="4" t="str">
        <f>Cycl2</f>
        <v xml:space="preserve"> </v>
      </c>
      <c r="AE21" s="4" t="str">
        <f>Cycl3</f>
        <v>A</v>
      </c>
      <c r="AF21" s="4" t="str">
        <f>Cycl4</f>
        <v xml:space="preserve"> </v>
      </c>
      <c r="AG21" s="20" t="str">
        <f>Cycl5</f>
        <v>M</v>
      </c>
      <c r="AH21" s="7" t="str">
        <f>Cycl6</f>
        <v xml:space="preserve"> </v>
      </c>
      <c r="AI21" s="8">
        <f t="shared" si="8"/>
        <v>43599</v>
      </c>
      <c r="AJ21" s="5">
        <f t="shared" si="9"/>
        <v>43599</v>
      </c>
      <c r="AK21" s="4" t="str">
        <f>Cycl1</f>
        <v xml:space="preserve"> </v>
      </c>
      <c r="AL21" s="4" t="str">
        <f>Cycl2</f>
        <v>N</v>
      </c>
      <c r="AM21" s="4" t="str">
        <f>Cycl3</f>
        <v>A</v>
      </c>
      <c r="AN21" s="4" t="str">
        <f>Cycl4</f>
        <v>M</v>
      </c>
      <c r="AO21" s="20" t="str">
        <f>Cycl5</f>
        <v>J</v>
      </c>
      <c r="AP21" s="7" t="str">
        <f>Cycl6</f>
        <v xml:space="preserve"> </v>
      </c>
      <c r="AQ21" s="8">
        <f t="shared" si="10"/>
        <v>43630</v>
      </c>
      <c r="AR21" s="5">
        <f t="shared" si="11"/>
        <v>43630</v>
      </c>
      <c r="AS21" s="4" t="str">
        <f>Cycl1</f>
        <v>N</v>
      </c>
      <c r="AT21" s="4" t="str">
        <f>Cycl2</f>
        <v xml:space="preserve"> </v>
      </c>
      <c r="AU21" s="4" t="str">
        <f>Cycl3</f>
        <v xml:space="preserve"> </v>
      </c>
      <c r="AV21" s="4" t="str">
        <f>Cycl4</f>
        <v>A</v>
      </c>
      <c r="AW21" s="20" t="str">
        <f>Cycl5</f>
        <v>M</v>
      </c>
      <c r="AX21" s="7" t="str">
        <f>Cycl6</f>
        <v xml:space="preserve"> </v>
      </c>
      <c r="AZ21" s="23"/>
    </row>
    <row r="22" spans="3:52" x14ac:dyDescent="0.25">
      <c r="C22" s="8">
        <f t="shared" si="0"/>
        <v>43480</v>
      </c>
      <c r="D22" s="5">
        <f t="shared" si="1"/>
        <v>43480</v>
      </c>
      <c r="E22" s="4" t="str">
        <f>Cycl1</f>
        <v xml:space="preserve"> </v>
      </c>
      <c r="F22" s="4" t="str">
        <f>Cycl2</f>
        <v xml:space="preserve"> </v>
      </c>
      <c r="G22" s="4" t="str">
        <f>Cycl3</f>
        <v>N</v>
      </c>
      <c r="H22" s="4" t="str">
        <f>Cycl4</f>
        <v>A</v>
      </c>
      <c r="I22" s="20" t="str">
        <f>Cycl5</f>
        <v>M</v>
      </c>
      <c r="J22" s="7" t="str">
        <f>Cycl6</f>
        <v>J</v>
      </c>
      <c r="K22" s="8">
        <f t="shared" si="2"/>
        <v>43511</v>
      </c>
      <c r="L22" s="5">
        <f t="shared" si="3"/>
        <v>43511</v>
      </c>
      <c r="M22" s="4" t="str">
        <f>Cycl1</f>
        <v xml:space="preserve"> </v>
      </c>
      <c r="N22" s="4" t="str">
        <f>Cycl2</f>
        <v>N</v>
      </c>
      <c r="O22" s="4" t="str">
        <f>Cycl3</f>
        <v xml:space="preserve"> </v>
      </c>
      <c r="P22" s="4" t="str">
        <f>Cycl4</f>
        <v xml:space="preserve"> </v>
      </c>
      <c r="Q22" s="20" t="str">
        <f>Cycl5</f>
        <v>A</v>
      </c>
      <c r="R22" s="7" t="str">
        <f>Cycl6</f>
        <v>M</v>
      </c>
      <c r="S22" s="8">
        <f t="shared" si="4"/>
        <v>43539</v>
      </c>
      <c r="T22" s="5">
        <f t="shared" si="5"/>
        <v>43539</v>
      </c>
      <c r="U22" s="4" t="str">
        <f>Cycl1</f>
        <v xml:space="preserve"> </v>
      </c>
      <c r="V22" s="4" t="str">
        <f>Cycl2</f>
        <v xml:space="preserve"> </v>
      </c>
      <c r="W22" s="4" t="str">
        <f>Cycl3</f>
        <v>A</v>
      </c>
      <c r="X22" s="4" t="str">
        <f>Cycl4</f>
        <v>M</v>
      </c>
      <c r="Y22" s="20" t="str">
        <f>Cycl5</f>
        <v xml:space="preserve"> </v>
      </c>
      <c r="Z22" s="7" t="str">
        <f>Cycl6</f>
        <v>N</v>
      </c>
      <c r="AA22" s="8">
        <f t="shared" si="6"/>
        <v>43570</v>
      </c>
      <c r="AB22" s="5">
        <f t="shared" si="7"/>
        <v>43570</v>
      </c>
      <c r="AC22" s="4" t="str">
        <f>Cycl1</f>
        <v xml:space="preserve"> </v>
      </c>
      <c r="AD22" s="4" t="str">
        <f>Cycl2</f>
        <v xml:space="preserve"> </v>
      </c>
      <c r="AE22" s="4" t="str">
        <f>Cycl3</f>
        <v xml:space="preserve"> </v>
      </c>
      <c r="AF22" s="4" t="str">
        <f>Cycl4</f>
        <v>N</v>
      </c>
      <c r="AG22" s="20" t="str">
        <f>Cycl5</f>
        <v>A</v>
      </c>
      <c r="AH22" s="7" t="str">
        <f>Cycl6</f>
        <v>M</v>
      </c>
      <c r="AI22" s="8">
        <f t="shared" si="8"/>
        <v>43600</v>
      </c>
      <c r="AJ22" s="5">
        <f t="shared" si="9"/>
        <v>43600</v>
      </c>
      <c r="AK22" s="4" t="str">
        <f>Cycl1</f>
        <v>M</v>
      </c>
      <c r="AL22" s="4" t="str">
        <f>Cycl2</f>
        <v>N</v>
      </c>
      <c r="AM22" s="4" t="str">
        <f>Cycl3</f>
        <v xml:space="preserve"> </v>
      </c>
      <c r="AN22" s="4" t="str">
        <f>Cycl4</f>
        <v>A</v>
      </c>
      <c r="AO22" s="20" t="str">
        <f>Cycl5</f>
        <v>J</v>
      </c>
      <c r="AP22" s="7" t="str">
        <f>Cycl6</f>
        <v xml:space="preserve"> </v>
      </c>
      <c r="AQ22" s="8">
        <f t="shared" si="10"/>
        <v>43631</v>
      </c>
      <c r="AR22" s="5">
        <f t="shared" si="11"/>
        <v>43631</v>
      </c>
      <c r="AS22" s="4" t="str">
        <f>Cycl1</f>
        <v xml:space="preserve"> </v>
      </c>
      <c r="AT22" s="4" t="str">
        <f>Cycl2</f>
        <v>M</v>
      </c>
      <c r="AU22" s="4" t="str">
        <f>Cycl3</f>
        <v xml:space="preserve"> </v>
      </c>
      <c r="AV22" s="4" t="str">
        <f>Cycl4</f>
        <v>N</v>
      </c>
      <c r="AW22" s="20" t="str">
        <f>Cycl5</f>
        <v xml:space="preserve"> </v>
      </c>
      <c r="AX22" s="7" t="str">
        <f>Cycl6</f>
        <v>A</v>
      </c>
      <c r="AZ22" s="23"/>
    </row>
    <row r="23" spans="3:52" x14ac:dyDescent="0.25">
      <c r="C23" s="8">
        <f t="shared" si="0"/>
        <v>43481</v>
      </c>
      <c r="D23" s="5">
        <f t="shared" si="1"/>
        <v>43481</v>
      </c>
      <c r="E23" s="4" t="str">
        <f>Cycl1</f>
        <v xml:space="preserve"> </v>
      </c>
      <c r="F23" s="4" t="str">
        <f>Cycl2</f>
        <v>M</v>
      </c>
      <c r="G23" s="4" t="str">
        <f>Cycl3</f>
        <v>N</v>
      </c>
      <c r="H23" s="4" t="str">
        <f>Cycl4</f>
        <v xml:space="preserve"> </v>
      </c>
      <c r="I23" s="20" t="str">
        <f>Cycl5</f>
        <v>A</v>
      </c>
      <c r="J23" s="7" t="str">
        <f>Cycl6</f>
        <v>J</v>
      </c>
      <c r="K23" s="8">
        <f t="shared" si="2"/>
        <v>43512</v>
      </c>
      <c r="L23" s="5">
        <f t="shared" si="3"/>
        <v>43512</v>
      </c>
      <c r="M23" s="4" t="str">
        <f>Cycl1</f>
        <v>A</v>
      </c>
      <c r="N23" s="4" t="str">
        <f>Cycl2</f>
        <v xml:space="preserve"> </v>
      </c>
      <c r="O23" s="4" t="str">
        <f>Cycl3</f>
        <v>M</v>
      </c>
      <c r="P23" s="4" t="str">
        <f>Cycl4</f>
        <v xml:space="preserve"> </v>
      </c>
      <c r="Q23" s="20" t="str">
        <f>Cycl5</f>
        <v>N</v>
      </c>
      <c r="R23" s="7" t="str">
        <f>Cycl6</f>
        <v xml:space="preserve"> </v>
      </c>
      <c r="S23" s="8">
        <f t="shared" si="4"/>
        <v>43540</v>
      </c>
      <c r="T23" s="5">
        <f t="shared" si="5"/>
        <v>43540</v>
      </c>
      <c r="U23" s="4" t="str">
        <f>Cycl1</f>
        <v>M</v>
      </c>
      <c r="V23" s="4" t="str">
        <f>Cycl2</f>
        <v xml:space="preserve"> </v>
      </c>
      <c r="W23" s="4" t="str">
        <f>Cycl3</f>
        <v>N</v>
      </c>
      <c r="X23" s="4" t="str">
        <f>Cycl4</f>
        <v xml:space="preserve"> </v>
      </c>
      <c r="Y23" s="20" t="str">
        <f>Cycl5</f>
        <v>A</v>
      </c>
      <c r="Z23" s="7" t="str">
        <f>Cycl6</f>
        <v xml:space="preserve"> </v>
      </c>
      <c r="AA23" s="8">
        <f t="shared" si="6"/>
        <v>43571</v>
      </c>
      <c r="AB23" s="5">
        <f t="shared" si="7"/>
        <v>43571</v>
      </c>
      <c r="AC23" s="4" t="str">
        <f>Cycl1</f>
        <v>J</v>
      </c>
      <c r="AD23" s="4" t="str">
        <f>Cycl2</f>
        <v xml:space="preserve"> </v>
      </c>
      <c r="AE23" s="4" t="str">
        <f>Cycl3</f>
        <v xml:space="preserve"> </v>
      </c>
      <c r="AF23" s="4" t="str">
        <f>Cycl4</f>
        <v>N</v>
      </c>
      <c r="AG23" s="20" t="str">
        <f>Cycl5</f>
        <v>A</v>
      </c>
      <c r="AH23" s="7" t="str">
        <f>Cycl6</f>
        <v>M</v>
      </c>
      <c r="AI23" s="8">
        <f t="shared" si="8"/>
        <v>43601</v>
      </c>
      <c r="AJ23" s="5">
        <f t="shared" si="9"/>
        <v>43601</v>
      </c>
      <c r="AK23" s="4" t="str">
        <f>Cycl1</f>
        <v>M</v>
      </c>
      <c r="AL23" s="4" t="str">
        <f>Cycl2</f>
        <v xml:space="preserve"> </v>
      </c>
      <c r="AM23" s="4" t="str">
        <f>Cycl3</f>
        <v>N</v>
      </c>
      <c r="AN23" s="4" t="str">
        <f>Cycl4</f>
        <v xml:space="preserve"> </v>
      </c>
      <c r="AO23" s="20" t="str">
        <f>Cycl5</f>
        <v>J</v>
      </c>
      <c r="AP23" s="7" t="str">
        <f>Cycl6</f>
        <v>A</v>
      </c>
      <c r="AQ23" s="8">
        <f t="shared" si="10"/>
        <v>43632</v>
      </c>
      <c r="AR23" s="5">
        <f t="shared" si="11"/>
        <v>43632</v>
      </c>
      <c r="AS23" s="4" t="str">
        <f>Cycl1</f>
        <v xml:space="preserve"> </v>
      </c>
      <c r="AT23" s="4" t="str">
        <f>Cycl2</f>
        <v>M</v>
      </c>
      <c r="AU23" s="4" t="str">
        <f>Cycl3</f>
        <v xml:space="preserve"> </v>
      </c>
      <c r="AV23" s="4" t="str">
        <f>Cycl4</f>
        <v>N</v>
      </c>
      <c r="AW23" s="20" t="str">
        <f>Cycl5</f>
        <v xml:space="preserve"> </v>
      </c>
      <c r="AX23" s="7" t="str">
        <f>Cycl6</f>
        <v>A</v>
      </c>
      <c r="AZ23" s="23"/>
    </row>
    <row r="24" spans="3:52" x14ac:dyDescent="0.25">
      <c r="C24" s="8">
        <f t="shared" si="0"/>
        <v>43482</v>
      </c>
      <c r="D24" s="5">
        <f t="shared" si="1"/>
        <v>43482</v>
      </c>
      <c r="E24" s="4" t="str">
        <f>Cycl1</f>
        <v>A</v>
      </c>
      <c r="F24" s="4" t="str">
        <f>Cycl2</f>
        <v>M</v>
      </c>
      <c r="G24" s="4" t="str">
        <f>Cycl3</f>
        <v xml:space="preserve"> </v>
      </c>
      <c r="H24" s="4" t="str">
        <f>Cycl4</f>
        <v>N</v>
      </c>
      <c r="I24" s="20" t="str">
        <f>Cycl5</f>
        <v xml:space="preserve"> </v>
      </c>
      <c r="J24" s="7" t="str">
        <f>Cycl6</f>
        <v>J</v>
      </c>
      <c r="K24" s="8">
        <f t="shared" si="2"/>
        <v>43513</v>
      </c>
      <c r="L24" s="5">
        <f t="shared" si="3"/>
        <v>43513</v>
      </c>
      <c r="M24" s="4" t="str">
        <f>Cycl1</f>
        <v>A</v>
      </c>
      <c r="N24" s="4" t="str">
        <f>Cycl2</f>
        <v xml:space="preserve"> </v>
      </c>
      <c r="O24" s="4" t="str">
        <f>Cycl3</f>
        <v>M</v>
      </c>
      <c r="P24" s="4" t="str">
        <f>Cycl4</f>
        <v xml:space="preserve"> </v>
      </c>
      <c r="Q24" s="20" t="str">
        <f>Cycl5</f>
        <v>N</v>
      </c>
      <c r="R24" s="7" t="str">
        <f>Cycl6</f>
        <v xml:space="preserve"> </v>
      </c>
      <c r="S24" s="8">
        <f t="shared" si="4"/>
        <v>43541</v>
      </c>
      <c r="T24" s="5">
        <f t="shared" si="5"/>
        <v>43541</v>
      </c>
      <c r="U24" s="4" t="str">
        <f>Cycl1</f>
        <v>M</v>
      </c>
      <c r="V24" s="4" t="str">
        <f>Cycl2</f>
        <v xml:space="preserve"> </v>
      </c>
      <c r="W24" s="4" t="str">
        <f>Cycl3</f>
        <v>N</v>
      </c>
      <c r="X24" s="4" t="str">
        <f>Cycl4</f>
        <v xml:space="preserve"> </v>
      </c>
      <c r="Y24" s="20" t="str">
        <f>Cycl5</f>
        <v>A</v>
      </c>
      <c r="Z24" s="7" t="str">
        <f>Cycl6</f>
        <v xml:space="preserve"> </v>
      </c>
      <c r="AA24" s="8">
        <f t="shared" si="6"/>
        <v>43572</v>
      </c>
      <c r="AB24" s="5">
        <f t="shared" si="7"/>
        <v>43572</v>
      </c>
      <c r="AC24" s="4" t="str">
        <f>Cycl1</f>
        <v>J</v>
      </c>
      <c r="AD24" s="4" t="str">
        <f>Cycl2</f>
        <v xml:space="preserve"> </v>
      </c>
      <c r="AE24" s="4" t="str">
        <f>Cycl3</f>
        <v>M</v>
      </c>
      <c r="AF24" s="4" t="str">
        <f>Cycl4</f>
        <v>N</v>
      </c>
      <c r="AG24" s="20" t="str">
        <f>Cycl5</f>
        <v xml:space="preserve"> </v>
      </c>
      <c r="AH24" s="7" t="str">
        <f>Cycl6</f>
        <v>A</v>
      </c>
      <c r="AI24" s="8">
        <f t="shared" si="8"/>
        <v>43602</v>
      </c>
      <c r="AJ24" s="5">
        <f t="shared" si="9"/>
        <v>43602</v>
      </c>
      <c r="AK24" s="4" t="str">
        <f>Cycl1</f>
        <v>M</v>
      </c>
      <c r="AL24" s="4" t="str">
        <f>Cycl2</f>
        <v xml:space="preserve"> </v>
      </c>
      <c r="AM24" s="4" t="str">
        <f>Cycl3</f>
        <v>N</v>
      </c>
      <c r="AN24" s="4" t="str">
        <f>Cycl4</f>
        <v xml:space="preserve"> </v>
      </c>
      <c r="AO24" s="20" t="str">
        <f>Cycl5</f>
        <v xml:space="preserve"> </v>
      </c>
      <c r="AP24" s="7" t="str">
        <f>Cycl6</f>
        <v>A</v>
      </c>
      <c r="AQ24" s="8">
        <f t="shared" si="10"/>
        <v>43633</v>
      </c>
      <c r="AR24" s="5">
        <f t="shared" si="11"/>
        <v>43633</v>
      </c>
      <c r="AS24" s="4" t="str">
        <f>Cycl1</f>
        <v>N</v>
      </c>
      <c r="AT24" s="4" t="str">
        <f>Cycl2</f>
        <v>A</v>
      </c>
      <c r="AU24" s="4" t="str">
        <f>Cycl3</f>
        <v>M</v>
      </c>
      <c r="AV24" s="4" t="str">
        <f>Cycl4</f>
        <v xml:space="preserve"> </v>
      </c>
      <c r="AW24" s="20" t="str">
        <f>Cycl5</f>
        <v xml:space="preserve"> </v>
      </c>
      <c r="AX24" s="7" t="str">
        <f>Cycl6</f>
        <v xml:space="preserve"> </v>
      </c>
      <c r="AZ24" s="23"/>
    </row>
    <row r="25" spans="3:52" x14ac:dyDescent="0.25">
      <c r="C25" s="8">
        <f t="shared" si="0"/>
        <v>43483</v>
      </c>
      <c r="D25" s="5">
        <f t="shared" si="1"/>
        <v>43483</v>
      </c>
      <c r="E25" s="4" t="str">
        <f>Cycl1</f>
        <v>A</v>
      </c>
      <c r="F25" s="4" t="str">
        <f>Cycl2</f>
        <v>M</v>
      </c>
      <c r="G25" s="4" t="str">
        <f>Cycl3</f>
        <v xml:space="preserve"> </v>
      </c>
      <c r="H25" s="4" t="str">
        <f>Cycl4</f>
        <v>N</v>
      </c>
      <c r="I25" s="20" t="str">
        <f>Cycl5</f>
        <v xml:space="preserve"> </v>
      </c>
      <c r="J25" s="7" t="str">
        <f>Cycl6</f>
        <v xml:space="preserve"> </v>
      </c>
      <c r="K25" s="8">
        <f t="shared" si="2"/>
        <v>43514</v>
      </c>
      <c r="L25" s="5">
        <f t="shared" si="3"/>
        <v>43514</v>
      </c>
      <c r="M25" s="4" t="str">
        <f>Cycl1</f>
        <v xml:space="preserve"> </v>
      </c>
      <c r="N25" s="4" t="str">
        <f>Cycl2</f>
        <v>N</v>
      </c>
      <c r="O25" s="4" t="str">
        <f>Cycl3</f>
        <v>A</v>
      </c>
      <c r="P25" s="4" t="str">
        <f>Cycl4</f>
        <v>M</v>
      </c>
      <c r="Q25" s="20" t="str">
        <f>Cycl5</f>
        <v xml:space="preserve"> </v>
      </c>
      <c r="R25" s="7" t="str">
        <f>Cycl6</f>
        <v xml:space="preserve"> </v>
      </c>
      <c r="S25" s="8">
        <f t="shared" si="4"/>
        <v>43542</v>
      </c>
      <c r="T25" s="5">
        <f t="shared" si="5"/>
        <v>43542</v>
      </c>
      <c r="U25" s="4" t="str">
        <f>Cycl1</f>
        <v>A</v>
      </c>
      <c r="V25" s="4" t="str">
        <f>Cycl2</f>
        <v>M</v>
      </c>
      <c r="W25" s="4" t="str">
        <f>Cycl3</f>
        <v xml:space="preserve"> </v>
      </c>
      <c r="X25" s="4" t="str">
        <f>Cycl4</f>
        <v xml:space="preserve"> </v>
      </c>
      <c r="Y25" s="20" t="str">
        <f>Cycl5</f>
        <v xml:space="preserve"> </v>
      </c>
      <c r="Z25" s="7" t="str">
        <f>Cycl6</f>
        <v>N</v>
      </c>
      <c r="AA25" s="8">
        <f t="shared" si="6"/>
        <v>43573</v>
      </c>
      <c r="AB25" s="5">
        <f t="shared" si="7"/>
        <v>43573</v>
      </c>
      <c r="AC25" s="4" t="str">
        <f>Cycl1</f>
        <v>J</v>
      </c>
      <c r="AD25" s="4" t="str">
        <f>Cycl2</f>
        <v>A</v>
      </c>
      <c r="AE25" s="4" t="str">
        <f>Cycl3</f>
        <v>M</v>
      </c>
      <c r="AF25" s="4" t="str">
        <f>Cycl4</f>
        <v xml:space="preserve"> </v>
      </c>
      <c r="AG25" s="20" t="str">
        <f>Cycl5</f>
        <v>N</v>
      </c>
      <c r="AH25" s="7" t="str">
        <f>Cycl6</f>
        <v xml:space="preserve"> </v>
      </c>
      <c r="AI25" s="8">
        <f t="shared" si="8"/>
        <v>43603</v>
      </c>
      <c r="AJ25" s="5">
        <f t="shared" si="9"/>
        <v>43603</v>
      </c>
      <c r="AK25" s="4" t="str">
        <f>Cycl1</f>
        <v xml:space="preserve"> </v>
      </c>
      <c r="AL25" s="4" t="str">
        <f>Cycl2</f>
        <v>A</v>
      </c>
      <c r="AM25" s="4" t="str">
        <f>Cycl3</f>
        <v xml:space="preserve"> </v>
      </c>
      <c r="AN25" s="4" t="str">
        <f>Cycl4</f>
        <v>M</v>
      </c>
      <c r="AO25" s="20" t="str">
        <f>Cycl5</f>
        <v xml:space="preserve"> </v>
      </c>
      <c r="AP25" s="7" t="str">
        <f>Cycl6</f>
        <v>N</v>
      </c>
      <c r="AQ25" s="8">
        <f t="shared" si="10"/>
        <v>43634</v>
      </c>
      <c r="AR25" s="5">
        <f t="shared" si="11"/>
        <v>43634</v>
      </c>
      <c r="AS25" s="4" t="str">
        <f>Cycl1</f>
        <v>N</v>
      </c>
      <c r="AT25" s="4" t="str">
        <f>Cycl2</f>
        <v>A</v>
      </c>
      <c r="AU25" s="4" t="str">
        <f>Cycl3</f>
        <v>M</v>
      </c>
      <c r="AV25" s="4" t="str">
        <f>Cycl4</f>
        <v>J</v>
      </c>
      <c r="AW25" s="20" t="str">
        <f>Cycl5</f>
        <v xml:space="preserve"> </v>
      </c>
      <c r="AX25" s="7" t="str">
        <f>Cycl6</f>
        <v xml:space="preserve"> </v>
      </c>
      <c r="AZ25" s="23"/>
    </row>
    <row r="26" spans="3:52" x14ac:dyDescent="0.25">
      <c r="C26" s="8">
        <f t="shared" si="0"/>
        <v>43484</v>
      </c>
      <c r="D26" s="5">
        <f t="shared" si="1"/>
        <v>43484</v>
      </c>
      <c r="E26" s="4" t="str">
        <f>Cycl1</f>
        <v>N</v>
      </c>
      <c r="F26" s="4" t="str">
        <f>Cycl2</f>
        <v xml:space="preserve"> </v>
      </c>
      <c r="G26" s="4" t="str">
        <f>Cycl3</f>
        <v>A</v>
      </c>
      <c r="H26" s="4" t="str">
        <f>Cycl4</f>
        <v xml:space="preserve"> </v>
      </c>
      <c r="I26" s="20" t="str">
        <f>Cycl5</f>
        <v>M</v>
      </c>
      <c r="J26" s="7" t="str">
        <f>Cycl6</f>
        <v xml:space="preserve"> </v>
      </c>
      <c r="K26" s="8">
        <f t="shared" si="2"/>
        <v>43515</v>
      </c>
      <c r="L26" s="5">
        <f t="shared" si="3"/>
        <v>43515</v>
      </c>
      <c r="M26" s="4" t="str">
        <f>Cycl1</f>
        <v xml:space="preserve"> </v>
      </c>
      <c r="N26" s="4" t="str">
        <f>Cycl2</f>
        <v>N</v>
      </c>
      <c r="O26" s="4" t="str">
        <f>Cycl3</f>
        <v>A</v>
      </c>
      <c r="P26" s="4" t="str">
        <f>Cycl4</f>
        <v>M</v>
      </c>
      <c r="Q26" s="20" t="str">
        <f>Cycl5</f>
        <v>J</v>
      </c>
      <c r="R26" s="7" t="str">
        <f>Cycl6</f>
        <v xml:space="preserve"> </v>
      </c>
      <c r="S26" s="8">
        <f t="shared" si="4"/>
        <v>43543</v>
      </c>
      <c r="T26" s="5">
        <f t="shared" si="5"/>
        <v>43543</v>
      </c>
      <c r="U26" s="4" t="str">
        <f>Cycl1</f>
        <v>A</v>
      </c>
      <c r="V26" s="4" t="str">
        <f>Cycl2</f>
        <v>M</v>
      </c>
      <c r="W26" s="4" t="str">
        <f>Cycl3</f>
        <v>J</v>
      </c>
      <c r="X26" s="4" t="str">
        <f>Cycl4</f>
        <v xml:space="preserve"> </v>
      </c>
      <c r="Y26" s="20" t="str">
        <f>Cycl5</f>
        <v xml:space="preserve"> </v>
      </c>
      <c r="Z26" s="7" t="str">
        <f>Cycl6</f>
        <v>N</v>
      </c>
      <c r="AA26" s="8">
        <f t="shared" si="6"/>
        <v>43574</v>
      </c>
      <c r="AB26" s="5">
        <f t="shared" si="7"/>
        <v>43574</v>
      </c>
      <c r="AC26" s="4" t="str">
        <f>Cycl1</f>
        <v xml:space="preserve"> </v>
      </c>
      <c r="AD26" s="4" t="str">
        <f>Cycl2</f>
        <v>A</v>
      </c>
      <c r="AE26" s="4" t="str">
        <f>Cycl3</f>
        <v>M</v>
      </c>
      <c r="AF26" s="4" t="str">
        <f>Cycl4</f>
        <v xml:space="preserve"> </v>
      </c>
      <c r="AG26" s="20" t="str">
        <f>Cycl5</f>
        <v>N</v>
      </c>
      <c r="AH26" s="7" t="str">
        <f>Cycl6</f>
        <v xml:space="preserve"> </v>
      </c>
      <c r="AI26" s="8">
        <f t="shared" si="8"/>
        <v>43604</v>
      </c>
      <c r="AJ26" s="5">
        <f t="shared" si="9"/>
        <v>43604</v>
      </c>
      <c r="AK26" s="4" t="str">
        <f>Cycl1</f>
        <v xml:space="preserve"> </v>
      </c>
      <c r="AL26" s="4" t="str">
        <f>Cycl2</f>
        <v>A</v>
      </c>
      <c r="AM26" s="4" t="str">
        <f>Cycl3</f>
        <v xml:space="preserve"> </v>
      </c>
      <c r="AN26" s="4" t="str">
        <f>Cycl4</f>
        <v>M</v>
      </c>
      <c r="AO26" s="20" t="str">
        <f>Cycl5</f>
        <v xml:space="preserve"> </v>
      </c>
      <c r="AP26" s="7" t="str">
        <f>Cycl6</f>
        <v>N</v>
      </c>
      <c r="AQ26" s="8">
        <f t="shared" si="10"/>
        <v>43635</v>
      </c>
      <c r="AR26" s="5">
        <f t="shared" si="11"/>
        <v>43635</v>
      </c>
      <c r="AS26" s="4" t="str">
        <f>Cycl1</f>
        <v>N</v>
      </c>
      <c r="AT26" s="4" t="str">
        <f>Cycl2</f>
        <v xml:space="preserve"> </v>
      </c>
      <c r="AU26" s="4" t="str">
        <f>Cycl3</f>
        <v>A</v>
      </c>
      <c r="AV26" s="4" t="str">
        <f>Cycl4</f>
        <v>J</v>
      </c>
      <c r="AW26" s="20" t="str">
        <f>Cycl5</f>
        <v xml:space="preserve"> </v>
      </c>
      <c r="AX26" s="7" t="str">
        <f>Cycl6</f>
        <v>M</v>
      </c>
      <c r="AZ26" s="23"/>
    </row>
    <row r="27" spans="3:52" x14ac:dyDescent="0.25">
      <c r="C27" s="8">
        <f t="shared" si="0"/>
        <v>43485</v>
      </c>
      <c r="D27" s="5">
        <f t="shared" si="1"/>
        <v>43485</v>
      </c>
      <c r="E27" s="4" t="str">
        <f>Cycl1</f>
        <v>N</v>
      </c>
      <c r="F27" s="4" t="str">
        <f>Cycl2</f>
        <v xml:space="preserve"> </v>
      </c>
      <c r="G27" s="4" t="str">
        <f>Cycl3</f>
        <v>A</v>
      </c>
      <c r="H27" s="4" t="str">
        <f>Cycl4</f>
        <v xml:space="preserve"> </v>
      </c>
      <c r="I27" s="20" t="str">
        <f>Cycl5</f>
        <v>M</v>
      </c>
      <c r="J27" s="7" t="str">
        <f>Cycl6</f>
        <v xml:space="preserve"> </v>
      </c>
      <c r="K27" s="8">
        <f t="shared" si="2"/>
        <v>43516</v>
      </c>
      <c r="L27" s="5">
        <f t="shared" si="3"/>
        <v>43516</v>
      </c>
      <c r="M27" s="4" t="str">
        <f>Cycl1</f>
        <v>M</v>
      </c>
      <c r="N27" s="4" t="str">
        <f>Cycl2</f>
        <v>N</v>
      </c>
      <c r="O27" s="4" t="str">
        <f>Cycl3</f>
        <v xml:space="preserve"> </v>
      </c>
      <c r="P27" s="4" t="str">
        <f>Cycl4</f>
        <v>A</v>
      </c>
      <c r="Q27" s="20" t="str">
        <f>Cycl5</f>
        <v>J</v>
      </c>
      <c r="R27" s="7" t="str">
        <f>Cycl6</f>
        <v xml:space="preserve"> </v>
      </c>
      <c r="S27" s="8">
        <f t="shared" si="4"/>
        <v>43544</v>
      </c>
      <c r="T27" s="5">
        <f t="shared" si="5"/>
        <v>43544</v>
      </c>
      <c r="U27" s="4" t="str">
        <f>Cycl1</f>
        <v xml:space="preserve"> </v>
      </c>
      <c r="V27" s="4" t="str">
        <f>Cycl2</f>
        <v>A</v>
      </c>
      <c r="W27" s="4" t="str">
        <f>Cycl3</f>
        <v>J</v>
      </c>
      <c r="X27" s="4" t="str">
        <f>Cycl4</f>
        <v xml:space="preserve"> </v>
      </c>
      <c r="Y27" s="20" t="str">
        <f>Cycl5</f>
        <v>M</v>
      </c>
      <c r="Z27" s="7" t="str">
        <f>Cycl6</f>
        <v>N</v>
      </c>
      <c r="AA27" s="8">
        <f t="shared" si="6"/>
        <v>43575</v>
      </c>
      <c r="AB27" s="5">
        <f t="shared" si="7"/>
        <v>43575</v>
      </c>
      <c r="AC27" s="4" t="str">
        <f>Cycl1</f>
        <v xml:space="preserve"> </v>
      </c>
      <c r="AD27" s="4" t="str">
        <f>Cycl2</f>
        <v>N</v>
      </c>
      <c r="AE27" s="4" t="str">
        <f>Cycl3</f>
        <v xml:space="preserve"> </v>
      </c>
      <c r="AF27" s="4" t="str">
        <f>Cycl4</f>
        <v>A</v>
      </c>
      <c r="AG27" s="20" t="str">
        <f>Cycl5</f>
        <v xml:space="preserve"> </v>
      </c>
      <c r="AH27" s="7" t="str">
        <f>Cycl6</f>
        <v>M</v>
      </c>
      <c r="AI27" s="8">
        <f t="shared" si="8"/>
        <v>43605</v>
      </c>
      <c r="AJ27" s="5">
        <f t="shared" si="9"/>
        <v>43605</v>
      </c>
      <c r="AK27" s="4" t="str">
        <f>Cycl1</f>
        <v xml:space="preserve"> </v>
      </c>
      <c r="AL27" s="4" t="str">
        <f>Cycl2</f>
        <v xml:space="preserve"> </v>
      </c>
      <c r="AM27" s="4" t="str">
        <f>Cycl3</f>
        <v>N</v>
      </c>
      <c r="AN27" s="4" t="str">
        <f>Cycl4</f>
        <v>A</v>
      </c>
      <c r="AO27" s="20" t="str">
        <f>Cycl5</f>
        <v>M</v>
      </c>
      <c r="AP27" s="7" t="str">
        <f>Cycl6</f>
        <v xml:space="preserve"> </v>
      </c>
      <c r="AQ27" s="8">
        <f t="shared" si="10"/>
        <v>43636</v>
      </c>
      <c r="AR27" s="5">
        <f t="shared" si="11"/>
        <v>43636</v>
      </c>
      <c r="AS27" s="4" t="str">
        <f>Cycl1</f>
        <v xml:space="preserve"> </v>
      </c>
      <c r="AT27" s="4" t="str">
        <f>Cycl2</f>
        <v>N</v>
      </c>
      <c r="AU27" s="4" t="str">
        <f>Cycl3</f>
        <v xml:space="preserve"> </v>
      </c>
      <c r="AV27" s="4" t="str">
        <f>Cycl4</f>
        <v>J</v>
      </c>
      <c r="AW27" s="20" t="str">
        <f>Cycl5</f>
        <v>A</v>
      </c>
      <c r="AX27" s="7" t="str">
        <f>Cycl6</f>
        <v>M</v>
      </c>
      <c r="AZ27" s="23"/>
    </row>
    <row r="28" spans="3:52" x14ac:dyDescent="0.25">
      <c r="C28" s="8">
        <f t="shared" si="0"/>
        <v>43486</v>
      </c>
      <c r="D28" s="5">
        <f t="shared" si="1"/>
        <v>43486</v>
      </c>
      <c r="E28" s="4" t="str">
        <f>Cycl1</f>
        <v xml:space="preserve"> </v>
      </c>
      <c r="F28" s="17" t="str">
        <f>Cycl2</f>
        <v xml:space="preserve"> </v>
      </c>
      <c r="G28" s="4" t="str">
        <f>Cycl3</f>
        <v xml:space="preserve"> </v>
      </c>
      <c r="H28" s="4" t="str">
        <f>Cycl4</f>
        <v>N</v>
      </c>
      <c r="I28" s="20" t="str">
        <f>Cycl5</f>
        <v>A</v>
      </c>
      <c r="J28" s="7" t="str">
        <f>Cycl6</f>
        <v>M</v>
      </c>
      <c r="K28" s="8">
        <f t="shared" si="2"/>
        <v>43517</v>
      </c>
      <c r="L28" s="5">
        <f t="shared" si="3"/>
        <v>43517</v>
      </c>
      <c r="M28" s="4" t="str">
        <f>Cycl1</f>
        <v>M</v>
      </c>
      <c r="N28" s="4" t="str">
        <f>Cycl2</f>
        <v xml:space="preserve"> </v>
      </c>
      <c r="O28" s="4" t="str">
        <f>Cycl3</f>
        <v>N</v>
      </c>
      <c r="P28" s="4" t="str">
        <f>Cycl4</f>
        <v xml:space="preserve"> </v>
      </c>
      <c r="Q28" s="20" t="str">
        <f>Cycl5</f>
        <v>J</v>
      </c>
      <c r="R28" s="7" t="str">
        <f>Cycl6</f>
        <v>A</v>
      </c>
      <c r="S28" s="8">
        <f t="shared" si="4"/>
        <v>43545</v>
      </c>
      <c r="T28" s="5">
        <f t="shared" si="5"/>
        <v>43545</v>
      </c>
      <c r="U28" s="4" t="str">
        <f>Cycl1</f>
        <v>N</v>
      </c>
      <c r="V28" s="4" t="str">
        <f>Cycl2</f>
        <v xml:space="preserve"> </v>
      </c>
      <c r="W28" s="4" t="str">
        <f>Cycl3</f>
        <v>J</v>
      </c>
      <c r="X28" s="4" t="str">
        <f>Cycl4</f>
        <v>A</v>
      </c>
      <c r="Y28" s="20" t="str">
        <f>Cycl5</f>
        <v>M</v>
      </c>
      <c r="Z28" s="7" t="str">
        <f>Cycl6</f>
        <v xml:space="preserve"> </v>
      </c>
      <c r="AA28" s="8">
        <f t="shared" si="6"/>
        <v>43576</v>
      </c>
      <c r="AB28" s="5">
        <f t="shared" si="7"/>
        <v>43576</v>
      </c>
      <c r="AC28" s="4" t="str">
        <f>Cycl1</f>
        <v xml:space="preserve"> </v>
      </c>
      <c r="AD28" s="4" t="str">
        <f>Cycl2</f>
        <v>N</v>
      </c>
      <c r="AE28" s="4" t="str">
        <f>Cycl3</f>
        <v xml:space="preserve"> </v>
      </c>
      <c r="AF28" s="4" t="str">
        <f>Cycl4</f>
        <v>A</v>
      </c>
      <c r="AG28" s="20" t="str">
        <f>Cycl5</f>
        <v xml:space="preserve"> </v>
      </c>
      <c r="AH28" s="7" t="str">
        <f>Cycl6</f>
        <v>M</v>
      </c>
      <c r="AI28" s="8">
        <f t="shared" si="8"/>
        <v>43606</v>
      </c>
      <c r="AJ28" s="5">
        <f t="shared" si="9"/>
        <v>43606</v>
      </c>
      <c r="AK28" s="4" t="str">
        <f>Cycl1</f>
        <v xml:space="preserve"> </v>
      </c>
      <c r="AL28" s="4" t="str">
        <f>Cycl2</f>
        <v xml:space="preserve"> </v>
      </c>
      <c r="AM28" s="4" t="str">
        <f>Cycl3</f>
        <v>N</v>
      </c>
      <c r="AN28" s="4" t="str">
        <f>Cycl4</f>
        <v>A</v>
      </c>
      <c r="AO28" s="20" t="str">
        <f>Cycl5</f>
        <v>M</v>
      </c>
      <c r="AP28" s="7" t="str">
        <f>Cycl6</f>
        <v>J</v>
      </c>
      <c r="AQ28" s="8">
        <f t="shared" si="10"/>
        <v>43637</v>
      </c>
      <c r="AR28" s="5">
        <f t="shared" si="11"/>
        <v>43637</v>
      </c>
      <c r="AS28" s="4" t="str">
        <f>Cycl1</f>
        <v xml:space="preserve"> </v>
      </c>
      <c r="AT28" s="4" t="str">
        <f>Cycl2</f>
        <v>N</v>
      </c>
      <c r="AU28" s="4" t="str">
        <f>Cycl3</f>
        <v xml:space="preserve"> </v>
      </c>
      <c r="AV28" s="4" t="str">
        <f>Cycl4</f>
        <v xml:space="preserve"> </v>
      </c>
      <c r="AW28" s="20" t="str">
        <f>Cycl5</f>
        <v>A</v>
      </c>
      <c r="AX28" s="7" t="str">
        <f>Cycl6</f>
        <v>M</v>
      </c>
      <c r="AZ28" s="23"/>
    </row>
    <row r="29" spans="3:52" x14ac:dyDescent="0.25">
      <c r="C29" s="8">
        <f t="shared" si="0"/>
        <v>43487</v>
      </c>
      <c r="D29" s="5">
        <f t="shared" si="1"/>
        <v>43487</v>
      </c>
      <c r="E29" s="4" t="str">
        <f>Cycl1</f>
        <v>J</v>
      </c>
      <c r="F29" s="4" t="str">
        <f>Cycl2</f>
        <v xml:space="preserve"> </v>
      </c>
      <c r="G29" s="4" t="str">
        <f>Cycl3</f>
        <v xml:space="preserve"> </v>
      </c>
      <c r="H29" s="4" t="str">
        <f>Cycl4</f>
        <v>N</v>
      </c>
      <c r="I29" s="20" t="str">
        <f>Cycl5</f>
        <v>A</v>
      </c>
      <c r="J29" s="7" t="str">
        <f>Cycl6</f>
        <v>M</v>
      </c>
      <c r="K29" s="8">
        <f t="shared" si="2"/>
        <v>43518</v>
      </c>
      <c r="L29" s="5">
        <f t="shared" si="3"/>
        <v>43518</v>
      </c>
      <c r="M29" s="4" t="str">
        <f>Cycl1</f>
        <v>M</v>
      </c>
      <c r="N29" s="4" t="str">
        <f>Cycl2</f>
        <v xml:space="preserve"> </v>
      </c>
      <c r="O29" s="4" t="str">
        <f>Cycl3</f>
        <v>N</v>
      </c>
      <c r="P29" s="4" t="str">
        <f>Cycl4</f>
        <v xml:space="preserve"> </v>
      </c>
      <c r="Q29" s="20" t="str">
        <f>Cycl5</f>
        <v xml:space="preserve"> </v>
      </c>
      <c r="R29" s="7" t="str">
        <f>Cycl6</f>
        <v>A</v>
      </c>
      <c r="S29" s="8">
        <f t="shared" si="4"/>
        <v>43546</v>
      </c>
      <c r="T29" s="5">
        <f t="shared" si="5"/>
        <v>43546</v>
      </c>
      <c r="U29" s="4" t="str">
        <f>Cycl1</f>
        <v>N</v>
      </c>
      <c r="V29" s="4" t="str">
        <f>Cycl2</f>
        <v xml:space="preserve"> </v>
      </c>
      <c r="W29" s="4" t="str">
        <f>Cycl3</f>
        <v xml:space="preserve"> </v>
      </c>
      <c r="X29" s="4" t="str">
        <f>Cycl4</f>
        <v>A</v>
      </c>
      <c r="Y29" s="20" t="str">
        <f>Cycl5</f>
        <v>M</v>
      </c>
      <c r="Z29" s="7" t="str">
        <f>Cycl6</f>
        <v xml:space="preserve"> </v>
      </c>
      <c r="AA29" s="8">
        <f t="shared" si="6"/>
        <v>43577</v>
      </c>
      <c r="AB29" s="5">
        <f t="shared" si="7"/>
        <v>43577</v>
      </c>
      <c r="AC29" s="4" t="str">
        <f>Cycl1</f>
        <v>M</v>
      </c>
      <c r="AD29" s="4" t="str">
        <f>Cycl2</f>
        <v xml:space="preserve"> </v>
      </c>
      <c r="AE29" s="4" t="str">
        <f>Cycl3</f>
        <v xml:space="preserve"> </v>
      </c>
      <c r="AF29" s="4" t="str">
        <f>Cycl4</f>
        <v xml:space="preserve"> </v>
      </c>
      <c r="AG29" s="20" t="str">
        <f>Cycl5</f>
        <v>N</v>
      </c>
      <c r="AH29" s="7" t="str">
        <f>Cycl6</f>
        <v>A</v>
      </c>
      <c r="AI29" s="8">
        <f t="shared" si="8"/>
        <v>43607</v>
      </c>
      <c r="AJ29" s="5">
        <f t="shared" si="9"/>
        <v>43607</v>
      </c>
      <c r="AK29" s="4" t="str">
        <f>Cycl1</f>
        <v xml:space="preserve"> </v>
      </c>
      <c r="AL29" s="4" t="str">
        <f>Cycl2</f>
        <v>M</v>
      </c>
      <c r="AM29" s="4" t="str">
        <f>Cycl3</f>
        <v>N</v>
      </c>
      <c r="AN29" s="4" t="str">
        <f>Cycl4</f>
        <v xml:space="preserve"> </v>
      </c>
      <c r="AO29" s="20" t="str">
        <f>Cycl5</f>
        <v>A</v>
      </c>
      <c r="AP29" s="7" t="str">
        <f>Cycl6</f>
        <v>J</v>
      </c>
      <c r="AQ29" s="8">
        <f t="shared" si="10"/>
        <v>43638</v>
      </c>
      <c r="AR29" s="5">
        <f t="shared" si="11"/>
        <v>43638</v>
      </c>
      <c r="AS29" s="4" t="str">
        <f>Cycl1</f>
        <v>A</v>
      </c>
      <c r="AT29" s="4" t="str">
        <f>Cycl2</f>
        <v xml:space="preserve"> </v>
      </c>
      <c r="AU29" s="4" t="str">
        <f>Cycl3</f>
        <v>M</v>
      </c>
      <c r="AV29" s="4" t="str">
        <f>Cycl4</f>
        <v xml:space="preserve"> </v>
      </c>
      <c r="AW29" s="20" t="str">
        <f>Cycl5</f>
        <v>N</v>
      </c>
      <c r="AX29" s="7" t="str">
        <f>Cycl6</f>
        <v xml:space="preserve"> </v>
      </c>
      <c r="AZ29" s="23"/>
    </row>
    <row r="30" spans="3:52" ht="15" customHeight="1" x14ac:dyDescent="0.25">
      <c r="C30" s="8">
        <f t="shared" si="0"/>
        <v>43488</v>
      </c>
      <c r="D30" s="5">
        <f t="shared" si="1"/>
        <v>43488</v>
      </c>
      <c r="E30" s="17" t="str">
        <f>Cycl1</f>
        <v>J</v>
      </c>
      <c r="F30" s="4" t="str">
        <f>Cycl2</f>
        <v xml:space="preserve"> </v>
      </c>
      <c r="G30" s="4" t="str">
        <f>Cycl3</f>
        <v>M</v>
      </c>
      <c r="H30" s="4" t="str">
        <f>Cycl4</f>
        <v>N</v>
      </c>
      <c r="I30" s="20" t="str">
        <f>Cycl5</f>
        <v xml:space="preserve"> </v>
      </c>
      <c r="J30" s="7" t="str">
        <f>Cycl6</f>
        <v>A</v>
      </c>
      <c r="K30" s="8">
        <f t="shared" si="2"/>
        <v>43519</v>
      </c>
      <c r="L30" s="5">
        <f t="shared" si="3"/>
        <v>43519</v>
      </c>
      <c r="M30" s="4" t="str">
        <f>Cycl1</f>
        <v xml:space="preserve"> </v>
      </c>
      <c r="N30" s="4" t="str">
        <f>Cycl2</f>
        <v>A</v>
      </c>
      <c r="O30" s="4" t="str">
        <f>Cycl3</f>
        <v xml:space="preserve"> </v>
      </c>
      <c r="P30" s="4" t="str">
        <f>Cycl4</f>
        <v>M</v>
      </c>
      <c r="Q30" s="20" t="str">
        <f>Cycl5</f>
        <v xml:space="preserve"> </v>
      </c>
      <c r="R30" s="7" t="str">
        <f>Cycl6</f>
        <v>N</v>
      </c>
      <c r="S30" s="8">
        <f t="shared" si="4"/>
        <v>43547</v>
      </c>
      <c r="T30" s="5">
        <f t="shared" si="5"/>
        <v>43547</v>
      </c>
      <c r="U30" s="4" t="str">
        <f>Cycl1</f>
        <v xml:space="preserve"> </v>
      </c>
      <c r="V30" s="4" t="str">
        <f>Cycl2</f>
        <v>M</v>
      </c>
      <c r="W30" s="4" t="str">
        <f>Cycl3</f>
        <v xml:space="preserve"> </v>
      </c>
      <c r="X30" s="4" t="str">
        <f>Cycl4</f>
        <v>N</v>
      </c>
      <c r="Y30" s="20" t="str">
        <f>Cycl5</f>
        <v xml:space="preserve"> </v>
      </c>
      <c r="Z30" s="7" t="str">
        <f>Cycl6</f>
        <v>A</v>
      </c>
      <c r="AA30" s="8">
        <f t="shared" si="6"/>
        <v>43578</v>
      </c>
      <c r="AB30" s="5">
        <f t="shared" si="7"/>
        <v>43578</v>
      </c>
      <c r="AC30" s="4" t="str">
        <f>Cycl1</f>
        <v>M</v>
      </c>
      <c r="AD30" s="4" t="str">
        <f>Cycl2</f>
        <v>J</v>
      </c>
      <c r="AE30" s="4" t="str">
        <f>Cycl3</f>
        <v xml:space="preserve"> </v>
      </c>
      <c r="AF30" s="4" t="str">
        <f>Cycl4</f>
        <v xml:space="preserve"> </v>
      </c>
      <c r="AG30" s="20" t="str">
        <f>Cycl5</f>
        <v>N</v>
      </c>
      <c r="AH30" s="7" t="str">
        <f>Cycl6</f>
        <v>A</v>
      </c>
      <c r="AI30" s="8">
        <f t="shared" si="8"/>
        <v>43608</v>
      </c>
      <c r="AJ30" s="5">
        <f t="shared" si="9"/>
        <v>43608</v>
      </c>
      <c r="AK30" s="4" t="str">
        <f>Cycl1</f>
        <v>A</v>
      </c>
      <c r="AL30" s="4" t="str">
        <f>Cycl2</f>
        <v>M</v>
      </c>
      <c r="AM30" s="4" t="str">
        <f>Cycl3</f>
        <v xml:space="preserve"> </v>
      </c>
      <c r="AN30" s="4" t="str">
        <f>Cycl4</f>
        <v>N</v>
      </c>
      <c r="AO30" s="20" t="str">
        <f>Cycl5</f>
        <v xml:space="preserve"> </v>
      </c>
      <c r="AP30" s="7" t="str">
        <f>Cycl6</f>
        <v>J</v>
      </c>
      <c r="AQ30" s="8">
        <f t="shared" si="10"/>
        <v>43639</v>
      </c>
      <c r="AR30" s="5">
        <f t="shared" si="11"/>
        <v>43639</v>
      </c>
      <c r="AS30" s="4" t="str">
        <f>Cycl1</f>
        <v>A</v>
      </c>
      <c r="AT30" s="4" t="str">
        <f>Cycl2</f>
        <v xml:space="preserve"> </v>
      </c>
      <c r="AU30" s="4" t="str">
        <f>Cycl3</f>
        <v>M</v>
      </c>
      <c r="AV30" s="4" t="str">
        <f>Cycl4</f>
        <v xml:space="preserve"> </v>
      </c>
      <c r="AW30" s="20" t="str">
        <f>Cycl5</f>
        <v>N</v>
      </c>
      <c r="AX30" s="7" t="str">
        <f>Cycl6</f>
        <v xml:space="preserve"> </v>
      </c>
      <c r="AZ30" s="23"/>
    </row>
    <row r="31" spans="3:52" ht="15" customHeight="1" x14ac:dyDescent="0.25">
      <c r="C31" s="8">
        <f t="shared" si="0"/>
        <v>43489</v>
      </c>
      <c r="D31" s="5">
        <f t="shared" si="1"/>
        <v>43489</v>
      </c>
      <c r="E31" s="4" t="str">
        <f>Cycl1</f>
        <v>J</v>
      </c>
      <c r="F31" s="4" t="str">
        <f>Cycl2</f>
        <v>A</v>
      </c>
      <c r="G31" s="4" t="str">
        <f>Cycl3</f>
        <v>M</v>
      </c>
      <c r="H31" s="4" t="str">
        <f>Cycl4</f>
        <v xml:space="preserve"> </v>
      </c>
      <c r="I31" s="20" t="str">
        <f>Cycl5</f>
        <v>N</v>
      </c>
      <c r="J31" s="7" t="str">
        <f>Cycl6</f>
        <v xml:space="preserve"> </v>
      </c>
      <c r="K31" s="8">
        <f t="shared" si="2"/>
        <v>43520</v>
      </c>
      <c r="L31" s="5">
        <f t="shared" si="3"/>
        <v>43520</v>
      </c>
      <c r="M31" s="4" t="str">
        <f>Cycl1</f>
        <v xml:space="preserve"> </v>
      </c>
      <c r="N31" s="4" t="str">
        <f>Cycl2</f>
        <v>A</v>
      </c>
      <c r="O31" s="4" t="str">
        <f>Cycl3</f>
        <v xml:space="preserve"> </v>
      </c>
      <c r="P31" s="4" t="str">
        <f>Cycl4</f>
        <v>M</v>
      </c>
      <c r="Q31" s="20" t="str">
        <f>Cycl5</f>
        <v xml:space="preserve"> </v>
      </c>
      <c r="R31" s="7" t="str">
        <f>Cycl6</f>
        <v>N</v>
      </c>
      <c r="S31" s="8">
        <f t="shared" si="4"/>
        <v>43548</v>
      </c>
      <c r="T31" s="5">
        <f t="shared" si="5"/>
        <v>43548</v>
      </c>
      <c r="U31" s="4" t="str">
        <f>Cycl1</f>
        <v xml:space="preserve"> </v>
      </c>
      <c r="V31" s="4" t="str">
        <f>Cycl2</f>
        <v>M</v>
      </c>
      <c r="W31" s="4" t="str">
        <f>Cycl3</f>
        <v xml:space="preserve"> </v>
      </c>
      <c r="X31" s="4" t="str">
        <f>Cycl4</f>
        <v>N</v>
      </c>
      <c r="Y31" s="20" t="str">
        <f>Cycl5</f>
        <v xml:space="preserve"> </v>
      </c>
      <c r="Z31" s="7" t="str">
        <f>Cycl6</f>
        <v>A</v>
      </c>
      <c r="AA31" s="8">
        <f t="shared" si="6"/>
        <v>43579</v>
      </c>
      <c r="AB31" s="5">
        <f t="shared" si="7"/>
        <v>43579</v>
      </c>
      <c r="AC31" s="4" t="str">
        <f>Cycl1</f>
        <v>A</v>
      </c>
      <c r="AD31" s="4" t="str">
        <f>Cycl2</f>
        <v>J</v>
      </c>
      <c r="AE31" s="4" t="str">
        <f>Cycl3</f>
        <v xml:space="preserve"> </v>
      </c>
      <c r="AF31" s="4" t="str">
        <f>Cycl4</f>
        <v>M</v>
      </c>
      <c r="AG31" s="20" t="str">
        <f>Cycl5</f>
        <v>N</v>
      </c>
      <c r="AH31" s="7" t="str">
        <f>Cycl6</f>
        <v xml:space="preserve"> </v>
      </c>
      <c r="AI31" s="8">
        <f t="shared" si="8"/>
        <v>43609</v>
      </c>
      <c r="AJ31" s="5">
        <f t="shared" si="9"/>
        <v>43609</v>
      </c>
      <c r="AK31" s="4" t="str">
        <f>Cycl1</f>
        <v>A</v>
      </c>
      <c r="AL31" s="4" t="str">
        <f>Cycl2</f>
        <v>M</v>
      </c>
      <c r="AM31" s="4" t="str">
        <f>Cycl3</f>
        <v xml:space="preserve"> </v>
      </c>
      <c r="AN31" s="4" t="str">
        <f>Cycl4</f>
        <v>N</v>
      </c>
      <c r="AO31" s="20" t="str">
        <f>Cycl5</f>
        <v xml:space="preserve"> </v>
      </c>
      <c r="AP31" s="7" t="str">
        <f>Cycl6</f>
        <v xml:space="preserve"> </v>
      </c>
      <c r="AQ31" s="8">
        <f t="shared" si="10"/>
        <v>43640</v>
      </c>
      <c r="AR31" s="5">
        <f t="shared" si="11"/>
        <v>43640</v>
      </c>
      <c r="AS31" s="4" t="str">
        <f>Cycl1</f>
        <v xml:space="preserve"> </v>
      </c>
      <c r="AT31" s="4" t="str">
        <f>Cycl2</f>
        <v>N</v>
      </c>
      <c r="AU31" s="4" t="str">
        <f>Cycl3</f>
        <v>A</v>
      </c>
      <c r="AV31" s="4" t="str">
        <f>Cycl4</f>
        <v>M</v>
      </c>
      <c r="AW31" s="20" t="str">
        <f>Cycl5</f>
        <v xml:space="preserve"> </v>
      </c>
      <c r="AX31" s="7" t="str">
        <f>Cycl6</f>
        <v xml:space="preserve"> </v>
      </c>
      <c r="AZ31" s="23"/>
    </row>
    <row r="32" spans="3:52" ht="15" customHeight="1" x14ac:dyDescent="0.25">
      <c r="C32" s="8">
        <f t="shared" si="0"/>
        <v>43490</v>
      </c>
      <c r="D32" s="5">
        <f t="shared" si="1"/>
        <v>43490</v>
      </c>
      <c r="E32" s="4" t="str">
        <f>Cycl1</f>
        <v xml:space="preserve"> </v>
      </c>
      <c r="F32" s="4" t="str">
        <f>Cycl2</f>
        <v>A</v>
      </c>
      <c r="G32" s="4" t="str">
        <f>Cycl3</f>
        <v>M</v>
      </c>
      <c r="H32" s="4" t="str">
        <f>Cycl4</f>
        <v xml:space="preserve"> </v>
      </c>
      <c r="I32" s="20" t="str">
        <f>Cycl5</f>
        <v>N</v>
      </c>
      <c r="J32" s="7" t="str">
        <f>Cycl6</f>
        <v xml:space="preserve"> </v>
      </c>
      <c r="K32" s="8">
        <f t="shared" si="2"/>
        <v>43521</v>
      </c>
      <c r="L32" s="5">
        <f t="shared" si="3"/>
        <v>43521</v>
      </c>
      <c r="M32" s="4" t="str">
        <f>Cycl1</f>
        <v xml:space="preserve"> </v>
      </c>
      <c r="N32" s="4" t="str">
        <f>Cycl2</f>
        <v xml:space="preserve"> </v>
      </c>
      <c r="O32" s="4" t="str">
        <f>Cycl3</f>
        <v>N</v>
      </c>
      <c r="P32" s="4" t="str">
        <f>Cycl4</f>
        <v>A</v>
      </c>
      <c r="Q32" s="20" t="str">
        <f>Cycl5</f>
        <v>M</v>
      </c>
      <c r="R32" s="7" t="str">
        <f>Cycl6</f>
        <v xml:space="preserve"> </v>
      </c>
      <c r="S32" s="8">
        <f t="shared" si="4"/>
        <v>43549</v>
      </c>
      <c r="T32" s="5">
        <f t="shared" si="5"/>
        <v>43549</v>
      </c>
      <c r="U32" s="4" t="str">
        <f>Cycl1</f>
        <v>N</v>
      </c>
      <c r="V32" s="4" t="str">
        <f>Cycl2</f>
        <v>A</v>
      </c>
      <c r="W32" s="4" t="str">
        <f>Cycl3</f>
        <v>M</v>
      </c>
      <c r="X32" s="4" t="str">
        <f>Cycl4</f>
        <v xml:space="preserve"> </v>
      </c>
      <c r="Y32" s="20" t="str">
        <f>Cycl5</f>
        <v xml:space="preserve"> </v>
      </c>
      <c r="Z32" s="7" t="str">
        <f>Cycl6</f>
        <v xml:space="preserve"> </v>
      </c>
      <c r="AA32" s="8">
        <f t="shared" si="6"/>
        <v>43580</v>
      </c>
      <c r="AB32" s="5">
        <f t="shared" si="7"/>
        <v>43580</v>
      </c>
      <c r="AC32" s="4" t="str">
        <f>Cycl1</f>
        <v xml:space="preserve"> </v>
      </c>
      <c r="AD32" s="4" t="str">
        <f>Cycl2</f>
        <v>J</v>
      </c>
      <c r="AE32" s="4" t="str">
        <f>Cycl3</f>
        <v>A</v>
      </c>
      <c r="AF32" s="4" t="str">
        <f>Cycl4</f>
        <v>M</v>
      </c>
      <c r="AG32" s="20" t="str">
        <f>Cycl5</f>
        <v xml:space="preserve"> </v>
      </c>
      <c r="AH32" s="7" t="str">
        <f>Cycl6</f>
        <v>N</v>
      </c>
      <c r="AI32" s="8">
        <f t="shared" si="8"/>
        <v>43610</v>
      </c>
      <c r="AJ32" s="5">
        <f t="shared" si="9"/>
        <v>43610</v>
      </c>
      <c r="AK32" s="4" t="str">
        <f>Cycl1</f>
        <v>N</v>
      </c>
      <c r="AL32" s="4" t="str">
        <f>Cycl2</f>
        <v xml:space="preserve"> </v>
      </c>
      <c r="AM32" s="4" t="str">
        <f>Cycl3</f>
        <v>A</v>
      </c>
      <c r="AN32" s="4" t="str">
        <f>Cycl4</f>
        <v xml:space="preserve"> </v>
      </c>
      <c r="AO32" s="20" t="str">
        <f>Cycl5</f>
        <v>M</v>
      </c>
      <c r="AP32" s="7" t="str">
        <f>Cycl6</f>
        <v xml:space="preserve"> </v>
      </c>
      <c r="AQ32" s="8">
        <f t="shared" si="10"/>
        <v>43641</v>
      </c>
      <c r="AR32" s="5">
        <f t="shared" si="11"/>
        <v>43641</v>
      </c>
      <c r="AS32" s="4" t="str">
        <f>Cycl1</f>
        <v xml:space="preserve"> </v>
      </c>
      <c r="AT32" s="4" t="str">
        <f>Cycl2</f>
        <v>N</v>
      </c>
      <c r="AU32" s="4" t="str">
        <f>Cycl3</f>
        <v>A</v>
      </c>
      <c r="AV32" s="4" t="str">
        <f>Cycl4</f>
        <v>M</v>
      </c>
      <c r="AW32" s="20" t="str">
        <f>Cycl5</f>
        <v>J</v>
      </c>
      <c r="AX32" s="7" t="str">
        <f>Cycl6</f>
        <v xml:space="preserve"> </v>
      </c>
      <c r="AZ32" s="23"/>
    </row>
    <row r="33" spans="3:52" x14ac:dyDescent="0.25">
      <c r="C33" s="8">
        <f t="shared" si="0"/>
        <v>43491</v>
      </c>
      <c r="D33" s="5">
        <f t="shared" si="1"/>
        <v>43491</v>
      </c>
      <c r="E33" s="4" t="str">
        <f>Cycl1</f>
        <v xml:space="preserve"> </v>
      </c>
      <c r="F33" s="4" t="str">
        <f>Cycl2</f>
        <v>N</v>
      </c>
      <c r="G33" s="4" t="str">
        <f>Cycl3</f>
        <v xml:space="preserve"> </v>
      </c>
      <c r="H33" s="4" t="str">
        <f>Cycl4</f>
        <v>A</v>
      </c>
      <c r="I33" s="20" t="str">
        <f>Cycl5</f>
        <v xml:space="preserve"> </v>
      </c>
      <c r="J33" s="7" t="str">
        <f>Cycl6</f>
        <v>M</v>
      </c>
      <c r="K33" s="8">
        <f t="shared" si="2"/>
        <v>43522</v>
      </c>
      <c r="L33" s="5">
        <f t="shared" si="3"/>
        <v>43522</v>
      </c>
      <c r="M33" s="4" t="str">
        <f>Cycl1</f>
        <v xml:space="preserve"> </v>
      </c>
      <c r="N33" s="4" t="str">
        <f>Cycl2</f>
        <v xml:space="preserve"> </v>
      </c>
      <c r="O33" s="4" t="str">
        <f>Cycl3</f>
        <v>N</v>
      </c>
      <c r="P33" s="4" t="str">
        <f>Cycl4</f>
        <v>A</v>
      </c>
      <c r="Q33" s="20" t="str">
        <f>Cycl5</f>
        <v>M</v>
      </c>
      <c r="R33" s="7" t="str">
        <f>Cycl6</f>
        <v>J</v>
      </c>
      <c r="S33" s="8">
        <f t="shared" si="4"/>
        <v>43550</v>
      </c>
      <c r="T33" s="5">
        <f t="shared" si="5"/>
        <v>43550</v>
      </c>
      <c r="U33" s="4" t="str">
        <f>Cycl1</f>
        <v>N</v>
      </c>
      <c r="V33" s="4" t="str">
        <f>Cycl2</f>
        <v>A</v>
      </c>
      <c r="W33" s="4" t="str">
        <f>Cycl3</f>
        <v>M</v>
      </c>
      <c r="X33" s="4" t="str">
        <f>Cycl4</f>
        <v>J</v>
      </c>
      <c r="Y33" s="20" t="str">
        <f>Cycl5</f>
        <v xml:space="preserve"> </v>
      </c>
      <c r="Z33" s="7" t="str">
        <f>Cycl6</f>
        <v xml:space="preserve"> </v>
      </c>
      <c r="AA33" s="8">
        <f t="shared" si="6"/>
        <v>43581</v>
      </c>
      <c r="AB33" s="5">
        <f t="shared" si="7"/>
        <v>43581</v>
      </c>
      <c r="AC33" s="4" t="str">
        <f>Cycl1</f>
        <v xml:space="preserve"> </v>
      </c>
      <c r="AD33" s="4" t="str">
        <f>Cycl2</f>
        <v xml:space="preserve"> </v>
      </c>
      <c r="AE33" s="4" t="str">
        <f>Cycl3</f>
        <v>A</v>
      </c>
      <c r="AF33" s="4" t="str">
        <f>Cycl4</f>
        <v>M</v>
      </c>
      <c r="AG33" s="20" t="str">
        <f>Cycl5</f>
        <v xml:space="preserve"> </v>
      </c>
      <c r="AH33" s="7" t="str">
        <f>Cycl6</f>
        <v>N</v>
      </c>
      <c r="AI33" s="8">
        <f t="shared" si="8"/>
        <v>43611</v>
      </c>
      <c r="AJ33" s="5">
        <f t="shared" si="9"/>
        <v>43611</v>
      </c>
      <c r="AK33" s="4" t="str">
        <f>Cycl1</f>
        <v>N</v>
      </c>
      <c r="AL33" s="4" t="str">
        <f>Cycl2</f>
        <v xml:space="preserve"> </v>
      </c>
      <c r="AM33" s="4" t="str">
        <f>Cycl3</f>
        <v>A</v>
      </c>
      <c r="AN33" s="4" t="str">
        <f>Cycl4</f>
        <v xml:space="preserve"> </v>
      </c>
      <c r="AO33" s="20" t="str">
        <f>Cycl5</f>
        <v>M</v>
      </c>
      <c r="AP33" s="7" t="str">
        <f>Cycl6</f>
        <v xml:space="preserve"> </v>
      </c>
      <c r="AQ33" s="8">
        <f t="shared" si="10"/>
        <v>43642</v>
      </c>
      <c r="AR33" s="5">
        <f t="shared" si="11"/>
        <v>43642</v>
      </c>
      <c r="AS33" s="4" t="str">
        <f>Cycl1</f>
        <v>M</v>
      </c>
      <c r="AT33" s="4" t="str">
        <f>Cycl2</f>
        <v>N</v>
      </c>
      <c r="AU33" s="4" t="str">
        <f>Cycl3</f>
        <v xml:space="preserve"> </v>
      </c>
      <c r="AV33" s="4" t="str">
        <f>Cycl4</f>
        <v>A</v>
      </c>
      <c r="AW33" s="20" t="str">
        <f>Cycl5</f>
        <v>J</v>
      </c>
      <c r="AX33" s="7" t="str">
        <f>Cycl6</f>
        <v xml:space="preserve"> </v>
      </c>
      <c r="AZ33" s="23"/>
    </row>
    <row r="34" spans="3:52" x14ac:dyDescent="0.25">
      <c r="C34" s="8">
        <f t="shared" si="0"/>
        <v>43492</v>
      </c>
      <c r="D34" s="5">
        <f t="shared" si="1"/>
        <v>43492</v>
      </c>
      <c r="E34" s="4" t="str">
        <f>Cycl1</f>
        <v xml:space="preserve"> </v>
      </c>
      <c r="F34" s="4" t="str">
        <f>Cycl2</f>
        <v>N</v>
      </c>
      <c r="G34" s="4" t="str">
        <f>Cycl3</f>
        <v xml:space="preserve"> </v>
      </c>
      <c r="H34" s="4" t="str">
        <f>Cycl4</f>
        <v>A</v>
      </c>
      <c r="I34" s="20" t="str">
        <f>Cycl5</f>
        <v xml:space="preserve"> </v>
      </c>
      <c r="J34" s="7" t="str">
        <f>Cycl6</f>
        <v>M</v>
      </c>
      <c r="K34" s="8">
        <f t="shared" si="2"/>
        <v>43523</v>
      </c>
      <c r="L34" s="13">
        <f t="shared" si="3"/>
        <v>43523</v>
      </c>
      <c r="M34" s="4" t="str">
        <f>Cycl1</f>
        <v xml:space="preserve"> </v>
      </c>
      <c r="N34" s="4" t="str">
        <f>Cycl2</f>
        <v>M</v>
      </c>
      <c r="O34" s="4" t="str">
        <f>Cycl3</f>
        <v>N</v>
      </c>
      <c r="P34" s="4" t="str">
        <f>Cycl4</f>
        <v xml:space="preserve"> </v>
      </c>
      <c r="Q34" s="20" t="str">
        <f>Cycl5</f>
        <v>A</v>
      </c>
      <c r="R34" s="7" t="str">
        <f>Cycl6</f>
        <v>J</v>
      </c>
      <c r="S34" s="8">
        <f t="shared" si="4"/>
        <v>43551</v>
      </c>
      <c r="T34" s="5">
        <f t="shared" si="5"/>
        <v>43551</v>
      </c>
      <c r="U34" s="4" t="str">
        <f>Cycl1</f>
        <v>N</v>
      </c>
      <c r="V34" s="4" t="str">
        <f>Cycl2</f>
        <v xml:space="preserve"> </v>
      </c>
      <c r="W34" s="4" t="str">
        <f>Cycl3</f>
        <v>A</v>
      </c>
      <c r="X34" s="4" t="str">
        <f>Cycl4</f>
        <v>J</v>
      </c>
      <c r="Y34" s="20" t="str">
        <f>Cycl5</f>
        <v xml:space="preserve"> </v>
      </c>
      <c r="Z34" s="7" t="str">
        <f>Cycl6</f>
        <v>M</v>
      </c>
      <c r="AA34" s="8">
        <f t="shared" si="6"/>
        <v>43582</v>
      </c>
      <c r="AB34" s="5">
        <f t="shared" si="7"/>
        <v>43582</v>
      </c>
      <c r="AC34" s="4" t="str">
        <f>Cycl1</f>
        <v>M</v>
      </c>
      <c r="AD34" s="4" t="str">
        <f>Cycl2</f>
        <v xml:space="preserve"> </v>
      </c>
      <c r="AE34" s="4" t="str">
        <f>Cycl3</f>
        <v>N</v>
      </c>
      <c r="AF34" s="4" t="str">
        <f>Cycl4</f>
        <v xml:space="preserve"> </v>
      </c>
      <c r="AG34" s="20" t="str">
        <f>Cycl5</f>
        <v>A</v>
      </c>
      <c r="AH34" s="7" t="str">
        <f>Cycl6</f>
        <v xml:space="preserve"> </v>
      </c>
      <c r="AI34" s="8">
        <f t="shared" si="8"/>
        <v>43612</v>
      </c>
      <c r="AJ34" s="5">
        <f t="shared" si="9"/>
        <v>43612</v>
      </c>
      <c r="AK34" s="4" t="str">
        <f>Cycl1</f>
        <v xml:space="preserve"> </v>
      </c>
      <c r="AL34" s="4" t="str">
        <f>Cycl2</f>
        <v xml:space="preserve"> </v>
      </c>
      <c r="AM34" s="4" t="str">
        <f>Cycl3</f>
        <v xml:space="preserve"> </v>
      </c>
      <c r="AN34" s="4" t="str">
        <f>Cycl4</f>
        <v>N</v>
      </c>
      <c r="AO34" s="20" t="str">
        <f>Cycl5</f>
        <v>A</v>
      </c>
      <c r="AP34" s="7" t="str">
        <f>Cycl6</f>
        <v>M</v>
      </c>
      <c r="AQ34" s="8">
        <f t="shared" si="10"/>
        <v>43643</v>
      </c>
      <c r="AR34" s="5">
        <f t="shared" si="11"/>
        <v>43643</v>
      </c>
      <c r="AS34" s="4" t="str">
        <f>Cycl1</f>
        <v>M</v>
      </c>
      <c r="AT34" s="4" t="str">
        <f>Cycl2</f>
        <v xml:space="preserve"> </v>
      </c>
      <c r="AU34" s="4" t="str">
        <f>Cycl3</f>
        <v>N</v>
      </c>
      <c r="AV34" s="4" t="str">
        <f>Cycl4</f>
        <v xml:space="preserve"> </v>
      </c>
      <c r="AW34" s="20" t="str">
        <f>Cycl5</f>
        <v>J</v>
      </c>
      <c r="AX34" s="7" t="str">
        <f>Cycl6</f>
        <v>A</v>
      </c>
      <c r="AZ34" s="23"/>
    </row>
    <row r="35" spans="3:52" x14ac:dyDescent="0.25">
      <c r="C35" s="8">
        <f t="shared" si="0"/>
        <v>43493</v>
      </c>
      <c r="D35" s="5">
        <f t="shared" si="1"/>
        <v>43493</v>
      </c>
      <c r="E35" s="4" t="str">
        <f>Cycl1</f>
        <v>M</v>
      </c>
      <c r="F35" s="4" t="str">
        <f>Cycl2</f>
        <v xml:space="preserve"> </v>
      </c>
      <c r="G35" s="17" t="str">
        <f>Cycl3</f>
        <v xml:space="preserve"> </v>
      </c>
      <c r="H35" s="4" t="str">
        <f>Cycl4</f>
        <v xml:space="preserve"> </v>
      </c>
      <c r="I35" s="20" t="str">
        <f>Cycl5</f>
        <v>N</v>
      </c>
      <c r="J35" s="7" t="str">
        <f>Cycl6</f>
        <v>A</v>
      </c>
      <c r="K35" s="8">
        <f t="shared" si="2"/>
        <v>43524</v>
      </c>
      <c r="L35" s="13">
        <f>IF(L34&lt;EOMONTH(K6,0),L34+1,"")</f>
        <v>43524</v>
      </c>
      <c r="M35" s="4" t="str">
        <f>Cycl1</f>
        <v>A</v>
      </c>
      <c r="N35" s="4" t="str">
        <f>Cycl2</f>
        <v>M</v>
      </c>
      <c r="O35" s="4" t="str">
        <f>Cycl3</f>
        <v xml:space="preserve"> </v>
      </c>
      <c r="P35" s="4" t="str">
        <f>Cycl4</f>
        <v>N</v>
      </c>
      <c r="Q35" s="20" t="str">
        <f>Cycl5</f>
        <v xml:space="preserve"> </v>
      </c>
      <c r="R35" s="7" t="str">
        <f>Cycl6</f>
        <v>J</v>
      </c>
      <c r="S35" s="8">
        <f t="shared" si="4"/>
        <v>43552</v>
      </c>
      <c r="T35" s="5">
        <f t="shared" si="5"/>
        <v>43552</v>
      </c>
      <c r="U35" s="4" t="str">
        <f>Cycl1</f>
        <v xml:space="preserve"> </v>
      </c>
      <c r="V35" s="4" t="str">
        <f>Cycl2</f>
        <v>N</v>
      </c>
      <c r="W35" s="4" t="str">
        <f>Cycl3</f>
        <v xml:space="preserve"> </v>
      </c>
      <c r="X35" s="4" t="str">
        <f>Cycl4</f>
        <v>J</v>
      </c>
      <c r="Y35" s="20" t="str">
        <f>Cycl5</f>
        <v>A</v>
      </c>
      <c r="Z35" s="7" t="str">
        <f>Cycl6</f>
        <v>M</v>
      </c>
      <c r="AA35" s="8">
        <f t="shared" si="6"/>
        <v>43583</v>
      </c>
      <c r="AB35" s="5">
        <f t="shared" si="7"/>
        <v>43583</v>
      </c>
      <c r="AC35" s="4" t="str">
        <f>Cycl1</f>
        <v>M</v>
      </c>
      <c r="AD35" s="4" t="str">
        <f>Cycl2</f>
        <v xml:space="preserve"> </v>
      </c>
      <c r="AE35" s="4" t="str">
        <f>Cycl3</f>
        <v>N</v>
      </c>
      <c r="AF35" s="4" t="str">
        <f>Cycl4</f>
        <v xml:space="preserve"> </v>
      </c>
      <c r="AG35" s="20" t="str">
        <f>Cycl5</f>
        <v>A</v>
      </c>
      <c r="AH35" s="7" t="str">
        <f>Cycl6</f>
        <v xml:space="preserve"> </v>
      </c>
      <c r="AI35" s="8">
        <f t="shared" si="8"/>
        <v>43613</v>
      </c>
      <c r="AJ35" s="5">
        <f t="shared" si="9"/>
        <v>43613</v>
      </c>
      <c r="AK35" s="4" t="str">
        <f>Cycl1</f>
        <v>J</v>
      </c>
      <c r="AL35" s="4" t="str">
        <f>Cycl2</f>
        <v xml:space="preserve"> </v>
      </c>
      <c r="AM35" s="4" t="str">
        <f>Cycl3</f>
        <v xml:space="preserve"> </v>
      </c>
      <c r="AN35" s="4" t="str">
        <f>Cycl4</f>
        <v>N</v>
      </c>
      <c r="AO35" s="20" t="str">
        <f>Cycl5</f>
        <v>A</v>
      </c>
      <c r="AP35" s="7" t="str">
        <f>Cycl6</f>
        <v>M</v>
      </c>
      <c r="AQ35" s="8">
        <f t="shared" si="10"/>
        <v>43644</v>
      </c>
      <c r="AR35" s="5">
        <f t="shared" si="11"/>
        <v>43644</v>
      </c>
      <c r="AS35" s="4" t="str">
        <f>Cycl1</f>
        <v>M</v>
      </c>
      <c r="AT35" s="4" t="str">
        <f>Cycl2</f>
        <v xml:space="preserve"> </v>
      </c>
      <c r="AU35" s="4" t="str">
        <f>Cycl3</f>
        <v>N</v>
      </c>
      <c r="AV35" s="4" t="str">
        <f>Cycl4</f>
        <v xml:space="preserve"> </v>
      </c>
      <c r="AW35" s="20" t="str">
        <f>Cycl5</f>
        <v xml:space="preserve"> </v>
      </c>
      <c r="AX35" s="7" t="str">
        <f>Cycl6</f>
        <v>A</v>
      </c>
      <c r="AZ35" s="23"/>
    </row>
    <row r="36" spans="3:52" x14ac:dyDescent="0.25">
      <c r="C36" s="8">
        <f t="shared" si="0"/>
        <v>43494</v>
      </c>
      <c r="D36" s="5">
        <f t="shared" si="1"/>
        <v>43494</v>
      </c>
      <c r="E36" s="4" t="str">
        <f>Cycl1</f>
        <v>M</v>
      </c>
      <c r="F36" s="4" t="str">
        <f>Cycl2</f>
        <v>J</v>
      </c>
      <c r="G36" s="4" t="str">
        <f>Cycl3</f>
        <v xml:space="preserve"> </v>
      </c>
      <c r="H36" s="4" t="str">
        <f>Cycl4</f>
        <v xml:space="preserve"> </v>
      </c>
      <c r="I36" s="20" t="str">
        <f>Cycl5</f>
        <v>N</v>
      </c>
      <c r="J36" s="7" t="str">
        <f>Cycl6</f>
        <v>A</v>
      </c>
      <c r="K36" s="8" t="str">
        <f>IF(K35&lt;EOMONTH(K6,0),K35+1,"")</f>
        <v/>
      </c>
      <c r="L36" s="13" t="str">
        <f>IF(L35&lt;EOMONTH(K6,0),L35+1,"")</f>
        <v/>
      </c>
      <c r="M36" s="4" t="str">
        <f>IF($K36=EOMONTH($K6,0),Cycl1,"")</f>
        <v/>
      </c>
      <c r="N36" s="4" t="str">
        <f>IF($K36=EOMONTH($K6,0),Cycl2,"")</f>
        <v/>
      </c>
      <c r="O36" s="4" t="str">
        <f>IF($K36=EOMONTH($K6,0),Cycl3,"")</f>
        <v/>
      </c>
      <c r="P36" s="4" t="str">
        <f>IF($K36=EOMONTH($K6,0),Cycl4,"")</f>
        <v/>
      </c>
      <c r="Q36" s="4" t="str">
        <f>IF($K36=EOMONTH($K6,0),Cycl5,"")</f>
        <v/>
      </c>
      <c r="R36" s="4" t="str">
        <f>IF($K36=EOMONTH($K6,0),Cycl5,"")</f>
        <v/>
      </c>
      <c r="S36" s="8">
        <f t="shared" si="4"/>
        <v>43553</v>
      </c>
      <c r="T36" s="5">
        <f t="shared" si="5"/>
        <v>43553</v>
      </c>
      <c r="U36" s="4" t="str">
        <f>Cycl1</f>
        <v xml:space="preserve"> </v>
      </c>
      <c r="V36" s="4" t="str">
        <f>Cycl2</f>
        <v>N</v>
      </c>
      <c r="W36" s="4" t="str">
        <f>Cycl3</f>
        <v xml:space="preserve"> </v>
      </c>
      <c r="X36" s="4" t="str">
        <f>Cycl4</f>
        <v xml:space="preserve"> </v>
      </c>
      <c r="Y36" s="20" t="str">
        <f>Cycl5</f>
        <v>A</v>
      </c>
      <c r="Z36" s="7" t="str">
        <f>Cycl6</f>
        <v>M</v>
      </c>
      <c r="AA36" s="8">
        <f t="shared" si="6"/>
        <v>43584</v>
      </c>
      <c r="AB36" s="5">
        <f t="shared" si="7"/>
        <v>43584</v>
      </c>
      <c r="AC36" s="4" t="str">
        <f>Cycl1</f>
        <v>A</v>
      </c>
      <c r="AD36" s="4" t="str">
        <f>Cycl2</f>
        <v>M</v>
      </c>
      <c r="AE36" s="4" t="str">
        <f>Cycl3</f>
        <v xml:space="preserve"> </v>
      </c>
      <c r="AF36" s="4" t="str">
        <f>Cycl4</f>
        <v xml:space="preserve"> </v>
      </c>
      <c r="AG36" s="20" t="str">
        <f>Cycl5</f>
        <v xml:space="preserve"> </v>
      </c>
      <c r="AH36" s="7" t="str">
        <f>Cycl6</f>
        <v>N</v>
      </c>
      <c r="AI36" s="8">
        <f t="shared" si="8"/>
        <v>43614</v>
      </c>
      <c r="AJ36" s="5">
        <f t="shared" si="9"/>
        <v>43614</v>
      </c>
      <c r="AK36" s="4" t="str">
        <f>Cycl1</f>
        <v>J</v>
      </c>
      <c r="AL36" s="4" t="str">
        <f>Cycl2</f>
        <v xml:space="preserve"> </v>
      </c>
      <c r="AM36" s="4" t="str">
        <f>Cycl3</f>
        <v>M</v>
      </c>
      <c r="AN36" s="4" t="str">
        <f>Cycl4</f>
        <v>N</v>
      </c>
      <c r="AO36" s="20" t="str">
        <f>Cycl5</f>
        <v xml:space="preserve"> </v>
      </c>
      <c r="AP36" s="7" t="str">
        <f>Cycl6</f>
        <v>A</v>
      </c>
      <c r="AQ36" s="8">
        <f t="shared" si="10"/>
        <v>43645</v>
      </c>
      <c r="AR36" s="5">
        <f t="shared" si="11"/>
        <v>43645</v>
      </c>
      <c r="AS36" s="4" t="str">
        <f>Cycl1</f>
        <v xml:space="preserve"> </v>
      </c>
      <c r="AT36" s="4" t="str">
        <f>Cycl2</f>
        <v>A</v>
      </c>
      <c r="AU36" s="4" t="str">
        <f>Cycl3</f>
        <v xml:space="preserve"> </v>
      </c>
      <c r="AV36" s="4" t="str">
        <f>Cycl4</f>
        <v>M</v>
      </c>
      <c r="AW36" s="20" t="str">
        <f>Cycl5</f>
        <v xml:space="preserve"> </v>
      </c>
      <c r="AX36" s="7" t="str">
        <f>Cycl6</f>
        <v>N</v>
      </c>
      <c r="AZ36" s="23"/>
    </row>
    <row r="37" spans="3:52" x14ac:dyDescent="0.25">
      <c r="C37" s="8">
        <f t="shared" si="0"/>
        <v>43495</v>
      </c>
      <c r="D37" s="5">
        <f t="shared" si="1"/>
        <v>43495</v>
      </c>
      <c r="E37" s="4" t="str">
        <f>Cycl1</f>
        <v>A</v>
      </c>
      <c r="F37" s="4" t="str">
        <f>Cycl2</f>
        <v>J</v>
      </c>
      <c r="G37" s="4" t="str">
        <f>Cycl3</f>
        <v xml:space="preserve"> </v>
      </c>
      <c r="H37" s="4" t="str">
        <f>Cycl4</f>
        <v>M</v>
      </c>
      <c r="I37" s="20" t="str">
        <f>Cycl5</f>
        <v>N</v>
      </c>
      <c r="J37" s="7" t="str">
        <f>Cycl6</f>
        <v xml:space="preserve"> </v>
      </c>
      <c r="K37" s="8" t="str">
        <f>IF(K36&lt;EOMONTH(K6,0),K36+1,"")</f>
        <v/>
      </c>
      <c r="L37" s="13" t="str">
        <f>IF(L36&lt;EOMONTH(K6,0),L36+1,"")</f>
        <v/>
      </c>
      <c r="M37" s="4"/>
      <c r="N37" s="4"/>
      <c r="O37" s="4"/>
      <c r="P37" s="4"/>
      <c r="Q37" s="20"/>
      <c r="R37" s="7"/>
      <c r="S37" s="8">
        <f t="shared" si="4"/>
        <v>43554</v>
      </c>
      <c r="T37" s="5">
        <f t="shared" si="5"/>
        <v>43554</v>
      </c>
      <c r="U37" s="4" t="str">
        <f>Cycl1</f>
        <v>A</v>
      </c>
      <c r="V37" s="4" t="str">
        <f>Cycl2</f>
        <v xml:space="preserve"> </v>
      </c>
      <c r="W37" s="4" t="str">
        <f>Cycl3</f>
        <v>M</v>
      </c>
      <c r="X37" s="4" t="str">
        <f>Cycl4</f>
        <v xml:space="preserve"> </v>
      </c>
      <c r="Y37" s="20" t="str">
        <f>Cycl5</f>
        <v>N</v>
      </c>
      <c r="Z37" s="7" t="str">
        <f>Cycl6</f>
        <v xml:space="preserve"> </v>
      </c>
      <c r="AA37" s="8">
        <f t="shared" si="6"/>
        <v>43585</v>
      </c>
      <c r="AB37" s="5">
        <f t="shared" si="7"/>
        <v>43585</v>
      </c>
      <c r="AC37" s="4" t="str">
        <f>Cycl1</f>
        <v>A</v>
      </c>
      <c r="AD37" s="4" t="str">
        <f>Cycl2</f>
        <v>M</v>
      </c>
      <c r="AE37" s="4" t="str">
        <f>Cycl3</f>
        <v>J</v>
      </c>
      <c r="AF37" s="4" t="str">
        <f>Cycl4</f>
        <v xml:space="preserve"> </v>
      </c>
      <c r="AG37" s="20" t="str">
        <f>Cycl5</f>
        <v xml:space="preserve"> </v>
      </c>
      <c r="AH37" s="7" t="str">
        <f>Cycl6</f>
        <v>N</v>
      </c>
      <c r="AI37" s="8">
        <f t="shared" si="8"/>
        <v>43615</v>
      </c>
      <c r="AJ37" s="5">
        <f t="shared" si="9"/>
        <v>43615</v>
      </c>
      <c r="AK37" s="4" t="str">
        <f>Cycl1</f>
        <v>J</v>
      </c>
      <c r="AL37" s="4" t="str">
        <f>Cycl2</f>
        <v>A</v>
      </c>
      <c r="AM37" s="4" t="str">
        <f>Cycl3</f>
        <v>M</v>
      </c>
      <c r="AN37" s="4" t="str">
        <f>Cycl4</f>
        <v xml:space="preserve"> </v>
      </c>
      <c r="AO37" s="20" t="str">
        <f>Cycl5</f>
        <v>N</v>
      </c>
      <c r="AP37" s="7" t="str">
        <f>Cycl6</f>
        <v xml:space="preserve"> </v>
      </c>
      <c r="AQ37" s="8">
        <f t="shared" si="10"/>
        <v>43646</v>
      </c>
      <c r="AR37" s="5">
        <f t="shared" si="11"/>
        <v>43646</v>
      </c>
      <c r="AS37" s="4" t="str">
        <f>Cycl1</f>
        <v xml:space="preserve"> </v>
      </c>
      <c r="AT37" s="4" t="str">
        <f>Cycl2</f>
        <v>A</v>
      </c>
      <c r="AU37" s="4" t="str">
        <f>Cycl3</f>
        <v xml:space="preserve"> </v>
      </c>
      <c r="AV37" s="4" t="str">
        <f>Cycl4</f>
        <v>M</v>
      </c>
      <c r="AW37" s="20" t="str">
        <f>Cycl5</f>
        <v xml:space="preserve"> </v>
      </c>
      <c r="AX37" s="7" t="str">
        <f>Cycl6</f>
        <v>N</v>
      </c>
      <c r="AZ37" s="23"/>
    </row>
    <row r="38" spans="3:52" ht="15.75" thickBot="1" x14ac:dyDescent="0.3">
      <c r="C38" s="9">
        <f t="shared" si="0"/>
        <v>43496</v>
      </c>
      <c r="D38" s="10">
        <f t="shared" si="1"/>
        <v>43496</v>
      </c>
      <c r="E38" s="11" t="str">
        <f>Cycl1</f>
        <v xml:space="preserve"> </v>
      </c>
      <c r="F38" s="11" t="str">
        <f>Cycl2</f>
        <v>J</v>
      </c>
      <c r="G38" s="11" t="str">
        <f>Cycl3</f>
        <v>A</v>
      </c>
      <c r="H38" s="11" t="str">
        <f>Cycl4</f>
        <v>M</v>
      </c>
      <c r="I38" s="21" t="str">
        <f>Cycl5</f>
        <v xml:space="preserve"> </v>
      </c>
      <c r="J38" s="12" t="str">
        <f>Cycl6</f>
        <v>N</v>
      </c>
      <c r="K38" s="9" t="str">
        <f>IF(K37&lt;EOMONTH(K6,0),K37+1,"")</f>
        <v/>
      </c>
      <c r="L38" s="14" t="str">
        <f>IF(L37&lt;EOMONTH(K6,0),L37+1,"")</f>
        <v/>
      </c>
      <c r="M38" s="11"/>
      <c r="N38" s="11"/>
      <c r="O38" s="11"/>
      <c r="P38" s="11"/>
      <c r="Q38" s="21"/>
      <c r="R38" s="12"/>
      <c r="S38" s="9">
        <f t="shared" si="4"/>
        <v>43555</v>
      </c>
      <c r="T38" s="10">
        <f t="shared" si="5"/>
        <v>43555</v>
      </c>
      <c r="U38" s="11" t="str">
        <f>Cycl1</f>
        <v>A</v>
      </c>
      <c r="V38" s="11" t="str">
        <f>Cycl2</f>
        <v xml:space="preserve"> </v>
      </c>
      <c r="W38" s="11" t="str">
        <f>Cycl3</f>
        <v>M</v>
      </c>
      <c r="X38" s="11" t="str">
        <f>Cycl4</f>
        <v xml:space="preserve"> </v>
      </c>
      <c r="Y38" s="21" t="str">
        <f>Cycl5</f>
        <v>N</v>
      </c>
      <c r="Z38" s="12" t="str">
        <f>Cycl6</f>
        <v xml:space="preserve"> </v>
      </c>
      <c r="AA38" s="9" t="str">
        <f>IF(AA37&lt;EOMONTH(AA6,0),AA37+1,"")</f>
        <v/>
      </c>
      <c r="AB38" s="10" t="str">
        <f>IF(AB37&lt;EOMONTH(AA6,0),AB37+1,"")</f>
        <v/>
      </c>
      <c r="AC38" s="11"/>
      <c r="AD38" s="11"/>
      <c r="AE38" s="11"/>
      <c r="AF38" s="11"/>
      <c r="AG38" s="21"/>
      <c r="AH38" s="12"/>
      <c r="AI38" s="9">
        <f t="shared" si="8"/>
        <v>43616</v>
      </c>
      <c r="AJ38" s="10">
        <f t="shared" si="9"/>
        <v>43616</v>
      </c>
      <c r="AK38" s="11" t="str">
        <f>Cycl1</f>
        <v xml:space="preserve"> </v>
      </c>
      <c r="AL38" s="11" t="str">
        <f>Cycl2</f>
        <v>A</v>
      </c>
      <c r="AM38" s="11" t="str">
        <f>Cycl3</f>
        <v>M</v>
      </c>
      <c r="AN38" s="11" t="str">
        <f>Cycl4</f>
        <v xml:space="preserve"> </v>
      </c>
      <c r="AO38" s="21" t="str">
        <f>Cycl5</f>
        <v>N</v>
      </c>
      <c r="AP38" s="12" t="str">
        <f>Cycl6</f>
        <v xml:space="preserve"> </v>
      </c>
      <c r="AQ38" s="9" t="str">
        <f>IF(AQ37&lt;EOMONTH(AQ6,0),AQ37+1,"")</f>
        <v/>
      </c>
      <c r="AR38" s="10" t="str">
        <f>IF(AR37&lt;EOMONTH(AQ6,0),AR37+1,"")</f>
        <v/>
      </c>
      <c r="AS38" s="11"/>
      <c r="AT38" s="11"/>
      <c r="AU38" s="11"/>
      <c r="AV38" s="11"/>
      <c r="AW38" s="21"/>
      <c r="AX38" s="12"/>
      <c r="AZ38" s="23"/>
    </row>
    <row r="39" spans="3:52" ht="15.75" thickBot="1" x14ac:dyDescent="0.3">
      <c r="C39" s="3"/>
      <c r="AZ39" s="23"/>
    </row>
    <row r="40" spans="3:52" x14ac:dyDescent="0.25">
      <c r="C40" s="29">
        <f>EDATE(DATE(An,7,1),0)</f>
        <v>43647</v>
      </c>
      <c r="D40" s="30"/>
      <c r="E40" s="30"/>
      <c r="F40" s="30"/>
      <c r="G40" s="30"/>
      <c r="H40" s="30"/>
      <c r="I40" s="31"/>
      <c r="J40" s="32"/>
      <c r="K40" s="29">
        <f>EDATE(DATE(An,8,1),0)</f>
        <v>43678</v>
      </c>
      <c r="L40" s="30"/>
      <c r="M40" s="30"/>
      <c r="N40" s="30"/>
      <c r="O40" s="30"/>
      <c r="P40" s="30"/>
      <c r="Q40" s="31"/>
      <c r="R40" s="32"/>
      <c r="S40" s="29">
        <f>EDATE(DATE(An,9,1),0)</f>
        <v>43709</v>
      </c>
      <c r="T40" s="30"/>
      <c r="U40" s="30"/>
      <c r="V40" s="30"/>
      <c r="W40" s="30"/>
      <c r="X40" s="30"/>
      <c r="Y40" s="31"/>
      <c r="Z40" s="32"/>
      <c r="AA40" s="29">
        <f>EDATE(DATE(An,10,1),0)</f>
        <v>43739</v>
      </c>
      <c r="AB40" s="30"/>
      <c r="AC40" s="30"/>
      <c r="AD40" s="30"/>
      <c r="AE40" s="30"/>
      <c r="AF40" s="30"/>
      <c r="AG40" s="31"/>
      <c r="AH40" s="32"/>
      <c r="AI40" s="29">
        <f>EDATE(DATE(An,11,1),0)</f>
        <v>43770</v>
      </c>
      <c r="AJ40" s="30"/>
      <c r="AK40" s="30"/>
      <c r="AL40" s="30"/>
      <c r="AM40" s="30"/>
      <c r="AN40" s="30"/>
      <c r="AO40" s="31"/>
      <c r="AP40" s="32"/>
      <c r="AQ40" s="29">
        <f>EDATE(DATE(An,12,1),0)</f>
        <v>43800</v>
      </c>
      <c r="AR40" s="30"/>
      <c r="AS40" s="30"/>
      <c r="AT40" s="30"/>
      <c r="AU40" s="30"/>
      <c r="AV40" s="30"/>
      <c r="AW40" s="31"/>
      <c r="AX40" s="32"/>
      <c r="AZ40" s="23"/>
    </row>
    <row r="41" spans="3:52" ht="15" customHeight="1" x14ac:dyDescent="0.25">
      <c r="C41" s="6"/>
      <c r="D41" s="4"/>
      <c r="E41" s="4" t="s">
        <v>13</v>
      </c>
      <c r="F41" s="15" t="s">
        <v>17</v>
      </c>
      <c r="G41" s="15" t="s">
        <v>14</v>
      </c>
      <c r="H41" s="4" t="s">
        <v>15</v>
      </c>
      <c r="I41" s="15" t="s">
        <v>16</v>
      </c>
      <c r="J41" s="4" t="s">
        <v>18</v>
      </c>
      <c r="K41" s="6"/>
      <c r="L41" s="4"/>
      <c r="M41" s="4" t="s">
        <v>13</v>
      </c>
      <c r="N41" s="15" t="s">
        <v>17</v>
      </c>
      <c r="O41" s="15" t="s">
        <v>14</v>
      </c>
      <c r="P41" s="4" t="s">
        <v>15</v>
      </c>
      <c r="Q41" s="15" t="s">
        <v>16</v>
      </c>
      <c r="R41" s="4" t="s">
        <v>18</v>
      </c>
      <c r="S41" s="6"/>
      <c r="T41" s="4"/>
      <c r="U41" s="4" t="s">
        <v>13</v>
      </c>
      <c r="V41" s="15" t="s">
        <v>17</v>
      </c>
      <c r="W41" s="15" t="s">
        <v>14</v>
      </c>
      <c r="X41" s="4" t="s">
        <v>15</v>
      </c>
      <c r="Y41" s="15" t="s">
        <v>16</v>
      </c>
      <c r="Z41" s="4" t="s">
        <v>18</v>
      </c>
      <c r="AA41" s="6"/>
      <c r="AB41" s="4"/>
      <c r="AC41" s="4" t="s">
        <v>13</v>
      </c>
      <c r="AD41" s="15" t="s">
        <v>17</v>
      </c>
      <c r="AE41" s="15" t="s">
        <v>14</v>
      </c>
      <c r="AF41" s="4" t="s">
        <v>15</v>
      </c>
      <c r="AG41" s="15" t="s">
        <v>16</v>
      </c>
      <c r="AH41" s="4" t="s">
        <v>18</v>
      </c>
      <c r="AI41" s="6"/>
      <c r="AJ41" s="4"/>
      <c r="AK41" s="4" t="s">
        <v>13</v>
      </c>
      <c r="AL41" s="15" t="s">
        <v>17</v>
      </c>
      <c r="AM41" s="15" t="s">
        <v>14</v>
      </c>
      <c r="AN41" s="4" t="s">
        <v>15</v>
      </c>
      <c r="AO41" s="15" t="s">
        <v>16</v>
      </c>
      <c r="AP41" s="4" t="s">
        <v>18</v>
      </c>
      <c r="AQ41" s="6"/>
      <c r="AR41" s="4"/>
      <c r="AS41" s="4" t="s">
        <v>13</v>
      </c>
      <c r="AT41" s="15" t="s">
        <v>17</v>
      </c>
      <c r="AU41" s="15" t="s">
        <v>14</v>
      </c>
      <c r="AV41" s="4" t="s">
        <v>15</v>
      </c>
      <c r="AW41" s="15" t="s">
        <v>16</v>
      </c>
      <c r="AX41" s="7" t="s">
        <v>18</v>
      </c>
      <c r="AZ41" s="23"/>
    </row>
    <row r="42" spans="3:52" ht="15" customHeight="1" x14ac:dyDescent="0.25">
      <c r="C42" s="8">
        <f t="shared" ref="C42:C72" si="12">DATE(An,(COLUMN()+46)/7,ROW()-41)</f>
        <v>43647</v>
      </c>
      <c r="D42" s="5">
        <f t="shared" ref="D42:D72" si="13">C42</f>
        <v>43647</v>
      </c>
      <c r="E42" s="4" t="str">
        <f>Cycl1</f>
        <v xml:space="preserve"> </v>
      </c>
      <c r="F42" s="4" t="str">
        <f>Cycl2</f>
        <v xml:space="preserve"> </v>
      </c>
      <c r="G42" s="4" t="str">
        <f>Cycl3</f>
        <v>N</v>
      </c>
      <c r="H42" s="4" t="str">
        <f>Cycl4</f>
        <v>A</v>
      </c>
      <c r="I42" s="20" t="str">
        <f>Cycl5</f>
        <v>M</v>
      </c>
      <c r="J42" s="7" t="str">
        <f>Cycl6</f>
        <v xml:space="preserve"> </v>
      </c>
      <c r="K42" s="8">
        <f t="shared" ref="K42:K72" si="14">DATE(An,(COLUMN()+46)/7,ROW()-41)</f>
        <v>43678</v>
      </c>
      <c r="L42" s="5">
        <f t="shared" ref="L42:L72" si="15">K42</f>
        <v>43678</v>
      </c>
      <c r="M42" s="4" t="str">
        <f>Cycl1</f>
        <v xml:space="preserve"> </v>
      </c>
      <c r="N42" s="4" t="str">
        <f>Cycl2</f>
        <v>N</v>
      </c>
      <c r="O42" s="4" t="str">
        <f>Cycl3</f>
        <v xml:space="preserve"> </v>
      </c>
      <c r="P42" s="4" t="str">
        <f>Cycl4</f>
        <v>J</v>
      </c>
      <c r="Q42" s="20" t="str">
        <f>Cycl5</f>
        <v>A</v>
      </c>
      <c r="R42" s="7" t="str">
        <f>Cycl6</f>
        <v>M</v>
      </c>
      <c r="S42" s="8">
        <f t="shared" ref="S42:S71" si="16">DATE(An,(COLUMN()+46)/7,ROW()-41)</f>
        <v>43709</v>
      </c>
      <c r="T42" s="5">
        <f t="shared" ref="T42:T71" si="17">S42</f>
        <v>43709</v>
      </c>
      <c r="U42" s="4" t="str">
        <f>Cycl1</f>
        <v>M</v>
      </c>
      <c r="V42" s="4" t="str">
        <f>Cycl2</f>
        <v xml:space="preserve"> </v>
      </c>
      <c r="W42" s="4" t="str">
        <f>Cycl3</f>
        <v>N</v>
      </c>
      <c r="X42" s="4" t="str">
        <f>Cycl4</f>
        <v xml:space="preserve"> </v>
      </c>
      <c r="Y42" s="20" t="str">
        <f>Cycl5</f>
        <v>A</v>
      </c>
      <c r="Z42" s="7" t="str">
        <f>Cycl6</f>
        <v xml:space="preserve"> </v>
      </c>
      <c r="AA42" s="8">
        <f t="shared" ref="AA42:AA72" si="18">DATE(An,(COLUMN()+46)/7,ROW()-41)</f>
        <v>43739</v>
      </c>
      <c r="AB42" s="5">
        <f t="shared" ref="AB42:AB72" si="19">AA42</f>
        <v>43739</v>
      </c>
      <c r="AC42" s="4" t="str">
        <f>Cycl1</f>
        <v>J</v>
      </c>
      <c r="AD42" s="4" t="str">
        <f>Cycl2</f>
        <v xml:space="preserve"> </v>
      </c>
      <c r="AE42" s="4" t="str">
        <f>Cycl3</f>
        <v xml:space="preserve"> </v>
      </c>
      <c r="AF42" s="4" t="str">
        <f>Cycl4</f>
        <v>N</v>
      </c>
      <c r="AG42" s="20" t="str">
        <f>Cycl5</f>
        <v>A</v>
      </c>
      <c r="AH42" s="7" t="str">
        <f>Cycl6</f>
        <v>M</v>
      </c>
      <c r="AI42" s="8">
        <f t="shared" ref="AI42:AI71" si="20">DATE(An,(COLUMN()+46)/7,ROW()-41)</f>
        <v>43770</v>
      </c>
      <c r="AJ42" s="5">
        <f t="shared" ref="AJ42:AJ71" si="21">AI42</f>
        <v>43770</v>
      </c>
      <c r="AK42" s="4" t="str">
        <f>Cycl1</f>
        <v>M</v>
      </c>
      <c r="AL42" s="4" t="str">
        <f>Cycl2</f>
        <v xml:space="preserve"> </v>
      </c>
      <c r="AM42" s="4" t="str">
        <f>Cycl3</f>
        <v>N</v>
      </c>
      <c r="AN42" s="4" t="str">
        <f>Cycl4</f>
        <v xml:space="preserve"> </v>
      </c>
      <c r="AO42" s="20" t="str">
        <f>Cycl5</f>
        <v xml:space="preserve"> </v>
      </c>
      <c r="AP42" s="7" t="str">
        <f>Cycl6</f>
        <v>A</v>
      </c>
      <c r="AQ42" s="8">
        <f t="shared" ref="AQ42:AQ72" si="22">DATE(An,(COLUMN()+46)/7,ROW()-41)</f>
        <v>43800</v>
      </c>
      <c r="AR42" s="5">
        <f t="shared" ref="AR42:AR72" si="23">AQ42</f>
        <v>43800</v>
      </c>
      <c r="AS42" s="4" t="str">
        <f>Cycl1</f>
        <v xml:space="preserve"> </v>
      </c>
      <c r="AT42" s="4" t="str">
        <f>Cycl2</f>
        <v>M</v>
      </c>
      <c r="AU42" s="4" t="str">
        <f>Cycl3</f>
        <v xml:space="preserve"> </v>
      </c>
      <c r="AV42" s="4" t="str">
        <f>Cycl4</f>
        <v>N</v>
      </c>
      <c r="AW42" s="20" t="str">
        <f>Cycl5</f>
        <v xml:space="preserve"> </v>
      </c>
      <c r="AX42" s="7" t="str">
        <f>Cycl6</f>
        <v>A</v>
      </c>
      <c r="AZ42" s="23"/>
    </row>
    <row r="43" spans="3:52" ht="15" customHeight="1" x14ac:dyDescent="0.25">
      <c r="C43" s="8">
        <f t="shared" si="12"/>
        <v>43648</v>
      </c>
      <c r="D43" s="5">
        <f t="shared" si="13"/>
        <v>43648</v>
      </c>
      <c r="E43" s="4" t="str">
        <f>Cycl1</f>
        <v xml:space="preserve"> </v>
      </c>
      <c r="F43" s="4" t="str">
        <f>Cycl2</f>
        <v xml:space="preserve"> </v>
      </c>
      <c r="G43" s="4" t="str">
        <f>Cycl3</f>
        <v>N</v>
      </c>
      <c r="H43" s="4" t="str">
        <f>Cycl4</f>
        <v>A</v>
      </c>
      <c r="I43" s="20" t="str">
        <f>Cycl5</f>
        <v>M</v>
      </c>
      <c r="J43" s="7" t="str">
        <f>Cycl6</f>
        <v>J</v>
      </c>
      <c r="K43" s="8">
        <f t="shared" si="14"/>
        <v>43679</v>
      </c>
      <c r="L43" s="5">
        <f t="shared" si="15"/>
        <v>43679</v>
      </c>
      <c r="M43" s="4" t="str">
        <f>Cycl1</f>
        <v xml:space="preserve"> </v>
      </c>
      <c r="N43" s="4" t="str">
        <f>Cycl2</f>
        <v>N</v>
      </c>
      <c r="O43" s="4" t="str">
        <f>Cycl3</f>
        <v xml:space="preserve"> </v>
      </c>
      <c r="P43" s="4" t="str">
        <f>Cycl4</f>
        <v xml:space="preserve"> </v>
      </c>
      <c r="Q43" s="20" t="str">
        <f>Cycl5</f>
        <v>A</v>
      </c>
      <c r="R43" s="7" t="str">
        <f>Cycl6</f>
        <v>M</v>
      </c>
      <c r="S43" s="8">
        <f t="shared" si="16"/>
        <v>43710</v>
      </c>
      <c r="T43" s="5">
        <f t="shared" si="17"/>
        <v>43710</v>
      </c>
      <c r="U43" s="4" t="str">
        <f>Cycl1</f>
        <v>A</v>
      </c>
      <c r="V43" s="4" t="str">
        <f>Cycl2</f>
        <v>M</v>
      </c>
      <c r="W43" s="4" t="str">
        <f>Cycl3</f>
        <v xml:space="preserve"> </v>
      </c>
      <c r="X43" s="4" t="str">
        <f>Cycl4</f>
        <v xml:space="preserve"> </v>
      </c>
      <c r="Y43" s="20" t="str">
        <f>Cycl5</f>
        <v xml:space="preserve"> </v>
      </c>
      <c r="Z43" s="7" t="str">
        <f>Cycl6</f>
        <v>N</v>
      </c>
      <c r="AA43" s="8">
        <f t="shared" si="18"/>
        <v>43740</v>
      </c>
      <c r="AB43" s="5">
        <f t="shared" si="19"/>
        <v>43740</v>
      </c>
      <c r="AC43" s="4" t="str">
        <f>Cycl1</f>
        <v>J</v>
      </c>
      <c r="AD43" s="4" t="str">
        <f>Cycl2</f>
        <v xml:space="preserve"> </v>
      </c>
      <c r="AE43" s="4" t="str">
        <f>Cycl3</f>
        <v>M</v>
      </c>
      <c r="AF43" s="4" t="str">
        <f>Cycl4</f>
        <v>N</v>
      </c>
      <c r="AG43" s="20" t="str">
        <f>Cycl5</f>
        <v xml:space="preserve"> </v>
      </c>
      <c r="AH43" s="7" t="str">
        <f>Cycl6</f>
        <v>A</v>
      </c>
      <c r="AI43" s="8">
        <f t="shared" si="20"/>
        <v>43771</v>
      </c>
      <c r="AJ43" s="5">
        <f t="shared" si="21"/>
        <v>43771</v>
      </c>
      <c r="AK43" s="4" t="str">
        <f>Cycl1</f>
        <v xml:space="preserve"> </v>
      </c>
      <c r="AL43" s="4" t="str">
        <f>Cycl2</f>
        <v>A</v>
      </c>
      <c r="AM43" s="4" t="str">
        <f>Cycl3</f>
        <v xml:space="preserve"> </v>
      </c>
      <c r="AN43" s="4" t="str">
        <f>Cycl4</f>
        <v>M</v>
      </c>
      <c r="AO43" s="20" t="str">
        <f>Cycl5</f>
        <v xml:space="preserve"> </v>
      </c>
      <c r="AP43" s="7" t="str">
        <f>Cycl6</f>
        <v>N</v>
      </c>
      <c r="AQ43" s="8">
        <f t="shared" si="22"/>
        <v>43801</v>
      </c>
      <c r="AR43" s="5">
        <f t="shared" si="23"/>
        <v>43801</v>
      </c>
      <c r="AS43" s="4" t="str">
        <f>Cycl1</f>
        <v>N</v>
      </c>
      <c r="AT43" s="4" t="str">
        <f>Cycl2</f>
        <v>A</v>
      </c>
      <c r="AU43" s="4" t="str">
        <f>Cycl3</f>
        <v>M</v>
      </c>
      <c r="AV43" s="4" t="str">
        <f>Cycl4</f>
        <v xml:space="preserve"> </v>
      </c>
      <c r="AW43" s="20" t="str">
        <f>Cycl5</f>
        <v xml:space="preserve"> </v>
      </c>
      <c r="AX43" s="7" t="str">
        <f>Cycl6</f>
        <v xml:space="preserve"> </v>
      </c>
      <c r="AZ43" s="23"/>
    </row>
    <row r="44" spans="3:52" x14ac:dyDescent="0.25">
      <c r="C44" s="8">
        <f t="shared" si="12"/>
        <v>43649</v>
      </c>
      <c r="D44" s="5">
        <f t="shared" si="13"/>
        <v>43649</v>
      </c>
      <c r="E44" s="4" t="str">
        <f>Cycl1</f>
        <v xml:space="preserve"> </v>
      </c>
      <c r="F44" s="4" t="str">
        <f>Cycl2</f>
        <v>M</v>
      </c>
      <c r="G44" s="4" t="str">
        <f>Cycl3</f>
        <v>N</v>
      </c>
      <c r="H44" s="4" t="str">
        <f>Cycl4</f>
        <v xml:space="preserve"> </v>
      </c>
      <c r="I44" s="20" t="str">
        <f>Cycl5</f>
        <v>A</v>
      </c>
      <c r="J44" s="7" t="str">
        <f>Cycl6</f>
        <v>J</v>
      </c>
      <c r="K44" s="8">
        <f t="shared" si="14"/>
        <v>43680</v>
      </c>
      <c r="L44" s="5">
        <f t="shared" si="15"/>
        <v>43680</v>
      </c>
      <c r="M44" s="4" t="str">
        <f>Cycl1</f>
        <v>A</v>
      </c>
      <c r="N44" s="4" t="str">
        <f>Cycl2</f>
        <v xml:space="preserve"> </v>
      </c>
      <c r="O44" s="4" t="str">
        <f>Cycl3</f>
        <v>M</v>
      </c>
      <c r="P44" s="4" t="str">
        <f>Cycl4</f>
        <v xml:space="preserve"> </v>
      </c>
      <c r="Q44" s="20" t="str">
        <f>Cycl5</f>
        <v>N</v>
      </c>
      <c r="R44" s="7" t="str">
        <f>Cycl6</f>
        <v xml:space="preserve"> </v>
      </c>
      <c r="S44" s="8">
        <f t="shared" si="16"/>
        <v>43711</v>
      </c>
      <c r="T44" s="5">
        <f t="shared" si="17"/>
        <v>43711</v>
      </c>
      <c r="U44" s="4" t="str">
        <f>Cycl1</f>
        <v>A</v>
      </c>
      <c r="V44" s="4" t="str">
        <f>Cycl2</f>
        <v>M</v>
      </c>
      <c r="W44" s="4" t="str">
        <f>Cycl3</f>
        <v>J</v>
      </c>
      <c r="X44" s="4" t="str">
        <f>Cycl4</f>
        <v xml:space="preserve"> </v>
      </c>
      <c r="Y44" s="20" t="str">
        <f>Cycl5</f>
        <v xml:space="preserve"> </v>
      </c>
      <c r="Z44" s="7" t="str">
        <f>Cycl6</f>
        <v>N</v>
      </c>
      <c r="AA44" s="8">
        <f t="shared" si="18"/>
        <v>43741</v>
      </c>
      <c r="AB44" s="5">
        <f t="shared" si="19"/>
        <v>43741</v>
      </c>
      <c r="AC44" s="4" t="str">
        <f>Cycl1</f>
        <v>J</v>
      </c>
      <c r="AD44" s="4" t="str">
        <f>Cycl2</f>
        <v>A</v>
      </c>
      <c r="AE44" s="4" t="str">
        <f>Cycl3</f>
        <v>M</v>
      </c>
      <c r="AF44" s="4" t="str">
        <f>Cycl4</f>
        <v xml:space="preserve"> </v>
      </c>
      <c r="AG44" s="20" t="str">
        <f>Cycl5</f>
        <v>N</v>
      </c>
      <c r="AH44" s="7" t="str">
        <f>Cycl6</f>
        <v xml:space="preserve"> </v>
      </c>
      <c r="AI44" s="8">
        <f t="shared" si="20"/>
        <v>43772</v>
      </c>
      <c r="AJ44" s="5">
        <f t="shared" si="21"/>
        <v>43772</v>
      </c>
      <c r="AK44" s="4" t="str">
        <f>Cycl1</f>
        <v xml:space="preserve"> </v>
      </c>
      <c r="AL44" s="4" t="str">
        <f>Cycl2</f>
        <v>A</v>
      </c>
      <c r="AM44" s="4" t="str">
        <f>Cycl3</f>
        <v xml:space="preserve"> </v>
      </c>
      <c r="AN44" s="4" t="str">
        <f>Cycl4</f>
        <v>M</v>
      </c>
      <c r="AO44" s="20" t="str">
        <f>Cycl5</f>
        <v xml:space="preserve"> </v>
      </c>
      <c r="AP44" s="7" t="str">
        <f>Cycl6</f>
        <v>N</v>
      </c>
      <c r="AQ44" s="8">
        <f t="shared" si="22"/>
        <v>43802</v>
      </c>
      <c r="AR44" s="5">
        <f t="shared" si="23"/>
        <v>43802</v>
      </c>
      <c r="AS44" s="4" t="str">
        <f>Cycl1</f>
        <v>N</v>
      </c>
      <c r="AT44" s="4" t="str">
        <f>Cycl2</f>
        <v>A</v>
      </c>
      <c r="AU44" s="4" t="str">
        <f>Cycl3</f>
        <v>M</v>
      </c>
      <c r="AV44" s="4" t="str">
        <f>Cycl4</f>
        <v>J</v>
      </c>
      <c r="AW44" s="20" t="str">
        <f>Cycl5</f>
        <v xml:space="preserve"> </v>
      </c>
      <c r="AX44" s="7" t="str">
        <f>Cycl6</f>
        <v xml:space="preserve"> </v>
      </c>
      <c r="AZ44" s="23"/>
    </row>
    <row r="45" spans="3:52" x14ac:dyDescent="0.25">
      <c r="C45" s="8">
        <f t="shared" si="12"/>
        <v>43650</v>
      </c>
      <c r="D45" s="5">
        <f t="shared" si="13"/>
        <v>43650</v>
      </c>
      <c r="E45" s="4" t="str">
        <f>Cycl1</f>
        <v>A</v>
      </c>
      <c r="F45" s="4" t="str">
        <f>Cycl2</f>
        <v>M</v>
      </c>
      <c r="G45" s="4" t="str">
        <f>Cycl3</f>
        <v xml:space="preserve"> </v>
      </c>
      <c r="H45" s="4" t="str">
        <f>Cycl4</f>
        <v>N</v>
      </c>
      <c r="I45" s="20" t="str">
        <f>Cycl5</f>
        <v xml:space="preserve"> </v>
      </c>
      <c r="J45" s="7" t="str">
        <f>Cycl6</f>
        <v>J</v>
      </c>
      <c r="K45" s="8">
        <f t="shared" si="14"/>
        <v>43681</v>
      </c>
      <c r="L45" s="5">
        <f t="shared" si="15"/>
        <v>43681</v>
      </c>
      <c r="M45" s="4" t="str">
        <f>Cycl1</f>
        <v>A</v>
      </c>
      <c r="N45" s="4" t="str">
        <f>Cycl2</f>
        <v xml:space="preserve"> </v>
      </c>
      <c r="O45" s="4" t="str">
        <f>Cycl3</f>
        <v>M</v>
      </c>
      <c r="P45" s="4" t="str">
        <f>Cycl4</f>
        <v xml:space="preserve"> </v>
      </c>
      <c r="Q45" s="20" t="str">
        <f>Cycl5</f>
        <v>N</v>
      </c>
      <c r="R45" s="7" t="str">
        <f>Cycl6</f>
        <v xml:space="preserve"> </v>
      </c>
      <c r="S45" s="8">
        <f t="shared" si="16"/>
        <v>43712</v>
      </c>
      <c r="T45" s="5">
        <f t="shared" si="17"/>
        <v>43712</v>
      </c>
      <c r="U45" s="4" t="str">
        <f>Cycl1</f>
        <v xml:space="preserve"> </v>
      </c>
      <c r="V45" s="4" t="str">
        <f>Cycl2</f>
        <v>A</v>
      </c>
      <c r="W45" s="4" t="str">
        <f>Cycl3</f>
        <v>J</v>
      </c>
      <c r="X45" s="4" t="str">
        <f>Cycl4</f>
        <v xml:space="preserve"> </v>
      </c>
      <c r="Y45" s="20" t="str">
        <f>Cycl5</f>
        <v>M</v>
      </c>
      <c r="Z45" s="7" t="str">
        <f>Cycl6</f>
        <v>N</v>
      </c>
      <c r="AA45" s="8">
        <f t="shared" si="18"/>
        <v>43742</v>
      </c>
      <c r="AB45" s="5">
        <f t="shared" si="19"/>
        <v>43742</v>
      </c>
      <c r="AC45" s="4" t="str">
        <f>Cycl1</f>
        <v xml:space="preserve"> </v>
      </c>
      <c r="AD45" s="4" t="str">
        <f>Cycl2</f>
        <v>A</v>
      </c>
      <c r="AE45" s="4" t="str">
        <f>Cycl3</f>
        <v>M</v>
      </c>
      <c r="AF45" s="4" t="str">
        <f>Cycl4</f>
        <v xml:space="preserve"> </v>
      </c>
      <c r="AG45" s="20" t="str">
        <f>Cycl5</f>
        <v>N</v>
      </c>
      <c r="AH45" s="7" t="str">
        <f>Cycl6</f>
        <v xml:space="preserve"> </v>
      </c>
      <c r="AI45" s="8">
        <f t="shared" si="20"/>
        <v>43773</v>
      </c>
      <c r="AJ45" s="5">
        <f t="shared" si="21"/>
        <v>43773</v>
      </c>
      <c r="AK45" s="4" t="str">
        <f>Cycl1</f>
        <v xml:space="preserve"> </v>
      </c>
      <c r="AL45" s="4" t="str">
        <f>Cycl2</f>
        <v xml:space="preserve"> </v>
      </c>
      <c r="AM45" s="4" t="str">
        <f>Cycl3</f>
        <v>N</v>
      </c>
      <c r="AN45" s="4" t="str">
        <f>Cycl4</f>
        <v>A</v>
      </c>
      <c r="AO45" s="20" t="str">
        <f>Cycl5</f>
        <v>M</v>
      </c>
      <c r="AP45" s="7" t="str">
        <f>Cycl6</f>
        <v xml:space="preserve"> </v>
      </c>
      <c r="AQ45" s="8">
        <f t="shared" si="22"/>
        <v>43803</v>
      </c>
      <c r="AR45" s="5">
        <f t="shared" si="23"/>
        <v>43803</v>
      </c>
      <c r="AS45" s="4" t="str">
        <f>Cycl1</f>
        <v>N</v>
      </c>
      <c r="AT45" s="4" t="str">
        <f>Cycl2</f>
        <v xml:space="preserve"> </v>
      </c>
      <c r="AU45" s="4" t="str">
        <f>Cycl3</f>
        <v>A</v>
      </c>
      <c r="AV45" s="4" t="str">
        <f>Cycl4</f>
        <v>J</v>
      </c>
      <c r="AW45" s="20" t="str">
        <f>Cycl5</f>
        <v xml:space="preserve"> </v>
      </c>
      <c r="AX45" s="7" t="str">
        <f>Cycl6</f>
        <v>M</v>
      </c>
      <c r="AZ45" s="23"/>
    </row>
    <row r="46" spans="3:52" x14ac:dyDescent="0.25">
      <c r="C46" s="8">
        <f t="shared" si="12"/>
        <v>43651</v>
      </c>
      <c r="D46" s="5">
        <f t="shared" si="13"/>
        <v>43651</v>
      </c>
      <c r="E46" s="4" t="str">
        <f>Cycl1</f>
        <v>A</v>
      </c>
      <c r="F46" s="4" t="str">
        <f>Cycl2</f>
        <v>M</v>
      </c>
      <c r="G46" s="4" t="str">
        <f>Cycl3</f>
        <v xml:space="preserve"> </v>
      </c>
      <c r="H46" s="4" t="str">
        <f>Cycl4</f>
        <v>N</v>
      </c>
      <c r="I46" s="20" t="str">
        <f>Cycl5</f>
        <v xml:space="preserve"> </v>
      </c>
      <c r="J46" s="7" t="str">
        <f>Cycl6</f>
        <v xml:space="preserve"> </v>
      </c>
      <c r="K46" s="8">
        <f t="shared" si="14"/>
        <v>43682</v>
      </c>
      <c r="L46" s="5">
        <f t="shared" si="15"/>
        <v>43682</v>
      </c>
      <c r="M46" s="4" t="str">
        <f>Cycl1</f>
        <v xml:space="preserve"> </v>
      </c>
      <c r="N46" s="4" t="str">
        <f>Cycl2</f>
        <v>N</v>
      </c>
      <c r="O46" s="4" t="str">
        <f>Cycl3</f>
        <v>A</v>
      </c>
      <c r="P46" s="4" t="str">
        <f>Cycl4</f>
        <v>M</v>
      </c>
      <c r="Q46" s="20" t="str">
        <f>Cycl5</f>
        <v xml:space="preserve"> </v>
      </c>
      <c r="R46" s="7" t="str">
        <f>Cycl6</f>
        <v xml:space="preserve"> </v>
      </c>
      <c r="S46" s="8">
        <f t="shared" si="16"/>
        <v>43713</v>
      </c>
      <c r="T46" s="5">
        <f t="shared" si="17"/>
        <v>43713</v>
      </c>
      <c r="U46" s="4" t="str">
        <f>Cycl1</f>
        <v>N</v>
      </c>
      <c r="V46" s="4" t="str">
        <f>Cycl2</f>
        <v xml:space="preserve"> </v>
      </c>
      <c r="W46" s="4" t="str">
        <f>Cycl3</f>
        <v>J</v>
      </c>
      <c r="X46" s="4" t="str">
        <f>Cycl4</f>
        <v>A</v>
      </c>
      <c r="Y46" s="20" t="str">
        <f>Cycl5</f>
        <v>M</v>
      </c>
      <c r="Z46" s="7" t="str">
        <f>Cycl6</f>
        <v xml:space="preserve"> </v>
      </c>
      <c r="AA46" s="8">
        <f t="shared" si="18"/>
        <v>43743</v>
      </c>
      <c r="AB46" s="5">
        <f t="shared" si="19"/>
        <v>43743</v>
      </c>
      <c r="AC46" s="4" t="str">
        <f>Cycl1</f>
        <v xml:space="preserve"> </v>
      </c>
      <c r="AD46" s="4" t="str">
        <f>Cycl2</f>
        <v>N</v>
      </c>
      <c r="AE46" s="4" t="str">
        <f>Cycl3</f>
        <v xml:space="preserve"> </v>
      </c>
      <c r="AF46" s="4" t="str">
        <f>Cycl4</f>
        <v>A</v>
      </c>
      <c r="AG46" s="20" t="str">
        <f>Cycl5</f>
        <v xml:space="preserve"> </v>
      </c>
      <c r="AH46" s="7" t="str">
        <f>Cycl6</f>
        <v>M</v>
      </c>
      <c r="AI46" s="8">
        <f t="shared" si="20"/>
        <v>43774</v>
      </c>
      <c r="AJ46" s="5">
        <f t="shared" si="21"/>
        <v>43774</v>
      </c>
      <c r="AK46" s="4" t="str">
        <f>Cycl1</f>
        <v xml:space="preserve"> </v>
      </c>
      <c r="AL46" s="4" t="str">
        <f>Cycl2</f>
        <v xml:space="preserve"> </v>
      </c>
      <c r="AM46" s="4" t="str">
        <f>Cycl3</f>
        <v>N</v>
      </c>
      <c r="AN46" s="4" t="str">
        <f>Cycl4</f>
        <v>A</v>
      </c>
      <c r="AO46" s="20" t="str">
        <f>Cycl5</f>
        <v>M</v>
      </c>
      <c r="AP46" s="7" t="str">
        <f>Cycl6</f>
        <v>J</v>
      </c>
      <c r="AQ46" s="8">
        <f t="shared" si="22"/>
        <v>43804</v>
      </c>
      <c r="AR46" s="5">
        <f t="shared" si="23"/>
        <v>43804</v>
      </c>
      <c r="AS46" s="4" t="str">
        <f>Cycl1</f>
        <v xml:space="preserve"> </v>
      </c>
      <c r="AT46" s="4" t="str">
        <f>Cycl2</f>
        <v>N</v>
      </c>
      <c r="AU46" s="4" t="str">
        <f>Cycl3</f>
        <v xml:space="preserve"> </v>
      </c>
      <c r="AV46" s="4" t="str">
        <f>Cycl4</f>
        <v>J</v>
      </c>
      <c r="AW46" s="20" t="str">
        <f>Cycl5</f>
        <v>A</v>
      </c>
      <c r="AX46" s="7" t="str">
        <f>Cycl6</f>
        <v>M</v>
      </c>
      <c r="AZ46" s="23"/>
    </row>
    <row r="47" spans="3:52" x14ac:dyDescent="0.25">
      <c r="C47" s="8">
        <f t="shared" si="12"/>
        <v>43652</v>
      </c>
      <c r="D47" s="5">
        <f t="shared" si="13"/>
        <v>43652</v>
      </c>
      <c r="E47" s="4" t="str">
        <f>Cycl1</f>
        <v>N</v>
      </c>
      <c r="F47" s="4" t="str">
        <f>Cycl2</f>
        <v xml:space="preserve"> </v>
      </c>
      <c r="G47" s="4" t="str">
        <f>Cycl3</f>
        <v>A</v>
      </c>
      <c r="H47" s="4" t="str">
        <f>Cycl4</f>
        <v xml:space="preserve"> </v>
      </c>
      <c r="I47" s="20" t="str">
        <f>Cycl5</f>
        <v>M</v>
      </c>
      <c r="J47" s="7" t="str">
        <f>Cycl6</f>
        <v xml:space="preserve"> </v>
      </c>
      <c r="K47" s="8">
        <f t="shared" si="14"/>
        <v>43683</v>
      </c>
      <c r="L47" s="5">
        <f t="shared" si="15"/>
        <v>43683</v>
      </c>
      <c r="M47" s="4" t="str">
        <f>Cycl1</f>
        <v xml:space="preserve"> </v>
      </c>
      <c r="N47" s="4" t="str">
        <f>Cycl2</f>
        <v>N</v>
      </c>
      <c r="O47" s="4" t="str">
        <f>Cycl3</f>
        <v>A</v>
      </c>
      <c r="P47" s="4" t="str">
        <f>Cycl4</f>
        <v>M</v>
      </c>
      <c r="Q47" s="20" t="str">
        <f>Cycl5</f>
        <v>J</v>
      </c>
      <c r="R47" s="7" t="str">
        <f>Cycl6</f>
        <v xml:space="preserve"> </v>
      </c>
      <c r="S47" s="8">
        <f t="shared" si="16"/>
        <v>43714</v>
      </c>
      <c r="T47" s="5">
        <f t="shared" si="17"/>
        <v>43714</v>
      </c>
      <c r="U47" s="4" t="str">
        <f>Cycl1</f>
        <v>N</v>
      </c>
      <c r="V47" s="4" t="str">
        <f>Cycl2</f>
        <v xml:space="preserve"> </v>
      </c>
      <c r="W47" s="4" t="str">
        <f>Cycl3</f>
        <v xml:space="preserve"> </v>
      </c>
      <c r="X47" s="4" t="str">
        <f>Cycl4</f>
        <v>A</v>
      </c>
      <c r="Y47" s="20" t="str">
        <f>Cycl5</f>
        <v>M</v>
      </c>
      <c r="Z47" s="7" t="str">
        <f>Cycl6</f>
        <v xml:space="preserve"> </v>
      </c>
      <c r="AA47" s="8">
        <f t="shared" si="18"/>
        <v>43744</v>
      </c>
      <c r="AB47" s="5">
        <f t="shared" si="19"/>
        <v>43744</v>
      </c>
      <c r="AC47" s="4" t="str">
        <f>Cycl1</f>
        <v xml:space="preserve"> </v>
      </c>
      <c r="AD47" s="4" t="str">
        <f>Cycl2</f>
        <v>N</v>
      </c>
      <c r="AE47" s="4" t="str">
        <f>Cycl3</f>
        <v xml:space="preserve"> </v>
      </c>
      <c r="AF47" s="4" t="str">
        <f>Cycl4</f>
        <v>A</v>
      </c>
      <c r="AG47" s="20" t="str">
        <f>Cycl5</f>
        <v xml:space="preserve"> </v>
      </c>
      <c r="AH47" s="7" t="str">
        <f>Cycl6</f>
        <v>M</v>
      </c>
      <c r="AI47" s="8">
        <f t="shared" si="20"/>
        <v>43775</v>
      </c>
      <c r="AJ47" s="5">
        <f t="shared" si="21"/>
        <v>43775</v>
      </c>
      <c r="AK47" s="4" t="str">
        <f>Cycl1</f>
        <v xml:space="preserve"> </v>
      </c>
      <c r="AL47" s="4" t="str">
        <f>Cycl2</f>
        <v>M</v>
      </c>
      <c r="AM47" s="4" t="str">
        <f>Cycl3</f>
        <v>N</v>
      </c>
      <c r="AN47" s="4" t="str">
        <f>Cycl4</f>
        <v xml:space="preserve"> </v>
      </c>
      <c r="AO47" s="20" t="str">
        <f>Cycl5</f>
        <v>A</v>
      </c>
      <c r="AP47" s="7" t="str">
        <f>Cycl6</f>
        <v>J</v>
      </c>
      <c r="AQ47" s="8">
        <f t="shared" si="22"/>
        <v>43805</v>
      </c>
      <c r="AR47" s="5">
        <f t="shared" si="23"/>
        <v>43805</v>
      </c>
      <c r="AS47" s="4" t="str">
        <f>Cycl1</f>
        <v xml:space="preserve"> </v>
      </c>
      <c r="AT47" s="4" t="str">
        <f>Cycl2</f>
        <v>N</v>
      </c>
      <c r="AU47" s="4" t="str">
        <f>Cycl3</f>
        <v xml:space="preserve"> </v>
      </c>
      <c r="AV47" s="4" t="str">
        <f>Cycl4</f>
        <v xml:space="preserve"> </v>
      </c>
      <c r="AW47" s="20" t="str">
        <f>Cycl5</f>
        <v>A</v>
      </c>
      <c r="AX47" s="7" t="str">
        <f>Cycl6</f>
        <v>M</v>
      </c>
      <c r="AZ47" s="23"/>
    </row>
    <row r="48" spans="3:52" x14ac:dyDescent="0.25">
      <c r="C48" s="8">
        <f t="shared" si="12"/>
        <v>43653</v>
      </c>
      <c r="D48" s="5">
        <f t="shared" si="13"/>
        <v>43653</v>
      </c>
      <c r="E48" s="4" t="str">
        <f>Cycl1</f>
        <v>N</v>
      </c>
      <c r="F48" s="4" t="str">
        <f>Cycl2</f>
        <v xml:space="preserve"> </v>
      </c>
      <c r="G48" s="4" t="str">
        <f>Cycl3</f>
        <v>A</v>
      </c>
      <c r="H48" s="4" t="str">
        <f>Cycl4</f>
        <v xml:space="preserve"> </v>
      </c>
      <c r="I48" s="20" t="str">
        <f>Cycl5</f>
        <v>M</v>
      </c>
      <c r="J48" s="7" t="str">
        <f>Cycl6</f>
        <v xml:space="preserve"> </v>
      </c>
      <c r="K48" s="8">
        <f t="shared" si="14"/>
        <v>43684</v>
      </c>
      <c r="L48" s="5">
        <f t="shared" si="15"/>
        <v>43684</v>
      </c>
      <c r="M48" s="4" t="str">
        <f>Cycl1</f>
        <v>M</v>
      </c>
      <c r="N48" s="4" t="str">
        <f>Cycl2</f>
        <v>N</v>
      </c>
      <c r="O48" s="4" t="str">
        <f>Cycl3</f>
        <v xml:space="preserve"> </v>
      </c>
      <c r="P48" s="4" t="str">
        <f>Cycl4</f>
        <v>A</v>
      </c>
      <c r="Q48" s="20" t="str">
        <f>Cycl5</f>
        <v>J</v>
      </c>
      <c r="R48" s="7" t="str">
        <f>Cycl6</f>
        <v xml:space="preserve"> </v>
      </c>
      <c r="S48" s="8">
        <f t="shared" si="16"/>
        <v>43715</v>
      </c>
      <c r="T48" s="5">
        <f t="shared" si="17"/>
        <v>43715</v>
      </c>
      <c r="U48" s="4" t="str">
        <f>Cycl1</f>
        <v xml:space="preserve"> </v>
      </c>
      <c r="V48" s="4" t="str">
        <f>Cycl2</f>
        <v>M</v>
      </c>
      <c r="W48" s="4" t="str">
        <f>Cycl3</f>
        <v xml:space="preserve"> </v>
      </c>
      <c r="X48" s="4" t="str">
        <f>Cycl4</f>
        <v>N</v>
      </c>
      <c r="Y48" s="20" t="str">
        <f>Cycl5</f>
        <v xml:space="preserve"> </v>
      </c>
      <c r="Z48" s="7" t="str">
        <f>Cycl6</f>
        <v>A</v>
      </c>
      <c r="AA48" s="8">
        <f t="shared" si="18"/>
        <v>43745</v>
      </c>
      <c r="AB48" s="5">
        <f t="shared" si="19"/>
        <v>43745</v>
      </c>
      <c r="AC48" s="4" t="str">
        <f>Cycl1</f>
        <v>M</v>
      </c>
      <c r="AD48" s="4" t="str">
        <f>Cycl2</f>
        <v xml:space="preserve"> </v>
      </c>
      <c r="AE48" s="4" t="str">
        <f>Cycl3</f>
        <v xml:space="preserve"> </v>
      </c>
      <c r="AF48" s="4" t="str">
        <f>Cycl4</f>
        <v xml:space="preserve"> </v>
      </c>
      <c r="AG48" s="20" t="str">
        <f>Cycl5</f>
        <v>N</v>
      </c>
      <c r="AH48" s="7" t="str">
        <f>Cycl6</f>
        <v>A</v>
      </c>
      <c r="AI48" s="8">
        <f t="shared" si="20"/>
        <v>43776</v>
      </c>
      <c r="AJ48" s="5">
        <f t="shared" si="21"/>
        <v>43776</v>
      </c>
      <c r="AK48" s="4" t="str">
        <f>Cycl1</f>
        <v>A</v>
      </c>
      <c r="AL48" s="4" t="str">
        <f>Cycl2</f>
        <v>M</v>
      </c>
      <c r="AM48" s="4" t="str">
        <f>Cycl3</f>
        <v xml:space="preserve"> </v>
      </c>
      <c r="AN48" s="4" t="str">
        <f>Cycl4</f>
        <v>N</v>
      </c>
      <c r="AO48" s="20" t="str">
        <f>Cycl5</f>
        <v xml:space="preserve"> </v>
      </c>
      <c r="AP48" s="7" t="str">
        <f>Cycl6</f>
        <v>J</v>
      </c>
      <c r="AQ48" s="8">
        <f t="shared" si="22"/>
        <v>43806</v>
      </c>
      <c r="AR48" s="5">
        <f t="shared" si="23"/>
        <v>43806</v>
      </c>
      <c r="AS48" s="4" t="str">
        <f>Cycl1</f>
        <v>A</v>
      </c>
      <c r="AT48" s="4" t="str">
        <f>Cycl2</f>
        <v xml:space="preserve"> </v>
      </c>
      <c r="AU48" s="4" t="str">
        <f>Cycl3</f>
        <v>M</v>
      </c>
      <c r="AV48" s="4" t="str">
        <f>Cycl4</f>
        <v xml:space="preserve"> </v>
      </c>
      <c r="AW48" s="20" t="str">
        <f>Cycl5</f>
        <v>N</v>
      </c>
      <c r="AX48" s="7" t="str">
        <f>Cycl6</f>
        <v xml:space="preserve"> </v>
      </c>
      <c r="AZ48" s="23"/>
    </row>
    <row r="49" spans="3:52" x14ac:dyDescent="0.25">
      <c r="C49" s="8">
        <f t="shared" si="12"/>
        <v>43654</v>
      </c>
      <c r="D49" s="5">
        <f t="shared" si="13"/>
        <v>43654</v>
      </c>
      <c r="E49" s="4" t="str">
        <f>Cycl1</f>
        <v xml:space="preserve"> </v>
      </c>
      <c r="F49" s="4" t="str">
        <f>Cycl2</f>
        <v xml:space="preserve"> </v>
      </c>
      <c r="G49" s="4" t="str">
        <f>Cycl3</f>
        <v xml:space="preserve"> </v>
      </c>
      <c r="H49" s="4" t="str">
        <f>Cycl4</f>
        <v>N</v>
      </c>
      <c r="I49" s="20" t="str">
        <f>Cycl5</f>
        <v>A</v>
      </c>
      <c r="J49" s="7" t="str">
        <f>Cycl6</f>
        <v>M</v>
      </c>
      <c r="K49" s="8">
        <f t="shared" si="14"/>
        <v>43685</v>
      </c>
      <c r="L49" s="5">
        <f t="shared" si="15"/>
        <v>43685</v>
      </c>
      <c r="M49" s="4" t="str">
        <f>Cycl1</f>
        <v>M</v>
      </c>
      <c r="N49" s="4" t="str">
        <f>Cycl2</f>
        <v xml:space="preserve"> </v>
      </c>
      <c r="O49" s="4" t="str">
        <f>Cycl3</f>
        <v>N</v>
      </c>
      <c r="P49" s="4" t="str">
        <f>Cycl4</f>
        <v xml:space="preserve"> </v>
      </c>
      <c r="Q49" s="20" t="str">
        <f>Cycl5</f>
        <v>J</v>
      </c>
      <c r="R49" s="7" t="str">
        <f>Cycl6</f>
        <v>A</v>
      </c>
      <c r="S49" s="8">
        <f t="shared" si="16"/>
        <v>43716</v>
      </c>
      <c r="T49" s="5">
        <f t="shared" si="17"/>
        <v>43716</v>
      </c>
      <c r="U49" s="4" t="str">
        <f>Cycl1</f>
        <v xml:space="preserve"> </v>
      </c>
      <c r="V49" s="4" t="str">
        <f>Cycl2</f>
        <v>M</v>
      </c>
      <c r="W49" s="4" t="str">
        <f>Cycl3</f>
        <v xml:space="preserve"> </v>
      </c>
      <c r="X49" s="4" t="str">
        <f>Cycl4</f>
        <v>N</v>
      </c>
      <c r="Y49" s="20" t="str">
        <f>Cycl5</f>
        <v xml:space="preserve"> </v>
      </c>
      <c r="Z49" s="7" t="str">
        <f>Cycl6</f>
        <v>A</v>
      </c>
      <c r="AA49" s="8">
        <f t="shared" si="18"/>
        <v>43746</v>
      </c>
      <c r="AB49" s="5">
        <f t="shared" si="19"/>
        <v>43746</v>
      </c>
      <c r="AC49" s="4" t="str">
        <f>Cycl1</f>
        <v>M</v>
      </c>
      <c r="AD49" s="4" t="str">
        <f>Cycl2</f>
        <v>J</v>
      </c>
      <c r="AE49" s="4" t="str">
        <f>Cycl3</f>
        <v xml:space="preserve"> </v>
      </c>
      <c r="AF49" s="4" t="str">
        <f>Cycl4</f>
        <v xml:space="preserve"> </v>
      </c>
      <c r="AG49" s="20" t="str">
        <f>Cycl5</f>
        <v>N</v>
      </c>
      <c r="AH49" s="7" t="str">
        <f>Cycl6</f>
        <v>A</v>
      </c>
      <c r="AI49" s="8">
        <f t="shared" si="20"/>
        <v>43777</v>
      </c>
      <c r="AJ49" s="5">
        <f t="shared" si="21"/>
        <v>43777</v>
      </c>
      <c r="AK49" s="4" t="str">
        <f>Cycl1</f>
        <v>A</v>
      </c>
      <c r="AL49" s="4" t="str">
        <f>Cycl2</f>
        <v>M</v>
      </c>
      <c r="AM49" s="4" t="str">
        <f>Cycl3</f>
        <v xml:space="preserve"> </v>
      </c>
      <c r="AN49" s="4" t="str">
        <f>Cycl4</f>
        <v>N</v>
      </c>
      <c r="AO49" s="20" t="str">
        <f>Cycl5</f>
        <v xml:space="preserve"> </v>
      </c>
      <c r="AP49" s="7" t="str">
        <f>Cycl6</f>
        <v xml:space="preserve"> </v>
      </c>
      <c r="AQ49" s="8">
        <f t="shared" si="22"/>
        <v>43807</v>
      </c>
      <c r="AR49" s="5">
        <f t="shared" si="23"/>
        <v>43807</v>
      </c>
      <c r="AS49" s="4" t="str">
        <f>Cycl1</f>
        <v>A</v>
      </c>
      <c r="AT49" s="4" t="str">
        <f>Cycl2</f>
        <v xml:space="preserve"> </v>
      </c>
      <c r="AU49" s="4" t="str">
        <f>Cycl3</f>
        <v>M</v>
      </c>
      <c r="AV49" s="4" t="str">
        <f>Cycl4</f>
        <v xml:space="preserve"> </v>
      </c>
      <c r="AW49" s="20" t="str">
        <f>Cycl5</f>
        <v>N</v>
      </c>
      <c r="AX49" s="7" t="str">
        <f>Cycl6</f>
        <v xml:space="preserve"> </v>
      </c>
      <c r="AZ49" s="23"/>
    </row>
    <row r="50" spans="3:52" x14ac:dyDescent="0.25">
      <c r="C50" s="8">
        <f t="shared" si="12"/>
        <v>43655</v>
      </c>
      <c r="D50" s="5">
        <f t="shared" si="13"/>
        <v>43655</v>
      </c>
      <c r="E50" s="4" t="str">
        <f>Cycl1</f>
        <v>J</v>
      </c>
      <c r="F50" s="4" t="str">
        <f>Cycl2</f>
        <v xml:space="preserve"> </v>
      </c>
      <c r="G50" s="4" t="str">
        <f>Cycl3</f>
        <v xml:space="preserve"> </v>
      </c>
      <c r="H50" s="4" t="str">
        <f>Cycl4</f>
        <v>N</v>
      </c>
      <c r="I50" s="20" t="str">
        <f>Cycl5</f>
        <v>A</v>
      </c>
      <c r="J50" s="7" t="str">
        <f>Cycl6</f>
        <v>M</v>
      </c>
      <c r="K50" s="8">
        <f t="shared" si="14"/>
        <v>43686</v>
      </c>
      <c r="L50" s="5">
        <f t="shared" si="15"/>
        <v>43686</v>
      </c>
      <c r="M50" s="4" t="str">
        <f>Cycl1</f>
        <v>M</v>
      </c>
      <c r="N50" s="4" t="str">
        <f>Cycl2</f>
        <v xml:space="preserve"> </v>
      </c>
      <c r="O50" s="4" t="str">
        <f>Cycl3</f>
        <v>N</v>
      </c>
      <c r="P50" s="4" t="str">
        <f>Cycl4</f>
        <v xml:space="preserve"> </v>
      </c>
      <c r="Q50" s="20" t="str">
        <f>Cycl5</f>
        <v xml:space="preserve"> </v>
      </c>
      <c r="R50" s="7" t="str">
        <f>Cycl6</f>
        <v>A</v>
      </c>
      <c r="S50" s="8">
        <f t="shared" si="16"/>
        <v>43717</v>
      </c>
      <c r="T50" s="5">
        <f t="shared" si="17"/>
        <v>43717</v>
      </c>
      <c r="U50" s="4" t="str">
        <f>Cycl1</f>
        <v>N</v>
      </c>
      <c r="V50" s="4" t="str">
        <f>Cycl2</f>
        <v>A</v>
      </c>
      <c r="W50" s="4" t="str">
        <f>Cycl3</f>
        <v>M</v>
      </c>
      <c r="X50" s="4" t="str">
        <f>Cycl4</f>
        <v xml:space="preserve"> </v>
      </c>
      <c r="Y50" s="20" t="str">
        <f>Cycl5</f>
        <v xml:space="preserve"> </v>
      </c>
      <c r="Z50" s="7" t="str">
        <f>Cycl6</f>
        <v xml:space="preserve"> </v>
      </c>
      <c r="AA50" s="8">
        <f t="shared" si="18"/>
        <v>43747</v>
      </c>
      <c r="AB50" s="5">
        <f t="shared" si="19"/>
        <v>43747</v>
      </c>
      <c r="AC50" s="4" t="str">
        <f>Cycl1</f>
        <v>A</v>
      </c>
      <c r="AD50" s="4" t="str">
        <f>Cycl2</f>
        <v>J</v>
      </c>
      <c r="AE50" s="4" t="str">
        <f>Cycl3</f>
        <v xml:space="preserve"> </v>
      </c>
      <c r="AF50" s="4" t="str">
        <f>Cycl4</f>
        <v>M</v>
      </c>
      <c r="AG50" s="20" t="str">
        <f>Cycl5</f>
        <v>N</v>
      </c>
      <c r="AH50" s="7" t="str">
        <f>Cycl6</f>
        <v xml:space="preserve"> </v>
      </c>
      <c r="AI50" s="8">
        <f t="shared" si="20"/>
        <v>43778</v>
      </c>
      <c r="AJ50" s="5">
        <f t="shared" si="21"/>
        <v>43778</v>
      </c>
      <c r="AK50" s="4" t="str">
        <f>Cycl1</f>
        <v>N</v>
      </c>
      <c r="AL50" s="4" t="str">
        <f>Cycl2</f>
        <v xml:space="preserve"> </v>
      </c>
      <c r="AM50" s="4" t="str">
        <f>Cycl3</f>
        <v>A</v>
      </c>
      <c r="AN50" s="4" t="str">
        <f>Cycl4</f>
        <v xml:space="preserve"> </v>
      </c>
      <c r="AO50" s="20" t="str">
        <f>Cycl5</f>
        <v>M</v>
      </c>
      <c r="AP50" s="7" t="str">
        <f>Cycl6</f>
        <v xml:space="preserve"> </v>
      </c>
      <c r="AQ50" s="8">
        <f t="shared" si="22"/>
        <v>43808</v>
      </c>
      <c r="AR50" s="5">
        <f t="shared" si="23"/>
        <v>43808</v>
      </c>
      <c r="AS50" s="4" t="str">
        <f>Cycl1</f>
        <v xml:space="preserve"> </v>
      </c>
      <c r="AT50" s="4" t="str">
        <f>Cycl2</f>
        <v>N</v>
      </c>
      <c r="AU50" s="4" t="str">
        <f>Cycl3</f>
        <v>A</v>
      </c>
      <c r="AV50" s="4" t="str">
        <f>Cycl4</f>
        <v>M</v>
      </c>
      <c r="AW50" s="20" t="str">
        <f>Cycl5</f>
        <v xml:space="preserve"> </v>
      </c>
      <c r="AX50" s="7" t="str">
        <f>Cycl6</f>
        <v xml:space="preserve"> </v>
      </c>
      <c r="AZ50" s="23"/>
    </row>
    <row r="51" spans="3:52" x14ac:dyDescent="0.25">
      <c r="C51" s="8">
        <f t="shared" si="12"/>
        <v>43656</v>
      </c>
      <c r="D51" s="5">
        <f t="shared" si="13"/>
        <v>43656</v>
      </c>
      <c r="E51" s="4" t="str">
        <f>Cycl1</f>
        <v>J</v>
      </c>
      <c r="F51" s="4" t="str">
        <f>Cycl2</f>
        <v xml:space="preserve"> </v>
      </c>
      <c r="G51" s="4" t="str">
        <f>Cycl3</f>
        <v>M</v>
      </c>
      <c r="H51" s="4" t="str">
        <f>Cycl4</f>
        <v>N</v>
      </c>
      <c r="I51" s="20" t="str">
        <f>Cycl5</f>
        <v xml:space="preserve"> </v>
      </c>
      <c r="J51" s="7" t="str">
        <f>Cycl6</f>
        <v>A</v>
      </c>
      <c r="K51" s="8">
        <f t="shared" si="14"/>
        <v>43687</v>
      </c>
      <c r="L51" s="5">
        <f t="shared" si="15"/>
        <v>43687</v>
      </c>
      <c r="M51" s="4" t="str">
        <f>Cycl1</f>
        <v xml:space="preserve"> </v>
      </c>
      <c r="N51" s="4" t="str">
        <f>Cycl2</f>
        <v>A</v>
      </c>
      <c r="O51" s="4" t="str">
        <f>Cycl3</f>
        <v xml:space="preserve"> </v>
      </c>
      <c r="P51" s="4" t="str">
        <f>Cycl4</f>
        <v>M</v>
      </c>
      <c r="Q51" s="20" t="str">
        <f>Cycl5</f>
        <v xml:space="preserve"> </v>
      </c>
      <c r="R51" s="7" t="str">
        <f>Cycl6</f>
        <v>N</v>
      </c>
      <c r="S51" s="8">
        <f t="shared" si="16"/>
        <v>43718</v>
      </c>
      <c r="T51" s="5">
        <f t="shared" si="17"/>
        <v>43718</v>
      </c>
      <c r="U51" s="4" t="str">
        <f>Cycl1</f>
        <v>N</v>
      </c>
      <c r="V51" s="4" t="str">
        <f>Cycl2</f>
        <v>A</v>
      </c>
      <c r="W51" s="4" t="str">
        <f>Cycl3</f>
        <v>M</v>
      </c>
      <c r="X51" s="4" t="str">
        <f>Cycl4</f>
        <v>J</v>
      </c>
      <c r="Y51" s="20" t="str">
        <f>Cycl5</f>
        <v xml:space="preserve"> </v>
      </c>
      <c r="Z51" s="7" t="str">
        <f>Cycl6</f>
        <v xml:space="preserve"> </v>
      </c>
      <c r="AA51" s="8">
        <f t="shared" si="18"/>
        <v>43748</v>
      </c>
      <c r="AB51" s="5">
        <f t="shared" si="19"/>
        <v>43748</v>
      </c>
      <c r="AC51" s="4" t="str">
        <f>Cycl1</f>
        <v xml:space="preserve"> </v>
      </c>
      <c r="AD51" s="4" t="str">
        <f>Cycl2</f>
        <v>J</v>
      </c>
      <c r="AE51" s="4" t="str">
        <f>Cycl3</f>
        <v>A</v>
      </c>
      <c r="AF51" s="4" t="str">
        <f>Cycl4</f>
        <v>M</v>
      </c>
      <c r="AG51" s="20" t="str">
        <f>Cycl5</f>
        <v xml:space="preserve"> </v>
      </c>
      <c r="AH51" s="7" t="str">
        <f>Cycl6</f>
        <v>N</v>
      </c>
      <c r="AI51" s="8">
        <f t="shared" si="20"/>
        <v>43779</v>
      </c>
      <c r="AJ51" s="5">
        <f t="shared" si="21"/>
        <v>43779</v>
      </c>
      <c r="AK51" s="4" t="str">
        <f>Cycl1</f>
        <v>N</v>
      </c>
      <c r="AL51" s="4" t="str">
        <f>Cycl2</f>
        <v xml:space="preserve"> </v>
      </c>
      <c r="AM51" s="4" t="str">
        <f>Cycl3</f>
        <v>A</v>
      </c>
      <c r="AN51" s="4" t="str">
        <f>Cycl4</f>
        <v xml:space="preserve"> </v>
      </c>
      <c r="AO51" s="20" t="str">
        <f>Cycl5</f>
        <v>M</v>
      </c>
      <c r="AP51" s="7" t="str">
        <f>Cycl6</f>
        <v xml:space="preserve"> </v>
      </c>
      <c r="AQ51" s="8">
        <f t="shared" si="22"/>
        <v>43809</v>
      </c>
      <c r="AR51" s="5">
        <f t="shared" si="23"/>
        <v>43809</v>
      </c>
      <c r="AS51" s="4" t="str">
        <f>Cycl1</f>
        <v xml:space="preserve"> </v>
      </c>
      <c r="AT51" s="4" t="str">
        <f>Cycl2</f>
        <v>N</v>
      </c>
      <c r="AU51" s="4" t="str">
        <f>Cycl3</f>
        <v>A</v>
      </c>
      <c r="AV51" s="4" t="str">
        <f>Cycl4</f>
        <v>M</v>
      </c>
      <c r="AW51" s="20" t="str">
        <f>Cycl5</f>
        <v>J</v>
      </c>
      <c r="AX51" s="7" t="str">
        <f>Cycl6</f>
        <v xml:space="preserve"> </v>
      </c>
      <c r="AZ51" s="23"/>
    </row>
    <row r="52" spans="3:52" ht="15" customHeight="1" x14ac:dyDescent="0.25">
      <c r="C52" s="8">
        <f t="shared" si="12"/>
        <v>43657</v>
      </c>
      <c r="D52" s="5">
        <f t="shared" si="13"/>
        <v>43657</v>
      </c>
      <c r="E52" s="4" t="str">
        <f>Cycl1</f>
        <v>J</v>
      </c>
      <c r="F52" s="4" t="str">
        <f>Cycl2</f>
        <v>A</v>
      </c>
      <c r="G52" s="4" t="str">
        <f>Cycl3</f>
        <v>M</v>
      </c>
      <c r="H52" s="4" t="str">
        <f>Cycl4</f>
        <v xml:space="preserve"> </v>
      </c>
      <c r="I52" s="20" t="str">
        <f>Cycl5</f>
        <v>N</v>
      </c>
      <c r="J52" s="7" t="str">
        <f>Cycl6</f>
        <v xml:space="preserve"> </v>
      </c>
      <c r="K52" s="8">
        <f t="shared" si="14"/>
        <v>43688</v>
      </c>
      <c r="L52" s="5">
        <f t="shared" si="15"/>
        <v>43688</v>
      </c>
      <c r="M52" s="4" t="str">
        <f>Cycl1</f>
        <v xml:space="preserve"> </v>
      </c>
      <c r="N52" s="4" t="str">
        <f>Cycl2</f>
        <v>A</v>
      </c>
      <c r="O52" s="4" t="str">
        <f>Cycl3</f>
        <v xml:space="preserve"> </v>
      </c>
      <c r="P52" s="4" t="str">
        <f>Cycl4</f>
        <v>M</v>
      </c>
      <c r="Q52" s="20" t="str">
        <f>Cycl5</f>
        <v xml:space="preserve"> </v>
      </c>
      <c r="R52" s="7" t="str">
        <f>Cycl6</f>
        <v>N</v>
      </c>
      <c r="S52" s="8">
        <f t="shared" si="16"/>
        <v>43719</v>
      </c>
      <c r="T52" s="5">
        <f t="shared" si="17"/>
        <v>43719</v>
      </c>
      <c r="U52" s="4" t="str">
        <f>Cycl1</f>
        <v>N</v>
      </c>
      <c r="V52" s="4" t="str">
        <f>Cycl2</f>
        <v xml:space="preserve"> </v>
      </c>
      <c r="W52" s="4" t="str">
        <f>Cycl3</f>
        <v>A</v>
      </c>
      <c r="X52" s="4" t="str">
        <f>Cycl4</f>
        <v>J</v>
      </c>
      <c r="Y52" s="20" t="str">
        <f>Cycl5</f>
        <v xml:space="preserve"> </v>
      </c>
      <c r="Z52" s="7" t="str">
        <f>Cycl6</f>
        <v>M</v>
      </c>
      <c r="AA52" s="8">
        <f t="shared" si="18"/>
        <v>43749</v>
      </c>
      <c r="AB52" s="5">
        <f t="shared" si="19"/>
        <v>43749</v>
      </c>
      <c r="AC52" s="4" t="str">
        <f>Cycl1</f>
        <v xml:space="preserve"> </v>
      </c>
      <c r="AD52" s="4" t="str">
        <f>Cycl2</f>
        <v xml:space="preserve"> </v>
      </c>
      <c r="AE52" s="4" t="str">
        <f>Cycl3</f>
        <v>A</v>
      </c>
      <c r="AF52" s="4" t="str">
        <f>Cycl4</f>
        <v>M</v>
      </c>
      <c r="AG52" s="20" t="str">
        <f>Cycl5</f>
        <v xml:space="preserve"> </v>
      </c>
      <c r="AH52" s="7" t="str">
        <f>Cycl6</f>
        <v>N</v>
      </c>
      <c r="AI52" s="8">
        <f t="shared" si="20"/>
        <v>43780</v>
      </c>
      <c r="AJ52" s="5">
        <f t="shared" si="21"/>
        <v>43780</v>
      </c>
      <c r="AK52" s="4" t="str">
        <f>Cycl1</f>
        <v xml:space="preserve"> </v>
      </c>
      <c r="AL52" s="4" t="str">
        <f>Cycl2</f>
        <v xml:space="preserve"> </v>
      </c>
      <c r="AM52" s="4" t="str">
        <f>Cycl3</f>
        <v xml:space="preserve"> </v>
      </c>
      <c r="AN52" s="4" t="str">
        <f>Cycl4</f>
        <v>N</v>
      </c>
      <c r="AO52" s="20" t="str">
        <f>Cycl5</f>
        <v>A</v>
      </c>
      <c r="AP52" s="7" t="str">
        <f>Cycl6</f>
        <v>M</v>
      </c>
      <c r="AQ52" s="8">
        <f t="shared" si="22"/>
        <v>43810</v>
      </c>
      <c r="AR52" s="5">
        <f t="shared" si="23"/>
        <v>43810</v>
      </c>
      <c r="AS52" s="4" t="str">
        <f>Cycl1</f>
        <v>M</v>
      </c>
      <c r="AT52" s="4" t="str">
        <f>Cycl2</f>
        <v>N</v>
      </c>
      <c r="AU52" s="4" t="str">
        <f>Cycl3</f>
        <v xml:space="preserve"> </v>
      </c>
      <c r="AV52" s="4" t="str">
        <f>Cycl4</f>
        <v>A</v>
      </c>
      <c r="AW52" s="20" t="str">
        <f>Cycl5</f>
        <v>J</v>
      </c>
      <c r="AX52" s="7" t="str">
        <f>Cycl6</f>
        <v xml:space="preserve"> </v>
      </c>
      <c r="AZ52" s="23"/>
    </row>
    <row r="53" spans="3:52" ht="15" customHeight="1" x14ac:dyDescent="0.25">
      <c r="C53" s="8">
        <f t="shared" si="12"/>
        <v>43658</v>
      </c>
      <c r="D53" s="5">
        <f t="shared" si="13"/>
        <v>43658</v>
      </c>
      <c r="E53" s="4" t="str">
        <f>Cycl1</f>
        <v xml:space="preserve"> </v>
      </c>
      <c r="F53" s="4" t="str">
        <f>Cycl2</f>
        <v>A</v>
      </c>
      <c r="G53" s="4" t="str">
        <f>Cycl3</f>
        <v>M</v>
      </c>
      <c r="H53" s="4" t="str">
        <f>Cycl4</f>
        <v xml:space="preserve"> </v>
      </c>
      <c r="I53" s="20" t="str">
        <f>Cycl5</f>
        <v>N</v>
      </c>
      <c r="J53" s="7" t="str">
        <f>Cycl6</f>
        <v xml:space="preserve"> </v>
      </c>
      <c r="K53" s="8">
        <f t="shared" si="14"/>
        <v>43689</v>
      </c>
      <c r="L53" s="5">
        <f t="shared" si="15"/>
        <v>43689</v>
      </c>
      <c r="M53" s="4" t="str">
        <f>Cycl1</f>
        <v xml:space="preserve"> </v>
      </c>
      <c r="N53" s="4" t="str">
        <f>Cycl2</f>
        <v xml:space="preserve"> </v>
      </c>
      <c r="O53" s="4" t="str">
        <f>Cycl3</f>
        <v>N</v>
      </c>
      <c r="P53" s="4" t="str">
        <f>Cycl4</f>
        <v>A</v>
      </c>
      <c r="Q53" s="20" t="str">
        <f>Cycl5</f>
        <v>M</v>
      </c>
      <c r="R53" s="7" t="str">
        <f>Cycl6</f>
        <v xml:space="preserve"> </v>
      </c>
      <c r="S53" s="8">
        <f t="shared" si="16"/>
        <v>43720</v>
      </c>
      <c r="T53" s="5">
        <f t="shared" si="17"/>
        <v>43720</v>
      </c>
      <c r="U53" s="4" t="str">
        <f>Cycl1</f>
        <v xml:space="preserve"> </v>
      </c>
      <c r="V53" s="4" t="str">
        <f>Cycl2</f>
        <v>N</v>
      </c>
      <c r="W53" s="4" t="str">
        <f>Cycl3</f>
        <v xml:space="preserve"> </v>
      </c>
      <c r="X53" s="4" t="str">
        <f>Cycl4</f>
        <v>J</v>
      </c>
      <c r="Y53" s="20" t="str">
        <f>Cycl5</f>
        <v>A</v>
      </c>
      <c r="Z53" s="7" t="str">
        <f>Cycl6</f>
        <v>M</v>
      </c>
      <c r="AA53" s="8">
        <f t="shared" si="18"/>
        <v>43750</v>
      </c>
      <c r="AB53" s="5">
        <f t="shared" si="19"/>
        <v>43750</v>
      </c>
      <c r="AC53" s="4" t="str">
        <f>Cycl1</f>
        <v>M</v>
      </c>
      <c r="AD53" s="4" t="str">
        <f>Cycl2</f>
        <v xml:space="preserve"> </v>
      </c>
      <c r="AE53" s="4" t="str">
        <f>Cycl3</f>
        <v>N</v>
      </c>
      <c r="AF53" s="4" t="str">
        <f>Cycl4</f>
        <v xml:space="preserve"> </v>
      </c>
      <c r="AG53" s="20" t="str">
        <f>Cycl5</f>
        <v>A</v>
      </c>
      <c r="AH53" s="7" t="str">
        <f>Cycl6</f>
        <v xml:space="preserve"> </v>
      </c>
      <c r="AI53" s="8">
        <f t="shared" si="20"/>
        <v>43781</v>
      </c>
      <c r="AJ53" s="5">
        <f t="shared" si="21"/>
        <v>43781</v>
      </c>
      <c r="AK53" s="4" t="str">
        <f>Cycl1</f>
        <v>J</v>
      </c>
      <c r="AL53" s="4" t="str">
        <f>Cycl2</f>
        <v xml:space="preserve"> </v>
      </c>
      <c r="AM53" s="4" t="str">
        <f>Cycl3</f>
        <v xml:space="preserve"> </v>
      </c>
      <c r="AN53" s="4" t="str">
        <f>Cycl4</f>
        <v>N</v>
      </c>
      <c r="AO53" s="20" t="str">
        <f>Cycl5</f>
        <v>A</v>
      </c>
      <c r="AP53" s="7" t="str">
        <f>Cycl6</f>
        <v>M</v>
      </c>
      <c r="AQ53" s="8">
        <f t="shared" si="22"/>
        <v>43811</v>
      </c>
      <c r="AR53" s="5">
        <f t="shared" si="23"/>
        <v>43811</v>
      </c>
      <c r="AS53" s="4" t="str">
        <f>Cycl1</f>
        <v>M</v>
      </c>
      <c r="AT53" s="4" t="str">
        <f>Cycl2</f>
        <v xml:space="preserve"> </v>
      </c>
      <c r="AU53" s="4" t="str">
        <f>Cycl3</f>
        <v>N</v>
      </c>
      <c r="AV53" s="4" t="str">
        <f>Cycl4</f>
        <v xml:space="preserve"> </v>
      </c>
      <c r="AW53" s="20" t="str">
        <f>Cycl5</f>
        <v>J</v>
      </c>
      <c r="AX53" s="7" t="str">
        <f>Cycl6</f>
        <v>A</v>
      </c>
      <c r="AZ53" s="23"/>
    </row>
    <row r="54" spans="3:52" ht="15" customHeight="1" x14ac:dyDescent="0.25">
      <c r="C54" s="8">
        <f t="shared" si="12"/>
        <v>43659</v>
      </c>
      <c r="D54" s="5">
        <f t="shared" si="13"/>
        <v>43659</v>
      </c>
      <c r="E54" s="4" t="str">
        <f>Cycl1</f>
        <v xml:space="preserve"> </v>
      </c>
      <c r="F54" s="4" t="str">
        <f>Cycl2</f>
        <v>N</v>
      </c>
      <c r="G54" s="4" t="str">
        <f>Cycl3</f>
        <v xml:space="preserve"> </v>
      </c>
      <c r="H54" s="4" t="str">
        <f>Cycl4</f>
        <v>A</v>
      </c>
      <c r="I54" s="20" t="str">
        <f>Cycl5</f>
        <v xml:space="preserve"> </v>
      </c>
      <c r="J54" s="7" t="str">
        <f>Cycl6</f>
        <v>M</v>
      </c>
      <c r="K54" s="8">
        <f t="shared" si="14"/>
        <v>43690</v>
      </c>
      <c r="L54" s="5">
        <f t="shared" si="15"/>
        <v>43690</v>
      </c>
      <c r="M54" s="4" t="str">
        <f>Cycl1</f>
        <v xml:space="preserve"> </v>
      </c>
      <c r="N54" s="4" t="str">
        <f>Cycl2</f>
        <v xml:space="preserve"> </v>
      </c>
      <c r="O54" s="4" t="str">
        <f>Cycl3</f>
        <v>N</v>
      </c>
      <c r="P54" s="4" t="str">
        <f>Cycl4</f>
        <v>A</v>
      </c>
      <c r="Q54" s="20" t="str">
        <f>Cycl5</f>
        <v>M</v>
      </c>
      <c r="R54" s="7" t="str">
        <f>Cycl6</f>
        <v>J</v>
      </c>
      <c r="S54" s="8">
        <f t="shared" si="16"/>
        <v>43721</v>
      </c>
      <c r="T54" s="5">
        <f t="shared" si="17"/>
        <v>43721</v>
      </c>
      <c r="U54" s="4" t="str">
        <f>Cycl1</f>
        <v xml:space="preserve"> </v>
      </c>
      <c r="V54" s="4" t="str">
        <f>Cycl2</f>
        <v>N</v>
      </c>
      <c r="W54" s="4" t="str">
        <f>Cycl3</f>
        <v xml:space="preserve"> </v>
      </c>
      <c r="X54" s="4" t="str">
        <f>Cycl4</f>
        <v xml:space="preserve"> </v>
      </c>
      <c r="Y54" s="20" t="str">
        <f>Cycl5</f>
        <v>A</v>
      </c>
      <c r="Z54" s="7" t="str">
        <f>Cycl6</f>
        <v>M</v>
      </c>
      <c r="AA54" s="8">
        <f t="shared" si="18"/>
        <v>43751</v>
      </c>
      <c r="AB54" s="5">
        <f t="shared" si="19"/>
        <v>43751</v>
      </c>
      <c r="AC54" s="4" t="str">
        <f>Cycl1</f>
        <v>M</v>
      </c>
      <c r="AD54" s="4" t="str">
        <f>Cycl2</f>
        <v xml:space="preserve"> </v>
      </c>
      <c r="AE54" s="4" t="str">
        <f>Cycl3</f>
        <v>N</v>
      </c>
      <c r="AF54" s="4" t="str">
        <f>Cycl4</f>
        <v xml:space="preserve"> </v>
      </c>
      <c r="AG54" s="20" t="str">
        <f>Cycl5</f>
        <v>A</v>
      </c>
      <c r="AH54" s="7" t="str">
        <f>Cycl6</f>
        <v xml:space="preserve"> </v>
      </c>
      <c r="AI54" s="8">
        <f t="shared" si="20"/>
        <v>43782</v>
      </c>
      <c r="AJ54" s="5">
        <f t="shared" si="21"/>
        <v>43782</v>
      </c>
      <c r="AK54" s="4" t="str">
        <f>Cycl1</f>
        <v>J</v>
      </c>
      <c r="AL54" s="4" t="str">
        <f>Cycl2</f>
        <v xml:space="preserve"> </v>
      </c>
      <c r="AM54" s="4" t="str">
        <f>Cycl3</f>
        <v>M</v>
      </c>
      <c r="AN54" s="4" t="str">
        <f>Cycl4</f>
        <v>N</v>
      </c>
      <c r="AO54" s="20" t="str">
        <f>Cycl5</f>
        <v xml:space="preserve"> </v>
      </c>
      <c r="AP54" s="7" t="str">
        <f>Cycl6</f>
        <v>A</v>
      </c>
      <c r="AQ54" s="8">
        <f t="shared" si="22"/>
        <v>43812</v>
      </c>
      <c r="AR54" s="5">
        <f t="shared" si="23"/>
        <v>43812</v>
      </c>
      <c r="AS54" s="4" t="str">
        <f>Cycl1</f>
        <v>M</v>
      </c>
      <c r="AT54" s="4" t="str">
        <f>Cycl2</f>
        <v xml:space="preserve"> </v>
      </c>
      <c r="AU54" s="4" t="str">
        <f>Cycl3</f>
        <v>N</v>
      </c>
      <c r="AV54" s="4" t="str">
        <f>Cycl4</f>
        <v xml:space="preserve"> </v>
      </c>
      <c r="AW54" s="20" t="str">
        <f>Cycl5</f>
        <v xml:space="preserve"> </v>
      </c>
      <c r="AX54" s="7" t="str">
        <f>Cycl6</f>
        <v>A</v>
      </c>
      <c r="AZ54" s="23"/>
    </row>
    <row r="55" spans="3:52" x14ac:dyDescent="0.25">
      <c r="C55" s="8">
        <f t="shared" si="12"/>
        <v>43660</v>
      </c>
      <c r="D55" s="5">
        <f t="shared" si="13"/>
        <v>43660</v>
      </c>
      <c r="E55" s="4" t="str">
        <f>Cycl1</f>
        <v xml:space="preserve"> </v>
      </c>
      <c r="F55" s="4" t="str">
        <f>Cycl2</f>
        <v>N</v>
      </c>
      <c r="G55" s="4" t="str">
        <f>Cycl3</f>
        <v xml:space="preserve"> </v>
      </c>
      <c r="H55" s="4" t="str">
        <f>Cycl4</f>
        <v>A</v>
      </c>
      <c r="I55" s="20" t="str">
        <f>Cycl5</f>
        <v xml:space="preserve"> </v>
      </c>
      <c r="J55" s="7" t="str">
        <f>Cycl6</f>
        <v>M</v>
      </c>
      <c r="K55" s="8">
        <f t="shared" si="14"/>
        <v>43691</v>
      </c>
      <c r="L55" s="5">
        <f t="shared" si="15"/>
        <v>43691</v>
      </c>
      <c r="M55" s="4" t="str">
        <f>Cycl1</f>
        <v xml:space="preserve"> </v>
      </c>
      <c r="N55" s="4" t="str">
        <f>Cycl2</f>
        <v>M</v>
      </c>
      <c r="O55" s="4" t="str">
        <f>Cycl3</f>
        <v>N</v>
      </c>
      <c r="P55" s="4" t="str">
        <f>Cycl4</f>
        <v xml:space="preserve"> </v>
      </c>
      <c r="Q55" s="20" t="str">
        <f>Cycl5</f>
        <v>A</v>
      </c>
      <c r="R55" s="7" t="str">
        <f>Cycl6</f>
        <v>J</v>
      </c>
      <c r="S55" s="8">
        <f t="shared" si="16"/>
        <v>43722</v>
      </c>
      <c r="T55" s="5">
        <f t="shared" si="17"/>
        <v>43722</v>
      </c>
      <c r="U55" s="4" t="str">
        <f>Cycl1</f>
        <v>A</v>
      </c>
      <c r="V55" s="4" t="str">
        <f>Cycl2</f>
        <v xml:space="preserve"> </v>
      </c>
      <c r="W55" s="4" t="str">
        <f>Cycl3</f>
        <v>M</v>
      </c>
      <c r="X55" s="4" t="str">
        <f>Cycl4</f>
        <v xml:space="preserve"> </v>
      </c>
      <c r="Y55" s="20" t="str">
        <f>Cycl5</f>
        <v>N</v>
      </c>
      <c r="Z55" s="7" t="str">
        <f>Cycl6</f>
        <v xml:space="preserve"> </v>
      </c>
      <c r="AA55" s="8">
        <f t="shared" si="18"/>
        <v>43752</v>
      </c>
      <c r="AB55" s="5">
        <f t="shared" si="19"/>
        <v>43752</v>
      </c>
      <c r="AC55" s="4" t="str">
        <f>Cycl1</f>
        <v>A</v>
      </c>
      <c r="AD55" s="4" t="str">
        <f>Cycl2</f>
        <v>M</v>
      </c>
      <c r="AE55" s="4" t="str">
        <f>Cycl3</f>
        <v xml:space="preserve"> </v>
      </c>
      <c r="AF55" s="4" t="str">
        <f>Cycl4</f>
        <v xml:space="preserve"> </v>
      </c>
      <c r="AG55" s="20" t="str">
        <f>Cycl5</f>
        <v xml:space="preserve"> </v>
      </c>
      <c r="AH55" s="7" t="str">
        <f>Cycl6</f>
        <v>N</v>
      </c>
      <c r="AI55" s="8">
        <f t="shared" si="20"/>
        <v>43783</v>
      </c>
      <c r="AJ55" s="5">
        <f t="shared" si="21"/>
        <v>43783</v>
      </c>
      <c r="AK55" s="4" t="str">
        <f>Cycl1</f>
        <v>J</v>
      </c>
      <c r="AL55" s="4" t="str">
        <f>Cycl2</f>
        <v>A</v>
      </c>
      <c r="AM55" s="4" t="str">
        <f>Cycl3</f>
        <v>M</v>
      </c>
      <c r="AN55" s="4" t="str">
        <f>Cycl4</f>
        <v xml:space="preserve"> </v>
      </c>
      <c r="AO55" s="20" t="str">
        <f>Cycl5</f>
        <v>N</v>
      </c>
      <c r="AP55" s="7" t="str">
        <f>Cycl6</f>
        <v xml:space="preserve"> </v>
      </c>
      <c r="AQ55" s="8">
        <f t="shared" si="22"/>
        <v>43813</v>
      </c>
      <c r="AR55" s="5">
        <f t="shared" si="23"/>
        <v>43813</v>
      </c>
      <c r="AS55" s="4" t="str">
        <f>Cycl1</f>
        <v xml:space="preserve"> </v>
      </c>
      <c r="AT55" s="4" t="str">
        <f>Cycl2</f>
        <v>A</v>
      </c>
      <c r="AU55" s="4" t="str">
        <f>Cycl3</f>
        <v xml:space="preserve"> </v>
      </c>
      <c r="AV55" s="4" t="str">
        <f>Cycl4</f>
        <v>M</v>
      </c>
      <c r="AW55" s="20" t="str">
        <f>Cycl5</f>
        <v xml:space="preserve"> </v>
      </c>
      <c r="AX55" s="7" t="str">
        <f>Cycl6</f>
        <v>N</v>
      </c>
      <c r="AZ55" s="23"/>
    </row>
    <row r="56" spans="3:52" x14ac:dyDescent="0.25">
      <c r="C56" s="8">
        <f t="shared" si="12"/>
        <v>43661</v>
      </c>
      <c r="D56" s="5">
        <f t="shared" si="13"/>
        <v>43661</v>
      </c>
      <c r="E56" s="4" t="str">
        <f>Cycl1</f>
        <v>M</v>
      </c>
      <c r="F56" s="4" t="str">
        <f>Cycl2</f>
        <v xml:space="preserve"> </v>
      </c>
      <c r="G56" s="4" t="str">
        <f>Cycl3</f>
        <v xml:space="preserve"> </v>
      </c>
      <c r="H56" s="4" t="str">
        <f>Cycl4</f>
        <v xml:space="preserve"> </v>
      </c>
      <c r="I56" s="20" t="str">
        <f>Cycl5</f>
        <v>N</v>
      </c>
      <c r="J56" s="7" t="str">
        <f>Cycl6</f>
        <v>A</v>
      </c>
      <c r="K56" s="8">
        <f t="shared" si="14"/>
        <v>43692</v>
      </c>
      <c r="L56" s="5">
        <f t="shared" si="15"/>
        <v>43692</v>
      </c>
      <c r="M56" s="4" t="str">
        <f>Cycl1</f>
        <v>A</v>
      </c>
      <c r="N56" s="4" t="str">
        <f>Cycl2</f>
        <v>M</v>
      </c>
      <c r="O56" s="4" t="str">
        <f>Cycl3</f>
        <v xml:space="preserve"> </v>
      </c>
      <c r="P56" s="4" t="str">
        <f>Cycl4</f>
        <v>N</v>
      </c>
      <c r="Q56" s="20" t="str">
        <f>Cycl5</f>
        <v xml:space="preserve"> </v>
      </c>
      <c r="R56" s="7" t="str">
        <f>Cycl6</f>
        <v>J</v>
      </c>
      <c r="S56" s="8">
        <f t="shared" si="16"/>
        <v>43723</v>
      </c>
      <c r="T56" s="5">
        <f t="shared" si="17"/>
        <v>43723</v>
      </c>
      <c r="U56" s="4" t="str">
        <f>Cycl1</f>
        <v>A</v>
      </c>
      <c r="V56" s="4" t="str">
        <f>Cycl2</f>
        <v xml:space="preserve"> </v>
      </c>
      <c r="W56" s="4" t="str">
        <f>Cycl3</f>
        <v>M</v>
      </c>
      <c r="X56" s="4" t="str">
        <f>Cycl4</f>
        <v xml:space="preserve"> </v>
      </c>
      <c r="Y56" s="20" t="str">
        <f>Cycl5</f>
        <v>N</v>
      </c>
      <c r="Z56" s="7" t="str">
        <f>Cycl6</f>
        <v xml:space="preserve"> </v>
      </c>
      <c r="AA56" s="8">
        <f t="shared" si="18"/>
        <v>43753</v>
      </c>
      <c r="AB56" s="5">
        <f t="shared" si="19"/>
        <v>43753</v>
      </c>
      <c r="AC56" s="4" t="str">
        <f>Cycl1</f>
        <v>A</v>
      </c>
      <c r="AD56" s="4" t="str">
        <f>Cycl2</f>
        <v>M</v>
      </c>
      <c r="AE56" s="4" t="str">
        <f>Cycl3</f>
        <v>J</v>
      </c>
      <c r="AF56" s="4" t="str">
        <f>Cycl4</f>
        <v xml:space="preserve"> </v>
      </c>
      <c r="AG56" s="20" t="str">
        <f>Cycl5</f>
        <v xml:space="preserve"> </v>
      </c>
      <c r="AH56" s="7" t="str">
        <f>Cycl6</f>
        <v>N</v>
      </c>
      <c r="AI56" s="8">
        <f t="shared" si="20"/>
        <v>43784</v>
      </c>
      <c r="AJ56" s="5">
        <f t="shared" si="21"/>
        <v>43784</v>
      </c>
      <c r="AK56" s="4" t="str">
        <f>Cycl1</f>
        <v xml:space="preserve"> </v>
      </c>
      <c r="AL56" s="4" t="str">
        <f>Cycl2</f>
        <v>A</v>
      </c>
      <c r="AM56" s="4" t="str">
        <f>Cycl3</f>
        <v>M</v>
      </c>
      <c r="AN56" s="4" t="str">
        <f>Cycl4</f>
        <v xml:space="preserve"> </v>
      </c>
      <c r="AO56" s="20" t="str">
        <f>Cycl5</f>
        <v>N</v>
      </c>
      <c r="AP56" s="7" t="str">
        <f>Cycl6</f>
        <v xml:space="preserve"> </v>
      </c>
      <c r="AQ56" s="8">
        <f t="shared" si="22"/>
        <v>43814</v>
      </c>
      <c r="AR56" s="5">
        <f t="shared" si="23"/>
        <v>43814</v>
      </c>
      <c r="AS56" s="4" t="str">
        <f>Cycl1</f>
        <v xml:space="preserve"> </v>
      </c>
      <c r="AT56" s="4" t="str">
        <f>Cycl2</f>
        <v>A</v>
      </c>
      <c r="AU56" s="4" t="str">
        <f>Cycl3</f>
        <v xml:space="preserve"> </v>
      </c>
      <c r="AV56" s="4" t="str">
        <f>Cycl4</f>
        <v>M</v>
      </c>
      <c r="AW56" s="20" t="str">
        <f>Cycl5</f>
        <v xml:space="preserve"> </v>
      </c>
      <c r="AX56" s="7" t="str">
        <f>Cycl6</f>
        <v>N</v>
      </c>
      <c r="AZ56" s="23"/>
    </row>
    <row r="57" spans="3:52" x14ac:dyDescent="0.25">
      <c r="C57" s="8">
        <f t="shared" si="12"/>
        <v>43662</v>
      </c>
      <c r="D57" s="5">
        <f t="shared" si="13"/>
        <v>43662</v>
      </c>
      <c r="E57" s="4" t="str">
        <f>Cycl1</f>
        <v>M</v>
      </c>
      <c r="F57" s="4" t="str">
        <f>Cycl2</f>
        <v>J</v>
      </c>
      <c r="G57" s="4" t="str">
        <f>Cycl3</f>
        <v xml:space="preserve"> </v>
      </c>
      <c r="H57" s="4" t="str">
        <f>Cycl4</f>
        <v xml:space="preserve"> </v>
      </c>
      <c r="I57" s="20" t="str">
        <f>Cycl5</f>
        <v>N</v>
      </c>
      <c r="J57" s="7" t="str">
        <f>Cycl6</f>
        <v>A</v>
      </c>
      <c r="K57" s="8">
        <f t="shared" si="14"/>
        <v>43693</v>
      </c>
      <c r="L57" s="5">
        <f t="shared" si="15"/>
        <v>43693</v>
      </c>
      <c r="M57" s="4" t="str">
        <f>Cycl1</f>
        <v>A</v>
      </c>
      <c r="N57" s="4" t="str">
        <f>Cycl2</f>
        <v>M</v>
      </c>
      <c r="O57" s="4" t="str">
        <f>Cycl3</f>
        <v xml:space="preserve"> </v>
      </c>
      <c r="P57" s="4" t="str">
        <f>Cycl4</f>
        <v>N</v>
      </c>
      <c r="Q57" s="20" t="str">
        <f>Cycl5</f>
        <v xml:space="preserve"> </v>
      </c>
      <c r="R57" s="7" t="str">
        <f>Cycl6</f>
        <v xml:space="preserve"> </v>
      </c>
      <c r="S57" s="8">
        <f t="shared" si="16"/>
        <v>43724</v>
      </c>
      <c r="T57" s="5">
        <f t="shared" si="17"/>
        <v>43724</v>
      </c>
      <c r="U57" s="4" t="str">
        <f>Cycl1</f>
        <v xml:space="preserve"> </v>
      </c>
      <c r="V57" s="4" t="str">
        <f>Cycl2</f>
        <v>N</v>
      </c>
      <c r="W57" s="4" t="str">
        <f>Cycl3</f>
        <v>A</v>
      </c>
      <c r="X57" s="4" t="str">
        <f>Cycl4</f>
        <v>M</v>
      </c>
      <c r="Y57" s="20" t="str">
        <f>Cycl5</f>
        <v xml:space="preserve"> </v>
      </c>
      <c r="Z57" s="7" t="str">
        <f>Cycl6</f>
        <v xml:space="preserve"> </v>
      </c>
      <c r="AA57" s="8">
        <f t="shared" si="18"/>
        <v>43754</v>
      </c>
      <c r="AB57" s="5">
        <f t="shared" si="19"/>
        <v>43754</v>
      </c>
      <c r="AC57" s="4" t="str">
        <f>Cycl1</f>
        <v xml:space="preserve"> </v>
      </c>
      <c r="AD57" s="4" t="str">
        <f>Cycl2</f>
        <v>A</v>
      </c>
      <c r="AE57" s="4" t="str">
        <f>Cycl3</f>
        <v>J</v>
      </c>
      <c r="AF57" s="4" t="str">
        <f>Cycl4</f>
        <v xml:space="preserve"> </v>
      </c>
      <c r="AG57" s="20" t="str">
        <f>Cycl5</f>
        <v>M</v>
      </c>
      <c r="AH57" s="7" t="str">
        <f>Cycl6</f>
        <v>N</v>
      </c>
      <c r="AI57" s="8">
        <f t="shared" si="20"/>
        <v>43785</v>
      </c>
      <c r="AJ57" s="5">
        <f t="shared" si="21"/>
        <v>43785</v>
      </c>
      <c r="AK57" s="4" t="str">
        <f>Cycl1</f>
        <v xml:space="preserve"> </v>
      </c>
      <c r="AL57" s="4" t="str">
        <f>Cycl2</f>
        <v>N</v>
      </c>
      <c r="AM57" s="4" t="str">
        <f>Cycl3</f>
        <v xml:space="preserve"> </v>
      </c>
      <c r="AN57" s="4" t="str">
        <f>Cycl4</f>
        <v>A</v>
      </c>
      <c r="AO57" s="20" t="str">
        <f>Cycl5</f>
        <v xml:space="preserve"> </v>
      </c>
      <c r="AP57" s="7" t="str">
        <f>Cycl6</f>
        <v>M</v>
      </c>
      <c r="AQ57" s="8">
        <f t="shared" si="22"/>
        <v>43815</v>
      </c>
      <c r="AR57" s="5">
        <f t="shared" si="23"/>
        <v>43815</v>
      </c>
      <c r="AS57" s="4" t="str">
        <f>Cycl1</f>
        <v xml:space="preserve"> </v>
      </c>
      <c r="AT57" s="4" t="str">
        <f>Cycl2</f>
        <v xml:space="preserve"> </v>
      </c>
      <c r="AU57" s="4" t="str">
        <f>Cycl3</f>
        <v>N</v>
      </c>
      <c r="AV57" s="4" t="str">
        <f>Cycl4</f>
        <v>A</v>
      </c>
      <c r="AW57" s="20" t="str">
        <f>Cycl5</f>
        <v>M</v>
      </c>
      <c r="AX57" s="7" t="str">
        <f>Cycl6</f>
        <v xml:space="preserve"> </v>
      </c>
      <c r="AZ57" s="23"/>
    </row>
    <row r="58" spans="3:52" x14ac:dyDescent="0.25">
      <c r="C58" s="8">
        <f t="shared" si="12"/>
        <v>43663</v>
      </c>
      <c r="D58" s="5">
        <f t="shared" si="13"/>
        <v>43663</v>
      </c>
      <c r="E58" s="4" t="str">
        <f>Cycl1</f>
        <v>A</v>
      </c>
      <c r="F58" s="4" t="str">
        <f>Cycl2</f>
        <v>J</v>
      </c>
      <c r="G58" s="4" t="str">
        <f>Cycl3</f>
        <v xml:space="preserve"> </v>
      </c>
      <c r="H58" s="4" t="str">
        <f>Cycl4</f>
        <v>M</v>
      </c>
      <c r="I58" s="20" t="str">
        <f>Cycl5</f>
        <v>N</v>
      </c>
      <c r="J58" s="7" t="str">
        <f>Cycl6</f>
        <v xml:space="preserve"> </v>
      </c>
      <c r="K58" s="8">
        <f t="shared" si="14"/>
        <v>43694</v>
      </c>
      <c r="L58" s="5">
        <f t="shared" si="15"/>
        <v>43694</v>
      </c>
      <c r="M58" s="4" t="str">
        <f>Cycl1</f>
        <v>N</v>
      </c>
      <c r="N58" s="4" t="str">
        <f>Cycl2</f>
        <v xml:space="preserve"> </v>
      </c>
      <c r="O58" s="4" t="str">
        <f>Cycl3</f>
        <v>A</v>
      </c>
      <c r="P58" s="4" t="str">
        <f>Cycl4</f>
        <v xml:space="preserve"> </v>
      </c>
      <c r="Q58" s="20" t="str">
        <f>Cycl5</f>
        <v>M</v>
      </c>
      <c r="R58" s="7" t="str">
        <f>Cycl6</f>
        <v xml:space="preserve"> </v>
      </c>
      <c r="S58" s="8">
        <f t="shared" si="16"/>
        <v>43725</v>
      </c>
      <c r="T58" s="5">
        <f t="shared" si="17"/>
        <v>43725</v>
      </c>
      <c r="U58" s="4" t="str">
        <f>Cycl1</f>
        <v xml:space="preserve"> </v>
      </c>
      <c r="V58" s="4" t="str">
        <f>Cycl2</f>
        <v>N</v>
      </c>
      <c r="W58" s="4" t="str">
        <f>Cycl3</f>
        <v>A</v>
      </c>
      <c r="X58" s="4" t="str">
        <f>Cycl4</f>
        <v>M</v>
      </c>
      <c r="Y58" s="20" t="str">
        <f>Cycl5</f>
        <v>J</v>
      </c>
      <c r="Z58" s="7" t="str">
        <f>Cycl6</f>
        <v xml:space="preserve"> </v>
      </c>
      <c r="AA58" s="8">
        <f t="shared" si="18"/>
        <v>43755</v>
      </c>
      <c r="AB58" s="5">
        <f t="shared" si="19"/>
        <v>43755</v>
      </c>
      <c r="AC58" s="4" t="str">
        <f>Cycl1</f>
        <v>N</v>
      </c>
      <c r="AD58" s="4" t="str">
        <f>Cycl2</f>
        <v xml:space="preserve"> </v>
      </c>
      <c r="AE58" s="4" t="str">
        <f>Cycl3</f>
        <v>J</v>
      </c>
      <c r="AF58" s="4" t="str">
        <f>Cycl4</f>
        <v>A</v>
      </c>
      <c r="AG58" s="20" t="str">
        <f>Cycl5</f>
        <v>M</v>
      </c>
      <c r="AH58" s="7" t="str">
        <f>Cycl6</f>
        <v xml:space="preserve"> </v>
      </c>
      <c r="AI58" s="8">
        <f t="shared" si="20"/>
        <v>43786</v>
      </c>
      <c r="AJ58" s="5">
        <f t="shared" si="21"/>
        <v>43786</v>
      </c>
      <c r="AK58" s="4" t="str">
        <f>Cycl1</f>
        <v xml:space="preserve"> </v>
      </c>
      <c r="AL58" s="4" t="str">
        <f>Cycl2</f>
        <v>N</v>
      </c>
      <c r="AM58" s="4" t="str">
        <f>Cycl3</f>
        <v xml:space="preserve"> </v>
      </c>
      <c r="AN58" s="4" t="str">
        <f>Cycl4</f>
        <v>A</v>
      </c>
      <c r="AO58" s="20" t="str">
        <f>Cycl5</f>
        <v xml:space="preserve"> </v>
      </c>
      <c r="AP58" s="7" t="str">
        <f>Cycl6</f>
        <v>M</v>
      </c>
      <c r="AQ58" s="8">
        <f t="shared" si="22"/>
        <v>43816</v>
      </c>
      <c r="AR58" s="5">
        <f t="shared" si="23"/>
        <v>43816</v>
      </c>
      <c r="AS58" s="4" t="str">
        <f>Cycl1</f>
        <v xml:space="preserve"> </v>
      </c>
      <c r="AT58" s="4" t="str">
        <f>Cycl2</f>
        <v xml:space="preserve"> </v>
      </c>
      <c r="AU58" s="4" t="str">
        <f>Cycl3</f>
        <v>N</v>
      </c>
      <c r="AV58" s="4" t="str">
        <f>Cycl4</f>
        <v>A</v>
      </c>
      <c r="AW58" s="20" t="str">
        <f>Cycl5</f>
        <v>M</v>
      </c>
      <c r="AX58" s="7" t="str">
        <f>Cycl6</f>
        <v>J</v>
      </c>
      <c r="AZ58" s="23"/>
    </row>
    <row r="59" spans="3:52" x14ac:dyDescent="0.25">
      <c r="C59" s="8">
        <f t="shared" si="12"/>
        <v>43664</v>
      </c>
      <c r="D59" s="5">
        <f t="shared" si="13"/>
        <v>43664</v>
      </c>
      <c r="E59" s="4" t="str">
        <f>Cycl1</f>
        <v xml:space="preserve"> </v>
      </c>
      <c r="F59" s="4" t="str">
        <f>Cycl2</f>
        <v>J</v>
      </c>
      <c r="G59" s="4" t="str">
        <f>Cycl3</f>
        <v>A</v>
      </c>
      <c r="H59" s="4" t="str">
        <f>Cycl4</f>
        <v>M</v>
      </c>
      <c r="I59" s="20" t="str">
        <f>Cycl5</f>
        <v xml:space="preserve"> </v>
      </c>
      <c r="J59" s="7" t="str">
        <f>Cycl6</f>
        <v>N</v>
      </c>
      <c r="K59" s="8">
        <f t="shared" si="14"/>
        <v>43695</v>
      </c>
      <c r="L59" s="5">
        <f t="shared" si="15"/>
        <v>43695</v>
      </c>
      <c r="M59" s="4" t="str">
        <f>Cycl1</f>
        <v>N</v>
      </c>
      <c r="N59" s="4" t="str">
        <f>Cycl2</f>
        <v xml:space="preserve"> </v>
      </c>
      <c r="O59" s="4" t="str">
        <f>Cycl3</f>
        <v>A</v>
      </c>
      <c r="P59" s="4" t="str">
        <f>Cycl4</f>
        <v xml:space="preserve"> </v>
      </c>
      <c r="Q59" s="20" t="str">
        <f>Cycl5</f>
        <v>M</v>
      </c>
      <c r="R59" s="7" t="str">
        <f>Cycl6</f>
        <v xml:space="preserve"> </v>
      </c>
      <c r="S59" s="8">
        <f t="shared" si="16"/>
        <v>43726</v>
      </c>
      <c r="T59" s="5">
        <f t="shared" si="17"/>
        <v>43726</v>
      </c>
      <c r="U59" s="4" t="str">
        <f>Cycl1</f>
        <v>M</v>
      </c>
      <c r="V59" s="4" t="str">
        <f>Cycl2</f>
        <v>N</v>
      </c>
      <c r="W59" s="4" t="str">
        <f>Cycl3</f>
        <v xml:space="preserve"> </v>
      </c>
      <c r="X59" s="4" t="str">
        <f>Cycl4</f>
        <v>A</v>
      </c>
      <c r="Y59" s="20" t="str">
        <f>Cycl5</f>
        <v>J</v>
      </c>
      <c r="Z59" s="7" t="str">
        <f>Cycl6</f>
        <v xml:space="preserve"> </v>
      </c>
      <c r="AA59" s="8">
        <f t="shared" si="18"/>
        <v>43756</v>
      </c>
      <c r="AB59" s="5">
        <f t="shared" si="19"/>
        <v>43756</v>
      </c>
      <c r="AC59" s="4" t="str">
        <f>Cycl1</f>
        <v>N</v>
      </c>
      <c r="AD59" s="4" t="str">
        <f>Cycl2</f>
        <v xml:space="preserve"> </v>
      </c>
      <c r="AE59" s="4" t="str">
        <f>Cycl3</f>
        <v xml:space="preserve"> </v>
      </c>
      <c r="AF59" s="4" t="str">
        <f>Cycl4</f>
        <v>A</v>
      </c>
      <c r="AG59" s="20" t="str">
        <f>Cycl5</f>
        <v>M</v>
      </c>
      <c r="AH59" s="7" t="str">
        <f>Cycl6</f>
        <v xml:space="preserve"> </v>
      </c>
      <c r="AI59" s="8">
        <f t="shared" si="20"/>
        <v>43787</v>
      </c>
      <c r="AJ59" s="5">
        <f t="shared" si="21"/>
        <v>43787</v>
      </c>
      <c r="AK59" s="4" t="str">
        <f>Cycl1</f>
        <v>M</v>
      </c>
      <c r="AL59" s="4" t="str">
        <f>Cycl2</f>
        <v xml:space="preserve"> </v>
      </c>
      <c r="AM59" s="4" t="str">
        <f>Cycl3</f>
        <v xml:space="preserve"> </v>
      </c>
      <c r="AN59" s="4" t="str">
        <f>Cycl4</f>
        <v xml:space="preserve"> </v>
      </c>
      <c r="AO59" s="20" t="str">
        <f>Cycl5</f>
        <v>N</v>
      </c>
      <c r="AP59" s="7" t="str">
        <f>Cycl6</f>
        <v>A</v>
      </c>
      <c r="AQ59" s="8">
        <f t="shared" si="22"/>
        <v>43817</v>
      </c>
      <c r="AR59" s="5">
        <f t="shared" si="23"/>
        <v>43817</v>
      </c>
      <c r="AS59" s="4" t="str">
        <f>Cycl1</f>
        <v xml:space="preserve"> </v>
      </c>
      <c r="AT59" s="4" t="str">
        <f>Cycl2</f>
        <v>M</v>
      </c>
      <c r="AU59" s="4" t="str">
        <f>Cycl3</f>
        <v>N</v>
      </c>
      <c r="AV59" s="4" t="str">
        <f>Cycl4</f>
        <v xml:space="preserve"> </v>
      </c>
      <c r="AW59" s="20" t="str">
        <f>Cycl5</f>
        <v>A</v>
      </c>
      <c r="AX59" s="7" t="str">
        <f>Cycl6</f>
        <v>J</v>
      </c>
      <c r="AZ59" s="23"/>
    </row>
    <row r="60" spans="3:52" x14ac:dyDescent="0.25">
      <c r="C60" s="8">
        <f t="shared" si="12"/>
        <v>43665</v>
      </c>
      <c r="D60" s="5">
        <f t="shared" si="13"/>
        <v>43665</v>
      </c>
      <c r="E60" s="4" t="str">
        <f>Cycl1</f>
        <v xml:space="preserve"> </v>
      </c>
      <c r="F60" s="4" t="str">
        <f>Cycl2</f>
        <v xml:space="preserve"> </v>
      </c>
      <c r="G60" s="4" t="str">
        <f>Cycl3</f>
        <v>A</v>
      </c>
      <c r="H60" s="4" t="str">
        <f>Cycl4</f>
        <v>M</v>
      </c>
      <c r="I60" s="20" t="str">
        <f>Cycl5</f>
        <v xml:space="preserve"> </v>
      </c>
      <c r="J60" s="7" t="str">
        <f>Cycl6</f>
        <v>N</v>
      </c>
      <c r="K60" s="8">
        <f t="shared" si="14"/>
        <v>43696</v>
      </c>
      <c r="L60" s="5">
        <f t="shared" si="15"/>
        <v>43696</v>
      </c>
      <c r="M60" s="4" t="str">
        <f>Cycl1</f>
        <v xml:space="preserve"> </v>
      </c>
      <c r="N60" s="4" t="str">
        <f>Cycl2</f>
        <v xml:space="preserve"> </v>
      </c>
      <c r="O60" s="4" t="str">
        <f>Cycl3</f>
        <v xml:space="preserve"> </v>
      </c>
      <c r="P60" s="4" t="str">
        <f>Cycl4</f>
        <v>N</v>
      </c>
      <c r="Q60" s="20" t="str">
        <f>Cycl5</f>
        <v>A</v>
      </c>
      <c r="R60" s="7" t="str">
        <f>Cycl6</f>
        <v>M</v>
      </c>
      <c r="S60" s="8">
        <f t="shared" si="16"/>
        <v>43727</v>
      </c>
      <c r="T60" s="5">
        <f t="shared" si="17"/>
        <v>43727</v>
      </c>
      <c r="U60" s="4" t="str">
        <f>Cycl1</f>
        <v>M</v>
      </c>
      <c r="V60" s="4" t="str">
        <f>Cycl2</f>
        <v xml:space="preserve"> </v>
      </c>
      <c r="W60" s="4" t="str">
        <f>Cycl3</f>
        <v>N</v>
      </c>
      <c r="X60" s="4" t="str">
        <f>Cycl4</f>
        <v xml:space="preserve"> </v>
      </c>
      <c r="Y60" s="20" t="str">
        <f>Cycl5</f>
        <v>J</v>
      </c>
      <c r="Z60" s="7" t="str">
        <f>Cycl6</f>
        <v>A</v>
      </c>
      <c r="AA60" s="8">
        <f t="shared" si="18"/>
        <v>43757</v>
      </c>
      <c r="AB60" s="5">
        <f t="shared" si="19"/>
        <v>43757</v>
      </c>
      <c r="AC60" s="4" t="str">
        <f>Cycl1</f>
        <v xml:space="preserve"> </v>
      </c>
      <c r="AD60" s="4" t="str">
        <f>Cycl2</f>
        <v>M</v>
      </c>
      <c r="AE60" s="4" t="str">
        <f>Cycl3</f>
        <v xml:space="preserve"> </v>
      </c>
      <c r="AF60" s="4" t="str">
        <f>Cycl4</f>
        <v>N</v>
      </c>
      <c r="AG60" s="20" t="str">
        <f>Cycl5</f>
        <v xml:space="preserve"> </v>
      </c>
      <c r="AH60" s="7" t="str">
        <f>Cycl6</f>
        <v>A</v>
      </c>
      <c r="AI60" s="8">
        <f t="shared" si="20"/>
        <v>43788</v>
      </c>
      <c r="AJ60" s="5">
        <f t="shared" si="21"/>
        <v>43788</v>
      </c>
      <c r="AK60" s="4" t="str">
        <f>Cycl1</f>
        <v>M</v>
      </c>
      <c r="AL60" s="4" t="str">
        <f>Cycl2</f>
        <v>J</v>
      </c>
      <c r="AM60" s="4" t="str">
        <f>Cycl3</f>
        <v xml:space="preserve"> </v>
      </c>
      <c r="AN60" s="4" t="str">
        <f>Cycl4</f>
        <v xml:space="preserve"> </v>
      </c>
      <c r="AO60" s="20" t="str">
        <f>Cycl5</f>
        <v>N</v>
      </c>
      <c r="AP60" s="7" t="str">
        <f>Cycl6</f>
        <v>A</v>
      </c>
      <c r="AQ60" s="8">
        <f t="shared" si="22"/>
        <v>43818</v>
      </c>
      <c r="AR60" s="5">
        <f t="shared" si="23"/>
        <v>43818</v>
      </c>
      <c r="AS60" s="4" t="str">
        <f>Cycl1</f>
        <v>A</v>
      </c>
      <c r="AT60" s="4" t="str">
        <f>Cycl2</f>
        <v>M</v>
      </c>
      <c r="AU60" s="4" t="str">
        <f>Cycl3</f>
        <v xml:space="preserve"> </v>
      </c>
      <c r="AV60" s="4" t="str">
        <f>Cycl4</f>
        <v>N</v>
      </c>
      <c r="AW60" s="20" t="str">
        <f>Cycl5</f>
        <v xml:space="preserve"> </v>
      </c>
      <c r="AX60" s="7" t="str">
        <f>Cycl6</f>
        <v>J</v>
      </c>
      <c r="AZ60" s="23"/>
    </row>
    <row r="61" spans="3:52" x14ac:dyDescent="0.25">
      <c r="C61" s="8">
        <f t="shared" si="12"/>
        <v>43666</v>
      </c>
      <c r="D61" s="5">
        <f t="shared" si="13"/>
        <v>43666</v>
      </c>
      <c r="E61" s="4" t="str">
        <f>Cycl1</f>
        <v>M</v>
      </c>
      <c r="F61" s="4" t="str">
        <f>Cycl2</f>
        <v xml:space="preserve"> </v>
      </c>
      <c r="G61" s="4" t="str">
        <f>Cycl3</f>
        <v>N</v>
      </c>
      <c r="H61" s="4" t="str">
        <f>Cycl4</f>
        <v xml:space="preserve"> </v>
      </c>
      <c r="I61" s="20" t="str">
        <f>Cycl5</f>
        <v>A</v>
      </c>
      <c r="J61" s="7" t="str">
        <f>Cycl6</f>
        <v xml:space="preserve"> </v>
      </c>
      <c r="K61" s="8">
        <f t="shared" si="14"/>
        <v>43697</v>
      </c>
      <c r="L61" s="5">
        <f t="shared" si="15"/>
        <v>43697</v>
      </c>
      <c r="M61" s="4" t="str">
        <f>Cycl1</f>
        <v>J</v>
      </c>
      <c r="N61" s="4" t="str">
        <f>Cycl2</f>
        <v xml:space="preserve"> </v>
      </c>
      <c r="O61" s="4" t="str">
        <f>Cycl3</f>
        <v xml:space="preserve"> </v>
      </c>
      <c r="P61" s="4" t="str">
        <f>Cycl4</f>
        <v>N</v>
      </c>
      <c r="Q61" s="20" t="str">
        <f>Cycl5</f>
        <v>A</v>
      </c>
      <c r="R61" s="7" t="str">
        <f>Cycl6</f>
        <v>M</v>
      </c>
      <c r="S61" s="8">
        <f t="shared" si="16"/>
        <v>43728</v>
      </c>
      <c r="T61" s="5">
        <f t="shared" si="17"/>
        <v>43728</v>
      </c>
      <c r="U61" s="4" t="str">
        <f>Cycl1</f>
        <v>M</v>
      </c>
      <c r="V61" s="4" t="str">
        <f>Cycl2</f>
        <v xml:space="preserve"> </v>
      </c>
      <c r="W61" s="4" t="str">
        <f>Cycl3</f>
        <v>N</v>
      </c>
      <c r="X61" s="4" t="str">
        <f>Cycl4</f>
        <v xml:space="preserve"> </v>
      </c>
      <c r="Y61" s="20" t="str">
        <f>Cycl5</f>
        <v xml:space="preserve"> </v>
      </c>
      <c r="Z61" s="7" t="str">
        <f>Cycl6</f>
        <v>A</v>
      </c>
      <c r="AA61" s="8">
        <f t="shared" si="18"/>
        <v>43758</v>
      </c>
      <c r="AB61" s="5">
        <f t="shared" si="19"/>
        <v>43758</v>
      </c>
      <c r="AC61" s="4" t="str">
        <f>Cycl1</f>
        <v xml:space="preserve"> </v>
      </c>
      <c r="AD61" s="4" t="str">
        <f>Cycl2</f>
        <v>M</v>
      </c>
      <c r="AE61" s="4" t="str">
        <f>Cycl3</f>
        <v xml:space="preserve"> </v>
      </c>
      <c r="AF61" s="4" t="str">
        <f>Cycl4</f>
        <v>N</v>
      </c>
      <c r="AG61" s="20" t="str">
        <f>Cycl5</f>
        <v xml:space="preserve"> </v>
      </c>
      <c r="AH61" s="7" t="str">
        <f>Cycl6</f>
        <v>A</v>
      </c>
      <c r="AI61" s="8">
        <f t="shared" si="20"/>
        <v>43789</v>
      </c>
      <c r="AJ61" s="5">
        <f t="shared" si="21"/>
        <v>43789</v>
      </c>
      <c r="AK61" s="4" t="str">
        <f>Cycl1</f>
        <v>A</v>
      </c>
      <c r="AL61" s="4" t="str">
        <f>Cycl2</f>
        <v>J</v>
      </c>
      <c r="AM61" s="4" t="str">
        <f>Cycl3</f>
        <v xml:space="preserve"> </v>
      </c>
      <c r="AN61" s="4" t="str">
        <f>Cycl4</f>
        <v>M</v>
      </c>
      <c r="AO61" s="20" t="str">
        <f>Cycl5</f>
        <v>N</v>
      </c>
      <c r="AP61" s="7" t="str">
        <f>Cycl6</f>
        <v xml:space="preserve"> </v>
      </c>
      <c r="AQ61" s="8">
        <f t="shared" si="22"/>
        <v>43819</v>
      </c>
      <c r="AR61" s="5">
        <f t="shared" si="23"/>
        <v>43819</v>
      </c>
      <c r="AS61" s="4" t="str">
        <f>Cycl1</f>
        <v>A</v>
      </c>
      <c r="AT61" s="4" t="str">
        <f>Cycl2</f>
        <v>M</v>
      </c>
      <c r="AU61" s="4" t="str">
        <f>Cycl3</f>
        <v xml:space="preserve"> </v>
      </c>
      <c r="AV61" s="4" t="str">
        <f>Cycl4</f>
        <v>N</v>
      </c>
      <c r="AW61" s="20" t="str">
        <f>Cycl5</f>
        <v xml:space="preserve"> </v>
      </c>
      <c r="AX61" s="7" t="str">
        <f>Cycl6</f>
        <v xml:space="preserve"> </v>
      </c>
      <c r="AZ61" s="23"/>
    </row>
    <row r="62" spans="3:52" x14ac:dyDescent="0.25">
      <c r="C62" s="8">
        <f t="shared" si="12"/>
        <v>43667</v>
      </c>
      <c r="D62" s="5">
        <f t="shared" si="13"/>
        <v>43667</v>
      </c>
      <c r="E62" s="4" t="str">
        <f>Cycl1</f>
        <v>M</v>
      </c>
      <c r="F62" s="4" t="str">
        <f>Cycl2</f>
        <v xml:space="preserve"> </v>
      </c>
      <c r="G62" s="4" t="str">
        <f>Cycl3</f>
        <v>N</v>
      </c>
      <c r="H62" s="4" t="str">
        <f>Cycl4</f>
        <v xml:space="preserve"> </v>
      </c>
      <c r="I62" s="20" t="str">
        <f>Cycl5</f>
        <v>A</v>
      </c>
      <c r="J62" s="7" t="str">
        <f>Cycl6</f>
        <v xml:space="preserve"> </v>
      </c>
      <c r="K62" s="8">
        <f t="shared" si="14"/>
        <v>43698</v>
      </c>
      <c r="L62" s="5">
        <f t="shared" si="15"/>
        <v>43698</v>
      </c>
      <c r="M62" s="4" t="str">
        <f>Cycl1</f>
        <v>J</v>
      </c>
      <c r="N62" s="4" t="str">
        <f>Cycl2</f>
        <v xml:space="preserve"> </v>
      </c>
      <c r="O62" s="4" t="str">
        <f>Cycl3</f>
        <v>M</v>
      </c>
      <c r="P62" s="4" t="str">
        <f>Cycl4</f>
        <v>N</v>
      </c>
      <c r="Q62" s="20" t="str">
        <f>Cycl5</f>
        <v xml:space="preserve"> </v>
      </c>
      <c r="R62" s="7" t="str">
        <f>Cycl6</f>
        <v>A</v>
      </c>
      <c r="S62" s="8">
        <f t="shared" si="16"/>
        <v>43729</v>
      </c>
      <c r="T62" s="5">
        <f t="shared" si="17"/>
        <v>43729</v>
      </c>
      <c r="U62" s="4" t="str">
        <f>Cycl1</f>
        <v xml:space="preserve"> </v>
      </c>
      <c r="V62" s="4" t="str">
        <f>Cycl2</f>
        <v>A</v>
      </c>
      <c r="W62" s="4" t="str">
        <f>Cycl3</f>
        <v xml:space="preserve"> </v>
      </c>
      <c r="X62" s="4" t="str">
        <f>Cycl4</f>
        <v>M</v>
      </c>
      <c r="Y62" s="20" t="str">
        <f>Cycl5</f>
        <v xml:space="preserve"> </v>
      </c>
      <c r="Z62" s="7" t="str">
        <f>Cycl6</f>
        <v>N</v>
      </c>
      <c r="AA62" s="8">
        <f t="shared" si="18"/>
        <v>43759</v>
      </c>
      <c r="AB62" s="5">
        <f t="shared" si="19"/>
        <v>43759</v>
      </c>
      <c r="AC62" s="4" t="str">
        <f>Cycl1</f>
        <v>N</v>
      </c>
      <c r="AD62" s="4" t="str">
        <f>Cycl2</f>
        <v>A</v>
      </c>
      <c r="AE62" s="4" t="str">
        <f>Cycl3</f>
        <v>M</v>
      </c>
      <c r="AF62" s="4" t="str">
        <f>Cycl4</f>
        <v xml:space="preserve"> </v>
      </c>
      <c r="AG62" s="20" t="str">
        <f>Cycl5</f>
        <v xml:space="preserve"> </v>
      </c>
      <c r="AH62" s="7" t="str">
        <f>Cycl6</f>
        <v xml:space="preserve"> </v>
      </c>
      <c r="AI62" s="8">
        <f t="shared" si="20"/>
        <v>43790</v>
      </c>
      <c r="AJ62" s="5">
        <f t="shared" si="21"/>
        <v>43790</v>
      </c>
      <c r="AK62" s="4" t="str">
        <f>Cycl1</f>
        <v xml:space="preserve"> </v>
      </c>
      <c r="AL62" s="4" t="str">
        <f>Cycl2</f>
        <v>J</v>
      </c>
      <c r="AM62" s="4" t="str">
        <f>Cycl3</f>
        <v>A</v>
      </c>
      <c r="AN62" s="4" t="str">
        <f>Cycl4</f>
        <v>M</v>
      </c>
      <c r="AO62" s="20" t="str">
        <f>Cycl5</f>
        <v xml:space="preserve"> </v>
      </c>
      <c r="AP62" s="7" t="str">
        <f>Cycl6</f>
        <v>N</v>
      </c>
      <c r="AQ62" s="8">
        <f t="shared" si="22"/>
        <v>43820</v>
      </c>
      <c r="AR62" s="5">
        <f t="shared" si="23"/>
        <v>43820</v>
      </c>
      <c r="AS62" s="4" t="str">
        <f>Cycl1</f>
        <v>N</v>
      </c>
      <c r="AT62" s="4" t="str">
        <f>Cycl2</f>
        <v xml:space="preserve"> </v>
      </c>
      <c r="AU62" s="4" t="str">
        <f>Cycl3</f>
        <v>A</v>
      </c>
      <c r="AV62" s="4" t="str">
        <f>Cycl4</f>
        <v xml:space="preserve"> </v>
      </c>
      <c r="AW62" s="20" t="str">
        <f>Cycl5</f>
        <v>M</v>
      </c>
      <c r="AX62" s="7" t="str">
        <f>Cycl6</f>
        <v xml:space="preserve"> </v>
      </c>
      <c r="AZ62" s="23"/>
    </row>
    <row r="63" spans="3:52" ht="15.75" customHeight="1" x14ac:dyDescent="0.25">
      <c r="C63" s="8">
        <f t="shared" si="12"/>
        <v>43668</v>
      </c>
      <c r="D63" s="5">
        <f t="shared" si="13"/>
        <v>43668</v>
      </c>
      <c r="E63" s="4" t="str">
        <f>Cycl1</f>
        <v>A</v>
      </c>
      <c r="F63" s="4" t="str">
        <f>Cycl2</f>
        <v>M</v>
      </c>
      <c r="G63" s="4" t="str">
        <f>Cycl3</f>
        <v xml:space="preserve"> </v>
      </c>
      <c r="H63" s="4" t="str">
        <f>Cycl4</f>
        <v xml:space="preserve"> </v>
      </c>
      <c r="I63" s="20" t="str">
        <f>Cycl5</f>
        <v xml:space="preserve"> </v>
      </c>
      <c r="J63" s="7" t="str">
        <f>Cycl6</f>
        <v>N</v>
      </c>
      <c r="K63" s="8">
        <f t="shared" si="14"/>
        <v>43699</v>
      </c>
      <c r="L63" s="5">
        <f t="shared" si="15"/>
        <v>43699</v>
      </c>
      <c r="M63" s="4" t="str">
        <f>Cycl1</f>
        <v>J</v>
      </c>
      <c r="N63" s="4" t="str">
        <f>Cycl2</f>
        <v>A</v>
      </c>
      <c r="O63" s="4" t="str">
        <f>Cycl3</f>
        <v>M</v>
      </c>
      <c r="P63" s="4" t="str">
        <f>Cycl4</f>
        <v xml:space="preserve"> </v>
      </c>
      <c r="Q63" s="20" t="str">
        <f>Cycl5</f>
        <v>N</v>
      </c>
      <c r="R63" s="7" t="str">
        <f>Cycl6</f>
        <v xml:space="preserve"> </v>
      </c>
      <c r="S63" s="8">
        <f t="shared" si="16"/>
        <v>43730</v>
      </c>
      <c r="T63" s="5">
        <f t="shared" si="17"/>
        <v>43730</v>
      </c>
      <c r="U63" s="4" t="str">
        <f>Cycl1</f>
        <v xml:space="preserve"> </v>
      </c>
      <c r="V63" s="4" t="str">
        <f>Cycl2</f>
        <v>A</v>
      </c>
      <c r="W63" s="4" t="str">
        <f>Cycl3</f>
        <v xml:space="preserve"> </v>
      </c>
      <c r="X63" s="4" t="str">
        <f>Cycl4</f>
        <v>M</v>
      </c>
      <c r="Y63" s="20" t="str">
        <f>Cycl5</f>
        <v xml:space="preserve"> </v>
      </c>
      <c r="Z63" s="7" t="str">
        <f>Cycl6</f>
        <v>N</v>
      </c>
      <c r="AA63" s="8">
        <f t="shared" si="18"/>
        <v>43760</v>
      </c>
      <c r="AB63" s="5">
        <f t="shared" si="19"/>
        <v>43760</v>
      </c>
      <c r="AC63" s="4" t="str">
        <f>Cycl1</f>
        <v>N</v>
      </c>
      <c r="AD63" s="4" t="str">
        <f>Cycl2</f>
        <v>A</v>
      </c>
      <c r="AE63" s="4" t="str">
        <f>Cycl3</f>
        <v>M</v>
      </c>
      <c r="AF63" s="4" t="str">
        <f>Cycl4</f>
        <v>J</v>
      </c>
      <c r="AG63" s="20" t="str">
        <f>Cycl5</f>
        <v xml:space="preserve"> </v>
      </c>
      <c r="AH63" s="7" t="str">
        <f>Cycl6</f>
        <v xml:space="preserve"> </v>
      </c>
      <c r="AI63" s="8">
        <f t="shared" si="20"/>
        <v>43791</v>
      </c>
      <c r="AJ63" s="5">
        <f t="shared" si="21"/>
        <v>43791</v>
      </c>
      <c r="AK63" s="4" t="str">
        <f>Cycl1</f>
        <v xml:space="preserve"> </v>
      </c>
      <c r="AL63" s="4" t="str">
        <f>Cycl2</f>
        <v xml:space="preserve"> </v>
      </c>
      <c r="AM63" s="4" t="str">
        <f>Cycl3</f>
        <v>A</v>
      </c>
      <c r="AN63" s="4" t="str">
        <f>Cycl4</f>
        <v>M</v>
      </c>
      <c r="AO63" s="20" t="str">
        <f>Cycl5</f>
        <v xml:space="preserve"> </v>
      </c>
      <c r="AP63" s="7" t="str">
        <f>Cycl6</f>
        <v>N</v>
      </c>
      <c r="AQ63" s="8">
        <f t="shared" si="22"/>
        <v>43821</v>
      </c>
      <c r="AR63" s="5">
        <f t="shared" si="23"/>
        <v>43821</v>
      </c>
      <c r="AS63" s="4" t="str">
        <f>Cycl1</f>
        <v>N</v>
      </c>
      <c r="AT63" s="4" t="str">
        <f>Cycl2</f>
        <v xml:space="preserve"> </v>
      </c>
      <c r="AU63" s="4" t="str">
        <f>Cycl3</f>
        <v>A</v>
      </c>
      <c r="AV63" s="4" t="str">
        <f>Cycl4</f>
        <v xml:space="preserve"> </v>
      </c>
      <c r="AW63" s="20" t="str">
        <f>Cycl5</f>
        <v>M</v>
      </c>
      <c r="AX63" s="7" t="str">
        <f>Cycl6</f>
        <v xml:space="preserve"> </v>
      </c>
      <c r="AZ63" s="23"/>
    </row>
    <row r="64" spans="3:52" ht="15" customHeight="1" x14ac:dyDescent="0.25">
      <c r="C64" s="8">
        <f t="shared" si="12"/>
        <v>43669</v>
      </c>
      <c r="D64" s="5">
        <f t="shared" si="13"/>
        <v>43669</v>
      </c>
      <c r="E64" s="4" t="str">
        <f>Cycl1</f>
        <v>A</v>
      </c>
      <c r="F64" s="4" t="str">
        <f>Cycl2</f>
        <v>M</v>
      </c>
      <c r="G64" s="4" t="str">
        <f>Cycl3</f>
        <v>J</v>
      </c>
      <c r="H64" s="4" t="str">
        <f>Cycl4</f>
        <v xml:space="preserve"> </v>
      </c>
      <c r="I64" s="20" t="str">
        <f>Cycl5</f>
        <v xml:space="preserve"> </v>
      </c>
      <c r="J64" s="7" t="str">
        <f>Cycl6</f>
        <v>N</v>
      </c>
      <c r="K64" s="8">
        <f t="shared" si="14"/>
        <v>43700</v>
      </c>
      <c r="L64" s="5">
        <f t="shared" si="15"/>
        <v>43700</v>
      </c>
      <c r="M64" s="4" t="str">
        <f>Cycl1</f>
        <v xml:space="preserve"> </v>
      </c>
      <c r="N64" s="4" t="str">
        <f>Cycl2</f>
        <v>A</v>
      </c>
      <c r="O64" s="4" t="str">
        <f>Cycl3</f>
        <v>M</v>
      </c>
      <c r="P64" s="4" t="str">
        <f>Cycl4</f>
        <v xml:space="preserve"> </v>
      </c>
      <c r="Q64" s="20" t="str">
        <f>Cycl5</f>
        <v>N</v>
      </c>
      <c r="R64" s="7" t="str">
        <f>Cycl6</f>
        <v xml:space="preserve"> </v>
      </c>
      <c r="S64" s="8">
        <f t="shared" si="16"/>
        <v>43731</v>
      </c>
      <c r="T64" s="5">
        <f t="shared" si="17"/>
        <v>43731</v>
      </c>
      <c r="U64" s="4" t="str">
        <f>Cycl1</f>
        <v xml:space="preserve"> </v>
      </c>
      <c r="V64" s="4" t="str">
        <f>Cycl2</f>
        <v xml:space="preserve"> </v>
      </c>
      <c r="W64" s="4" t="str">
        <f>Cycl3</f>
        <v>N</v>
      </c>
      <c r="X64" s="4" t="str">
        <f>Cycl4</f>
        <v>A</v>
      </c>
      <c r="Y64" s="20" t="str">
        <f>Cycl5</f>
        <v>M</v>
      </c>
      <c r="Z64" s="7" t="str">
        <f>Cycl6</f>
        <v xml:space="preserve"> </v>
      </c>
      <c r="AA64" s="8">
        <f t="shared" si="18"/>
        <v>43761</v>
      </c>
      <c r="AB64" s="5">
        <f t="shared" si="19"/>
        <v>43761</v>
      </c>
      <c r="AC64" s="4" t="str">
        <f>Cycl1</f>
        <v>N</v>
      </c>
      <c r="AD64" s="4" t="str">
        <f>Cycl2</f>
        <v xml:space="preserve"> </v>
      </c>
      <c r="AE64" s="4" t="str">
        <f>Cycl3</f>
        <v>A</v>
      </c>
      <c r="AF64" s="4" t="str">
        <f>Cycl4</f>
        <v>J</v>
      </c>
      <c r="AG64" s="20" t="str">
        <f>Cycl5</f>
        <v xml:space="preserve"> </v>
      </c>
      <c r="AH64" s="7" t="str">
        <f>Cycl6</f>
        <v>M</v>
      </c>
      <c r="AI64" s="8">
        <f t="shared" si="20"/>
        <v>43792</v>
      </c>
      <c r="AJ64" s="5">
        <f t="shared" si="21"/>
        <v>43792</v>
      </c>
      <c r="AK64" s="4" t="str">
        <f>Cycl1</f>
        <v>M</v>
      </c>
      <c r="AL64" s="4" t="str">
        <f>Cycl2</f>
        <v xml:space="preserve"> </v>
      </c>
      <c r="AM64" s="4" t="str">
        <f>Cycl3</f>
        <v>N</v>
      </c>
      <c r="AN64" s="4" t="str">
        <f>Cycl4</f>
        <v xml:space="preserve"> </v>
      </c>
      <c r="AO64" s="20" t="str">
        <f>Cycl5</f>
        <v>A</v>
      </c>
      <c r="AP64" s="7" t="str">
        <f>Cycl6</f>
        <v xml:space="preserve"> </v>
      </c>
      <c r="AQ64" s="8">
        <f t="shared" si="22"/>
        <v>43822</v>
      </c>
      <c r="AR64" s="5">
        <f t="shared" si="23"/>
        <v>43822</v>
      </c>
      <c r="AS64" s="4" t="str">
        <f>Cycl1</f>
        <v xml:space="preserve"> </v>
      </c>
      <c r="AT64" s="4" t="str">
        <f>Cycl2</f>
        <v xml:space="preserve"> </v>
      </c>
      <c r="AU64" s="4" t="str">
        <f>Cycl3</f>
        <v xml:space="preserve"> </v>
      </c>
      <c r="AV64" s="4" t="str">
        <f>Cycl4</f>
        <v>N</v>
      </c>
      <c r="AW64" s="20" t="str">
        <f>Cycl5</f>
        <v>A</v>
      </c>
      <c r="AX64" s="7" t="str">
        <f>Cycl6</f>
        <v>M</v>
      </c>
      <c r="AZ64" s="23"/>
    </row>
    <row r="65" spans="3:52" ht="15" customHeight="1" x14ac:dyDescent="0.25">
      <c r="C65" s="8">
        <f t="shared" si="12"/>
        <v>43670</v>
      </c>
      <c r="D65" s="5">
        <f t="shared" si="13"/>
        <v>43670</v>
      </c>
      <c r="E65" s="4" t="str">
        <f>Cycl1</f>
        <v xml:space="preserve"> </v>
      </c>
      <c r="F65" s="4" t="str">
        <f>Cycl2</f>
        <v>A</v>
      </c>
      <c r="G65" s="4" t="str">
        <f>Cycl3</f>
        <v>J</v>
      </c>
      <c r="H65" s="4" t="str">
        <f>Cycl4</f>
        <v xml:space="preserve"> </v>
      </c>
      <c r="I65" s="20" t="str">
        <f>Cycl5</f>
        <v>M</v>
      </c>
      <c r="J65" s="7" t="str">
        <f>Cycl6</f>
        <v>N</v>
      </c>
      <c r="K65" s="8">
        <f t="shared" si="14"/>
        <v>43701</v>
      </c>
      <c r="L65" s="5">
        <f t="shared" si="15"/>
        <v>43701</v>
      </c>
      <c r="M65" s="4" t="str">
        <f>Cycl1</f>
        <v xml:space="preserve"> </v>
      </c>
      <c r="N65" s="4" t="str">
        <f>Cycl2</f>
        <v>N</v>
      </c>
      <c r="O65" s="4" t="str">
        <f>Cycl3</f>
        <v xml:space="preserve"> </v>
      </c>
      <c r="P65" s="4" t="str">
        <f>Cycl4</f>
        <v>A</v>
      </c>
      <c r="Q65" s="20" t="str">
        <f>Cycl5</f>
        <v xml:space="preserve"> </v>
      </c>
      <c r="R65" s="7" t="str">
        <f>Cycl6</f>
        <v>M</v>
      </c>
      <c r="S65" s="8">
        <f t="shared" si="16"/>
        <v>43732</v>
      </c>
      <c r="T65" s="5">
        <f t="shared" si="17"/>
        <v>43732</v>
      </c>
      <c r="U65" s="4" t="str">
        <f>Cycl1</f>
        <v xml:space="preserve"> </v>
      </c>
      <c r="V65" s="4" t="str">
        <f>Cycl2</f>
        <v xml:space="preserve"> </v>
      </c>
      <c r="W65" s="4" t="str">
        <f>Cycl3</f>
        <v>N</v>
      </c>
      <c r="X65" s="4" t="str">
        <f>Cycl4</f>
        <v>A</v>
      </c>
      <c r="Y65" s="20" t="str">
        <f>Cycl5</f>
        <v>M</v>
      </c>
      <c r="Z65" s="7" t="str">
        <f>Cycl6</f>
        <v>J</v>
      </c>
      <c r="AA65" s="8">
        <f t="shared" si="18"/>
        <v>43762</v>
      </c>
      <c r="AB65" s="5">
        <f t="shared" si="19"/>
        <v>43762</v>
      </c>
      <c r="AC65" s="4" t="str">
        <f>Cycl1</f>
        <v xml:space="preserve"> </v>
      </c>
      <c r="AD65" s="4" t="str">
        <f>Cycl2</f>
        <v>N</v>
      </c>
      <c r="AE65" s="4" t="str">
        <f>Cycl3</f>
        <v xml:space="preserve"> </v>
      </c>
      <c r="AF65" s="4" t="str">
        <f>Cycl4</f>
        <v>J</v>
      </c>
      <c r="AG65" s="20" t="str">
        <f>Cycl5</f>
        <v>A</v>
      </c>
      <c r="AH65" s="7" t="str">
        <f>Cycl6</f>
        <v>M</v>
      </c>
      <c r="AI65" s="8">
        <f t="shared" si="20"/>
        <v>43793</v>
      </c>
      <c r="AJ65" s="5">
        <f t="shared" si="21"/>
        <v>43793</v>
      </c>
      <c r="AK65" s="4" t="str">
        <f>Cycl1</f>
        <v>M</v>
      </c>
      <c r="AL65" s="4" t="str">
        <f>Cycl2</f>
        <v xml:space="preserve"> </v>
      </c>
      <c r="AM65" s="4" t="str">
        <f>Cycl3</f>
        <v>N</v>
      </c>
      <c r="AN65" s="4" t="str">
        <f>Cycl4</f>
        <v xml:space="preserve"> </v>
      </c>
      <c r="AO65" s="20" t="str">
        <f>Cycl5</f>
        <v>A</v>
      </c>
      <c r="AP65" s="7" t="str">
        <f>Cycl6</f>
        <v xml:space="preserve"> </v>
      </c>
      <c r="AQ65" s="8">
        <f t="shared" si="22"/>
        <v>43823</v>
      </c>
      <c r="AR65" s="5">
        <f t="shared" si="23"/>
        <v>43823</v>
      </c>
      <c r="AS65" s="4" t="str">
        <f>Cycl1</f>
        <v>J</v>
      </c>
      <c r="AT65" s="4" t="str">
        <f>Cycl2</f>
        <v xml:space="preserve"> </v>
      </c>
      <c r="AU65" s="4" t="str">
        <f>Cycl3</f>
        <v xml:space="preserve"> </v>
      </c>
      <c r="AV65" s="4" t="str">
        <f>Cycl4</f>
        <v>N</v>
      </c>
      <c r="AW65" s="20" t="str">
        <f>Cycl5</f>
        <v>A</v>
      </c>
      <c r="AX65" s="7" t="str">
        <f>Cycl6</f>
        <v>M</v>
      </c>
      <c r="AZ65" s="23"/>
    </row>
    <row r="66" spans="3:52" x14ac:dyDescent="0.25">
      <c r="C66" s="8">
        <f t="shared" si="12"/>
        <v>43671</v>
      </c>
      <c r="D66" s="5">
        <f t="shared" si="13"/>
        <v>43671</v>
      </c>
      <c r="E66" s="4" t="str">
        <f>Cycl1</f>
        <v>N</v>
      </c>
      <c r="F66" s="4" t="str">
        <f>Cycl2</f>
        <v xml:space="preserve"> </v>
      </c>
      <c r="G66" s="4" t="str">
        <f>Cycl3</f>
        <v>J</v>
      </c>
      <c r="H66" s="4" t="str">
        <f>Cycl4</f>
        <v>A</v>
      </c>
      <c r="I66" s="20" t="str">
        <f>Cycl5</f>
        <v>M</v>
      </c>
      <c r="J66" s="7" t="str">
        <f>Cycl6</f>
        <v xml:space="preserve"> </v>
      </c>
      <c r="K66" s="8">
        <f t="shared" si="14"/>
        <v>43702</v>
      </c>
      <c r="L66" s="5">
        <f t="shared" si="15"/>
        <v>43702</v>
      </c>
      <c r="M66" s="4" t="str">
        <f>Cycl1</f>
        <v xml:space="preserve"> </v>
      </c>
      <c r="N66" s="4" t="str">
        <f>Cycl2</f>
        <v>N</v>
      </c>
      <c r="O66" s="4" t="str">
        <f>Cycl3</f>
        <v xml:space="preserve"> </v>
      </c>
      <c r="P66" s="4" t="str">
        <f>Cycl4</f>
        <v>A</v>
      </c>
      <c r="Q66" s="20" t="str">
        <f>Cycl5</f>
        <v xml:space="preserve"> </v>
      </c>
      <c r="R66" s="7" t="str">
        <f>Cycl6</f>
        <v>M</v>
      </c>
      <c r="S66" s="8">
        <f t="shared" si="16"/>
        <v>43733</v>
      </c>
      <c r="T66" s="5">
        <f t="shared" si="17"/>
        <v>43733</v>
      </c>
      <c r="U66" s="4" t="str">
        <f>Cycl1</f>
        <v xml:space="preserve"> </v>
      </c>
      <c r="V66" s="4" t="str">
        <f>Cycl2</f>
        <v>M</v>
      </c>
      <c r="W66" s="4" t="str">
        <f>Cycl3</f>
        <v>N</v>
      </c>
      <c r="X66" s="4" t="str">
        <f>Cycl4</f>
        <v xml:space="preserve"> </v>
      </c>
      <c r="Y66" s="20" t="str">
        <f>Cycl5</f>
        <v>A</v>
      </c>
      <c r="Z66" s="7" t="str">
        <f>Cycl6</f>
        <v>J</v>
      </c>
      <c r="AA66" s="8">
        <f t="shared" si="18"/>
        <v>43763</v>
      </c>
      <c r="AB66" s="5">
        <f t="shared" si="19"/>
        <v>43763</v>
      </c>
      <c r="AC66" s="4" t="str">
        <f>Cycl1</f>
        <v xml:space="preserve"> </v>
      </c>
      <c r="AD66" s="4" t="str">
        <f>Cycl2</f>
        <v>N</v>
      </c>
      <c r="AE66" s="4" t="str">
        <f>Cycl3</f>
        <v xml:space="preserve"> </v>
      </c>
      <c r="AF66" s="4" t="str">
        <f>Cycl4</f>
        <v xml:space="preserve"> </v>
      </c>
      <c r="AG66" s="20" t="str">
        <f>Cycl5</f>
        <v>A</v>
      </c>
      <c r="AH66" s="7" t="str">
        <f>Cycl6</f>
        <v>M</v>
      </c>
      <c r="AI66" s="8">
        <f t="shared" si="20"/>
        <v>43794</v>
      </c>
      <c r="AJ66" s="5">
        <f t="shared" si="21"/>
        <v>43794</v>
      </c>
      <c r="AK66" s="4" t="str">
        <f>Cycl1</f>
        <v>A</v>
      </c>
      <c r="AL66" s="4" t="str">
        <f>Cycl2</f>
        <v>M</v>
      </c>
      <c r="AM66" s="4" t="str">
        <f>Cycl3</f>
        <v xml:space="preserve"> </v>
      </c>
      <c r="AN66" s="4" t="str">
        <f>Cycl4</f>
        <v xml:space="preserve"> </v>
      </c>
      <c r="AO66" s="20" t="str">
        <f>Cycl5</f>
        <v xml:space="preserve"> </v>
      </c>
      <c r="AP66" s="7" t="str">
        <f>Cycl6</f>
        <v>N</v>
      </c>
      <c r="AQ66" s="8">
        <f t="shared" si="22"/>
        <v>43824</v>
      </c>
      <c r="AR66" s="5">
        <f t="shared" si="23"/>
        <v>43824</v>
      </c>
      <c r="AS66" s="4" t="str">
        <f>Cycl1</f>
        <v>J</v>
      </c>
      <c r="AT66" s="4" t="str">
        <f>Cycl2</f>
        <v xml:space="preserve"> </v>
      </c>
      <c r="AU66" s="4" t="str">
        <f>Cycl3</f>
        <v>M</v>
      </c>
      <c r="AV66" s="4" t="str">
        <f>Cycl4</f>
        <v>N</v>
      </c>
      <c r="AW66" s="20" t="str">
        <f>Cycl5</f>
        <v xml:space="preserve"> </v>
      </c>
      <c r="AX66" s="7" t="str">
        <f>Cycl6</f>
        <v>A</v>
      </c>
      <c r="AZ66" s="23"/>
    </row>
    <row r="67" spans="3:52" x14ac:dyDescent="0.25">
      <c r="C67" s="8">
        <f t="shared" si="12"/>
        <v>43672</v>
      </c>
      <c r="D67" s="5">
        <f t="shared" si="13"/>
        <v>43672</v>
      </c>
      <c r="E67" s="4" t="str">
        <f>Cycl1</f>
        <v>N</v>
      </c>
      <c r="F67" s="4" t="str">
        <f>Cycl2</f>
        <v xml:space="preserve"> </v>
      </c>
      <c r="G67" s="4" t="str">
        <f>Cycl3</f>
        <v xml:space="preserve"> </v>
      </c>
      <c r="H67" s="4" t="str">
        <f>Cycl4</f>
        <v>A</v>
      </c>
      <c r="I67" s="20" t="str">
        <f>Cycl5</f>
        <v>M</v>
      </c>
      <c r="J67" s="7" t="str">
        <f>Cycl6</f>
        <v xml:space="preserve"> </v>
      </c>
      <c r="K67" s="8">
        <f t="shared" si="14"/>
        <v>43703</v>
      </c>
      <c r="L67" s="5">
        <f t="shared" si="15"/>
        <v>43703</v>
      </c>
      <c r="M67" s="4" t="str">
        <f>Cycl1</f>
        <v>M</v>
      </c>
      <c r="N67" s="4" t="str">
        <f>Cycl2</f>
        <v xml:space="preserve"> </v>
      </c>
      <c r="O67" s="4" t="str">
        <f>Cycl3</f>
        <v xml:space="preserve"> </v>
      </c>
      <c r="P67" s="4" t="str">
        <f>Cycl4</f>
        <v xml:space="preserve"> </v>
      </c>
      <c r="Q67" s="20" t="str">
        <f>Cycl5</f>
        <v>N</v>
      </c>
      <c r="R67" s="7" t="str">
        <f>Cycl6</f>
        <v>A</v>
      </c>
      <c r="S67" s="8">
        <f t="shared" si="16"/>
        <v>43734</v>
      </c>
      <c r="T67" s="5">
        <f t="shared" si="17"/>
        <v>43734</v>
      </c>
      <c r="U67" s="4" t="str">
        <f>Cycl1</f>
        <v>A</v>
      </c>
      <c r="V67" s="4" t="str">
        <f>Cycl2</f>
        <v>M</v>
      </c>
      <c r="W67" s="4" t="str">
        <f>Cycl3</f>
        <v xml:space="preserve"> </v>
      </c>
      <c r="X67" s="4" t="str">
        <f>Cycl4</f>
        <v>N</v>
      </c>
      <c r="Y67" s="20" t="str">
        <f>Cycl5</f>
        <v xml:space="preserve"> </v>
      </c>
      <c r="Z67" s="7" t="str">
        <f>Cycl6</f>
        <v>J</v>
      </c>
      <c r="AA67" s="8">
        <f t="shared" si="18"/>
        <v>43764</v>
      </c>
      <c r="AB67" s="5">
        <f t="shared" si="19"/>
        <v>43764</v>
      </c>
      <c r="AC67" s="4" t="str">
        <f>Cycl1</f>
        <v>A</v>
      </c>
      <c r="AD67" s="4" t="str">
        <f>Cycl2</f>
        <v xml:space="preserve"> </v>
      </c>
      <c r="AE67" s="4" t="str">
        <f>Cycl3</f>
        <v>M</v>
      </c>
      <c r="AF67" s="4" t="str">
        <f>Cycl4</f>
        <v xml:space="preserve"> </v>
      </c>
      <c r="AG67" s="20" t="str">
        <f>Cycl5</f>
        <v>N</v>
      </c>
      <c r="AH67" s="7" t="str">
        <f>Cycl6</f>
        <v xml:space="preserve"> </v>
      </c>
      <c r="AI67" s="8">
        <f t="shared" si="20"/>
        <v>43795</v>
      </c>
      <c r="AJ67" s="5">
        <f t="shared" si="21"/>
        <v>43795</v>
      </c>
      <c r="AK67" s="4" t="str">
        <f>Cycl1</f>
        <v>A</v>
      </c>
      <c r="AL67" s="4" t="str">
        <f>Cycl2</f>
        <v>M</v>
      </c>
      <c r="AM67" s="4" t="str">
        <f>Cycl3</f>
        <v>J</v>
      </c>
      <c r="AN67" s="4" t="str">
        <f>Cycl4</f>
        <v xml:space="preserve"> </v>
      </c>
      <c r="AO67" s="20" t="str">
        <f>Cycl5</f>
        <v xml:space="preserve"> </v>
      </c>
      <c r="AP67" s="7" t="str">
        <f>Cycl6</f>
        <v>N</v>
      </c>
      <c r="AQ67" s="8">
        <f t="shared" si="22"/>
        <v>43825</v>
      </c>
      <c r="AR67" s="5">
        <f t="shared" si="23"/>
        <v>43825</v>
      </c>
      <c r="AS67" s="4" t="str">
        <f>Cycl1</f>
        <v>J</v>
      </c>
      <c r="AT67" s="4" t="str">
        <f>Cycl2</f>
        <v>A</v>
      </c>
      <c r="AU67" s="4" t="str">
        <f>Cycl3</f>
        <v>M</v>
      </c>
      <c r="AV67" s="4" t="str">
        <f>Cycl4</f>
        <v xml:space="preserve"> </v>
      </c>
      <c r="AW67" s="20" t="str">
        <f>Cycl5</f>
        <v>N</v>
      </c>
      <c r="AX67" s="7" t="str">
        <f>Cycl6</f>
        <v xml:space="preserve"> </v>
      </c>
      <c r="AZ67" s="23"/>
    </row>
    <row r="68" spans="3:52" x14ac:dyDescent="0.25">
      <c r="C68" s="8">
        <f t="shared" si="12"/>
        <v>43673</v>
      </c>
      <c r="D68" s="5">
        <f t="shared" si="13"/>
        <v>43673</v>
      </c>
      <c r="E68" s="4" t="str">
        <f>Cycl1</f>
        <v xml:space="preserve"> </v>
      </c>
      <c r="F68" s="4" t="str">
        <f>Cycl2</f>
        <v>M</v>
      </c>
      <c r="G68" s="4" t="str">
        <f>Cycl3</f>
        <v xml:space="preserve"> </v>
      </c>
      <c r="H68" s="4" t="str">
        <f>Cycl4</f>
        <v>N</v>
      </c>
      <c r="I68" s="20" t="str">
        <f>Cycl5</f>
        <v xml:space="preserve"> </v>
      </c>
      <c r="J68" s="7" t="str">
        <f>Cycl6</f>
        <v>A</v>
      </c>
      <c r="K68" s="8">
        <f t="shared" si="14"/>
        <v>43704</v>
      </c>
      <c r="L68" s="5">
        <f t="shared" si="15"/>
        <v>43704</v>
      </c>
      <c r="M68" s="4" t="str">
        <f>Cycl1</f>
        <v>M</v>
      </c>
      <c r="N68" s="4" t="str">
        <f>Cycl2</f>
        <v>J</v>
      </c>
      <c r="O68" s="4" t="str">
        <f>Cycl3</f>
        <v xml:space="preserve"> </v>
      </c>
      <c r="P68" s="4" t="str">
        <f>Cycl4</f>
        <v xml:space="preserve"> </v>
      </c>
      <c r="Q68" s="20" t="str">
        <f>Cycl5</f>
        <v>N</v>
      </c>
      <c r="R68" s="7" t="str">
        <f>Cycl6</f>
        <v>A</v>
      </c>
      <c r="S68" s="8">
        <f t="shared" si="16"/>
        <v>43735</v>
      </c>
      <c r="T68" s="5">
        <f t="shared" si="17"/>
        <v>43735</v>
      </c>
      <c r="U68" s="4" t="str">
        <f>Cycl1</f>
        <v>A</v>
      </c>
      <c r="V68" s="4" t="str">
        <f>Cycl2</f>
        <v>M</v>
      </c>
      <c r="W68" s="4" t="str">
        <f>Cycl3</f>
        <v xml:space="preserve"> </v>
      </c>
      <c r="X68" s="4" t="str">
        <f>Cycl4</f>
        <v>N</v>
      </c>
      <c r="Y68" s="20" t="str">
        <f>Cycl5</f>
        <v xml:space="preserve"> </v>
      </c>
      <c r="Z68" s="7" t="str">
        <f>Cycl6</f>
        <v xml:space="preserve"> </v>
      </c>
      <c r="AA68" s="8">
        <f t="shared" si="18"/>
        <v>43765</v>
      </c>
      <c r="AB68" s="5">
        <f t="shared" si="19"/>
        <v>43765</v>
      </c>
      <c r="AC68" s="4" t="str">
        <f>Cycl1</f>
        <v>A</v>
      </c>
      <c r="AD68" s="4" t="str">
        <f>Cycl2</f>
        <v xml:space="preserve"> </v>
      </c>
      <c r="AE68" s="4" t="str">
        <f>Cycl3</f>
        <v>M</v>
      </c>
      <c r="AF68" s="4" t="str">
        <f>Cycl4</f>
        <v xml:space="preserve"> </v>
      </c>
      <c r="AG68" s="20" t="str">
        <f>Cycl5</f>
        <v>N</v>
      </c>
      <c r="AH68" s="7" t="str">
        <f>Cycl6</f>
        <v xml:space="preserve"> </v>
      </c>
      <c r="AI68" s="8">
        <f t="shared" si="20"/>
        <v>43796</v>
      </c>
      <c r="AJ68" s="5">
        <f t="shared" si="21"/>
        <v>43796</v>
      </c>
      <c r="AK68" s="4" t="str">
        <f>Cycl1</f>
        <v xml:space="preserve"> </v>
      </c>
      <c r="AL68" s="4" t="str">
        <f>Cycl2</f>
        <v>A</v>
      </c>
      <c r="AM68" s="4" t="str">
        <f>Cycl3</f>
        <v>J</v>
      </c>
      <c r="AN68" s="4" t="str">
        <f>Cycl4</f>
        <v xml:space="preserve"> </v>
      </c>
      <c r="AO68" s="20" t="str">
        <f>Cycl5</f>
        <v>M</v>
      </c>
      <c r="AP68" s="7" t="str">
        <f>Cycl6</f>
        <v>N</v>
      </c>
      <c r="AQ68" s="8">
        <f t="shared" si="22"/>
        <v>43826</v>
      </c>
      <c r="AR68" s="5">
        <f t="shared" si="23"/>
        <v>43826</v>
      </c>
      <c r="AS68" s="4" t="str">
        <f>Cycl1</f>
        <v xml:space="preserve"> </v>
      </c>
      <c r="AT68" s="4" t="str">
        <f>Cycl2</f>
        <v>A</v>
      </c>
      <c r="AU68" s="4" t="str">
        <f>Cycl3</f>
        <v>M</v>
      </c>
      <c r="AV68" s="4" t="str">
        <f>Cycl4</f>
        <v xml:space="preserve"> </v>
      </c>
      <c r="AW68" s="20" t="str">
        <f>Cycl5</f>
        <v>N</v>
      </c>
      <c r="AX68" s="7" t="str">
        <f>Cycl6</f>
        <v xml:space="preserve"> </v>
      </c>
      <c r="AZ68" s="23"/>
    </row>
    <row r="69" spans="3:52" x14ac:dyDescent="0.25">
      <c r="C69" s="8">
        <f t="shared" si="12"/>
        <v>43674</v>
      </c>
      <c r="D69" s="5">
        <f t="shared" si="13"/>
        <v>43674</v>
      </c>
      <c r="E69" s="4" t="str">
        <f>Cycl1</f>
        <v xml:space="preserve"> </v>
      </c>
      <c r="F69" s="4" t="str">
        <f>Cycl2</f>
        <v>M</v>
      </c>
      <c r="G69" s="4" t="str">
        <f>Cycl3</f>
        <v xml:space="preserve"> </v>
      </c>
      <c r="H69" s="4" t="str">
        <f>Cycl4</f>
        <v>N</v>
      </c>
      <c r="I69" s="20" t="str">
        <f>Cycl5</f>
        <v xml:space="preserve"> </v>
      </c>
      <c r="J69" s="7" t="str">
        <f>Cycl6</f>
        <v>A</v>
      </c>
      <c r="K69" s="8">
        <f t="shared" si="14"/>
        <v>43705</v>
      </c>
      <c r="L69" s="5">
        <f t="shared" si="15"/>
        <v>43705</v>
      </c>
      <c r="M69" s="4" t="str">
        <f>Cycl1</f>
        <v>A</v>
      </c>
      <c r="N69" s="4" t="str">
        <f>Cycl2</f>
        <v>J</v>
      </c>
      <c r="O69" s="4" t="str">
        <f>Cycl3</f>
        <v xml:space="preserve"> </v>
      </c>
      <c r="P69" s="4" t="str">
        <f>Cycl4</f>
        <v>M</v>
      </c>
      <c r="Q69" s="20" t="str">
        <f>Cycl5</f>
        <v>N</v>
      </c>
      <c r="R69" s="7" t="str">
        <f>Cycl6</f>
        <v xml:space="preserve"> </v>
      </c>
      <c r="S69" s="8">
        <f t="shared" si="16"/>
        <v>43736</v>
      </c>
      <c r="T69" s="5">
        <f t="shared" si="17"/>
        <v>43736</v>
      </c>
      <c r="U69" s="4" t="str">
        <f>Cycl1</f>
        <v>N</v>
      </c>
      <c r="V69" s="4" t="str">
        <f>Cycl2</f>
        <v xml:space="preserve"> </v>
      </c>
      <c r="W69" s="4" t="str">
        <f>Cycl3</f>
        <v>A</v>
      </c>
      <c r="X69" s="4" t="str">
        <f>Cycl4</f>
        <v xml:space="preserve"> </v>
      </c>
      <c r="Y69" s="20" t="str">
        <f>Cycl5</f>
        <v>M</v>
      </c>
      <c r="Z69" s="7" t="str">
        <f>Cycl6</f>
        <v xml:space="preserve"> </v>
      </c>
      <c r="AA69" s="8">
        <f t="shared" si="18"/>
        <v>43766</v>
      </c>
      <c r="AB69" s="5">
        <f t="shared" si="19"/>
        <v>43766</v>
      </c>
      <c r="AC69" s="4" t="str">
        <f>Cycl1</f>
        <v xml:space="preserve"> </v>
      </c>
      <c r="AD69" s="4" t="str">
        <f>Cycl2</f>
        <v>N</v>
      </c>
      <c r="AE69" s="4" t="str">
        <f>Cycl3</f>
        <v>A</v>
      </c>
      <c r="AF69" s="4" t="str">
        <f>Cycl4</f>
        <v>M</v>
      </c>
      <c r="AG69" s="20" t="str">
        <f>Cycl5</f>
        <v xml:space="preserve"> </v>
      </c>
      <c r="AH69" s="7" t="str">
        <f>Cycl6</f>
        <v xml:space="preserve"> </v>
      </c>
      <c r="AI69" s="8">
        <f t="shared" si="20"/>
        <v>43797</v>
      </c>
      <c r="AJ69" s="5">
        <f t="shared" si="21"/>
        <v>43797</v>
      </c>
      <c r="AK69" s="4" t="str">
        <f>Cycl1</f>
        <v>N</v>
      </c>
      <c r="AL69" s="4" t="str">
        <f>Cycl2</f>
        <v xml:space="preserve"> </v>
      </c>
      <c r="AM69" s="4" t="str">
        <f>Cycl3</f>
        <v>J</v>
      </c>
      <c r="AN69" s="4" t="str">
        <f>Cycl4</f>
        <v>A</v>
      </c>
      <c r="AO69" s="20" t="str">
        <f>Cycl5</f>
        <v>M</v>
      </c>
      <c r="AP69" s="7" t="str">
        <f>Cycl6</f>
        <v xml:space="preserve"> </v>
      </c>
      <c r="AQ69" s="8">
        <f t="shared" si="22"/>
        <v>43827</v>
      </c>
      <c r="AR69" s="5">
        <f t="shared" si="23"/>
        <v>43827</v>
      </c>
      <c r="AS69" s="4" t="str">
        <f>Cycl1</f>
        <v xml:space="preserve"> </v>
      </c>
      <c r="AT69" s="4" t="str">
        <f>Cycl2</f>
        <v>N</v>
      </c>
      <c r="AU69" s="4" t="str">
        <f>Cycl3</f>
        <v xml:space="preserve"> </v>
      </c>
      <c r="AV69" s="4" t="str">
        <f>Cycl4</f>
        <v>A</v>
      </c>
      <c r="AW69" s="20" t="str">
        <f>Cycl5</f>
        <v xml:space="preserve"> </v>
      </c>
      <c r="AX69" s="7" t="str">
        <f>Cycl6</f>
        <v>M</v>
      </c>
      <c r="AZ69" s="23"/>
    </row>
    <row r="70" spans="3:52" x14ac:dyDescent="0.25">
      <c r="C70" s="8">
        <f t="shared" si="12"/>
        <v>43675</v>
      </c>
      <c r="D70" s="5">
        <f t="shared" si="13"/>
        <v>43675</v>
      </c>
      <c r="E70" s="4" t="str">
        <f>Cycl1</f>
        <v>N</v>
      </c>
      <c r="F70" s="4" t="str">
        <f>Cycl2</f>
        <v>A</v>
      </c>
      <c r="G70" s="4" t="str">
        <f>Cycl3</f>
        <v>M</v>
      </c>
      <c r="H70" s="4" t="str">
        <f>Cycl4</f>
        <v xml:space="preserve"> </v>
      </c>
      <c r="I70" s="20" t="str">
        <f>Cycl5</f>
        <v xml:space="preserve"> </v>
      </c>
      <c r="J70" s="7" t="str">
        <f>Cycl6</f>
        <v xml:space="preserve"> </v>
      </c>
      <c r="K70" s="8">
        <f t="shared" si="14"/>
        <v>43706</v>
      </c>
      <c r="L70" s="5">
        <f t="shared" si="15"/>
        <v>43706</v>
      </c>
      <c r="M70" s="4" t="str">
        <f>Cycl1</f>
        <v xml:space="preserve"> </v>
      </c>
      <c r="N70" s="4" t="str">
        <f>Cycl2</f>
        <v>J</v>
      </c>
      <c r="O70" s="4" t="str">
        <f>Cycl3</f>
        <v>A</v>
      </c>
      <c r="P70" s="4" t="str">
        <f>Cycl4</f>
        <v>M</v>
      </c>
      <c r="Q70" s="20" t="str">
        <f>Cycl5</f>
        <v xml:space="preserve"> </v>
      </c>
      <c r="R70" s="7" t="str">
        <f>Cycl6</f>
        <v>N</v>
      </c>
      <c r="S70" s="8">
        <f t="shared" si="16"/>
        <v>43737</v>
      </c>
      <c r="T70" s="5">
        <f t="shared" si="17"/>
        <v>43737</v>
      </c>
      <c r="U70" s="4" t="str">
        <f>Cycl1</f>
        <v>N</v>
      </c>
      <c r="V70" s="4" t="str">
        <f>Cycl2</f>
        <v xml:space="preserve"> </v>
      </c>
      <c r="W70" s="4" t="str">
        <f>Cycl3</f>
        <v>A</v>
      </c>
      <c r="X70" s="4" t="str">
        <f>Cycl4</f>
        <v xml:space="preserve"> </v>
      </c>
      <c r="Y70" s="20" t="str">
        <f>Cycl5</f>
        <v>M</v>
      </c>
      <c r="Z70" s="7" t="str">
        <f>Cycl6</f>
        <v xml:space="preserve"> </v>
      </c>
      <c r="AA70" s="8">
        <f t="shared" si="18"/>
        <v>43767</v>
      </c>
      <c r="AB70" s="5">
        <f t="shared" si="19"/>
        <v>43767</v>
      </c>
      <c r="AC70" s="4" t="str">
        <f>Cycl1</f>
        <v xml:space="preserve"> </v>
      </c>
      <c r="AD70" s="4" t="str">
        <f>Cycl2</f>
        <v>N</v>
      </c>
      <c r="AE70" s="4" t="str">
        <f>Cycl3</f>
        <v>A</v>
      </c>
      <c r="AF70" s="4" t="str">
        <f>Cycl4</f>
        <v>M</v>
      </c>
      <c r="AG70" s="20" t="str">
        <f>Cycl5</f>
        <v>J</v>
      </c>
      <c r="AH70" s="7" t="str">
        <f>Cycl6</f>
        <v xml:space="preserve"> </v>
      </c>
      <c r="AI70" s="8">
        <f t="shared" si="20"/>
        <v>43798</v>
      </c>
      <c r="AJ70" s="5">
        <f t="shared" si="21"/>
        <v>43798</v>
      </c>
      <c r="AK70" s="4" t="str">
        <f>Cycl1</f>
        <v>N</v>
      </c>
      <c r="AL70" s="4" t="str">
        <f>Cycl2</f>
        <v xml:space="preserve"> </v>
      </c>
      <c r="AM70" s="4" t="str">
        <f>Cycl3</f>
        <v xml:space="preserve"> </v>
      </c>
      <c r="AN70" s="4" t="str">
        <f>Cycl4</f>
        <v>A</v>
      </c>
      <c r="AO70" s="20" t="str">
        <f>Cycl5</f>
        <v>M</v>
      </c>
      <c r="AP70" s="7" t="str">
        <f>Cycl6</f>
        <v xml:space="preserve"> </v>
      </c>
      <c r="AQ70" s="8">
        <f t="shared" si="22"/>
        <v>43828</v>
      </c>
      <c r="AR70" s="5">
        <f t="shared" si="23"/>
        <v>43828</v>
      </c>
      <c r="AS70" s="4" t="str">
        <f>Cycl1</f>
        <v xml:space="preserve"> </v>
      </c>
      <c r="AT70" s="4" t="str">
        <f>Cycl2</f>
        <v>N</v>
      </c>
      <c r="AU70" s="4" t="str">
        <f>Cycl3</f>
        <v xml:space="preserve"> </v>
      </c>
      <c r="AV70" s="4" t="str">
        <f>Cycl4</f>
        <v>A</v>
      </c>
      <c r="AW70" s="20" t="str">
        <f>Cycl5</f>
        <v xml:space="preserve"> </v>
      </c>
      <c r="AX70" s="7" t="str">
        <f>Cycl6</f>
        <v>M</v>
      </c>
      <c r="AZ70" s="23"/>
    </row>
    <row r="71" spans="3:52" x14ac:dyDescent="0.25">
      <c r="C71" s="8">
        <f t="shared" si="12"/>
        <v>43676</v>
      </c>
      <c r="D71" s="5">
        <f t="shared" si="13"/>
        <v>43676</v>
      </c>
      <c r="E71" s="4" t="str">
        <f>Cycl1</f>
        <v>N</v>
      </c>
      <c r="F71" s="4" t="str">
        <f>Cycl2</f>
        <v>A</v>
      </c>
      <c r="G71" s="4" t="str">
        <f>Cycl3</f>
        <v>M</v>
      </c>
      <c r="H71" s="4" t="str">
        <f>Cycl4</f>
        <v>J</v>
      </c>
      <c r="I71" s="20" t="str">
        <f>Cycl5</f>
        <v xml:space="preserve"> </v>
      </c>
      <c r="J71" s="7" t="str">
        <f>Cycl6</f>
        <v xml:space="preserve"> </v>
      </c>
      <c r="K71" s="8">
        <f t="shared" si="14"/>
        <v>43707</v>
      </c>
      <c r="L71" s="5">
        <f t="shared" si="15"/>
        <v>43707</v>
      </c>
      <c r="M71" s="4" t="str">
        <f>Cycl1</f>
        <v xml:space="preserve"> </v>
      </c>
      <c r="N71" s="4" t="str">
        <f>Cycl2</f>
        <v xml:space="preserve"> </v>
      </c>
      <c r="O71" s="4" t="str">
        <f>Cycl3</f>
        <v>A</v>
      </c>
      <c r="P71" s="4" t="str">
        <f>Cycl4</f>
        <v>M</v>
      </c>
      <c r="Q71" s="20" t="str">
        <f>Cycl5</f>
        <v xml:space="preserve"> </v>
      </c>
      <c r="R71" s="7" t="str">
        <f>Cycl6</f>
        <v>N</v>
      </c>
      <c r="S71" s="8">
        <f t="shared" si="16"/>
        <v>43738</v>
      </c>
      <c r="T71" s="5">
        <f t="shared" si="17"/>
        <v>43738</v>
      </c>
      <c r="U71" s="4" t="str">
        <f>Cycl1</f>
        <v xml:space="preserve"> </v>
      </c>
      <c r="V71" s="4" t="str">
        <f>Cycl2</f>
        <v xml:space="preserve"> </v>
      </c>
      <c r="W71" s="4" t="str">
        <f>Cycl3</f>
        <v xml:space="preserve"> </v>
      </c>
      <c r="X71" s="4" t="str">
        <f>Cycl4</f>
        <v>N</v>
      </c>
      <c r="Y71" s="20" t="str">
        <f>Cycl5</f>
        <v>A</v>
      </c>
      <c r="Z71" s="7" t="str">
        <f>Cycl6</f>
        <v>M</v>
      </c>
      <c r="AA71" s="8">
        <f t="shared" si="18"/>
        <v>43768</v>
      </c>
      <c r="AB71" s="5">
        <f t="shared" si="19"/>
        <v>43768</v>
      </c>
      <c r="AC71" s="4" t="str">
        <f>Cycl1</f>
        <v>M</v>
      </c>
      <c r="AD71" s="4" t="str">
        <f>Cycl2</f>
        <v>N</v>
      </c>
      <c r="AE71" s="4" t="str">
        <f>Cycl3</f>
        <v xml:space="preserve"> </v>
      </c>
      <c r="AF71" s="4" t="str">
        <f>Cycl4</f>
        <v>A</v>
      </c>
      <c r="AG71" s="20" t="str">
        <f>Cycl5</f>
        <v>J</v>
      </c>
      <c r="AH71" s="7" t="str">
        <f>Cycl6</f>
        <v xml:space="preserve"> </v>
      </c>
      <c r="AI71" s="8">
        <f t="shared" si="20"/>
        <v>43799</v>
      </c>
      <c r="AJ71" s="5">
        <f t="shared" si="21"/>
        <v>43799</v>
      </c>
      <c r="AK71" s="4" t="str">
        <f>Cycl1</f>
        <v xml:space="preserve"> </v>
      </c>
      <c r="AL71" s="4" t="str">
        <f>Cycl2</f>
        <v>M</v>
      </c>
      <c r="AM71" s="4" t="str">
        <f>Cycl3</f>
        <v xml:space="preserve"> </v>
      </c>
      <c r="AN71" s="4" t="str">
        <f>Cycl4</f>
        <v>N</v>
      </c>
      <c r="AO71" s="20" t="str">
        <f>Cycl5</f>
        <v xml:space="preserve"> </v>
      </c>
      <c r="AP71" s="7" t="str">
        <f>Cycl6</f>
        <v>A</v>
      </c>
      <c r="AQ71" s="8">
        <f t="shared" si="22"/>
        <v>43829</v>
      </c>
      <c r="AR71" s="5">
        <f t="shared" si="23"/>
        <v>43829</v>
      </c>
      <c r="AS71" s="4" t="str">
        <f>Cycl1</f>
        <v>M</v>
      </c>
      <c r="AT71" s="4" t="str">
        <f>Cycl2</f>
        <v xml:space="preserve"> </v>
      </c>
      <c r="AU71" s="4" t="str">
        <f>Cycl3</f>
        <v xml:space="preserve"> </v>
      </c>
      <c r="AV71" s="4" t="str">
        <f>Cycl4</f>
        <v xml:space="preserve"> </v>
      </c>
      <c r="AW71" s="20" t="str">
        <f>Cycl5</f>
        <v>N</v>
      </c>
      <c r="AX71" s="7" t="str">
        <f>Cycl6</f>
        <v>A</v>
      </c>
      <c r="AZ71" s="23"/>
    </row>
    <row r="72" spans="3:52" ht="15.75" thickBot="1" x14ac:dyDescent="0.3">
      <c r="C72" s="9">
        <f t="shared" si="12"/>
        <v>43677</v>
      </c>
      <c r="D72" s="10">
        <f t="shared" si="13"/>
        <v>43677</v>
      </c>
      <c r="E72" s="11" t="str">
        <f>Cycl1</f>
        <v>N</v>
      </c>
      <c r="F72" s="11"/>
      <c r="G72" s="11" t="str">
        <f>Cycl3</f>
        <v>A</v>
      </c>
      <c r="H72" s="11" t="str">
        <f>Cycl4</f>
        <v>J</v>
      </c>
      <c r="I72" s="21" t="str">
        <f>Cycl5</f>
        <v xml:space="preserve"> </v>
      </c>
      <c r="J72" s="12" t="str">
        <f>Cycl6</f>
        <v>M</v>
      </c>
      <c r="K72" s="9">
        <f t="shared" si="14"/>
        <v>43708</v>
      </c>
      <c r="L72" s="10">
        <f t="shared" si="15"/>
        <v>43708</v>
      </c>
      <c r="M72" s="11" t="str">
        <f>Cycl1</f>
        <v>M</v>
      </c>
      <c r="N72" s="11" t="str">
        <f>Cycl2</f>
        <v xml:space="preserve"> </v>
      </c>
      <c r="O72" s="11" t="str">
        <f>Cycl3</f>
        <v>N</v>
      </c>
      <c r="P72" s="11" t="str">
        <f>Cycl4</f>
        <v xml:space="preserve"> </v>
      </c>
      <c r="Q72" s="21" t="str">
        <f>Cycl5</f>
        <v>A</v>
      </c>
      <c r="R72" s="12" t="str">
        <f>Cycl6</f>
        <v xml:space="preserve"> </v>
      </c>
      <c r="S72" s="9" t="str">
        <f>IF(S71&lt;EOMONTH(S40,0),S71+1,"")</f>
        <v/>
      </c>
      <c r="T72" s="10" t="str">
        <f>IF(T71&lt;EOMONTH(S40,0),T71+1,"")</f>
        <v/>
      </c>
      <c r="U72" s="11"/>
      <c r="V72" s="11"/>
      <c r="W72" s="11"/>
      <c r="X72" s="11"/>
      <c r="Y72" s="21"/>
      <c r="Z72" s="12"/>
      <c r="AA72" s="9">
        <f t="shared" si="18"/>
        <v>43769</v>
      </c>
      <c r="AB72" s="10">
        <f t="shared" si="19"/>
        <v>43769</v>
      </c>
      <c r="AC72" s="11" t="str">
        <f>Cycl1</f>
        <v>M</v>
      </c>
      <c r="AD72" s="11" t="str">
        <f>Cycl2</f>
        <v xml:space="preserve"> </v>
      </c>
      <c r="AE72" s="11" t="str">
        <f>Cycl3</f>
        <v>N</v>
      </c>
      <c r="AF72" s="11" t="str">
        <f>Cycl4</f>
        <v xml:space="preserve"> </v>
      </c>
      <c r="AG72" s="21" t="str">
        <f>Cycl5</f>
        <v>J</v>
      </c>
      <c r="AH72" s="12" t="str">
        <f>Cycl6</f>
        <v>A</v>
      </c>
      <c r="AI72" s="9" t="str">
        <f>IF(AI71&lt;EOMONTH(AI40,0),AI71+1,"")</f>
        <v/>
      </c>
      <c r="AJ72" s="10" t="str">
        <f>IF(AJ71&lt;EOMONTH(AI40,0),AJ71+1,"")</f>
        <v/>
      </c>
      <c r="AK72" s="11"/>
      <c r="AL72" s="11"/>
      <c r="AM72" s="11"/>
      <c r="AN72" s="11"/>
      <c r="AO72" s="21"/>
      <c r="AP72" s="12"/>
      <c r="AQ72" s="9">
        <f t="shared" si="22"/>
        <v>43830</v>
      </c>
      <c r="AR72" s="10">
        <f t="shared" si="23"/>
        <v>43830</v>
      </c>
      <c r="AS72" s="11" t="str">
        <f>Cycl1</f>
        <v>M</v>
      </c>
      <c r="AT72" s="11" t="str">
        <f>Cycl2</f>
        <v>J</v>
      </c>
      <c r="AU72" s="11" t="str">
        <f>Cycl3</f>
        <v xml:space="preserve"> </v>
      </c>
      <c r="AV72" s="11" t="str">
        <f>Cycl4</f>
        <v xml:space="preserve"> </v>
      </c>
      <c r="AW72" s="21" t="str">
        <f>Cycl5</f>
        <v>N</v>
      </c>
      <c r="AX72" s="12" t="str">
        <f>Cycl6</f>
        <v>A</v>
      </c>
      <c r="AZ72" s="23"/>
    </row>
    <row r="73" spans="3:52" x14ac:dyDescent="0.25">
      <c r="AZ73" s="23"/>
    </row>
    <row r="74" spans="3:52" x14ac:dyDescent="0.25">
      <c r="AZ74" s="23"/>
    </row>
    <row r="75" spans="3:52" x14ac:dyDescent="0.25">
      <c r="AZ75" s="23"/>
    </row>
    <row r="76" spans="3:52" x14ac:dyDescent="0.25">
      <c r="AZ76" s="23"/>
    </row>
    <row r="77" spans="3:52" x14ac:dyDescent="0.25">
      <c r="AZ77" s="23"/>
    </row>
    <row r="78" spans="3:52" x14ac:dyDescent="0.25">
      <c r="AZ78" s="23"/>
    </row>
    <row r="79" spans="3:52" x14ac:dyDescent="0.25">
      <c r="AZ79" s="23"/>
    </row>
    <row r="80" spans="3:52" x14ac:dyDescent="0.25">
      <c r="AZ80" s="23"/>
    </row>
    <row r="81" spans="52:52" x14ac:dyDescent="0.25">
      <c r="AZ81" s="23"/>
    </row>
    <row r="82" spans="52:52" x14ac:dyDescent="0.25">
      <c r="AZ82" s="23"/>
    </row>
    <row r="83" spans="52:52" x14ac:dyDescent="0.25">
      <c r="AZ83" s="23"/>
    </row>
    <row r="84" spans="52:52" x14ac:dyDescent="0.25">
      <c r="AZ84" s="23"/>
    </row>
    <row r="85" spans="52:52" x14ac:dyDescent="0.25">
      <c r="AZ85" s="23"/>
    </row>
    <row r="86" spans="52:52" x14ac:dyDescent="0.25">
      <c r="AZ86" s="23"/>
    </row>
    <row r="87" spans="52:52" x14ac:dyDescent="0.25">
      <c r="AZ87" s="23"/>
    </row>
    <row r="88" spans="52:52" x14ac:dyDescent="0.25">
      <c r="AZ88" s="23"/>
    </row>
    <row r="89" spans="52:52" x14ac:dyDescent="0.25">
      <c r="AZ89" s="23"/>
    </row>
    <row r="90" spans="52:52" x14ac:dyDescent="0.25">
      <c r="AZ90" s="23"/>
    </row>
    <row r="91" spans="52:52" x14ac:dyDescent="0.25">
      <c r="AZ91" s="23"/>
    </row>
    <row r="92" spans="52:52" x14ac:dyDescent="0.25">
      <c r="AZ92" s="23"/>
    </row>
    <row r="93" spans="52:52" x14ac:dyDescent="0.25">
      <c r="AZ93" s="23"/>
    </row>
    <row r="94" spans="52:52" x14ac:dyDescent="0.25">
      <c r="AZ94" s="23"/>
    </row>
    <row r="95" spans="52:52" x14ac:dyDescent="0.25">
      <c r="AZ95" s="23"/>
    </row>
    <row r="96" spans="52:52" x14ac:dyDescent="0.25">
      <c r="AZ96" s="23"/>
    </row>
    <row r="97" spans="52:52" x14ac:dyDescent="0.25">
      <c r="AZ97" s="23"/>
    </row>
    <row r="98" spans="52:52" x14ac:dyDescent="0.25">
      <c r="AZ98" s="23"/>
    </row>
    <row r="99" spans="52:52" x14ac:dyDescent="0.25">
      <c r="AZ99" s="23"/>
    </row>
    <row r="100" spans="52:52" x14ac:dyDescent="0.25">
      <c r="AZ100" s="23"/>
    </row>
    <row r="101" spans="52:52" x14ac:dyDescent="0.25">
      <c r="AZ101" s="23"/>
    </row>
    <row r="102" spans="52:52" x14ac:dyDescent="0.25">
      <c r="AZ102" s="23"/>
    </row>
    <row r="103" spans="52:52" x14ac:dyDescent="0.25">
      <c r="AZ103" s="23"/>
    </row>
    <row r="104" spans="52:52" x14ac:dyDescent="0.25">
      <c r="AZ104" s="23"/>
    </row>
    <row r="105" spans="52:52" x14ac:dyDescent="0.25">
      <c r="AZ105" s="23"/>
    </row>
    <row r="106" spans="52:52" x14ac:dyDescent="0.25">
      <c r="AZ106" s="23"/>
    </row>
    <row r="107" spans="52:52" x14ac:dyDescent="0.25">
      <c r="AZ107" s="23"/>
    </row>
    <row r="108" spans="52:52" x14ac:dyDescent="0.25">
      <c r="AZ108" s="23"/>
    </row>
    <row r="109" spans="52:52" x14ac:dyDescent="0.25">
      <c r="AZ109" s="23"/>
    </row>
    <row r="110" spans="52:52" x14ac:dyDescent="0.25">
      <c r="AZ110" s="23"/>
    </row>
    <row r="111" spans="52:52" x14ac:dyDescent="0.25">
      <c r="AZ111" s="23"/>
    </row>
    <row r="112" spans="52:52" x14ac:dyDescent="0.25">
      <c r="AZ112" s="23"/>
    </row>
    <row r="113" spans="52:52" x14ac:dyDescent="0.25">
      <c r="AZ113" s="23"/>
    </row>
    <row r="114" spans="52:52" x14ac:dyDescent="0.25">
      <c r="AZ114" s="23"/>
    </row>
    <row r="115" spans="52:52" x14ac:dyDescent="0.25">
      <c r="AZ115" s="23"/>
    </row>
    <row r="116" spans="52:52" x14ac:dyDescent="0.25">
      <c r="AZ116" s="23"/>
    </row>
    <row r="117" spans="52:52" x14ac:dyDescent="0.25">
      <c r="AZ117" s="23"/>
    </row>
    <row r="118" spans="52:52" x14ac:dyDescent="0.25">
      <c r="AZ118" s="23"/>
    </row>
    <row r="119" spans="52:52" x14ac:dyDescent="0.25">
      <c r="AZ119" s="23"/>
    </row>
    <row r="120" spans="52:52" x14ac:dyDescent="0.25">
      <c r="AZ120" s="23"/>
    </row>
    <row r="121" spans="52:52" x14ac:dyDescent="0.25">
      <c r="AZ121" s="23"/>
    </row>
    <row r="122" spans="52:52" x14ac:dyDescent="0.25">
      <c r="AZ122" s="23"/>
    </row>
    <row r="123" spans="52:52" x14ac:dyDescent="0.25">
      <c r="AZ123" s="23"/>
    </row>
    <row r="124" spans="52:52" x14ac:dyDescent="0.25">
      <c r="AZ124" s="23"/>
    </row>
    <row r="125" spans="52:52" x14ac:dyDescent="0.25">
      <c r="AZ125" s="23"/>
    </row>
    <row r="126" spans="52:52" x14ac:dyDescent="0.25">
      <c r="AZ126" s="23"/>
    </row>
    <row r="127" spans="52:52" x14ac:dyDescent="0.25">
      <c r="AZ127" s="23"/>
    </row>
    <row r="128" spans="52:52" x14ac:dyDescent="0.25">
      <c r="AZ128" s="23"/>
    </row>
    <row r="129" spans="52:52" x14ac:dyDescent="0.25">
      <c r="AZ129" s="23"/>
    </row>
    <row r="130" spans="52:52" x14ac:dyDescent="0.25">
      <c r="AZ130" s="23"/>
    </row>
    <row r="131" spans="52:52" x14ac:dyDescent="0.25">
      <c r="AZ131" s="23"/>
    </row>
    <row r="132" spans="52:52" x14ac:dyDescent="0.25">
      <c r="AZ132" s="23"/>
    </row>
    <row r="133" spans="52:52" x14ac:dyDescent="0.25">
      <c r="AZ133" s="23"/>
    </row>
    <row r="134" spans="52:52" x14ac:dyDescent="0.25">
      <c r="AZ134" s="23"/>
    </row>
    <row r="135" spans="52:52" x14ac:dyDescent="0.25">
      <c r="AZ135" s="23"/>
    </row>
    <row r="136" spans="52:52" x14ac:dyDescent="0.25">
      <c r="AZ136" s="23"/>
    </row>
    <row r="137" spans="52:52" x14ac:dyDescent="0.25">
      <c r="AZ137" s="23"/>
    </row>
    <row r="138" spans="52:52" x14ac:dyDescent="0.25">
      <c r="AZ138" s="23"/>
    </row>
    <row r="139" spans="52:52" x14ac:dyDescent="0.25">
      <c r="AZ139" s="23"/>
    </row>
    <row r="140" spans="52:52" x14ac:dyDescent="0.25">
      <c r="AZ140" s="23"/>
    </row>
    <row r="141" spans="52:52" x14ac:dyDescent="0.25">
      <c r="AZ141" s="23"/>
    </row>
  </sheetData>
  <mergeCells count="13">
    <mergeCell ref="S2:X3"/>
    <mergeCell ref="AQ6:AX6"/>
    <mergeCell ref="C40:J40"/>
    <mergeCell ref="K40:R40"/>
    <mergeCell ref="S40:Z40"/>
    <mergeCell ref="AA40:AH40"/>
    <mergeCell ref="AI40:AP40"/>
    <mergeCell ref="AQ40:AX40"/>
    <mergeCell ref="C6:J6"/>
    <mergeCell ref="K6:R6"/>
    <mergeCell ref="S6:Z6"/>
    <mergeCell ref="AA6:AH6"/>
    <mergeCell ref="AI6:AP6"/>
  </mergeCells>
  <phoneticPr fontId="4" type="noConversion"/>
  <conditionalFormatting sqref="C8:D38">
    <cfRule type="expression" dxfId="21" priority="13">
      <formula>OR(WEEKDAY(C8)=1,WEEKDAY(C8)=7)</formula>
    </cfRule>
  </conditionalFormatting>
  <conditionalFormatting sqref="K8:L38">
    <cfRule type="expression" dxfId="20" priority="12">
      <formula>OR(WEEKDAY(K8)=1,WEEKDAY(K8)=7)</formula>
    </cfRule>
  </conditionalFormatting>
  <conditionalFormatting sqref="S8:T38">
    <cfRule type="expression" dxfId="19" priority="11">
      <formula>OR(WEEKDAY(S8)=1,WEEKDAY(S8)=7)</formula>
    </cfRule>
  </conditionalFormatting>
  <conditionalFormatting sqref="AA8:AB38">
    <cfRule type="expression" dxfId="18" priority="10">
      <formula>OR(WEEKDAY(AA8)=1,WEEKDAY(AA8)=7)</formula>
    </cfRule>
  </conditionalFormatting>
  <conditionalFormatting sqref="AI8:AJ38">
    <cfRule type="expression" dxfId="14" priority="9">
      <formula>OR(WEEKDAY(AI8)=1,WEEKDAY(AI8)=7)</formula>
    </cfRule>
  </conditionalFormatting>
  <conditionalFormatting sqref="AQ42:AR72">
    <cfRule type="expression" dxfId="25" priority="2">
      <formula>OR(WEEKDAY(AQ42)=1,WEEKDAY(AQ42)=7)</formula>
    </cfRule>
  </conditionalFormatting>
  <conditionalFormatting sqref="AQ8:AR38">
    <cfRule type="expression" dxfId="15" priority="8">
      <formula>OR(WEEKDAY(AQ8)=1,WEEKDAY(AQ8)=7)</formula>
    </cfRule>
  </conditionalFormatting>
  <conditionalFormatting sqref="C42:D72">
    <cfRule type="expression" dxfId="16" priority="7">
      <formula>OR(WEEKDAY(C42)=1,WEEKDAY(C42)=7)</formula>
    </cfRule>
  </conditionalFormatting>
  <conditionalFormatting sqref="K42:L72">
    <cfRule type="expression" dxfId="17" priority="6">
      <formula>OR(WEEKDAY(K42)=1,WEEKDAY(K42)=7)</formula>
    </cfRule>
  </conditionalFormatting>
  <conditionalFormatting sqref="S42:T72">
    <cfRule type="expression" dxfId="22" priority="5">
      <formula>OR(WEEKDAY(S42)=1,WEEKDAY(S42)=7)</formula>
    </cfRule>
  </conditionalFormatting>
  <conditionalFormatting sqref="AA42:AB72">
    <cfRule type="expression" dxfId="23" priority="4">
      <formula>OR(WEEKDAY(AA42)=1,WEEKDAY(AA42)=7)</formula>
    </cfRule>
  </conditionalFormatting>
  <conditionalFormatting sqref="AI42:AJ72">
    <cfRule type="expression" dxfId="24" priority="3">
      <formula>OR(WEEKDAY(AI42)=1,WEEKDAY(AI42)=7)</formula>
    </cfRule>
  </conditionalFormatting>
  <conditionalFormatting sqref="C8:D38 K8:L38 S8:T38 AA8:AB38 AI8:AJ38 AQ8:AR38 C42:D72 K42:L72 S42:T72 AA42:AB72 AI42:AJ72 AQ42:AR72">
    <cfRule type="expression" dxfId="13" priority="1">
      <formula>OR(C8=JoursFéries)</formula>
    </cfRule>
  </conditionalFormatting>
  <pageMargins left="0.7" right="0.7" top="0.75" bottom="0.75" header="0.3" footer="0.3"/>
  <pageSetup paperSize="1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Spinner 2">
              <controlPr defaultSize="0" autoPict="0">
                <anchor moveWithCells="1" sizeWithCells="1">
                  <from>
                    <xdr:col>27</xdr:col>
                    <xdr:colOff>0</xdr:colOff>
                    <xdr:row>1</xdr:row>
                    <xdr:rowOff>9525</xdr:rowOff>
                  </from>
                  <to>
                    <xdr:col>30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2:D16"/>
  <sheetViews>
    <sheetView workbookViewId="0">
      <selection activeCell="D13" sqref="D13"/>
    </sheetView>
  </sheetViews>
  <sheetFormatPr baseColWidth="10" defaultRowHeight="15" x14ac:dyDescent="0.25"/>
  <cols>
    <col min="3" max="3" width="49.85546875" customWidth="1"/>
    <col min="4" max="4" width="40.140625" customWidth="1"/>
  </cols>
  <sheetData>
    <row r="2" spans="3:4" x14ac:dyDescent="0.25">
      <c r="C2" s="33">
        <f>'Calendrier cycle'!S2</f>
        <v>2019</v>
      </c>
      <c r="D2" s="33"/>
    </row>
    <row r="3" spans="3:4" x14ac:dyDescent="0.25">
      <c r="C3" s="33"/>
      <c r="D3" s="33"/>
    </row>
    <row r="4" spans="3:4" ht="18.75" x14ac:dyDescent="0.25">
      <c r="C4" s="1">
        <f>DATE(C2,1,1)</f>
        <v>43466</v>
      </c>
      <c r="D4" s="2" t="s">
        <v>0</v>
      </c>
    </row>
    <row r="5" spans="3:4" ht="18.75" x14ac:dyDescent="0.25">
      <c r="C5" s="1">
        <f>ROUND(DATE(C2,4,MOD(234-11*MOD(C2,19),30))/7,0)*7-6</f>
        <v>43576</v>
      </c>
      <c r="D5" s="2" t="s">
        <v>1</v>
      </c>
    </row>
    <row r="6" spans="3:4" ht="18.75" x14ac:dyDescent="0.25">
      <c r="C6" s="1">
        <f>C5+1</f>
        <v>43577</v>
      </c>
      <c r="D6" s="2" t="s">
        <v>2</v>
      </c>
    </row>
    <row r="7" spans="3:4" ht="18.75" x14ac:dyDescent="0.25">
      <c r="C7" s="1">
        <f>DATE(C2,5,1)</f>
        <v>43586</v>
      </c>
      <c r="D7" s="2" t="s">
        <v>3</v>
      </c>
    </row>
    <row r="8" spans="3:4" ht="18.75" x14ac:dyDescent="0.25">
      <c r="C8" s="1">
        <f>DATE(C2,5,8)</f>
        <v>43593</v>
      </c>
      <c r="D8" s="2" t="s">
        <v>4</v>
      </c>
    </row>
    <row r="9" spans="3:4" ht="18.75" x14ac:dyDescent="0.25">
      <c r="C9" s="1">
        <f>C5+39</f>
        <v>43615</v>
      </c>
      <c r="D9" s="2" t="s">
        <v>5</v>
      </c>
    </row>
    <row r="10" spans="3:4" ht="18.75" x14ac:dyDescent="0.25">
      <c r="C10" s="1">
        <f>C5+49</f>
        <v>43625</v>
      </c>
      <c r="D10" s="2" t="s">
        <v>6</v>
      </c>
    </row>
    <row r="11" spans="3:4" ht="18.75" x14ac:dyDescent="0.25">
      <c r="C11" s="1">
        <f>C5+50</f>
        <v>43626</v>
      </c>
      <c r="D11" s="2" t="s">
        <v>7</v>
      </c>
    </row>
    <row r="12" spans="3:4" ht="18.75" x14ac:dyDescent="0.25">
      <c r="C12" s="1">
        <f>DATE(C2,7,14)</f>
        <v>43660</v>
      </c>
      <c r="D12" s="2" t="s">
        <v>8</v>
      </c>
    </row>
    <row r="13" spans="3:4" ht="18.75" x14ac:dyDescent="0.25">
      <c r="C13" s="1">
        <f>DATE(C2,8,15)</f>
        <v>43692</v>
      </c>
      <c r="D13" s="2" t="s">
        <v>9</v>
      </c>
    </row>
    <row r="14" spans="3:4" ht="18.75" x14ac:dyDescent="0.25">
      <c r="C14" s="1">
        <f>DATE(C2,11,1)</f>
        <v>43770</v>
      </c>
      <c r="D14" s="2" t="s">
        <v>10</v>
      </c>
    </row>
    <row r="15" spans="3:4" ht="18.75" x14ac:dyDescent="0.25">
      <c r="C15" s="1">
        <f>DATE(C2,11,11)</f>
        <v>43780</v>
      </c>
      <c r="D15" s="2" t="s">
        <v>11</v>
      </c>
    </row>
    <row r="16" spans="3:4" ht="18.75" x14ac:dyDescent="0.25">
      <c r="C16" s="1">
        <f>DATE(C2,12,25)</f>
        <v>43824</v>
      </c>
      <c r="D16" s="2" t="s">
        <v>12</v>
      </c>
    </row>
  </sheetData>
  <mergeCells count="1">
    <mergeCell ref="C2:D3"/>
  </mergeCells>
  <pageMargins left="0.7" right="0.7" top="0.75" bottom="0.75" header="0.3" footer="0.3"/>
  <pageSetup paperSize="11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 cycle</vt:lpstr>
      <vt:lpstr>Jours Fériés</vt:lpstr>
      <vt:lpstr>An</vt:lpstr>
      <vt:lpstr>JoursFéries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Penguilly Asus</dc:creator>
  <cp:lastModifiedBy>Roger</cp:lastModifiedBy>
  <dcterms:created xsi:type="dcterms:W3CDTF">2017-02-01T16:22:34Z</dcterms:created>
  <dcterms:modified xsi:type="dcterms:W3CDTF">2019-10-24T01:07:25Z</dcterms:modified>
</cp:coreProperties>
</file>