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4D49CF43-CEEE-4389-8BE0-92C29D4A8F72}" xr6:coauthVersionLast="47" xr6:coauthVersionMax="47" xr10:uidLastSave="{00000000-0000-0000-0000-000000000000}"/>
  <bookViews>
    <workbookView xWindow="-120" yWindow="-120" windowWidth="24240" windowHeight="13290" tabRatio="874" firstSheet="2" activeTab="4" xr2:uid="{C562BF67-E227-4672-A583-0174B4E8D50F}"/>
  </bookViews>
  <sheets>
    <sheet name="Modules créés" sheetId="294" state="hidden" r:id="rId1"/>
    <sheet name="Liste déroulante" sheetId="345" state="hidden" r:id="rId2"/>
    <sheet name="Feuille à compléter" sheetId="163" r:id="rId3"/>
    <sheet name="Q - Connaissances spécifiques" sheetId="340" r:id="rId4"/>
    <sheet name="CCA" sheetId="343" r:id="rId5"/>
    <sheet name="CNC" sheetId="338" r:id="rId6"/>
    <sheet name="Cuissons_MFA" sheetId="337" r:id="rId7"/>
    <sheet name="DRAINAGE" sheetId="335" r:id="rId8"/>
    <sheet name="EMBALLAGE" sheetId="339" r:id="rId9"/>
    <sheet name="ETIRAGE" sheetId="330" r:id="rId10"/>
    <sheet name="PREFORMAGE" sheetId="332" r:id="rId11"/>
    <sheet name="SCIAGE" sheetId="327" r:id="rId12"/>
    <sheet name="USINAGE_ALU" sheetId="334" r:id="rId13"/>
    <sheet name="USINAGE_NOMEX" sheetId="331" r:id="rId14"/>
  </sheets>
  <externalReferences>
    <externalReference r:id="rId15"/>
  </externalReferences>
  <definedNames>
    <definedName name="FILTRE">#REF!</definedName>
    <definedName name="_xlnm.Print_Titles" localSheetId="4">CCA!$11:$12</definedName>
    <definedName name="_xlnm.Print_Titles" localSheetId="5">CNC!$11:$12</definedName>
    <definedName name="_xlnm.Print_Titles" localSheetId="6">Cuissons_MFA!$11:$12</definedName>
    <definedName name="_xlnm.Print_Titles" localSheetId="7">DRAINAGE!$11:$12</definedName>
    <definedName name="_xlnm.Print_Titles" localSheetId="8">EMBALLAGE!$11:$12</definedName>
    <definedName name="_xlnm.Print_Titles" localSheetId="9">ETIRAGE!$11:$12</definedName>
    <definedName name="_xlnm.Print_Titles" localSheetId="10">PREFORMAGE!$11:$12</definedName>
    <definedName name="_xlnm.Print_Titles" localSheetId="3">'Q - Connaissances spécifiques'!$9:$9</definedName>
    <definedName name="_xlnm.Print_Titles" localSheetId="11">SCIAGE!$11:$12</definedName>
    <definedName name="_xlnm.Print_Titles" localSheetId="12">USINAGE_ALU!$11:$12</definedName>
    <definedName name="_xlnm.Print_Titles" localSheetId="13">USINAGE_NOMEX!$11:$12</definedName>
    <definedName name="LDPerso" localSheetId="4">#REF!</definedName>
    <definedName name="LDPerso">#REF!</definedName>
    <definedName name="LDPERSOTEST">#REF!</definedName>
    <definedName name="PERSO">[1]T_Personnel!$A:$D</definedName>
    <definedName name="personnel_actif">#REF!</definedName>
    <definedName name="_xlnm.Print_Area" localSheetId="4">CCA!$A$1:$D$74</definedName>
    <definedName name="_xlnm.Print_Area" localSheetId="5">CNC!$A$1:$D$139</definedName>
    <definedName name="_xlnm.Print_Area" localSheetId="6">Cuissons_MFA!$A$1:$D$119</definedName>
    <definedName name="_xlnm.Print_Area" localSheetId="7">DRAINAGE!$A$1:$D$59</definedName>
    <definedName name="_xlnm.Print_Area" localSheetId="8">EMBALLAGE!$A$1:$D$33</definedName>
    <definedName name="_xlnm.Print_Area" localSheetId="9">ETIRAGE!$A$1:$D$42</definedName>
    <definedName name="_xlnm.Print_Area" localSheetId="10">PREFORMAGE!$A$1:$D$55</definedName>
    <definedName name="_xlnm.Print_Area" localSheetId="3">'Q - Connaissances spécifiques'!$A$1:$I$27</definedName>
    <definedName name="_xlnm.Print_Area" localSheetId="11">SCIAGE!$A$1:$D$100</definedName>
    <definedName name="_xlnm.Print_Area" localSheetId="12">USINAGE_ALU!$A$1:$D$100</definedName>
    <definedName name="_xlnm.Print_Area" localSheetId="13">USINAGE_NOMEX!$A$1:$D$104</definedName>
  </definedNames>
  <calcPr calcId="181029"/>
</workbook>
</file>

<file path=xl/calcChain.xml><?xml version="1.0" encoding="utf-8"?>
<calcChain xmlns="http://schemas.openxmlformats.org/spreadsheetml/2006/main">
  <c r="D15" i="343" l="1"/>
  <c r="E26" i="340"/>
  <c r="B5" i="340"/>
  <c r="D15" i="335" l="1"/>
  <c r="D16" i="343"/>
  <c r="D77" i="334" l="1"/>
  <c r="D59" i="334"/>
  <c r="D44" i="334"/>
  <c r="D25" i="334"/>
  <c r="D76" i="331"/>
  <c r="D57" i="331"/>
  <c r="D42" i="331"/>
  <c r="D25" i="331"/>
  <c r="D18" i="331"/>
  <c r="D17" i="331"/>
  <c r="D16" i="331"/>
  <c r="D15" i="331"/>
  <c r="D18" i="334"/>
  <c r="D17" i="334"/>
  <c r="D16" i="334"/>
  <c r="D15" i="334"/>
  <c r="D79" i="327"/>
  <c r="D63" i="327"/>
  <c r="D47" i="327"/>
  <c r="D46" i="327"/>
  <c r="D25" i="327"/>
  <c r="D18" i="327"/>
  <c r="D17" i="327"/>
  <c r="D16" i="327"/>
  <c r="D15" i="327"/>
  <c r="D20" i="332"/>
  <c r="D19" i="332"/>
  <c r="D18" i="332"/>
  <c r="D17" i="332"/>
  <c r="D16" i="332"/>
  <c r="D15" i="332"/>
  <c r="D19" i="330"/>
  <c r="D18" i="330"/>
  <c r="D17" i="330"/>
  <c r="D16" i="330"/>
  <c r="D15" i="330"/>
  <c r="D16" i="339"/>
  <c r="D15" i="339"/>
  <c r="D42" i="335"/>
  <c r="D41" i="335"/>
  <c r="D27" i="335"/>
  <c r="D26" i="335"/>
  <c r="D25" i="335"/>
  <c r="D18" i="335"/>
  <c r="D17" i="335"/>
  <c r="D16" i="335"/>
  <c r="D16" i="337"/>
  <c r="D15" i="337"/>
  <c r="D20" i="338"/>
  <c r="D19" i="338"/>
  <c r="D18" i="338"/>
  <c r="D17" i="338"/>
  <c r="D16" i="338"/>
  <c r="D15" i="338"/>
  <c r="D58" i="343"/>
  <c r="D46" i="343"/>
  <c r="D22" i="343"/>
  <c r="D21" i="343"/>
  <c r="D20" i="343"/>
  <c r="D18" i="343"/>
  <c r="D19" i="343"/>
  <c r="D17" i="343"/>
  <c r="D34" i="343"/>
  <c r="E20" i="340"/>
  <c r="E19" i="340"/>
  <c r="E18" i="340"/>
  <c r="E17" i="340"/>
  <c r="E16" i="340"/>
  <c r="E15" i="340"/>
  <c r="E14" i="340"/>
  <c r="E13" i="340"/>
  <c r="E12" i="340"/>
  <c r="E11" i="340"/>
  <c r="F5" i="340"/>
  <c r="B8" i="327" l="1"/>
  <c r="B7" i="327"/>
  <c r="B6" i="327"/>
  <c r="B5" i="327"/>
  <c r="B8" i="339"/>
  <c r="B7" i="339"/>
  <c r="B6" i="339"/>
  <c r="B5" i="339"/>
  <c r="B8" i="338"/>
  <c r="B7" i="338"/>
  <c r="B6" i="338"/>
  <c r="B5" i="338"/>
  <c r="B8" i="337"/>
  <c r="B7" i="337"/>
  <c r="B6" i="337"/>
  <c r="B5" i="337"/>
  <c r="B8" i="335"/>
  <c r="B7" i="335"/>
  <c r="B6" i="335"/>
  <c r="B5" i="335"/>
  <c r="B8" i="334"/>
  <c r="B7" i="334"/>
  <c r="B6" i="334"/>
  <c r="B5" i="334"/>
  <c r="B8" i="332"/>
  <c r="B7" i="332"/>
  <c r="B6" i="332"/>
  <c r="B5" i="332"/>
  <c r="B8" i="331"/>
  <c r="B7" i="331"/>
  <c r="B6" i="331"/>
  <c r="B5" i="331"/>
  <c r="B8" i="330"/>
  <c r="B7" i="330"/>
  <c r="B6" i="330"/>
  <c r="B5" i="330"/>
  <c r="E23" i="340" l="1"/>
  <c r="E27" i="340"/>
  <c r="E22" i="340"/>
  <c r="E21" i="3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E9" authorId="0" shapeId="0" xr:uid="{4A9A5DF3-B54A-48CA-8CA6-E3CA3C85EB5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 A ACQUERIR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7BC46CFD-8259-4217-BC88-031E4835966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F1123610-6464-45A3-B492-D9593ACAF7A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14" authorId="0" shapeId="0" xr:uid="{58CCE7E0-5991-403D-A7DC-CDFCCEC9796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5" authorId="0" shapeId="0" xr:uid="{BADD68D9-62A6-42A0-83B8-EBF3EE7F23F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A27" authorId="0" shapeId="0" xr:uid="{4B83A3F2-C5AA-4F69-80D3-88933D800FB5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2" authorId="0" shapeId="0" xr:uid="{5CAA6DFA-F448-4493-8F00-7109CD466DA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33" authorId="0" shapeId="0" xr:uid="{45CB389A-0955-43E8-BAA9-D8396E578E0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37" authorId="0" shapeId="0" xr:uid="{75B62937-E60B-4F1E-9C4A-52A8E699748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4" authorId="0" shapeId="0" xr:uid="{FF2CBF7C-CB33-4C73-A255-3978C4A26B4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45" authorId="0" shapeId="0" xr:uid="{29606BD9-DC84-4001-994F-0C36F3A758B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49" authorId="0" shapeId="0" xr:uid="{132E7F30-5955-4D30-BC42-2FCC12F7110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6" authorId="0" shapeId="0" xr:uid="{00B601C7-A37C-4404-972B-AB3CFAD83FC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57" authorId="0" shapeId="0" xr:uid="{0479D6AF-2EB2-4C39-AAF6-8CEF2249FA0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61" authorId="0" shapeId="0" xr:uid="{FFBA5059-ABD7-4B21-BC7B-49AE5584C14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70" authorId="0" shapeId="0" xr:uid="{1D4219A1-C7D1-4AEB-B60F-C7A832B5E8C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9DE9FE61-1C42-4FCC-8A8C-EF64E2AD543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B1EBC507-1951-4B2B-B2C6-9A6488EEAE1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4C74E427-B18D-4658-8E46-CC68284E62E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2" authorId="0" shapeId="0" xr:uid="{E4166B23-B45D-4A87-8722-0D99B27749AC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4" authorId="0" shapeId="0" xr:uid="{B4D8C9F5-3FAC-41A2-87E0-66BE0DA752C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2" authorId="0" shapeId="0" xr:uid="{32082E98-B660-418B-A6F2-4504D9A5C10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3" authorId="0" shapeId="0" xr:uid="{7C41B8EF-71EF-4EBD-AAC9-2AB8B07017C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7" authorId="0" shapeId="0" xr:uid="{DE4DFE08-580B-4630-B009-C49EBD73A41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5" authorId="0" shapeId="0" xr:uid="{B4AE44F5-CA12-4158-A6DB-C7904C226A9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6" authorId="0" shapeId="0" xr:uid="{F988A6A3-315D-4798-BDD3-1E60D04303D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0" authorId="0" shapeId="0" xr:uid="{B4FD7FF2-06F5-450A-82F4-280A3705351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7" authorId="0" shapeId="0" xr:uid="{91A3AC53-61F2-4B8B-BC22-DE289843693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8" authorId="0" shapeId="0" xr:uid="{1AA5DC2A-5D35-4A5C-AAB4-B2AAC68889D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2" authorId="0" shapeId="0" xr:uid="{F8F8DD1A-B95A-405C-9B37-90F5E784C89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0" authorId="0" shapeId="0" xr:uid="{50A46DB4-C45E-4EB6-AC52-232FF4367DA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1" authorId="0" shapeId="0" xr:uid="{B41560E4-E8FE-44FB-A995-80F13111DAE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5" authorId="0" shapeId="0" xr:uid="{604A16EE-7310-4F9A-A0A7-4D10068B3F0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2" authorId="0" shapeId="0" xr:uid="{8A679681-06E5-4F3E-987C-5DBC16A60BF5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3" authorId="0" shapeId="0" xr:uid="{83DAF08E-930A-4283-84E0-0BFC17ACC96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7" authorId="0" shapeId="0" xr:uid="{68F44360-80E9-478F-8208-DD55B4DFA3F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95" authorId="0" shapeId="0" xr:uid="{72B0D5CE-C7BF-4DF1-866C-D91BEAF6EF7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96" authorId="0" shapeId="0" xr:uid="{C53A71A3-F3D0-4E42-BDA1-AE1167FC300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00" authorId="0" shapeId="0" xr:uid="{C981C5AF-E258-4075-BF1D-1534A51BF7E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08" authorId="0" shapeId="0" xr:uid="{2CEBD99C-1E0E-4904-B0D1-6909359CAC6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09" authorId="0" shapeId="0" xr:uid="{B620243E-28FB-4000-BFFB-6F6E6586A78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13" authorId="0" shapeId="0" xr:uid="{DCB0F469-DA27-4AAE-BC9C-E3A187EB3BAC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20" authorId="0" shapeId="0" xr:uid="{7D5AD4AB-8067-4018-A9F4-4218DAF09EE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21" authorId="0" shapeId="0" xr:uid="{C7BD5034-ECFF-4509-9BE4-ACE6BA91D95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25" authorId="0" shapeId="0" xr:uid="{9808EF18-2929-4EF1-98E0-D1F2D9FB7A0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135" authorId="0" shapeId="0" xr:uid="{463A4C45-FAB9-45AF-8CDE-D68D42A68FC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8C48F364-9842-48EA-B851-E432DC6D45E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2FD24A1D-2DB0-4480-814F-DBFD5A19227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5E570258-6E43-40FB-9747-C05F3719F99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18" authorId="0" shapeId="0" xr:uid="{B8DFE2A6-DC78-4A8C-AE6A-98551809820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0" authorId="0" shapeId="0" xr:uid="{3A1AE0F1-CA00-41D4-ACCE-79A084E2D51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26" authorId="0" shapeId="0" xr:uid="{5692CFE0-3EC2-489B-BEDC-8B6712396E7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27" authorId="0" shapeId="0" xr:uid="{7140FC53-F1A8-4C2E-99A9-CF82246BDA0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6" authorId="0" shapeId="0" xr:uid="{732B74A0-FE9C-4AA5-A21F-D0DCDD2F9540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4" authorId="0" shapeId="0" xr:uid="{D290F4E9-02CE-42E9-A29E-EB3181742DCC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5" authorId="0" shapeId="0" xr:uid="{95EA9D47-591C-477F-BBE0-F00E327BF5E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0" authorId="0" shapeId="0" xr:uid="{486A2714-E9BD-40DD-961F-AF556644C580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6" authorId="0" shapeId="0" xr:uid="{6FB7E179-0A7F-4B78-A422-D07A481E5E90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7" authorId="0" shapeId="0" xr:uid="{7B1EA66F-8FD9-4B55-9436-34B0CFC4C59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1" authorId="0" shapeId="0" xr:uid="{1F363439-386B-4897-A65A-102A63A7AF2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8" authorId="0" shapeId="0" xr:uid="{6910B740-C405-4D9D-9949-D06B0A28AE0C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9" authorId="0" shapeId="0" xr:uid="{0F3ED26A-D666-4151-888D-14BFDFF6201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3" authorId="0" shapeId="0" xr:uid="{3A6E7C14-95EA-4760-A60A-BAC971A0219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0" authorId="0" shapeId="0" xr:uid="{64C82E97-2E07-473B-9516-7AEF38D5E85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1" authorId="0" shapeId="0" xr:uid="{5D0320FF-A2A8-4F22-AB89-1BEFD40B657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5" authorId="0" shapeId="0" xr:uid="{2B43CF59-4861-4E05-8516-72DFEAEDD89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92" authorId="0" shapeId="0" xr:uid="{E7A04043-9AF9-4B68-ABAB-28119F12C07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93" authorId="0" shapeId="0" xr:uid="{9815CFD1-0276-4502-BCAF-77DBE0B6728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97" authorId="0" shapeId="0" xr:uid="{CB0F9953-A930-4E42-9294-6C14BF57686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03" authorId="0" shapeId="0" xr:uid="{6DAFF331-016A-428B-9D07-A86D2EB6B4D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04" authorId="0" shapeId="0" xr:uid="{DD116F6A-FF86-40A0-894D-FD68C6E0509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08" authorId="0" shapeId="0" xr:uid="{DDE5ACF5-2674-4DB2-8363-4627A887A5D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115" authorId="0" shapeId="0" xr:uid="{1F2EAC38-E531-4A1B-9A90-6BC3F04A9A9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8A628BE4-7CB7-409C-A64A-CF5A4D1B568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D5DECF3A-1431-44F4-B6D0-601EF035AE55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19F8F983-8E5B-4AF4-BB53-66CA7FE5DB0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0" authorId="0" shapeId="0" xr:uid="{B1DA153F-3387-44F2-8BAF-46F04EAABDB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3" authorId="0" shapeId="0" xr:uid="{01FF83D2-7A3C-4B51-A60E-C9011C9C2E4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24" authorId="0" shapeId="0" xr:uid="{325E35A5-3BA8-4276-810A-13B3F7D180A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2" authorId="0" shapeId="0" xr:uid="{57478BC9-F3C3-454C-B1D2-0D8B6056D20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9" authorId="0" shapeId="0" xr:uid="{3FD86993-08BD-42CD-AA01-99F3C51F7FC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0" authorId="0" shapeId="0" xr:uid="{C8ECAF42-407E-4C26-8D2B-5DA46694B97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6" authorId="0" shapeId="0" xr:uid="{0431EC85-D2E0-485A-AD61-BBBE1C64799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55" authorId="0" shapeId="0" xr:uid="{B4F4DE9E-1B3E-45B6-866C-3871DE89521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DBDD0512-C988-480C-9388-3ED31E55B8B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16E34BA1-867A-4F99-BF86-CCB4EAF81A5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1037AB62-FB6E-470B-9D2C-D3D122110D2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19" authorId="0" shapeId="0" xr:uid="{FD5F93C4-0F9C-42CA-8D2E-04934CDB0730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1" authorId="0" shapeId="0" xr:uid="{C96FDA3D-E3EB-404B-BE58-1CF2A615D4C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29" authorId="0" shapeId="0" xr:uid="{779226AA-0A42-4C1D-AB0F-11389500A56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347454FA-D4CF-4CFA-8368-B6F34B7BBD3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4EF8DAB2-C30B-4FAB-889C-3323FEEA377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35A49F81-F3D3-4F2E-ADB2-BC5D1650C4C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4" authorId="0" shapeId="0" xr:uid="{07B47076-7C41-4C27-A421-D6AC6AFCA215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6" authorId="0" shapeId="0" xr:uid="{91FF4D4D-6813-41EC-AD29-DA21CC5823F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38" authorId="0" shapeId="0" xr:uid="{D16C08AB-78FC-42F9-BA58-30C7C804AA5C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03797953-0E85-4754-9A6E-E23914EFA9E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862B8A17-369A-452B-9C36-45AD0EC2152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A3AF9139-CF87-4EA6-AE7F-15CF357B54C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5" authorId="0" shapeId="0" xr:uid="{A48784B3-A7D5-4916-8B7D-EE63E01B8B5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7" authorId="0" shapeId="0" xr:uid="{EAC3ACC3-0BF4-4C40-AA5E-80426F32AA4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7" authorId="0" shapeId="0" xr:uid="{6A1BD913-F4D0-43E5-85F0-7CC1D049D9D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8" authorId="0" shapeId="0" xr:uid="{D8D98225-D2BD-4ED1-9AF3-7A583897A4F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2" authorId="0" shapeId="0" xr:uid="{E77FD126-B930-42B3-8A9A-86C0C01AA78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51" authorId="0" shapeId="0" xr:uid="{4DE27345-47F2-493B-BC73-08FE189E376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B62D32A7-6F8F-44F8-BB76-628A8F231D8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DF2CFAB7-E37D-4EBB-912C-3EAA78063ACE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29CA169E-6FD2-4713-B076-87126B6788B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0" authorId="0" shapeId="0" xr:uid="{8406865E-EA34-4453-A491-1E375E7A43F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3" authorId="0" shapeId="0" xr:uid="{133E55DE-C4F8-4E61-9C63-2E1F6EFBFB2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4" authorId="0" shapeId="0" xr:uid="{04C460F9-84EE-4850-BC84-C568E451E02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4" authorId="0" shapeId="0" xr:uid="{E5B625BF-2BE1-4DA8-8B47-812121990BE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5" authorId="0" shapeId="0" xr:uid="{51234EF6-60D4-4C6E-B52E-79266ECC197E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2" authorId="0" shapeId="0" xr:uid="{400A367C-CCF4-4ED5-A7F2-149E3E25636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1" authorId="0" shapeId="0" xr:uid="{C9A4B46F-0768-47AA-A22A-723D244B7D3E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2" authorId="0" shapeId="0" xr:uid="{91538D43-AC16-44AB-9A94-9253E9F8A6C6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8" authorId="0" shapeId="0" xr:uid="{0470FD80-2AFF-40E3-B6A4-3F38D12DFA1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7" authorId="0" shapeId="0" xr:uid="{8AC06DCF-123E-48C0-BE72-A92D8EADC9E0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8" authorId="0" shapeId="0" xr:uid="{21517C24-292B-4787-BA95-563B7D6C1DC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5" authorId="0" shapeId="0" xr:uid="{14DD5BC9-348D-4F95-BF87-F3D3EF552FF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96" authorId="0" shapeId="0" xr:uid="{993860A3-4547-4E88-8359-44332068BA0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A24A0C58-7BF2-4041-8D79-F094398E380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A416B17E-BF68-4FBB-9F84-1BF529990A3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529084DF-6E03-4061-9FF6-1036C8CA2D0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 acquises</t>
        </r>
      </text>
    </comment>
    <comment ref="A20" authorId="0" shapeId="0" xr:uid="{157E45C9-2387-4BC0-8D48-74125740F16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3" authorId="0" shapeId="0" xr:uid="{E398E98A-2494-4853-B6CE-BD0904866F6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24" authorId="0" shapeId="0" xr:uid="{7B53ACC7-A909-4069-A735-E20FFBD3B4A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 acquises</t>
        </r>
      </text>
    </comment>
    <comment ref="D34" authorId="0" shapeId="0" xr:uid="{0843D68D-4CFC-444B-B5A5-14A120BC927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compétences acquises</t>
        </r>
      </text>
    </comment>
    <comment ref="D42" authorId="0" shapeId="0" xr:uid="{FCF4F871-8415-4B4E-82D2-3B526B7C489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3" authorId="0" shapeId="0" xr:uid="{FF20B7A2-9BEC-4772-B5B8-AEB13A70EC3A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9" authorId="0" shapeId="0" xr:uid="{43C3F23C-4508-4078-B6FD-57CEF59C330E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7" authorId="0" shapeId="0" xr:uid="{4AB77D0F-8B23-4329-94FB-EC31E8D8888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8" authorId="0" shapeId="0" xr:uid="{FFD53BD4-B407-47DD-9D88-C882956ABD75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6" authorId="0" shapeId="0" xr:uid="{47E153EF-C7B7-4B14-A833-C4A60B275BC5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5" authorId="0" shapeId="0" xr:uid="{51743EBB-CFA8-4E7A-8770-6BF827B6FF3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6" authorId="0" shapeId="0" xr:uid="{0F248162-08EF-420B-B657-EC4B0BC0F4B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4" authorId="0" shapeId="0" xr:uid="{8A02250D-4461-4F64-86AF-7796CD74960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96" authorId="0" shapeId="0" xr:uid="{25762853-4F43-4A34-9D82-CE608EA33D08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Bemelmans, Jessica</author>
  </authors>
  <commentList>
    <comment ref="C11" authorId="0" shapeId="0" xr:uid="{B78AC2E0-94CB-45C4-B9B8-84E0FA3010DC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DANS LA CONNAISSANCE/COMPETENCES A ACQUERIR</t>
        </r>
      </text>
    </comment>
    <comment ref="D13" authorId="0" shapeId="0" xr:uid="{3E8B761A-209D-4B0F-82D5-1B07C544C84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14" authorId="0" shapeId="0" xr:uid="{B699A87E-963E-49B9-BE23-384D10FCF2D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A20" authorId="0" shapeId="0" xr:uid="{46C9E68F-A2B1-4391-802D-52573B16CD43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Exemple de commentaires: Ne pas reformer l'opérateur à xxx compétences car compétences déjà acquises</t>
        </r>
      </text>
    </comment>
    <comment ref="D23" authorId="0" shapeId="0" xr:uid="{16654E18-F2D8-48F6-8704-492F072D6EA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24" authorId="0" shapeId="0" xr:uid="{FD806621-3D1F-4607-B2A9-7F2FAC785A3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32" authorId="0" shapeId="0" xr:uid="{76F2799E-4278-4B21-8111-DA7D348873F7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0" authorId="0" shapeId="0" xr:uid="{3D378DC4-B6E7-4A31-A197-669E17B4F35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1" authorId="0" shapeId="0" xr:uid="{42DD8A5A-F83F-4CFE-A3CB-FE9856FA768F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47" authorId="0" shapeId="0" xr:uid="{BF4F4867-A235-4A12-A392-5E71B42745EE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5" authorId="0" shapeId="0" xr:uid="{22B7D3E8-F612-47B2-A19B-847077324BB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56" authorId="0" shapeId="0" xr:uid="{20F30174-3742-4F33-8C69-FB923AD4353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65" authorId="0" shapeId="0" xr:uid="{E06EB6EF-CAF8-4560-A95F-9C15BF66BF2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4" authorId="0" shapeId="0" xr:uid="{1A7B3407-9902-48BB-A38F-405468D418EB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75" authorId="0" shapeId="0" xr:uid="{CE65DC06-1EA1-411A-89F2-14ACFB0C8339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0" authorId="0" shapeId="0" xr:uid="{6F304A62-A7B9-4EDA-83F9-EBA6BC8C18F4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6" authorId="0" shapeId="0" xr:uid="{4A2C0D6A-A37B-437A-AE03-B84B6803F2B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87" authorId="0" shapeId="0" xr:uid="{0BF0A6AF-8F01-45F6-802B-E573B7F75941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D91" authorId="0" shapeId="0" xr:uid="{E3A98C19-1722-4223-9492-A4BBB72ED6F2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Mettre une croix une fois toutes les connaissances/compétences identifiées acquises</t>
        </r>
      </text>
    </comment>
    <comment ref="B100" authorId="0" shapeId="0" xr:uid="{918CF87A-78EC-4154-BD71-86D55C1E229D}">
      <text>
        <r>
          <rPr>
            <b/>
            <sz val="9"/>
            <color indexed="81"/>
            <rFont val="Tahoma"/>
            <family val="2"/>
          </rPr>
          <t>Bemelmans, Jessica:</t>
        </r>
        <r>
          <rPr>
            <sz val="9"/>
            <color indexed="81"/>
            <rFont val="Tahoma"/>
            <family val="2"/>
          </rPr>
          <t xml:space="preserve">
Courbe d'apprentissage: 
1ère semaine: 100% des heures prestées
2ème semaine: 80%
3ème semaine: 60%
4ème semaine: 40 %
5ème semaine: 20%
semaines suivantes: 10%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9E1B0D-0575-4417-BE86-93CE4D3913CD}" keepAlive="1" name="Requête - R_Personnel - Actifs" description="Connexion à la requête « R_Personnel - Actifs » dans le classeur." type="5" refreshedVersion="8" background="1" saveData="1">
    <dbPr connection="Provider=Microsoft.Mashup.OleDb.1;Data Source=$Workbook$;Location=&quot;R_Personnel - Actifs&quot;;Extended Properties=&quot;&quot;" command="SELECT * FROM [R_Personnel - Actifs]"/>
  </connection>
  <connection id="2" xr16:uid="{84EB61D6-DC46-401D-946A-3A446746D069}" keepAlive="1" name="Requête - T_Personnel" description="Connexion à la requête « T_Personnel » dans le classeur." type="5" refreshedVersion="8" background="1" saveData="1">
    <dbPr connection="Provider=Microsoft.Mashup.OleDb.1;Data Source=$Workbook$;Location=T_Personnel;Extended Properties=&quot;&quot;" command="SELECT * FROM [T_Personnel]"/>
  </connection>
</connections>
</file>

<file path=xl/sharedStrings.xml><?xml version="1.0" encoding="utf-8"?>
<sst xmlns="http://schemas.openxmlformats.org/spreadsheetml/2006/main" count="844" uniqueCount="185">
  <si>
    <t>Signature de la personne formée:</t>
  </si>
  <si>
    <t>Matricule:</t>
  </si>
  <si>
    <t>Incoming</t>
  </si>
  <si>
    <t>Métrologie</t>
  </si>
  <si>
    <t>NC6 (4b - 05)</t>
  </si>
  <si>
    <t>Presse (7-17)</t>
  </si>
  <si>
    <t>NC3 (3-23)</t>
  </si>
  <si>
    <t>NC5 (3-03)</t>
  </si>
  <si>
    <t>NC8 (3-01)</t>
  </si>
  <si>
    <t>Commentaires</t>
  </si>
  <si>
    <t>NC7 (8 - 20)</t>
  </si>
  <si>
    <t>CRENO (8 - 09)</t>
  </si>
  <si>
    <t>Usinage complexe aluminium</t>
  </si>
  <si>
    <t>Etirage aluminium</t>
  </si>
  <si>
    <t>Magasinier</t>
  </si>
  <si>
    <t>Préformage</t>
  </si>
  <si>
    <t>Emballage</t>
  </si>
  <si>
    <t>Préparation 5 axes</t>
  </si>
  <si>
    <t>NC2 (4b-02)</t>
  </si>
  <si>
    <t>NC4 (4b-04)</t>
  </si>
  <si>
    <t>SCIAGE NOMEX Hexcel 1</t>
  </si>
  <si>
    <t>Terminé</t>
  </si>
  <si>
    <t>A faire</t>
  </si>
  <si>
    <t>CCA (stabilisation-potting-splice)</t>
  </si>
  <si>
    <t>Usinage simple aluminium</t>
  </si>
  <si>
    <t>Usinage complexe nomex</t>
  </si>
  <si>
    <t>AS907</t>
  </si>
  <si>
    <t>Usinage simple nomex</t>
  </si>
  <si>
    <t>Maintenance</t>
  </si>
  <si>
    <t>certification</t>
  </si>
  <si>
    <t>Module accueil des départements</t>
  </si>
  <si>
    <t>QUALITE</t>
  </si>
  <si>
    <t>février</t>
  </si>
  <si>
    <t>mars</t>
  </si>
  <si>
    <t>avril</t>
  </si>
  <si>
    <t>juin</t>
  </si>
  <si>
    <t>Logistique</t>
  </si>
  <si>
    <t>septembre</t>
  </si>
  <si>
    <t>CNC Prépa Aluminium</t>
  </si>
  <si>
    <t xml:space="preserve">novembre </t>
  </si>
  <si>
    <t>NC3 - NC5 - NC8</t>
  </si>
  <si>
    <t>A COMPLÉTER LORSQUE LA FORMATION EST TERMINÉE</t>
  </si>
  <si>
    <t>NC2 - NC4 - NC6</t>
  </si>
  <si>
    <t>NC7 + Créno (8-09)</t>
  </si>
  <si>
    <t>A compléter</t>
  </si>
  <si>
    <t>Matricule :</t>
  </si>
  <si>
    <t>Date de début de la formation :</t>
  </si>
  <si>
    <t>Slottage</t>
  </si>
  <si>
    <t>Usinage aluminium</t>
  </si>
  <si>
    <t>Sciage Alu</t>
  </si>
  <si>
    <t>Feuille à compléter</t>
  </si>
  <si>
    <t>1h</t>
  </si>
  <si>
    <t>1h30</t>
  </si>
  <si>
    <t>BESOIN EN FORMATION</t>
  </si>
  <si>
    <t>OPERATEUR FORME</t>
  </si>
  <si>
    <t>Connaissances</t>
  </si>
  <si>
    <t>Fabrication et principaux paramètres du nid d’abeilles (taille de cellules, densité, sens L et W)</t>
  </si>
  <si>
    <t>Reconnaissance des principaux défauts des nids d’abeilles non métalliques</t>
  </si>
  <si>
    <t>Compétences</t>
  </si>
  <si>
    <t>Reconnaissance des principaux défauts des nids d’abeilles métalliques</t>
  </si>
  <si>
    <t>Risques relatifs aux poussières Aluminium (ATEX)</t>
  </si>
  <si>
    <t>FICHE POSTE</t>
  </si>
  <si>
    <t>Nombre d'heures de formation:</t>
  </si>
  <si>
    <t>SCIAGE DES NIDS D’ABEILLES MÉTALLIQUES ET NON MÉTALLIQUES</t>
  </si>
  <si>
    <t>Date de fin de la formation:</t>
  </si>
  <si>
    <t>Formation au contrôle/auto-contrôle</t>
  </si>
  <si>
    <t>Validation des compétences par la Qualité</t>
  </si>
  <si>
    <t xml:space="preserve">Base EHS, Base de la qualité, documents et logiciel RH, Delmia Apriso </t>
  </si>
  <si>
    <t>Système documentaire relatif à la production (AS-BM-04, 08 / SMW, SPW / QA-SM, QA-SP, PDE1 …)</t>
  </si>
  <si>
    <t>QUALIFICATION DES OPERATEURS</t>
  </si>
  <si>
    <t>Signature du formateur:</t>
  </si>
  <si>
    <t>ETIRAGE DES NIDS D’ABEILLES MÉTALLIQUES</t>
  </si>
  <si>
    <t>Principaux défauts des nids d’abeilles métalliques</t>
  </si>
  <si>
    <t>USINAGE MANUEL DES NIDS D’ABEILLES NON MÉTALLIQUES</t>
  </si>
  <si>
    <t>MISE EN FORME DES NIDS D’ABEILLES NON MÉTALLIQUES</t>
  </si>
  <si>
    <t>Système documentaire relatif à la production (AS-BM-04,08 / SMW, SPW / QA-SM, QA-SP, PDE1 …)</t>
  </si>
  <si>
    <t>Procédure générale de Préformage AS-BM-08-003</t>
  </si>
  <si>
    <t>USINAGE MANUEL DES NIDS D’ABEILLES MÉTALLIQUES</t>
  </si>
  <si>
    <t>DRAINAGE DES NIDS D’ABEILLES MÉTALLIQUES ET NON MÉTALLIQUES</t>
  </si>
  <si>
    <t>Les différents types de drainage</t>
  </si>
  <si>
    <t>MISE EN ŒUVRE DES ADHÉSIFS ET RÉSINES DE DENSIFICATION</t>
  </si>
  <si>
    <t>Formation CCA et LifeCard</t>
  </si>
  <si>
    <t>Formation à l’utilisation et/ou au stockage des produits chimiques</t>
  </si>
  <si>
    <t>Procédure générale de « splice » AS-BM-08-010</t>
  </si>
  <si>
    <t>Procédure générale de « stabilisation » AS-BM-08-026</t>
  </si>
  <si>
    <t>Procédure générale de « potting » AS-BM-08-009</t>
  </si>
  <si>
    <t>MISE EN ŒUVRE DES CUISSONS RELATIVES AUX ADHÉSIFS ET À LA MISE EN FORME DES NIDS D’ABEILLES MÉTALLIQUES</t>
  </si>
  <si>
    <t>Formation au contrôle des cycles de cuisson</t>
  </si>
  <si>
    <t>USINAGE C.N.C. DES NIDS D’ABEILLES MÉTALLIQUES ET NON MÉTALLIQUES</t>
  </si>
  <si>
    <t>A. NC2</t>
  </si>
  <si>
    <t>B. NC3</t>
  </si>
  <si>
    <t>C. NC4</t>
  </si>
  <si>
    <t>D. NC5</t>
  </si>
  <si>
    <t>E. NC6</t>
  </si>
  <si>
    <t>F. NC7</t>
  </si>
  <si>
    <t>G. NC8</t>
  </si>
  <si>
    <t>H. CRENO</t>
  </si>
  <si>
    <t>EMBALLAGE</t>
  </si>
  <si>
    <t>Date de la formation</t>
  </si>
  <si>
    <t>Durée</t>
  </si>
  <si>
    <t>Signature</t>
  </si>
  <si>
    <t>CONNAISSANCES SPECIFIQUES</t>
  </si>
  <si>
    <t>CONNAISSANCES SPECIFIQUES LIEES AU METIER ET/OU AU SOUS-METIER</t>
  </si>
  <si>
    <t>Nom et prénom:</t>
  </si>
  <si>
    <t>NOM et prénom:</t>
  </si>
  <si>
    <t xml:space="preserve">Formateur: </t>
  </si>
  <si>
    <t>2h</t>
  </si>
  <si>
    <t>Reconnaissance des principaux défauts des nids d’abeilles non-métalliques</t>
  </si>
  <si>
    <t>Nom et prénom</t>
  </si>
  <si>
    <t>FRANCK Christophe</t>
  </si>
  <si>
    <t>GOLLER Frédéric</t>
  </si>
  <si>
    <t>HURLET Vincent</t>
  </si>
  <si>
    <t>LOCHT David</t>
  </si>
  <si>
    <t>LOYENS Geoffrey</t>
  </si>
  <si>
    <t>RAXHON Christophe</t>
  </si>
  <si>
    <t>Base de la qualité</t>
  </si>
  <si>
    <t>SECURITE</t>
  </si>
  <si>
    <t>Procédure générale de "préformage" AS-BM-08-003</t>
  </si>
  <si>
    <t>Formation Règles en CCA et LifeCard</t>
  </si>
  <si>
    <t>Formateur :</t>
  </si>
  <si>
    <t>Matricule</t>
  </si>
  <si>
    <t>Date de début de la formation</t>
  </si>
  <si>
    <t>Formateur</t>
  </si>
  <si>
    <t>Centre de coût</t>
  </si>
  <si>
    <t>Groupe de gestion</t>
  </si>
  <si>
    <t>Métiers</t>
  </si>
  <si>
    <t>Matrices - cellule</t>
  </si>
  <si>
    <t>TL</t>
  </si>
  <si>
    <t>CCA Hexcel 2</t>
  </si>
  <si>
    <t>202701L - Usinage simple Nomex</t>
  </si>
  <si>
    <t>BE - PRO 5 axes prépa</t>
  </si>
  <si>
    <t>CNC Alu &amp; Nomex</t>
  </si>
  <si>
    <t>202702L - CCA Nomex</t>
  </si>
  <si>
    <t>BE - PRO 5 axes usinage</t>
  </si>
  <si>
    <t>CNC préparation alu</t>
  </si>
  <si>
    <t>202703L - Usinage complexe Nomex</t>
  </si>
  <si>
    <t>BE - PRO Emballage H2</t>
  </si>
  <si>
    <t>CNC préparation nomex</t>
  </si>
  <si>
    <t>202704L - Découpe Engineered Products Nomex</t>
  </si>
  <si>
    <t>BE - PRO Etirage</t>
  </si>
  <si>
    <t>Emballage 
Hexcel 2</t>
  </si>
  <si>
    <t>202705L - Usinage Aluminium</t>
  </si>
  <si>
    <t>BE - PRO Femco SP Nomex</t>
  </si>
  <si>
    <t>202706L - CNC Aluminium</t>
  </si>
  <si>
    <t>BE - PRO HTF7000 CCA</t>
  </si>
  <si>
    <t>Sciage/Etirage</t>
  </si>
  <si>
    <t>202707L - CNC Nomex</t>
  </si>
  <si>
    <t>BE - PRO HTF7000 Usinage</t>
  </si>
  <si>
    <t>Usinage Alu</t>
  </si>
  <si>
    <t>202708L - Usinage Nomex stabilisé</t>
  </si>
  <si>
    <t>BE - PRO Préformage</t>
  </si>
  <si>
    <t>Usinage Complexe Nomex</t>
  </si>
  <si>
    <t>202709L - Tranches Aluminium</t>
  </si>
  <si>
    <t>BE - PRO Sciage et emballage Nomex</t>
  </si>
  <si>
    <t>Usinage Pièces Stabilisées</t>
  </si>
  <si>
    <t>202710L - Tranches Nomex</t>
  </si>
  <si>
    <t>BE - PRO Sciage, slottage, étirage</t>
  </si>
  <si>
    <t>Usinage Simple Nomex</t>
  </si>
  <si>
    <t>202711L - Certification</t>
  </si>
  <si>
    <t>BE - PRO Usinage Alu</t>
  </si>
  <si>
    <t>BE - PRO Usinage complexe Nomex</t>
  </si>
  <si>
    <t>BE - PRO Usinage simple Nomex</t>
  </si>
  <si>
    <t xml:space="preserve">SCIAGE - Sciage des nids d’abeilles métalliques et non métalliques </t>
  </si>
  <si>
    <t>ETIRAGE - Etirage des nids d’abeilles métalliques</t>
  </si>
  <si>
    <t>USINAGE NOMEX - Usinage manuel des nids d‘abeilles non métalliques</t>
  </si>
  <si>
    <t>PREFORMAGE - Mise en forme des nids d’abeilles non métalliques</t>
  </si>
  <si>
    <t>USINAGE ALU - Usinage manuel des nids d’abeilles métalliques</t>
  </si>
  <si>
    <t>SLOTTAGE - Drainage des nids d’abeilles métalliques et non métalliques</t>
  </si>
  <si>
    <t>CCA - Mise en œuvre des adhésifs et résines de densification</t>
  </si>
  <si>
    <t>CUISSONS ALU - Mise en œuvre des cuissons + nids d’abeilles métalliques</t>
  </si>
  <si>
    <t>CNC - Usinage C.N.C. des nids d’abeilles métalliques et non métalliques</t>
  </si>
  <si>
    <t>XXX</t>
  </si>
  <si>
    <t>AAAA</t>
  </si>
  <si>
    <t>XXXX</t>
  </si>
  <si>
    <t>A. XXXX</t>
  </si>
  <si>
    <t>B. XXXX</t>
  </si>
  <si>
    <t>C. XXXX</t>
  </si>
  <si>
    <t>D. XXXX</t>
  </si>
  <si>
    <t>E. XXXX</t>
  </si>
  <si>
    <t>F. XXXX</t>
  </si>
  <si>
    <t>G. XXXX</t>
  </si>
  <si>
    <t>A.XXXX</t>
  </si>
  <si>
    <t>B. DXXXX</t>
  </si>
  <si>
    <t>EMPLOYE 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</si>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</sst>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6"/>
      <color theme="4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B05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5" fillId="0" borderId="0"/>
    <xf numFmtId="0" fontId="8" fillId="0" borderId="0" applyNumberFormat="0" applyFill="0" applyBorder="0" applyAlignment="0" applyProtection="0"/>
  </cellStyleXfs>
  <cellXfs count="140">
    <xf numFmtId="0" fontId="0" fillId="0" borderId="0" xfId="0"/>
    <xf numFmtId="0" fontId="0" fillId="0" borderId="10" xfId="0" applyBorder="1"/>
    <xf numFmtId="0" fontId="13" fillId="3" borderId="10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5" borderId="10" xfId="0" applyFill="1" applyBorder="1"/>
    <xf numFmtId="17" fontId="0" fillId="0" borderId="0" xfId="0" applyNumberFormat="1"/>
    <xf numFmtId="0" fontId="13" fillId="10" borderId="10" xfId="0" applyFont="1" applyFill="1" applyBorder="1" applyAlignment="1">
      <alignment horizontal="center"/>
    </xf>
    <xf numFmtId="0" fontId="0" fillId="0" borderId="11" xfId="0" applyBorder="1"/>
    <xf numFmtId="0" fontId="13" fillId="10" borderId="5" xfId="0" applyFont="1" applyFill="1" applyBorder="1" applyAlignment="1">
      <alignment horizontal="center"/>
    </xf>
    <xf numFmtId="0" fontId="0" fillId="0" borderId="2" xfId="0" applyBorder="1"/>
    <xf numFmtId="0" fontId="7" fillId="0" borderId="0" xfId="0" applyFont="1" applyAlignment="1">
      <alignment vertical="center"/>
    </xf>
    <xf numFmtId="0" fontId="13" fillId="6" borderId="12" xfId="0" applyFont="1" applyFill="1" applyBorder="1" applyAlignment="1">
      <alignment vertical="center"/>
    </xf>
    <xf numFmtId="0" fontId="13" fillId="6" borderId="10" xfId="0" applyFont="1" applyFill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1" fillId="0" borderId="0" xfId="0" applyFont="1" applyAlignment="1">
      <alignment vertical="center"/>
    </xf>
    <xf numFmtId="0" fontId="7" fillId="9" borderId="0" xfId="0" applyFont="1" applyFill="1" applyAlignment="1">
      <alignment vertical="center"/>
    </xf>
    <xf numFmtId="0" fontId="16" fillId="9" borderId="0" xfId="2" applyFont="1" applyFill="1" applyAlignment="1" applyProtection="1">
      <alignment vertical="center"/>
    </xf>
    <xf numFmtId="0" fontId="3" fillId="9" borderId="0" xfId="0" applyFont="1" applyFill="1" applyAlignment="1">
      <alignment vertical="center"/>
    </xf>
    <xf numFmtId="0" fontId="3" fillId="9" borderId="1" xfId="0" applyFont="1" applyFill="1" applyBorder="1" applyAlignment="1">
      <alignment vertical="center"/>
    </xf>
    <xf numFmtId="0" fontId="3" fillId="9" borderId="2" xfId="0" applyFont="1" applyFill="1" applyBorder="1" applyAlignment="1">
      <alignment vertical="center"/>
    </xf>
    <xf numFmtId="0" fontId="7" fillId="9" borderId="2" xfId="0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0" fontId="1" fillId="9" borderId="7" xfId="0" applyFont="1" applyFill="1" applyBorder="1" applyAlignment="1">
      <alignment vertical="center"/>
    </xf>
    <xf numFmtId="0" fontId="2" fillId="9" borderId="8" xfId="0" applyFont="1" applyFill="1" applyBorder="1" applyAlignment="1">
      <alignment horizontal="left" vertical="center"/>
    </xf>
    <xf numFmtId="0" fontId="2" fillId="9" borderId="0" xfId="0" applyFont="1" applyFill="1" applyAlignment="1">
      <alignment horizontal="left" vertical="center"/>
    </xf>
    <xf numFmtId="0" fontId="3" fillId="9" borderId="9" xfId="0" applyFont="1" applyFill="1" applyBorder="1" applyAlignment="1">
      <alignment vertical="center"/>
    </xf>
    <xf numFmtId="0" fontId="1" fillId="9" borderId="8" xfId="0" applyFont="1" applyFill="1" applyBorder="1" applyAlignment="1">
      <alignment horizontal="left" vertical="center"/>
    </xf>
    <xf numFmtId="0" fontId="1" fillId="9" borderId="0" xfId="0" applyFont="1" applyFill="1" applyAlignment="1">
      <alignment vertical="center"/>
    </xf>
    <xf numFmtId="0" fontId="2" fillId="9" borderId="18" xfId="0" applyFont="1" applyFill="1" applyBorder="1" applyAlignment="1">
      <alignment horizontal="left" vertical="center"/>
    </xf>
    <xf numFmtId="0" fontId="3" fillId="9" borderId="4" xfId="0" applyFont="1" applyFill="1" applyBorder="1" applyAlignment="1">
      <alignment vertical="center"/>
    </xf>
    <xf numFmtId="0" fontId="3" fillId="9" borderId="5" xfId="0" applyFont="1" applyFill="1" applyBorder="1" applyAlignment="1">
      <alignment vertical="center"/>
    </xf>
    <xf numFmtId="0" fontId="7" fillId="9" borderId="5" xfId="0" applyFont="1" applyFill="1" applyBorder="1" applyAlignment="1">
      <alignment vertical="center"/>
    </xf>
    <xf numFmtId="0" fontId="3" fillId="9" borderId="6" xfId="0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vertical="center"/>
    </xf>
    <xf numFmtId="0" fontId="21" fillId="9" borderId="12" xfId="0" applyFont="1" applyFill="1" applyBorder="1" applyAlignment="1">
      <alignment horizontal="left" vertical="center" indent="1"/>
    </xf>
    <xf numFmtId="0" fontId="21" fillId="9" borderId="11" xfId="0" applyFont="1" applyFill="1" applyBorder="1" applyAlignment="1">
      <alignment horizontal="left" vertical="center" indent="1"/>
    </xf>
    <xf numFmtId="0" fontId="21" fillId="9" borderId="13" xfId="0" applyFont="1" applyFill="1" applyBorder="1" applyAlignment="1">
      <alignment horizontal="left" vertical="center" indent="1"/>
    </xf>
    <xf numFmtId="0" fontId="1" fillId="9" borderId="10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10" fillId="9" borderId="0" xfId="2" applyFont="1" applyFill="1" applyAlignment="1" applyProtection="1">
      <alignment vertical="center"/>
    </xf>
    <xf numFmtId="0" fontId="10" fillId="9" borderId="0" xfId="2" applyFont="1" applyFill="1" applyAlignment="1" applyProtection="1">
      <alignment horizontal="left" vertical="center" indent="3"/>
    </xf>
    <xf numFmtId="0" fontId="25" fillId="6" borderId="5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vertical="center"/>
    </xf>
    <xf numFmtId="0" fontId="17" fillId="9" borderId="11" xfId="2" applyFont="1" applyFill="1" applyBorder="1" applyAlignment="1" applyProtection="1">
      <alignment vertical="center"/>
    </xf>
    <xf numFmtId="0" fontId="3" fillId="9" borderId="7" xfId="0" applyFont="1" applyFill="1" applyBorder="1" applyAlignment="1">
      <alignment vertical="center"/>
    </xf>
    <xf numFmtId="0" fontId="3" fillId="9" borderId="8" xfId="0" applyFont="1" applyFill="1" applyBorder="1" applyAlignment="1">
      <alignment vertical="center"/>
    </xf>
    <xf numFmtId="14" fontId="2" fillId="9" borderId="8" xfId="0" applyNumberFormat="1" applyFont="1" applyFill="1" applyBorder="1" applyAlignment="1">
      <alignment horizontal="left" vertical="center"/>
    </xf>
    <xf numFmtId="0" fontId="12" fillId="9" borderId="0" xfId="0" applyFont="1" applyFill="1" applyAlignment="1">
      <alignment vertical="center"/>
    </xf>
    <xf numFmtId="0" fontId="4" fillId="2" borderId="10" xfId="0" applyFont="1" applyFill="1" applyBorder="1" applyAlignment="1">
      <alignment horizontal="center" vertical="center" textRotation="90" wrapText="1"/>
    </xf>
    <xf numFmtId="0" fontId="13" fillId="3" borderId="12" xfId="0" applyFont="1" applyFill="1" applyBorder="1" applyAlignment="1">
      <alignment vertical="center"/>
    </xf>
    <xf numFmtId="0" fontId="7" fillId="3" borderId="11" xfId="0" applyFont="1" applyFill="1" applyBorder="1" applyAlignment="1">
      <alignment vertical="center"/>
    </xf>
    <xf numFmtId="0" fontId="7" fillId="3" borderId="16" xfId="0" applyFont="1" applyFill="1" applyBorder="1" applyAlignment="1">
      <alignment vertical="center"/>
    </xf>
    <xf numFmtId="0" fontId="21" fillId="9" borderId="7" xfId="0" applyFont="1" applyFill="1" applyBorder="1" applyAlignment="1">
      <alignment horizontal="left" vertical="center" indent="1"/>
    </xf>
    <xf numFmtId="0" fontId="21" fillId="9" borderId="9" xfId="0" applyFont="1" applyFill="1" applyBorder="1" applyAlignment="1">
      <alignment horizontal="left" vertical="center" indent="1"/>
    </xf>
    <xf numFmtId="0" fontId="6" fillId="9" borderId="10" xfId="0" applyFont="1" applyFill="1" applyBorder="1" applyAlignment="1">
      <alignment horizontal="center" vertical="center"/>
    </xf>
    <xf numFmtId="0" fontId="22" fillId="9" borderId="7" xfId="0" applyFont="1" applyFill="1" applyBorder="1" applyAlignment="1">
      <alignment horizontal="left" vertical="center" indent="1"/>
    </xf>
    <xf numFmtId="0" fontId="22" fillId="9" borderId="9" xfId="0" applyFont="1" applyFill="1" applyBorder="1" applyAlignment="1">
      <alignment horizontal="left" vertical="center" indent="1"/>
    </xf>
    <xf numFmtId="0" fontId="22" fillId="9" borderId="6" xfId="0" applyFont="1" applyFill="1" applyBorder="1" applyAlignment="1">
      <alignment horizontal="left" vertical="center" indent="1"/>
    </xf>
    <xf numFmtId="0" fontId="0" fillId="9" borderId="0" xfId="0" applyFill="1"/>
    <xf numFmtId="0" fontId="21" fillId="9" borderId="9" xfId="0" applyFont="1" applyFill="1" applyBorder="1" applyAlignment="1">
      <alignment vertical="center"/>
    </xf>
    <xf numFmtId="0" fontId="1" fillId="9" borderId="4" xfId="0" applyFont="1" applyFill="1" applyBorder="1" applyAlignment="1">
      <alignment vertical="center"/>
    </xf>
    <xf numFmtId="0" fontId="3" fillId="9" borderId="15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17" fillId="9" borderId="0" xfId="2" applyFont="1" applyFill="1" applyAlignment="1" applyProtection="1">
      <alignment vertical="center"/>
    </xf>
    <xf numFmtId="0" fontId="17" fillId="9" borderId="2" xfId="2" applyFont="1" applyFill="1" applyBorder="1" applyAlignment="1" applyProtection="1">
      <alignment vertical="center"/>
    </xf>
    <xf numFmtId="0" fontId="3" fillId="9" borderId="14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vertical="center"/>
    </xf>
    <xf numFmtId="0" fontId="21" fillId="9" borderId="0" xfId="0" applyFont="1" applyFill="1" applyAlignment="1">
      <alignment horizontal="left" vertical="center" indent="1"/>
    </xf>
    <xf numFmtId="0" fontId="0" fillId="11" borderId="10" xfId="0" applyFill="1" applyBorder="1" applyAlignment="1" applyProtection="1">
      <alignment horizontal="left" vertical="center"/>
      <protection locked="0"/>
    </xf>
    <xf numFmtId="14" fontId="0" fillId="11" borderId="10" xfId="0" applyNumberFormat="1" applyFill="1" applyBorder="1" applyAlignment="1" applyProtection="1">
      <alignment horizontal="left" vertical="center"/>
      <protection locked="0"/>
    </xf>
    <xf numFmtId="14" fontId="6" fillId="11" borderId="10" xfId="0" applyNumberFormat="1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left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1" fillId="9" borderId="12" xfId="0" applyFont="1" applyFill="1" applyBorder="1" applyAlignment="1">
      <alignment horizontal="left" vertical="center" indent="1"/>
    </xf>
    <xf numFmtId="0" fontId="21" fillId="9" borderId="11" xfId="0" applyFont="1" applyFill="1" applyBorder="1" applyAlignment="1">
      <alignment horizontal="left" vertical="center" indent="1"/>
    </xf>
    <xf numFmtId="0" fontId="21" fillId="9" borderId="13" xfId="0" applyFont="1" applyFill="1" applyBorder="1" applyAlignment="1">
      <alignment horizontal="left" vertical="center" indent="1"/>
    </xf>
    <xf numFmtId="0" fontId="13" fillId="2" borderId="12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8" borderId="12" xfId="0" applyFont="1" applyFill="1" applyBorder="1" applyAlignment="1">
      <alignment horizontal="left" vertical="center"/>
    </xf>
    <xf numFmtId="0" fontId="23" fillId="8" borderId="11" xfId="0" applyFont="1" applyFill="1" applyBorder="1" applyAlignment="1">
      <alignment horizontal="left" vertical="center"/>
    </xf>
    <xf numFmtId="0" fontId="21" fillId="9" borderId="10" xfId="0" applyFont="1" applyFill="1" applyBorder="1" applyAlignment="1">
      <alignment horizontal="left" vertical="center" indent="1"/>
    </xf>
    <xf numFmtId="0" fontId="3" fillId="9" borderId="8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left" vertical="center"/>
    </xf>
    <xf numFmtId="0" fontId="11" fillId="9" borderId="2" xfId="0" applyFont="1" applyFill="1" applyBorder="1" applyAlignment="1">
      <alignment horizontal="left" vertical="center"/>
    </xf>
    <xf numFmtId="0" fontId="11" fillId="9" borderId="3" xfId="0" applyFont="1" applyFill="1" applyBorder="1" applyAlignment="1">
      <alignment horizontal="left" vertical="center"/>
    </xf>
    <xf numFmtId="0" fontId="18" fillId="9" borderId="4" xfId="0" applyFont="1" applyFill="1" applyBorder="1" applyAlignment="1">
      <alignment horizontal="left" vertical="center"/>
    </xf>
    <xf numFmtId="0" fontId="18" fillId="9" borderId="5" xfId="0" applyFont="1" applyFill="1" applyBorder="1" applyAlignment="1">
      <alignment horizontal="left" vertical="center"/>
    </xf>
    <xf numFmtId="0" fontId="18" fillId="9" borderId="6" xfId="0" applyFont="1" applyFill="1" applyBorder="1" applyAlignment="1">
      <alignment horizontal="left" vertical="center"/>
    </xf>
    <xf numFmtId="0" fontId="15" fillId="9" borderId="1" xfId="2" applyFont="1" applyFill="1" applyBorder="1" applyAlignment="1" applyProtection="1">
      <alignment horizontal="center" vertical="center"/>
    </xf>
    <xf numFmtId="0" fontId="15" fillId="9" borderId="2" xfId="2" applyFont="1" applyFill="1" applyBorder="1" applyAlignment="1" applyProtection="1">
      <alignment horizontal="center" vertical="center"/>
    </xf>
    <xf numFmtId="0" fontId="15" fillId="9" borderId="3" xfId="2" applyFont="1" applyFill="1" applyBorder="1" applyAlignment="1" applyProtection="1">
      <alignment horizontal="center" vertical="center"/>
    </xf>
    <xf numFmtId="0" fontId="12" fillId="9" borderId="7" xfId="0" applyFont="1" applyFill="1" applyBorder="1" applyAlignment="1">
      <alignment horizontal="left" vertical="center" indent="1" shrinkToFit="1"/>
    </xf>
    <xf numFmtId="0" fontId="12" fillId="9" borderId="9" xfId="0" applyFont="1" applyFill="1" applyBorder="1" applyAlignment="1">
      <alignment horizontal="left" vertical="center" indent="1" shrinkToFit="1"/>
    </xf>
    <xf numFmtId="0" fontId="11" fillId="7" borderId="7" xfId="0" applyFont="1" applyFill="1" applyBorder="1" applyAlignment="1">
      <alignment horizontal="left" vertical="center"/>
    </xf>
    <xf numFmtId="0" fontId="11" fillId="7" borderId="0" xfId="0" applyFont="1" applyFill="1" applyAlignment="1">
      <alignment horizontal="left" vertical="center"/>
    </xf>
    <xf numFmtId="0" fontId="11" fillId="7" borderId="9" xfId="0" applyFont="1" applyFill="1" applyBorder="1" applyAlignment="1">
      <alignment horizontal="left" vertical="center"/>
    </xf>
    <xf numFmtId="0" fontId="21" fillId="9" borderId="7" xfId="0" applyFont="1" applyFill="1" applyBorder="1" applyAlignment="1">
      <alignment horizontal="left" vertical="center" indent="1"/>
    </xf>
    <xf numFmtId="0" fontId="21" fillId="9" borderId="9" xfId="0" applyFont="1" applyFill="1" applyBorder="1" applyAlignment="1">
      <alignment horizontal="left" vertical="center" indent="1"/>
    </xf>
    <xf numFmtId="0" fontId="22" fillId="9" borderId="7" xfId="0" applyFont="1" applyFill="1" applyBorder="1" applyAlignment="1">
      <alignment horizontal="left" vertical="center" indent="1"/>
    </xf>
    <xf numFmtId="0" fontId="22" fillId="9" borderId="9" xfId="0" applyFont="1" applyFill="1" applyBorder="1" applyAlignment="1">
      <alignment horizontal="left" vertical="center" indent="1"/>
    </xf>
    <xf numFmtId="0" fontId="22" fillId="9" borderId="4" xfId="0" applyFont="1" applyFill="1" applyBorder="1" applyAlignment="1">
      <alignment horizontal="left" vertical="center" indent="1"/>
    </xf>
    <xf numFmtId="0" fontId="22" fillId="9" borderId="6" xfId="0" applyFont="1" applyFill="1" applyBorder="1" applyAlignment="1">
      <alignment horizontal="left" vertical="center" indent="1"/>
    </xf>
    <xf numFmtId="0" fontId="25" fillId="6" borderId="5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/>
    </xf>
    <xf numFmtId="0" fontId="17" fillId="9" borderId="2" xfId="2" applyFont="1" applyFill="1" applyBorder="1" applyAlignment="1" applyProtection="1">
      <alignment horizontal="left" vertical="center"/>
    </xf>
    <xf numFmtId="0" fontId="17" fillId="9" borderId="5" xfId="2" applyFont="1" applyFill="1" applyBorder="1" applyAlignment="1" applyProtection="1">
      <alignment horizontal="left" vertical="center"/>
    </xf>
    <xf numFmtId="0" fontId="13" fillId="3" borderId="12" xfId="0" applyFont="1" applyFill="1" applyBorder="1" applyAlignment="1">
      <alignment horizontal="left" vertical="center" shrinkToFit="1"/>
    </xf>
    <xf numFmtId="0" fontId="13" fillId="3" borderId="11" xfId="0" applyFont="1" applyFill="1" applyBorder="1" applyAlignment="1">
      <alignment horizontal="left" vertical="center" shrinkToFit="1"/>
    </xf>
    <xf numFmtId="0" fontId="13" fillId="3" borderId="17" xfId="0" applyFont="1" applyFill="1" applyBorder="1" applyAlignment="1">
      <alignment horizontal="left" vertical="center" shrinkToFit="1"/>
    </xf>
    <xf numFmtId="0" fontId="11" fillId="9" borderId="7" xfId="0" applyFont="1" applyFill="1" applyBorder="1" applyAlignment="1">
      <alignment horizontal="left" vertical="center"/>
    </xf>
    <xf numFmtId="0" fontId="11" fillId="9" borderId="0" xfId="0" applyFont="1" applyFill="1" applyAlignment="1">
      <alignment horizontal="left" vertical="center"/>
    </xf>
    <xf numFmtId="0" fontId="11" fillId="9" borderId="9" xfId="0" applyFont="1" applyFill="1" applyBorder="1" applyAlignment="1">
      <alignment horizontal="left" vertical="center"/>
    </xf>
    <xf numFmtId="0" fontId="7" fillId="9" borderId="0" xfId="0" applyFont="1" applyFill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4" fillId="6" borderId="11" xfId="0" applyFont="1" applyFill="1" applyBorder="1" applyAlignment="1">
      <alignment horizontal="center" vertical="center"/>
    </xf>
    <xf numFmtId="0" fontId="17" fillId="9" borderId="11" xfId="2" applyFont="1" applyFill="1" applyBorder="1" applyAlignment="1" applyProtection="1">
      <alignment horizontal="left" vertical="center"/>
    </xf>
    <xf numFmtId="0" fontId="12" fillId="9" borderId="4" xfId="0" applyFont="1" applyFill="1" applyBorder="1" applyAlignment="1">
      <alignment horizontal="left" vertical="center" indent="1" shrinkToFit="1"/>
    </xf>
    <xf numFmtId="0" fontId="12" fillId="9" borderId="6" xfId="0" applyFont="1" applyFill="1" applyBorder="1" applyAlignment="1">
      <alignment horizontal="left" vertical="center" indent="1" shrinkToFit="1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19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EAEAEA"/>
      <color rgb="FFFF99FF"/>
      <color rgb="FFCC00FF"/>
      <color rgb="FF00FF00"/>
      <color rgb="FFFFCC99"/>
      <color rgb="FFB2B2B2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5</xdr:row>
      <xdr:rowOff>76200</xdr:rowOff>
    </xdr:from>
    <xdr:to>
      <xdr:col>1</xdr:col>
      <xdr:colOff>1724025</xdr:colOff>
      <xdr:row>6</xdr:row>
      <xdr:rowOff>171450</xdr:rowOff>
    </xdr:to>
    <xdr:sp macro="[0]!Vid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2869A6-39B4-2851-F6E0-EACEE79C7C8A}"/>
            </a:ext>
          </a:extLst>
        </xdr:cNvPr>
        <xdr:cNvSpPr/>
      </xdr:nvSpPr>
      <xdr:spPr>
        <a:xfrm>
          <a:off x="2324100" y="1447800"/>
          <a:ext cx="1600200" cy="3238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400" b="1"/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3</xdr:row>
      <xdr:rowOff>104775</xdr:rowOff>
    </xdr:from>
    <xdr:to>
      <xdr:col>11</xdr:col>
      <xdr:colOff>247650</xdr:colOff>
      <xdr:row>6</xdr:row>
      <xdr:rowOff>76200</xdr:rowOff>
    </xdr:to>
    <xdr:sp macro="[0]!ValidationDonnéesQ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715500" y="581025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FA9625-2F2F-462A-9491-6B0A9739B5CB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180975</xdr:colOff>
      <xdr:row>11</xdr:row>
      <xdr:rowOff>28576</xdr:rowOff>
    </xdr:from>
    <xdr:to>
      <xdr:col>4</xdr:col>
      <xdr:colOff>581025</xdr:colOff>
      <xdr:row>13</xdr:row>
      <xdr:rowOff>85726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D9B05BA-7A47-D352-DAED-DB8EDFDC60A2}"/>
            </a:ext>
          </a:extLst>
        </xdr:cNvPr>
        <xdr:cNvSpPr/>
      </xdr:nvSpPr>
      <xdr:spPr>
        <a:xfrm>
          <a:off x="6753225" y="2543176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123825</xdr:colOff>
      <xdr:row>30</xdr:row>
      <xdr:rowOff>28575</xdr:rowOff>
    </xdr:from>
    <xdr:to>
      <xdr:col>4</xdr:col>
      <xdr:colOff>523875</xdr:colOff>
      <xdr:row>32</xdr:row>
      <xdr:rowOff>76200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E0EB919-A477-4713-9434-9B5D80B0374D}"/>
            </a:ext>
          </a:extLst>
        </xdr:cNvPr>
        <xdr:cNvSpPr/>
      </xdr:nvSpPr>
      <xdr:spPr>
        <a:xfrm>
          <a:off x="6696075" y="69151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114300</xdr:colOff>
      <xdr:row>42</xdr:row>
      <xdr:rowOff>9525</xdr:rowOff>
    </xdr:from>
    <xdr:to>
      <xdr:col>4</xdr:col>
      <xdr:colOff>514350</xdr:colOff>
      <xdr:row>44</xdr:row>
      <xdr:rowOff>66675</xdr:rowOff>
    </xdr:to>
    <xdr:sp macro="[0]!AjouterCroix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05125EE-47A4-4ACA-A044-82D3649FAC93}"/>
            </a:ext>
          </a:extLst>
        </xdr:cNvPr>
        <xdr:cNvSpPr/>
      </xdr:nvSpPr>
      <xdr:spPr>
        <a:xfrm>
          <a:off x="6686550" y="96107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114300</xdr:colOff>
      <xdr:row>54</xdr:row>
      <xdr:rowOff>38100</xdr:rowOff>
    </xdr:from>
    <xdr:to>
      <xdr:col>4</xdr:col>
      <xdr:colOff>514350</xdr:colOff>
      <xdr:row>56</xdr:row>
      <xdr:rowOff>95250</xdr:rowOff>
    </xdr:to>
    <xdr:sp macro="[0]!AjouterCroix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8005BC5-FB74-4D87-8989-F26E4549CE3A}"/>
            </a:ext>
          </a:extLst>
        </xdr:cNvPr>
        <xdr:cNvSpPr/>
      </xdr:nvSpPr>
      <xdr:spPr>
        <a:xfrm>
          <a:off x="6686550" y="122491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6DACB27-AC4C-450A-9FDF-F1A2B30991BD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200025</xdr:colOff>
      <xdr:row>11</xdr:row>
      <xdr:rowOff>28575</xdr:rowOff>
    </xdr:from>
    <xdr:to>
      <xdr:col>4</xdr:col>
      <xdr:colOff>600075</xdr:colOff>
      <xdr:row>13</xdr:row>
      <xdr:rowOff>85725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924FD85-89F5-4CA9-9331-A440D618B9BD}"/>
            </a:ext>
          </a:extLst>
        </xdr:cNvPr>
        <xdr:cNvSpPr/>
      </xdr:nvSpPr>
      <xdr:spPr>
        <a:xfrm>
          <a:off x="6772275" y="25431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104775</xdr:colOff>
      <xdr:row>30</xdr:row>
      <xdr:rowOff>19050</xdr:rowOff>
    </xdr:from>
    <xdr:to>
      <xdr:col>4</xdr:col>
      <xdr:colOff>504825</xdr:colOff>
      <xdr:row>32</xdr:row>
      <xdr:rowOff>76200</xdr:rowOff>
    </xdr:to>
    <xdr:sp macro="[0]!AjouterCroix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9AD4EB2-F04C-4F47-BF70-1B49337DCA0F}"/>
            </a:ext>
          </a:extLst>
        </xdr:cNvPr>
        <xdr:cNvSpPr/>
      </xdr:nvSpPr>
      <xdr:spPr>
        <a:xfrm>
          <a:off x="6677025" y="67056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85725</xdr:colOff>
      <xdr:row>43</xdr:row>
      <xdr:rowOff>19050</xdr:rowOff>
    </xdr:from>
    <xdr:to>
      <xdr:col>4</xdr:col>
      <xdr:colOff>485775</xdr:colOff>
      <xdr:row>45</xdr:row>
      <xdr:rowOff>76200</xdr:rowOff>
    </xdr:to>
    <xdr:sp macro="[0]!AjouterCroix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39F26DA-9E11-45BD-831B-20D76D50A320}"/>
            </a:ext>
          </a:extLst>
        </xdr:cNvPr>
        <xdr:cNvSpPr/>
      </xdr:nvSpPr>
      <xdr:spPr>
        <a:xfrm>
          <a:off x="6657975" y="95059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133350</xdr:colOff>
      <xdr:row>55</xdr:row>
      <xdr:rowOff>9525</xdr:rowOff>
    </xdr:from>
    <xdr:to>
      <xdr:col>4</xdr:col>
      <xdr:colOff>533400</xdr:colOff>
      <xdr:row>57</xdr:row>
      <xdr:rowOff>66675</xdr:rowOff>
    </xdr:to>
    <xdr:sp macro="[0]!AjouterCroix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04CD4C8-47CB-4C20-A1F1-1AD0B9A41E53}"/>
            </a:ext>
          </a:extLst>
        </xdr:cNvPr>
        <xdr:cNvSpPr/>
      </xdr:nvSpPr>
      <xdr:spPr>
        <a:xfrm>
          <a:off x="6705600" y="120681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114300</xdr:colOff>
      <xdr:row>68</xdr:row>
      <xdr:rowOff>19050</xdr:rowOff>
    </xdr:from>
    <xdr:to>
      <xdr:col>4</xdr:col>
      <xdr:colOff>514350</xdr:colOff>
      <xdr:row>70</xdr:row>
      <xdr:rowOff>76200</xdr:rowOff>
    </xdr:to>
    <xdr:sp macro="[0]!AjouterCroix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5DD424A-869E-416E-925C-4066B3F7C71B}"/>
            </a:ext>
          </a:extLst>
        </xdr:cNvPr>
        <xdr:cNvSpPr/>
      </xdr:nvSpPr>
      <xdr:spPr>
        <a:xfrm>
          <a:off x="6686550" y="148780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114300</xdr:colOff>
      <xdr:row>80</xdr:row>
      <xdr:rowOff>19050</xdr:rowOff>
    </xdr:from>
    <xdr:to>
      <xdr:col>4</xdr:col>
      <xdr:colOff>514350</xdr:colOff>
      <xdr:row>82</xdr:row>
      <xdr:rowOff>76200</xdr:rowOff>
    </xdr:to>
    <xdr:sp macro="[0]!AjouterCroix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28D8C2D7-3488-4509-BA5B-9BE5BDB89F57}"/>
            </a:ext>
          </a:extLst>
        </xdr:cNvPr>
        <xdr:cNvSpPr/>
      </xdr:nvSpPr>
      <xdr:spPr>
        <a:xfrm>
          <a:off x="6686550" y="174498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57150</xdr:colOff>
      <xdr:row>93</xdr:row>
      <xdr:rowOff>38100</xdr:rowOff>
    </xdr:from>
    <xdr:to>
      <xdr:col>4</xdr:col>
      <xdr:colOff>457200</xdr:colOff>
      <xdr:row>95</xdr:row>
      <xdr:rowOff>114300</xdr:rowOff>
    </xdr:to>
    <xdr:sp macro="[0]!AjouterCroix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699BA71-9C46-4DE9-80BF-A089ECA6A713}"/>
            </a:ext>
          </a:extLst>
        </xdr:cNvPr>
        <xdr:cNvSpPr/>
      </xdr:nvSpPr>
      <xdr:spPr>
        <a:xfrm>
          <a:off x="6629400" y="201930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106</xdr:row>
      <xdr:rowOff>9525</xdr:rowOff>
    </xdr:from>
    <xdr:to>
      <xdr:col>4</xdr:col>
      <xdr:colOff>466725</xdr:colOff>
      <xdr:row>108</xdr:row>
      <xdr:rowOff>85725</xdr:rowOff>
    </xdr:to>
    <xdr:sp macro="[0]!AjouterCroix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BE8536A-EB50-4285-9BD1-83BC8317930A}"/>
            </a:ext>
          </a:extLst>
        </xdr:cNvPr>
        <xdr:cNvSpPr/>
      </xdr:nvSpPr>
      <xdr:spPr>
        <a:xfrm>
          <a:off x="6638925" y="228219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57150</xdr:colOff>
      <xdr:row>118</xdr:row>
      <xdr:rowOff>38100</xdr:rowOff>
    </xdr:from>
    <xdr:to>
      <xdr:col>4</xdr:col>
      <xdr:colOff>457200</xdr:colOff>
      <xdr:row>120</xdr:row>
      <xdr:rowOff>114300</xdr:rowOff>
    </xdr:to>
    <xdr:sp macro="[0]!AjouterCroix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9D30E25B-000A-47B4-B5AB-F1C46D8C7DB3}"/>
            </a:ext>
          </a:extLst>
        </xdr:cNvPr>
        <xdr:cNvSpPr/>
      </xdr:nvSpPr>
      <xdr:spPr>
        <a:xfrm>
          <a:off x="6629400" y="252888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9DFA8A-58A7-4A0E-8DE8-8FF098A5D023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95250</xdr:colOff>
      <xdr:row>11</xdr:row>
      <xdr:rowOff>28575</xdr:rowOff>
    </xdr:from>
    <xdr:to>
      <xdr:col>4</xdr:col>
      <xdr:colOff>495300</xdr:colOff>
      <xdr:row>13</xdr:row>
      <xdr:rowOff>85725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08700A1-0D22-4CEE-9FDD-85E821596750}"/>
            </a:ext>
          </a:extLst>
        </xdr:cNvPr>
        <xdr:cNvSpPr/>
      </xdr:nvSpPr>
      <xdr:spPr>
        <a:xfrm>
          <a:off x="6667500" y="25431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95250</xdr:colOff>
      <xdr:row>24</xdr:row>
      <xdr:rowOff>28575</xdr:rowOff>
    </xdr:from>
    <xdr:to>
      <xdr:col>4</xdr:col>
      <xdr:colOff>495300</xdr:colOff>
      <xdr:row>26</xdr:row>
      <xdr:rowOff>85725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7744697-301A-4692-987D-6315B96C34B4}"/>
            </a:ext>
          </a:extLst>
        </xdr:cNvPr>
        <xdr:cNvSpPr/>
      </xdr:nvSpPr>
      <xdr:spPr>
        <a:xfrm>
          <a:off x="6667500" y="53816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76200</xdr:colOff>
      <xdr:row>42</xdr:row>
      <xdr:rowOff>38100</xdr:rowOff>
    </xdr:from>
    <xdr:to>
      <xdr:col>4</xdr:col>
      <xdr:colOff>476250</xdr:colOff>
      <xdr:row>44</xdr:row>
      <xdr:rowOff>95250</xdr:rowOff>
    </xdr:to>
    <xdr:sp macro="[0]!AjouterCroix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A025E8B-99D9-4A6D-9E78-8C7B77A29920}"/>
            </a:ext>
          </a:extLst>
        </xdr:cNvPr>
        <xdr:cNvSpPr/>
      </xdr:nvSpPr>
      <xdr:spPr>
        <a:xfrm>
          <a:off x="6648450" y="93726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54</xdr:row>
      <xdr:rowOff>28575</xdr:rowOff>
    </xdr:from>
    <xdr:to>
      <xdr:col>4</xdr:col>
      <xdr:colOff>466725</xdr:colOff>
      <xdr:row>56</xdr:row>
      <xdr:rowOff>85725</xdr:rowOff>
    </xdr:to>
    <xdr:sp macro="[0]!AjouterCroix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BF0D7AA-B68C-4D06-BF6F-BD741F9C2251}"/>
            </a:ext>
          </a:extLst>
        </xdr:cNvPr>
        <xdr:cNvSpPr/>
      </xdr:nvSpPr>
      <xdr:spPr>
        <a:xfrm>
          <a:off x="6638925" y="119729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66</xdr:row>
      <xdr:rowOff>28575</xdr:rowOff>
    </xdr:from>
    <xdr:to>
      <xdr:col>4</xdr:col>
      <xdr:colOff>466725</xdr:colOff>
      <xdr:row>68</xdr:row>
      <xdr:rowOff>85725</xdr:rowOff>
    </xdr:to>
    <xdr:sp macro="[0]!AjouterCroix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B6600E85-3ACE-4D73-A112-B82C181C786F}"/>
            </a:ext>
          </a:extLst>
        </xdr:cNvPr>
        <xdr:cNvSpPr/>
      </xdr:nvSpPr>
      <xdr:spPr>
        <a:xfrm>
          <a:off x="6638925" y="145827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85725</xdr:colOff>
      <xdr:row>78</xdr:row>
      <xdr:rowOff>38100</xdr:rowOff>
    </xdr:from>
    <xdr:to>
      <xdr:col>4</xdr:col>
      <xdr:colOff>485775</xdr:colOff>
      <xdr:row>80</xdr:row>
      <xdr:rowOff>95250</xdr:rowOff>
    </xdr:to>
    <xdr:sp macro="[0]!AjouterCroix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A04BFF4-14EB-48C2-867F-47DF32548CF8}"/>
            </a:ext>
          </a:extLst>
        </xdr:cNvPr>
        <xdr:cNvSpPr/>
      </xdr:nvSpPr>
      <xdr:spPr>
        <a:xfrm>
          <a:off x="6657975" y="172021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76200</xdr:colOff>
      <xdr:row>90</xdr:row>
      <xdr:rowOff>19050</xdr:rowOff>
    </xdr:from>
    <xdr:to>
      <xdr:col>4</xdr:col>
      <xdr:colOff>476250</xdr:colOff>
      <xdr:row>92</xdr:row>
      <xdr:rowOff>76200</xdr:rowOff>
    </xdr:to>
    <xdr:sp macro="[0]!AjouterCroix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E839E73-3D08-49AE-9F38-35C75377C63F}"/>
            </a:ext>
          </a:extLst>
        </xdr:cNvPr>
        <xdr:cNvSpPr/>
      </xdr:nvSpPr>
      <xdr:spPr>
        <a:xfrm>
          <a:off x="6648450" y="197929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101</xdr:row>
      <xdr:rowOff>28575</xdr:rowOff>
    </xdr:from>
    <xdr:to>
      <xdr:col>4</xdr:col>
      <xdr:colOff>466725</xdr:colOff>
      <xdr:row>103</xdr:row>
      <xdr:rowOff>85725</xdr:rowOff>
    </xdr:to>
    <xdr:sp macro="[0]!AjouterCroix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C4E1BB7A-844B-4215-9165-2D8406ACF4E2}"/>
            </a:ext>
          </a:extLst>
        </xdr:cNvPr>
        <xdr:cNvSpPr/>
      </xdr:nvSpPr>
      <xdr:spPr>
        <a:xfrm>
          <a:off x="6638925" y="221837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246CCA8-2100-413E-843D-216ECA96FA18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85725</xdr:colOff>
      <xdr:row>11</xdr:row>
      <xdr:rowOff>9525</xdr:rowOff>
    </xdr:from>
    <xdr:to>
      <xdr:col>4</xdr:col>
      <xdr:colOff>485775</xdr:colOff>
      <xdr:row>13</xdr:row>
      <xdr:rowOff>66675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5B5414A-D4BE-4416-8F84-94038394CAFF}"/>
            </a:ext>
          </a:extLst>
        </xdr:cNvPr>
        <xdr:cNvSpPr/>
      </xdr:nvSpPr>
      <xdr:spPr>
        <a:xfrm>
          <a:off x="6657975" y="25241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85725</xdr:colOff>
      <xdr:row>21</xdr:row>
      <xdr:rowOff>19050</xdr:rowOff>
    </xdr:from>
    <xdr:to>
      <xdr:col>4</xdr:col>
      <xdr:colOff>485775</xdr:colOff>
      <xdr:row>23</xdr:row>
      <xdr:rowOff>76200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0D6F4EE-0562-4367-9955-DF52E55BF3C1}"/>
            </a:ext>
          </a:extLst>
        </xdr:cNvPr>
        <xdr:cNvSpPr/>
      </xdr:nvSpPr>
      <xdr:spPr>
        <a:xfrm>
          <a:off x="6657975" y="48387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37</xdr:row>
      <xdr:rowOff>19050</xdr:rowOff>
    </xdr:from>
    <xdr:to>
      <xdr:col>4</xdr:col>
      <xdr:colOff>466725</xdr:colOff>
      <xdr:row>39</xdr:row>
      <xdr:rowOff>76200</xdr:rowOff>
    </xdr:to>
    <xdr:sp macro="[0]!AjouterCroix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C2C5C02-DF58-4A0E-B34C-D5D5B57559FF}"/>
            </a:ext>
          </a:extLst>
        </xdr:cNvPr>
        <xdr:cNvSpPr/>
      </xdr:nvSpPr>
      <xdr:spPr>
        <a:xfrm>
          <a:off x="6638925" y="86296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911F15-44B5-428C-BEF3-56CDEB59013D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95250</xdr:colOff>
      <xdr:row>11</xdr:row>
      <xdr:rowOff>9525</xdr:rowOff>
    </xdr:from>
    <xdr:to>
      <xdr:col>4</xdr:col>
      <xdr:colOff>495300</xdr:colOff>
      <xdr:row>13</xdr:row>
      <xdr:rowOff>66675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9AF7E0A-DB3A-4AE4-93BC-90FF98B754D7}"/>
            </a:ext>
          </a:extLst>
        </xdr:cNvPr>
        <xdr:cNvSpPr/>
      </xdr:nvSpPr>
      <xdr:spPr>
        <a:xfrm>
          <a:off x="6667500" y="25241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5</xdr:col>
      <xdr:colOff>1571625</xdr:colOff>
      <xdr:row>7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084B80D-2B27-44D1-B8C9-E2C8AA277801}"/>
            </a:ext>
          </a:extLst>
        </xdr:cNvPr>
        <xdr:cNvSpPr/>
      </xdr:nvSpPr>
      <xdr:spPr>
        <a:xfrm>
          <a:off x="7334250" y="8953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76200</xdr:colOff>
      <xdr:row>11</xdr:row>
      <xdr:rowOff>0</xdr:rowOff>
    </xdr:from>
    <xdr:to>
      <xdr:col>4</xdr:col>
      <xdr:colOff>476250</xdr:colOff>
      <xdr:row>13</xdr:row>
      <xdr:rowOff>57150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FAFBA51-C43B-4DD5-816F-BE28FB6F4D83}"/>
            </a:ext>
          </a:extLst>
        </xdr:cNvPr>
        <xdr:cNvSpPr/>
      </xdr:nvSpPr>
      <xdr:spPr>
        <a:xfrm>
          <a:off x="6648450" y="25050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2A40082-93A9-4CA2-8369-BF08B8788D6E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95250</xdr:colOff>
      <xdr:row>11</xdr:row>
      <xdr:rowOff>19050</xdr:rowOff>
    </xdr:from>
    <xdr:to>
      <xdr:col>4</xdr:col>
      <xdr:colOff>495300</xdr:colOff>
      <xdr:row>13</xdr:row>
      <xdr:rowOff>76200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F0A0D00-E02E-4432-8072-DAFA21B5A50F}"/>
            </a:ext>
          </a:extLst>
        </xdr:cNvPr>
        <xdr:cNvSpPr/>
      </xdr:nvSpPr>
      <xdr:spPr>
        <a:xfrm>
          <a:off x="6667500" y="25336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76200</xdr:colOff>
      <xdr:row>35</xdr:row>
      <xdr:rowOff>19050</xdr:rowOff>
    </xdr:from>
    <xdr:to>
      <xdr:col>4</xdr:col>
      <xdr:colOff>476250</xdr:colOff>
      <xdr:row>37</xdr:row>
      <xdr:rowOff>76200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835200B-4B8B-4D42-8830-48F6446F30FF}"/>
            </a:ext>
          </a:extLst>
        </xdr:cNvPr>
        <xdr:cNvSpPr/>
      </xdr:nvSpPr>
      <xdr:spPr>
        <a:xfrm>
          <a:off x="6648450" y="83058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4</xdr:row>
      <xdr:rowOff>95250</xdr:rowOff>
    </xdr:from>
    <xdr:to>
      <xdr:col>5</xdr:col>
      <xdr:colOff>1285875</xdr:colOff>
      <xdr:row>7</xdr:row>
      <xdr:rowOff>28575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048500" y="76200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76200</xdr:colOff>
      <xdr:row>11</xdr:row>
      <xdr:rowOff>38100</xdr:rowOff>
    </xdr:from>
    <xdr:to>
      <xdr:col>4</xdr:col>
      <xdr:colOff>476250</xdr:colOff>
      <xdr:row>13</xdr:row>
      <xdr:rowOff>95250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E569523-31C6-4A17-9D9A-EB2F2CD9C947}"/>
            </a:ext>
          </a:extLst>
        </xdr:cNvPr>
        <xdr:cNvSpPr/>
      </xdr:nvSpPr>
      <xdr:spPr>
        <a:xfrm>
          <a:off x="6648450" y="25527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95250</xdr:colOff>
      <xdr:row>21</xdr:row>
      <xdr:rowOff>9525</xdr:rowOff>
    </xdr:from>
    <xdr:to>
      <xdr:col>4</xdr:col>
      <xdr:colOff>495300</xdr:colOff>
      <xdr:row>23</xdr:row>
      <xdr:rowOff>66675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63917FD-46CC-4951-8A49-D6C7BE0FF29A}"/>
            </a:ext>
          </a:extLst>
        </xdr:cNvPr>
        <xdr:cNvSpPr/>
      </xdr:nvSpPr>
      <xdr:spPr>
        <a:xfrm>
          <a:off x="6667500" y="46767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104775</xdr:colOff>
      <xdr:row>42</xdr:row>
      <xdr:rowOff>28575</xdr:rowOff>
    </xdr:from>
    <xdr:to>
      <xdr:col>4</xdr:col>
      <xdr:colOff>504825</xdr:colOff>
      <xdr:row>44</xdr:row>
      <xdr:rowOff>85725</xdr:rowOff>
    </xdr:to>
    <xdr:sp macro="[0]!AjouterCroix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ED9834E-A79F-4D18-B296-E52A2783E2D1}"/>
            </a:ext>
          </a:extLst>
        </xdr:cNvPr>
        <xdr:cNvSpPr/>
      </xdr:nvSpPr>
      <xdr:spPr>
        <a:xfrm>
          <a:off x="6677025" y="93630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85725</xdr:colOff>
      <xdr:row>59</xdr:row>
      <xdr:rowOff>9525</xdr:rowOff>
    </xdr:from>
    <xdr:to>
      <xdr:col>4</xdr:col>
      <xdr:colOff>485775</xdr:colOff>
      <xdr:row>61</xdr:row>
      <xdr:rowOff>66675</xdr:rowOff>
    </xdr:to>
    <xdr:sp macro="[0]!AjouterCroix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19336F5-33C0-4115-9407-0829EE52651D}"/>
            </a:ext>
          </a:extLst>
        </xdr:cNvPr>
        <xdr:cNvSpPr/>
      </xdr:nvSpPr>
      <xdr:spPr>
        <a:xfrm>
          <a:off x="6657975" y="130968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76200</xdr:colOff>
      <xdr:row>75</xdr:row>
      <xdr:rowOff>38100</xdr:rowOff>
    </xdr:from>
    <xdr:to>
      <xdr:col>4</xdr:col>
      <xdr:colOff>476250</xdr:colOff>
      <xdr:row>77</xdr:row>
      <xdr:rowOff>95250</xdr:rowOff>
    </xdr:to>
    <xdr:sp macro="[0]!AjouterCroix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2C0FCAA-9CD7-4682-BD33-FA0564922ABE}"/>
            </a:ext>
          </a:extLst>
        </xdr:cNvPr>
        <xdr:cNvSpPr/>
      </xdr:nvSpPr>
      <xdr:spPr>
        <a:xfrm>
          <a:off x="6648450" y="166497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5</xdr:col>
      <xdr:colOff>1571625</xdr:colOff>
      <xdr:row>6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F22E46F-475B-4C13-9B88-033DB46D8081}"/>
            </a:ext>
          </a:extLst>
        </xdr:cNvPr>
        <xdr:cNvSpPr/>
      </xdr:nvSpPr>
      <xdr:spPr>
        <a:xfrm>
          <a:off x="7334250" y="6667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85725</xdr:colOff>
      <xdr:row>11</xdr:row>
      <xdr:rowOff>28575</xdr:rowOff>
    </xdr:from>
    <xdr:to>
      <xdr:col>4</xdr:col>
      <xdr:colOff>485775</xdr:colOff>
      <xdr:row>13</xdr:row>
      <xdr:rowOff>85725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551256E-6B1D-4738-BFF4-5B3D4DB7DE85}"/>
            </a:ext>
          </a:extLst>
        </xdr:cNvPr>
        <xdr:cNvSpPr/>
      </xdr:nvSpPr>
      <xdr:spPr>
        <a:xfrm>
          <a:off x="6657975" y="25431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21</xdr:row>
      <xdr:rowOff>19050</xdr:rowOff>
    </xdr:from>
    <xdr:to>
      <xdr:col>4</xdr:col>
      <xdr:colOff>466725</xdr:colOff>
      <xdr:row>23</xdr:row>
      <xdr:rowOff>76200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B7C44B9-7CB3-4B77-9E33-2AF64F504317}"/>
            </a:ext>
          </a:extLst>
        </xdr:cNvPr>
        <xdr:cNvSpPr/>
      </xdr:nvSpPr>
      <xdr:spPr>
        <a:xfrm>
          <a:off x="6638925" y="483870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57150</xdr:colOff>
      <xdr:row>40</xdr:row>
      <xdr:rowOff>28575</xdr:rowOff>
    </xdr:from>
    <xdr:to>
      <xdr:col>4</xdr:col>
      <xdr:colOff>457200</xdr:colOff>
      <xdr:row>42</xdr:row>
      <xdr:rowOff>85725</xdr:rowOff>
    </xdr:to>
    <xdr:sp macro="[0]!AjouterCroix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078DFA1-8A3B-4DE8-87A0-98AC18E04C09}"/>
            </a:ext>
          </a:extLst>
        </xdr:cNvPr>
        <xdr:cNvSpPr/>
      </xdr:nvSpPr>
      <xdr:spPr>
        <a:xfrm>
          <a:off x="6629400" y="93821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55</xdr:row>
      <xdr:rowOff>9525</xdr:rowOff>
    </xdr:from>
    <xdr:to>
      <xdr:col>4</xdr:col>
      <xdr:colOff>466725</xdr:colOff>
      <xdr:row>57</xdr:row>
      <xdr:rowOff>66675</xdr:rowOff>
    </xdr:to>
    <xdr:sp macro="[0]!AjouterCroix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AC67F84-AFE6-4ADE-A732-FFFFFFD5D005}"/>
            </a:ext>
          </a:extLst>
        </xdr:cNvPr>
        <xdr:cNvSpPr/>
      </xdr:nvSpPr>
      <xdr:spPr>
        <a:xfrm>
          <a:off x="6638925" y="129063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57150</xdr:colOff>
      <xdr:row>73</xdr:row>
      <xdr:rowOff>28575</xdr:rowOff>
    </xdr:from>
    <xdr:to>
      <xdr:col>4</xdr:col>
      <xdr:colOff>457200</xdr:colOff>
      <xdr:row>75</xdr:row>
      <xdr:rowOff>85725</xdr:rowOff>
    </xdr:to>
    <xdr:sp macro="[0]!AjouterCroix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0A22703-3BF6-4828-8437-AEB32962C2BE}"/>
            </a:ext>
          </a:extLst>
        </xdr:cNvPr>
        <xdr:cNvSpPr/>
      </xdr:nvSpPr>
      <xdr:spPr>
        <a:xfrm>
          <a:off x="6629400" y="1721167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5</xdr:col>
      <xdr:colOff>1571625</xdr:colOff>
      <xdr:row>7</xdr:row>
      <xdr:rowOff>161925</xdr:rowOff>
    </xdr:to>
    <xdr:sp macro="[0]!ValidationDe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7F183A4-F4CA-4DE6-94E0-3BDD42CD915F}"/>
            </a:ext>
          </a:extLst>
        </xdr:cNvPr>
        <xdr:cNvSpPr/>
      </xdr:nvSpPr>
      <xdr:spPr>
        <a:xfrm>
          <a:off x="7334250" y="895350"/>
          <a:ext cx="1571625" cy="619125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/>
            <a:t>Validation données</a:t>
          </a:r>
        </a:p>
      </xdr:txBody>
    </xdr:sp>
    <xdr:clientData/>
  </xdr:twoCellAnchor>
  <xdr:twoCellAnchor>
    <xdr:from>
      <xdr:col>4</xdr:col>
      <xdr:colOff>38100</xdr:colOff>
      <xdr:row>11</xdr:row>
      <xdr:rowOff>19050</xdr:rowOff>
    </xdr:from>
    <xdr:to>
      <xdr:col>4</xdr:col>
      <xdr:colOff>438150</xdr:colOff>
      <xdr:row>13</xdr:row>
      <xdr:rowOff>76200</xdr:rowOff>
    </xdr:to>
    <xdr:sp macro="[0]!AjouterCr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B77A585-DA68-42F2-9E6B-A17E48CEA9DF}"/>
            </a:ext>
          </a:extLst>
        </xdr:cNvPr>
        <xdr:cNvSpPr/>
      </xdr:nvSpPr>
      <xdr:spPr>
        <a:xfrm>
          <a:off x="6610350" y="25336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457200</xdr:colOff>
      <xdr:row>23</xdr:row>
      <xdr:rowOff>95250</xdr:rowOff>
    </xdr:to>
    <xdr:sp macro="[0]!AjouterCr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3D4BDF8-7C52-4F29-948A-B87B0AEAF3DA}"/>
            </a:ext>
          </a:extLst>
        </xdr:cNvPr>
        <xdr:cNvSpPr/>
      </xdr:nvSpPr>
      <xdr:spPr>
        <a:xfrm>
          <a:off x="6629400" y="45529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38100</xdr:colOff>
      <xdr:row>38</xdr:row>
      <xdr:rowOff>38100</xdr:rowOff>
    </xdr:from>
    <xdr:to>
      <xdr:col>4</xdr:col>
      <xdr:colOff>438150</xdr:colOff>
      <xdr:row>40</xdr:row>
      <xdr:rowOff>95250</xdr:rowOff>
    </xdr:to>
    <xdr:sp macro="[0]!AjouterCroix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187FD24-CE7B-4D4A-A5CE-D2C24F9211CC}"/>
            </a:ext>
          </a:extLst>
        </xdr:cNvPr>
        <xdr:cNvSpPr/>
      </xdr:nvSpPr>
      <xdr:spPr>
        <a:xfrm>
          <a:off x="6610350" y="80200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53</xdr:row>
      <xdr:rowOff>28575</xdr:rowOff>
    </xdr:from>
    <xdr:to>
      <xdr:col>4</xdr:col>
      <xdr:colOff>466725</xdr:colOff>
      <xdr:row>55</xdr:row>
      <xdr:rowOff>85725</xdr:rowOff>
    </xdr:to>
    <xdr:sp macro="[0]!AjouterCroix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2B8B87C-C90A-4632-B350-A6554F12EE0A}"/>
            </a:ext>
          </a:extLst>
        </xdr:cNvPr>
        <xdr:cNvSpPr/>
      </xdr:nvSpPr>
      <xdr:spPr>
        <a:xfrm>
          <a:off x="6638925" y="112871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57150</xdr:colOff>
      <xdr:row>72</xdr:row>
      <xdr:rowOff>28575</xdr:rowOff>
    </xdr:from>
    <xdr:to>
      <xdr:col>4</xdr:col>
      <xdr:colOff>457200</xdr:colOff>
      <xdr:row>74</xdr:row>
      <xdr:rowOff>85725</xdr:rowOff>
    </xdr:to>
    <xdr:sp macro="[0]!AjouterCroix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4BDC85B8-E506-48E7-AB76-E60363C20CD0}"/>
            </a:ext>
          </a:extLst>
        </xdr:cNvPr>
        <xdr:cNvSpPr/>
      </xdr:nvSpPr>
      <xdr:spPr>
        <a:xfrm>
          <a:off x="6629400" y="15744825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  <xdr:twoCellAnchor>
    <xdr:from>
      <xdr:col>4</xdr:col>
      <xdr:colOff>66675</xdr:colOff>
      <xdr:row>84</xdr:row>
      <xdr:rowOff>19050</xdr:rowOff>
    </xdr:from>
    <xdr:to>
      <xdr:col>4</xdr:col>
      <xdr:colOff>466725</xdr:colOff>
      <xdr:row>86</xdr:row>
      <xdr:rowOff>76200</xdr:rowOff>
    </xdr:to>
    <xdr:sp macro="[0]!AjouterCroix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FF074FD-AEA2-424B-9AAE-603CAF510966}"/>
            </a:ext>
          </a:extLst>
        </xdr:cNvPr>
        <xdr:cNvSpPr/>
      </xdr:nvSpPr>
      <xdr:spPr>
        <a:xfrm>
          <a:off x="6638925" y="18459450"/>
          <a:ext cx="400050" cy="3810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BE" sz="1400" b="1">
              <a:solidFill>
                <a:schemeClr val="lt1"/>
              </a:solidFill>
              <a:latin typeface="+mn-lt"/>
              <a:ea typeface="+mn-ea"/>
              <a:cs typeface="+mn-cs"/>
            </a:rPr>
            <a:t>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Base%20de%20donn&#233;es%20formations.xlsm" TargetMode="External"/><Relationship Id="rId1" Type="http://schemas.openxmlformats.org/officeDocument/2006/relationships/externalLinkPath" Target="file:///H:\Base%20de%20donn&#233;es%20form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 BC Formations"/>
      <sheetName val="Graph (pas)formé-en formation"/>
      <sheetName val="T_Personnel"/>
      <sheetName val="Plan de formations 2024"/>
      <sheetName val="BD formations 2024"/>
      <sheetName val="Base de données générale"/>
      <sheetName val="Yellow belt"/>
      <sheetName val="Feuille de présence"/>
      <sheetName val="Listes déroulantes"/>
      <sheetName val="Sortis"/>
      <sheetName val="Macros"/>
      <sheetName val="Plan de formations 2025"/>
    </sheetNames>
    <sheetDataSet>
      <sheetData sheetId="0" refreshError="1"/>
      <sheetData sheetId="1" refreshError="1"/>
      <sheetData sheetId="2">
        <row r="1">
          <cell r="A1" t="str">
            <v>ID</v>
          </cell>
          <cell r="B1" t="str">
            <v>Nom et prénom</v>
          </cell>
          <cell r="C1" t="str">
            <v>Sexe</v>
          </cell>
          <cell r="D1" t="str">
            <v>Statut</v>
          </cell>
        </row>
        <row r="2">
          <cell r="A2">
            <v>640</v>
          </cell>
          <cell r="B2" t="str">
            <v>AMATA Philippe</v>
          </cell>
          <cell r="C2" t="str">
            <v>HOMME</v>
          </cell>
          <cell r="D2" t="str">
            <v>OUVRIER</v>
          </cell>
        </row>
        <row r="3">
          <cell r="A3">
            <v>1325</v>
          </cell>
          <cell r="B3" t="str">
            <v>AMATA Thomas</v>
          </cell>
          <cell r="C3" t="str">
            <v>HOMME</v>
          </cell>
          <cell r="D3" t="str">
            <v>OUVRIER</v>
          </cell>
        </row>
        <row r="4">
          <cell r="A4">
            <v>1319</v>
          </cell>
          <cell r="B4" t="str">
            <v>AYVAZOGLU Mustafa</v>
          </cell>
          <cell r="C4" t="str">
            <v>HOMME</v>
          </cell>
          <cell r="D4" t="str">
            <v>OUVRIER</v>
          </cell>
        </row>
        <row r="5">
          <cell r="A5">
            <v>489</v>
          </cell>
          <cell r="B5" t="str">
            <v>BASTIN Bernard</v>
          </cell>
          <cell r="C5" t="str">
            <v>HOMME</v>
          </cell>
          <cell r="D5" t="str">
            <v>OUVRIER</v>
          </cell>
        </row>
        <row r="6">
          <cell r="A6">
            <v>1347</v>
          </cell>
          <cell r="B6" t="str">
            <v>BAUDON Fabrice</v>
          </cell>
          <cell r="C6" t="str">
            <v>HOMME</v>
          </cell>
          <cell r="D6" t="str">
            <v>OUVRIER</v>
          </cell>
        </row>
        <row r="7">
          <cell r="A7">
            <v>594</v>
          </cell>
          <cell r="B7" t="str">
            <v>BECKERS José</v>
          </cell>
          <cell r="C7" t="str">
            <v>HOMME</v>
          </cell>
          <cell r="D7" t="str">
            <v>OUVRIER</v>
          </cell>
        </row>
        <row r="8">
          <cell r="A8">
            <v>1326</v>
          </cell>
          <cell r="B8" t="str">
            <v>BIBULJICA Zilhat</v>
          </cell>
          <cell r="C8" t="str">
            <v>HOMME</v>
          </cell>
          <cell r="D8" t="str">
            <v>OUVRIER</v>
          </cell>
        </row>
        <row r="9">
          <cell r="A9">
            <v>856</v>
          </cell>
          <cell r="B9" t="str">
            <v>BONFOND Patrick</v>
          </cell>
          <cell r="C9" t="str">
            <v>HOMME</v>
          </cell>
          <cell r="D9" t="str">
            <v>OUVRIER</v>
          </cell>
        </row>
        <row r="10">
          <cell r="A10">
            <v>905</v>
          </cell>
          <cell r="B10" t="str">
            <v>BROLET Thierry</v>
          </cell>
          <cell r="C10" t="str">
            <v>HOMME</v>
          </cell>
          <cell r="D10" t="str">
            <v>OUVRIER</v>
          </cell>
        </row>
        <row r="11">
          <cell r="A11">
            <v>1176</v>
          </cell>
          <cell r="B11" t="str">
            <v>BURTON Gilles</v>
          </cell>
          <cell r="C11" t="str">
            <v>HOMME</v>
          </cell>
          <cell r="D11" t="str">
            <v>OUVRIER</v>
          </cell>
        </row>
        <row r="12">
          <cell r="A12">
            <v>1253</v>
          </cell>
          <cell r="B12" t="str">
            <v>CAMPANA Kevin</v>
          </cell>
          <cell r="C12" t="str">
            <v>HOMME</v>
          </cell>
          <cell r="D12" t="str">
            <v>OUVRIER</v>
          </cell>
        </row>
        <row r="13">
          <cell r="A13">
            <v>1329</v>
          </cell>
          <cell r="B13" t="str">
            <v>CASTELLANOS Ruben</v>
          </cell>
          <cell r="C13" t="str">
            <v>HOMME</v>
          </cell>
          <cell r="D13" t="str">
            <v>OUVRIER</v>
          </cell>
        </row>
        <row r="14">
          <cell r="A14">
            <v>1174</v>
          </cell>
          <cell r="B14" t="str">
            <v>CHANTRAINE Thibault</v>
          </cell>
          <cell r="C14" t="str">
            <v>HOMME</v>
          </cell>
          <cell r="D14" t="str">
            <v>OUVRIER</v>
          </cell>
        </row>
        <row r="15">
          <cell r="A15">
            <v>840</v>
          </cell>
          <cell r="B15" t="str">
            <v>CONCEICAO Philippe</v>
          </cell>
          <cell r="C15" t="str">
            <v>HOMME</v>
          </cell>
          <cell r="D15" t="str">
            <v>OUVRIER</v>
          </cell>
        </row>
        <row r="16">
          <cell r="A16">
            <v>906</v>
          </cell>
          <cell r="B16" t="str">
            <v>CREMER Emmanuel</v>
          </cell>
          <cell r="C16" t="str">
            <v>HOMME</v>
          </cell>
          <cell r="D16" t="str">
            <v>OUVRIER</v>
          </cell>
        </row>
        <row r="17">
          <cell r="A17">
            <v>811</v>
          </cell>
          <cell r="B17" t="str">
            <v>CRUYEN Dominique</v>
          </cell>
          <cell r="C17" t="str">
            <v>HOMME</v>
          </cell>
          <cell r="D17" t="str">
            <v>OUVRIER</v>
          </cell>
        </row>
        <row r="18">
          <cell r="A18">
            <v>1313</v>
          </cell>
          <cell r="B18" t="str">
            <v>DAMBOURG RODRIGUEZ Kary</v>
          </cell>
          <cell r="C18" t="str">
            <v>FEMME</v>
          </cell>
          <cell r="D18" t="str">
            <v>OUVRIER</v>
          </cell>
        </row>
        <row r="19">
          <cell r="A19">
            <v>820</v>
          </cell>
          <cell r="B19" t="str">
            <v>DANTHINE Philippe</v>
          </cell>
          <cell r="C19" t="str">
            <v>HOMME</v>
          </cell>
          <cell r="D19" t="str">
            <v>OUVRIER</v>
          </cell>
        </row>
        <row r="20">
          <cell r="A20">
            <v>1344</v>
          </cell>
          <cell r="B20" t="str">
            <v>DE WILDE Kathleen</v>
          </cell>
          <cell r="C20" t="str">
            <v>FEMME</v>
          </cell>
          <cell r="D20" t="str">
            <v>OUVRIER</v>
          </cell>
        </row>
        <row r="21">
          <cell r="A21">
            <v>1341</v>
          </cell>
          <cell r="B21" t="str">
            <v>DEFAAZ Sylvain</v>
          </cell>
          <cell r="C21" t="str">
            <v>HOMME</v>
          </cell>
          <cell r="D21" t="str">
            <v>OUVRIER</v>
          </cell>
        </row>
        <row r="22">
          <cell r="A22">
            <v>1222</v>
          </cell>
          <cell r="B22" t="str">
            <v>DEFAWES Ludovic</v>
          </cell>
          <cell r="C22" t="str">
            <v>HOMME</v>
          </cell>
          <cell r="D22" t="str">
            <v>OUVRIER</v>
          </cell>
        </row>
        <row r="23">
          <cell r="A23">
            <v>1217</v>
          </cell>
          <cell r="B23" t="str">
            <v>DEGUELLE Dominique</v>
          </cell>
          <cell r="C23" t="str">
            <v>HOMME</v>
          </cell>
          <cell r="D23" t="str">
            <v>OUVRIER</v>
          </cell>
        </row>
        <row r="24">
          <cell r="A24">
            <v>1162</v>
          </cell>
          <cell r="B24" t="str">
            <v>DELHAYE Maxime</v>
          </cell>
          <cell r="C24" t="str">
            <v>HOMME</v>
          </cell>
          <cell r="D24" t="str">
            <v>OUVRIER</v>
          </cell>
        </row>
        <row r="25">
          <cell r="A25">
            <v>819</v>
          </cell>
          <cell r="B25" t="str">
            <v>DELICATA Jean-Loup</v>
          </cell>
          <cell r="C25" t="str">
            <v>HOMME</v>
          </cell>
          <cell r="D25" t="str">
            <v>OUVRIER</v>
          </cell>
        </row>
        <row r="26">
          <cell r="A26">
            <v>929</v>
          </cell>
          <cell r="B26" t="str">
            <v>DEPREZ Fernand</v>
          </cell>
          <cell r="C26" t="str">
            <v>HOMME</v>
          </cell>
          <cell r="D26" t="str">
            <v>OUVRIER</v>
          </cell>
        </row>
        <row r="27">
          <cell r="A27">
            <v>1245</v>
          </cell>
          <cell r="B27" t="str">
            <v>DOBBELSTEIN Francine</v>
          </cell>
          <cell r="C27" t="str">
            <v>FEMME</v>
          </cell>
          <cell r="D27" t="str">
            <v>OUVRIER</v>
          </cell>
        </row>
        <row r="28">
          <cell r="A28">
            <v>1316</v>
          </cell>
          <cell r="B28" t="str">
            <v>DORTANT Lorrys</v>
          </cell>
          <cell r="C28" t="str">
            <v>HOMME</v>
          </cell>
          <cell r="D28" t="str">
            <v>OUVRIER</v>
          </cell>
        </row>
        <row r="29">
          <cell r="A29">
            <v>645</v>
          </cell>
          <cell r="B29" t="str">
            <v>DUMONCEAUX Eric</v>
          </cell>
          <cell r="C29" t="str">
            <v>HOMME</v>
          </cell>
          <cell r="D29" t="str">
            <v>OUVRIER</v>
          </cell>
        </row>
        <row r="30">
          <cell r="A30">
            <v>1334</v>
          </cell>
          <cell r="B30" t="str">
            <v>EL MALKI Abdouallah</v>
          </cell>
          <cell r="C30" t="str">
            <v>HOMME</v>
          </cell>
          <cell r="D30" t="str">
            <v>OUVRIER</v>
          </cell>
        </row>
        <row r="31">
          <cell r="A31">
            <v>867</v>
          </cell>
          <cell r="B31" t="str">
            <v>ESPOSITO Giovannina</v>
          </cell>
          <cell r="C31" t="str">
            <v>FEMME</v>
          </cell>
          <cell r="D31" t="str">
            <v>OUVRIER</v>
          </cell>
        </row>
        <row r="32">
          <cell r="A32">
            <v>1193</v>
          </cell>
          <cell r="B32" t="str">
            <v>FERINA Julien</v>
          </cell>
          <cell r="C32" t="str">
            <v>HOMME</v>
          </cell>
          <cell r="D32" t="str">
            <v>OUVRIER</v>
          </cell>
        </row>
        <row r="33">
          <cell r="A33">
            <v>1351</v>
          </cell>
          <cell r="B33" t="str">
            <v>FERNANDEZ MANCILLA Noemi</v>
          </cell>
          <cell r="C33" t="str">
            <v>FEMME</v>
          </cell>
          <cell r="D33" t="str">
            <v>OUVRIER</v>
          </cell>
        </row>
        <row r="34">
          <cell r="A34">
            <v>826</v>
          </cell>
          <cell r="B34" t="str">
            <v>FRANCK Christophe</v>
          </cell>
          <cell r="C34" t="str">
            <v>HOMME</v>
          </cell>
          <cell r="D34" t="str">
            <v>OUVRIER</v>
          </cell>
        </row>
        <row r="35">
          <cell r="A35">
            <v>1349</v>
          </cell>
          <cell r="B35" t="str">
            <v>FRINGUELLINI Eric</v>
          </cell>
          <cell r="C35" t="str">
            <v>HOMME</v>
          </cell>
          <cell r="D35" t="str">
            <v>OUVRIER</v>
          </cell>
        </row>
        <row r="36">
          <cell r="A36">
            <v>372</v>
          </cell>
          <cell r="B36" t="str">
            <v>FRYNS Eddy</v>
          </cell>
          <cell r="C36" t="str">
            <v>HOMME</v>
          </cell>
          <cell r="D36" t="str">
            <v>OUVRIER</v>
          </cell>
        </row>
        <row r="37">
          <cell r="A37">
            <v>1353</v>
          </cell>
          <cell r="B37" t="str">
            <v>GAZON Anthony</v>
          </cell>
          <cell r="C37" t="str">
            <v>HOMME</v>
          </cell>
          <cell r="D37" t="str">
            <v>OUVRIER</v>
          </cell>
        </row>
        <row r="38">
          <cell r="A38">
            <v>702</v>
          </cell>
          <cell r="B38" t="str">
            <v>GERLACH Thierry</v>
          </cell>
          <cell r="C38" t="str">
            <v>HOMME</v>
          </cell>
          <cell r="D38" t="str">
            <v>OUVRIER</v>
          </cell>
        </row>
        <row r="39">
          <cell r="A39">
            <v>1133</v>
          </cell>
          <cell r="B39" t="str">
            <v>GOLLER Frédéric</v>
          </cell>
          <cell r="C39" t="str">
            <v>HOMME</v>
          </cell>
          <cell r="D39" t="str">
            <v>OUVRIER</v>
          </cell>
        </row>
        <row r="40">
          <cell r="A40">
            <v>664</v>
          </cell>
          <cell r="B40" t="str">
            <v>GROSDENT John</v>
          </cell>
          <cell r="C40" t="str">
            <v>HOMME</v>
          </cell>
          <cell r="D40" t="str">
            <v>OUVRIER</v>
          </cell>
        </row>
        <row r="41">
          <cell r="A41">
            <v>1321</v>
          </cell>
          <cell r="B41" t="str">
            <v>HALLEUX Grégory</v>
          </cell>
          <cell r="C41" t="str">
            <v>HOMME</v>
          </cell>
          <cell r="D41" t="str">
            <v>OUVRIER</v>
          </cell>
        </row>
        <row r="42">
          <cell r="A42">
            <v>950</v>
          </cell>
          <cell r="B42" t="str">
            <v>HEINS Serge</v>
          </cell>
          <cell r="C42" t="str">
            <v>HOMME</v>
          </cell>
          <cell r="D42" t="str">
            <v>OUVRIER</v>
          </cell>
        </row>
        <row r="43">
          <cell r="A43">
            <v>1336</v>
          </cell>
          <cell r="B43" t="str">
            <v>HENAO MONSALVE Frank</v>
          </cell>
          <cell r="C43" t="str">
            <v>HOMME</v>
          </cell>
          <cell r="D43" t="str">
            <v>OUVRIER</v>
          </cell>
        </row>
        <row r="44">
          <cell r="A44">
            <v>829</v>
          </cell>
          <cell r="B44" t="str">
            <v>HICK Jean-Claude</v>
          </cell>
          <cell r="C44" t="str">
            <v>HOMME</v>
          </cell>
          <cell r="D44" t="str">
            <v>OUVRIER</v>
          </cell>
        </row>
        <row r="45">
          <cell r="A45">
            <v>844</v>
          </cell>
          <cell r="B45" t="str">
            <v>HICK Michaël</v>
          </cell>
          <cell r="C45" t="str">
            <v>HOMME</v>
          </cell>
          <cell r="D45" t="str">
            <v>OUVRIER</v>
          </cell>
        </row>
        <row r="46">
          <cell r="A46">
            <v>882</v>
          </cell>
          <cell r="B46" t="str">
            <v>HOFFMANN Dominique</v>
          </cell>
          <cell r="C46" t="str">
            <v>HOMME</v>
          </cell>
          <cell r="D46" t="str">
            <v>OUVRIER</v>
          </cell>
        </row>
        <row r="47">
          <cell r="A47">
            <v>884</v>
          </cell>
          <cell r="B47" t="str">
            <v>HURLET Vincent</v>
          </cell>
          <cell r="C47" t="str">
            <v>HOMME</v>
          </cell>
          <cell r="D47" t="str">
            <v>OUVRIER</v>
          </cell>
        </row>
        <row r="48">
          <cell r="A48">
            <v>1356</v>
          </cell>
          <cell r="B48" t="str">
            <v>ISOVIC Faris</v>
          </cell>
          <cell r="C48" t="str">
            <v>HOMME</v>
          </cell>
          <cell r="D48" t="str">
            <v>OUVRIER</v>
          </cell>
        </row>
        <row r="49">
          <cell r="A49">
            <v>892</v>
          </cell>
          <cell r="B49" t="str">
            <v>ISOVIC Nevludin</v>
          </cell>
          <cell r="C49" t="str">
            <v>HOMME</v>
          </cell>
          <cell r="D49" t="str">
            <v>OUVRIER</v>
          </cell>
        </row>
        <row r="50">
          <cell r="A50">
            <v>1214</v>
          </cell>
          <cell r="B50" t="str">
            <v>JORIS Geoffrey</v>
          </cell>
          <cell r="C50" t="str">
            <v>HOMME</v>
          </cell>
          <cell r="D50" t="str">
            <v>OUVRIER</v>
          </cell>
        </row>
        <row r="51">
          <cell r="A51">
            <v>1184</v>
          </cell>
          <cell r="B51" t="str">
            <v>KARA Gokhan</v>
          </cell>
          <cell r="C51" t="str">
            <v>HOMME</v>
          </cell>
          <cell r="D51" t="str">
            <v>OUVRIER</v>
          </cell>
        </row>
        <row r="52">
          <cell r="A52">
            <v>1143</v>
          </cell>
          <cell r="B52" t="str">
            <v>KEVER Eddy</v>
          </cell>
          <cell r="C52" t="str">
            <v>HOMME</v>
          </cell>
          <cell r="D52" t="str">
            <v>OUVRIER</v>
          </cell>
        </row>
        <row r="53">
          <cell r="A53">
            <v>830</v>
          </cell>
          <cell r="B53" t="str">
            <v>KEVER Vincent</v>
          </cell>
          <cell r="C53" t="str">
            <v>HOMME</v>
          </cell>
          <cell r="D53" t="str">
            <v>OUVRIER</v>
          </cell>
        </row>
        <row r="54">
          <cell r="A54">
            <v>978</v>
          </cell>
          <cell r="B54" t="str">
            <v>KLIPPERT Frédéric</v>
          </cell>
          <cell r="C54" t="str">
            <v>HOMME</v>
          </cell>
          <cell r="D54" t="str">
            <v>OUVRIER</v>
          </cell>
        </row>
        <row r="55">
          <cell r="A55">
            <v>1314</v>
          </cell>
          <cell r="B55" t="str">
            <v>KOWALSKI Jakub</v>
          </cell>
          <cell r="C55" t="str">
            <v>HOMME</v>
          </cell>
          <cell r="D55" t="str">
            <v>OUVRIER</v>
          </cell>
        </row>
        <row r="56">
          <cell r="A56">
            <v>1246</v>
          </cell>
          <cell r="B56" t="str">
            <v>LABUS Jonathan</v>
          </cell>
          <cell r="C56" t="str">
            <v>HOMME</v>
          </cell>
          <cell r="D56" t="str">
            <v>OUVRIER</v>
          </cell>
        </row>
        <row r="57">
          <cell r="A57">
            <v>1248</v>
          </cell>
          <cell r="B57" t="str">
            <v>LAKATOS Vincent</v>
          </cell>
          <cell r="C57" t="str">
            <v>HOMME</v>
          </cell>
          <cell r="D57" t="str">
            <v>OUVRIER</v>
          </cell>
        </row>
        <row r="58">
          <cell r="A58">
            <v>1352</v>
          </cell>
          <cell r="B58" t="str">
            <v>LECLERC Gaetan</v>
          </cell>
          <cell r="C58" t="str">
            <v>HOMME</v>
          </cell>
          <cell r="D58" t="str">
            <v>OUVRIER</v>
          </cell>
        </row>
        <row r="59">
          <cell r="A59">
            <v>1337</v>
          </cell>
          <cell r="B59" t="str">
            <v>LECLERE Vincent</v>
          </cell>
          <cell r="C59" t="str">
            <v>HOMME</v>
          </cell>
          <cell r="D59" t="str">
            <v>OUVRIER</v>
          </cell>
        </row>
        <row r="60">
          <cell r="A60">
            <v>908</v>
          </cell>
          <cell r="B60" t="str">
            <v>LECLOUX Fabrice</v>
          </cell>
          <cell r="C60" t="str">
            <v>HOMME</v>
          </cell>
          <cell r="D60" t="str">
            <v>OUVRIER</v>
          </cell>
        </row>
        <row r="61">
          <cell r="A61">
            <v>1350</v>
          </cell>
          <cell r="B61" t="str">
            <v>LEONARD Emmeline</v>
          </cell>
          <cell r="C61" t="str">
            <v>FEMME</v>
          </cell>
          <cell r="D61" t="str">
            <v>OUVRIER</v>
          </cell>
        </row>
        <row r="62">
          <cell r="A62">
            <v>868</v>
          </cell>
          <cell r="B62" t="str">
            <v>LEONARD Myriam</v>
          </cell>
          <cell r="C62" t="str">
            <v>FEMME</v>
          </cell>
          <cell r="D62" t="str">
            <v>OUVRIER</v>
          </cell>
        </row>
        <row r="63">
          <cell r="A63">
            <v>1220</v>
          </cell>
          <cell r="B63" t="str">
            <v>LESO David</v>
          </cell>
          <cell r="C63" t="str">
            <v>HOMME</v>
          </cell>
          <cell r="D63" t="str">
            <v>OUVRIER</v>
          </cell>
        </row>
        <row r="64">
          <cell r="A64">
            <v>1348</v>
          </cell>
          <cell r="B64" t="str">
            <v>LINCE Bruno</v>
          </cell>
          <cell r="C64" t="str">
            <v>HOMME</v>
          </cell>
          <cell r="D64" t="str">
            <v>OUVRIER</v>
          </cell>
        </row>
        <row r="65">
          <cell r="A65">
            <v>1142</v>
          </cell>
          <cell r="B65" t="str">
            <v>LIOTTA Calogero</v>
          </cell>
          <cell r="C65" t="str">
            <v>HOMME</v>
          </cell>
          <cell r="D65" t="str">
            <v>OUVRIER</v>
          </cell>
        </row>
        <row r="66">
          <cell r="A66">
            <v>1128</v>
          </cell>
          <cell r="B66" t="str">
            <v>LOCHT David</v>
          </cell>
          <cell r="C66" t="str">
            <v>HOMME</v>
          </cell>
          <cell r="D66" t="str">
            <v>OUVRIER</v>
          </cell>
        </row>
        <row r="67">
          <cell r="A67">
            <v>865</v>
          </cell>
          <cell r="B67" t="str">
            <v>LOYENS Geoffrey</v>
          </cell>
          <cell r="C67" t="str">
            <v>HOMME</v>
          </cell>
          <cell r="D67" t="str">
            <v>OUVRIER</v>
          </cell>
        </row>
        <row r="68">
          <cell r="A68">
            <v>1057</v>
          </cell>
          <cell r="B68" t="str">
            <v>LUELMO FERNANDEZ Enrique</v>
          </cell>
          <cell r="C68" t="str">
            <v>HOMME</v>
          </cell>
          <cell r="D68" t="str">
            <v>OUVRIER</v>
          </cell>
        </row>
        <row r="69">
          <cell r="A69">
            <v>1289</v>
          </cell>
          <cell r="B69" t="str">
            <v>MALECHIN Dimitri</v>
          </cell>
          <cell r="C69" t="str">
            <v>HOMME</v>
          </cell>
          <cell r="D69" t="str">
            <v>OUVRIER</v>
          </cell>
        </row>
        <row r="70">
          <cell r="A70">
            <v>724</v>
          </cell>
          <cell r="B70" t="str">
            <v>MAQUINAY Yves</v>
          </cell>
          <cell r="C70" t="str">
            <v>HOMME</v>
          </cell>
          <cell r="D70" t="str">
            <v>OUVRIER</v>
          </cell>
        </row>
        <row r="71">
          <cell r="A71">
            <v>1003</v>
          </cell>
          <cell r="B71" t="str">
            <v>MEYER Bernard</v>
          </cell>
          <cell r="C71" t="str">
            <v>HOMME</v>
          </cell>
          <cell r="D71" t="str">
            <v>OUVRIER</v>
          </cell>
        </row>
        <row r="72">
          <cell r="A72">
            <v>1122</v>
          </cell>
          <cell r="B72" t="str">
            <v>MILAZZO David</v>
          </cell>
          <cell r="C72" t="str">
            <v>HOMME</v>
          </cell>
          <cell r="D72" t="str">
            <v>OUVRIER</v>
          </cell>
        </row>
        <row r="73">
          <cell r="A73">
            <v>719</v>
          </cell>
          <cell r="B73" t="str">
            <v>MOBERS Joël</v>
          </cell>
          <cell r="C73" t="str">
            <v>HOMME</v>
          </cell>
          <cell r="D73" t="str">
            <v>OUVRIER</v>
          </cell>
        </row>
        <row r="74">
          <cell r="A74">
            <v>1303</v>
          </cell>
          <cell r="B74" t="str">
            <v>MOUHTADI Ahmed</v>
          </cell>
          <cell r="C74" t="str">
            <v>HOMME</v>
          </cell>
          <cell r="D74" t="str">
            <v>OUVRIER</v>
          </cell>
        </row>
        <row r="75">
          <cell r="A75">
            <v>812</v>
          </cell>
          <cell r="B75" t="str">
            <v>MUNIKEN John</v>
          </cell>
          <cell r="C75" t="str">
            <v>HOMME</v>
          </cell>
          <cell r="D75" t="str">
            <v>OUVRIER</v>
          </cell>
        </row>
        <row r="76">
          <cell r="A76">
            <v>1160</v>
          </cell>
          <cell r="B76" t="str">
            <v>NOEL Laurent</v>
          </cell>
          <cell r="C76" t="str">
            <v>HOMME</v>
          </cell>
          <cell r="D76" t="str">
            <v>OUVRIER</v>
          </cell>
        </row>
        <row r="77">
          <cell r="A77">
            <v>935</v>
          </cell>
          <cell r="B77" t="str">
            <v>PAQUAY Olivier</v>
          </cell>
          <cell r="C77" t="str">
            <v>HOMME</v>
          </cell>
          <cell r="D77" t="str">
            <v>OUVRIER</v>
          </cell>
        </row>
        <row r="78">
          <cell r="A78">
            <v>1332</v>
          </cell>
          <cell r="B78" t="str">
            <v>PETRE Damien</v>
          </cell>
          <cell r="C78" t="str">
            <v>HOMME</v>
          </cell>
          <cell r="D78" t="str">
            <v>OUVRIER</v>
          </cell>
        </row>
        <row r="79">
          <cell r="A79">
            <v>1177</v>
          </cell>
          <cell r="B79" t="str">
            <v>POLYS Tristan</v>
          </cell>
          <cell r="C79" t="str">
            <v>HOMME</v>
          </cell>
          <cell r="D79" t="str">
            <v>OUVRIER</v>
          </cell>
        </row>
        <row r="80">
          <cell r="A80">
            <v>850</v>
          </cell>
          <cell r="B80" t="str">
            <v>RAXHON Christophe</v>
          </cell>
          <cell r="C80" t="str">
            <v>HOMME</v>
          </cell>
          <cell r="D80" t="str">
            <v>OUVRIER</v>
          </cell>
        </row>
        <row r="81">
          <cell r="A81">
            <v>1191</v>
          </cell>
          <cell r="B81" t="str">
            <v>REBELO Alexandre</v>
          </cell>
          <cell r="C81" t="str">
            <v>HOMME</v>
          </cell>
          <cell r="D81" t="str">
            <v>OUVRIER</v>
          </cell>
        </row>
        <row r="82">
          <cell r="A82">
            <v>917</v>
          </cell>
          <cell r="B82" t="str">
            <v>RENARD Michel</v>
          </cell>
          <cell r="C82" t="str">
            <v>HOMME</v>
          </cell>
          <cell r="D82" t="str">
            <v>OUVRIER</v>
          </cell>
        </row>
        <row r="83">
          <cell r="A83">
            <v>1330</v>
          </cell>
          <cell r="B83" t="str">
            <v>ROGISTER Pascal</v>
          </cell>
          <cell r="C83" t="str">
            <v>HOMME</v>
          </cell>
          <cell r="D83" t="str">
            <v>OUVRIER</v>
          </cell>
        </row>
        <row r="84">
          <cell r="A84">
            <v>813</v>
          </cell>
          <cell r="B84" t="str">
            <v>ROUSSELLE Jean-Pierre</v>
          </cell>
          <cell r="C84" t="str">
            <v>HOMME</v>
          </cell>
          <cell r="D84" t="str">
            <v>OUVRIER</v>
          </cell>
        </row>
        <row r="85">
          <cell r="A85">
            <v>1132</v>
          </cell>
          <cell r="B85" t="str">
            <v>RUYTINX Jimmy</v>
          </cell>
          <cell r="C85" t="str">
            <v>HOMME</v>
          </cell>
          <cell r="D85" t="str">
            <v>OUVRIER</v>
          </cell>
        </row>
        <row r="86">
          <cell r="A86">
            <v>1304</v>
          </cell>
          <cell r="B86" t="str">
            <v>SACCO Idolo</v>
          </cell>
          <cell r="C86" t="str">
            <v>HOMME</v>
          </cell>
          <cell r="D86" t="str">
            <v>OUVRIER</v>
          </cell>
        </row>
        <row r="87">
          <cell r="A87">
            <v>1225</v>
          </cell>
          <cell r="B87" t="str">
            <v>SANGIOVANNI Vittorio</v>
          </cell>
          <cell r="C87" t="str">
            <v>HOMME</v>
          </cell>
          <cell r="D87" t="str">
            <v>OUVRIER</v>
          </cell>
        </row>
        <row r="88">
          <cell r="A88">
            <v>1249</v>
          </cell>
          <cell r="B88" t="str">
            <v>SAULLE Patrick</v>
          </cell>
          <cell r="C88" t="str">
            <v>HOMME</v>
          </cell>
          <cell r="D88" t="str">
            <v>OUVRIER</v>
          </cell>
        </row>
        <row r="89">
          <cell r="A89">
            <v>1158</v>
          </cell>
          <cell r="B89" t="str">
            <v>SAVARY Pascal</v>
          </cell>
          <cell r="C89" t="str">
            <v>HOMME</v>
          </cell>
          <cell r="D89" t="str">
            <v>OUVRIER</v>
          </cell>
        </row>
        <row r="90">
          <cell r="A90">
            <v>529</v>
          </cell>
          <cell r="B90" t="str">
            <v>SCHREIDEN Nathalie</v>
          </cell>
          <cell r="C90" t="str">
            <v>FEMME</v>
          </cell>
          <cell r="D90" t="str">
            <v>OUVRIER</v>
          </cell>
        </row>
        <row r="91">
          <cell r="A91">
            <v>1340</v>
          </cell>
          <cell r="B91" t="str">
            <v>SCHUMACHER Anthony</v>
          </cell>
          <cell r="C91" t="str">
            <v>HOMME</v>
          </cell>
          <cell r="D91" t="str">
            <v>OUVRIER</v>
          </cell>
        </row>
        <row r="92">
          <cell r="A92">
            <v>1345</v>
          </cell>
          <cell r="B92" t="str">
            <v>SEN Melih</v>
          </cell>
          <cell r="C92" t="str">
            <v>HOMME</v>
          </cell>
          <cell r="D92" t="str">
            <v>OUVRIER</v>
          </cell>
        </row>
        <row r="93">
          <cell r="A93">
            <v>1082</v>
          </cell>
          <cell r="B93" t="str">
            <v>SEN Saim</v>
          </cell>
          <cell r="C93" t="str">
            <v>HOMME</v>
          </cell>
          <cell r="D93" t="str">
            <v>OUVRIER</v>
          </cell>
        </row>
        <row r="94">
          <cell r="A94">
            <v>1009</v>
          </cell>
          <cell r="B94" t="str">
            <v>SEN Sébatin</v>
          </cell>
          <cell r="C94" t="str">
            <v>HOMME</v>
          </cell>
          <cell r="D94" t="str">
            <v>OUVRIER</v>
          </cell>
        </row>
        <row r="95">
          <cell r="A95">
            <v>837</v>
          </cell>
          <cell r="B95" t="str">
            <v>SEN Yuksel</v>
          </cell>
          <cell r="C95" t="str">
            <v>HOMME</v>
          </cell>
          <cell r="D95" t="str">
            <v>OUVRIER</v>
          </cell>
        </row>
        <row r="96">
          <cell r="A96">
            <v>1355</v>
          </cell>
          <cell r="B96" t="str">
            <v>SICIM Oktay</v>
          </cell>
          <cell r="C96" t="str">
            <v>HOMME</v>
          </cell>
          <cell r="D96" t="str">
            <v>OUVRIER</v>
          </cell>
        </row>
        <row r="97">
          <cell r="A97">
            <v>574</v>
          </cell>
          <cell r="B97" t="str">
            <v>SIMAR Guy</v>
          </cell>
          <cell r="C97" t="str">
            <v>HOMME</v>
          </cell>
          <cell r="D97" t="str">
            <v>OUVRIER</v>
          </cell>
        </row>
        <row r="98">
          <cell r="A98">
            <v>1221</v>
          </cell>
          <cell r="B98" t="str">
            <v>SMETS Bernard</v>
          </cell>
          <cell r="C98" t="str">
            <v>HOMME</v>
          </cell>
          <cell r="D98" t="str">
            <v>OUVRIER</v>
          </cell>
        </row>
        <row r="99">
          <cell r="A99">
            <v>380</v>
          </cell>
          <cell r="B99" t="str">
            <v>STEMBERT Richard</v>
          </cell>
          <cell r="C99" t="str">
            <v>HOMME</v>
          </cell>
          <cell r="D99" t="str">
            <v>OUVRIER</v>
          </cell>
        </row>
        <row r="100">
          <cell r="A100">
            <v>910</v>
          </cell>
          <cell r="B100" t="str">
            <v>TONBULOGLU Murat</v>
          </cell>
          <cell r="C100" t="str">
            <v>HOMME</v>
          </cell>
          <cell r="D100" t="str">
            <v>OUVRIER</v>
          </cell>
        </row>
        <row r="101">
          <cell r="A101">
            <v>889</v>
          </cell>
          <cell r="B101" t="str">
            <v>TONBULOGLU Mustafa</v>
          </cell>
          <cell r="C101" t="str">
            <v>HOMME</v>
          </cell>
          <cell r="D101" t="str">
            <v>OUVRIER</v>
          </cell>
        </row>
        <row r="102">
          <cell r="A102">
            <v>1039</v>
          </cell>
          <cell r="B102" t="str">
            <v>VAN BOVEN Mickaël</v>
          </cell>
          <cell r="C102" t="str">
            <v>HOMME</v>
          </cell>
          <cell r="D102" t="str">
            <v>OUVRIER</v>
          </cell>
        </row>
        <row r="103">
          <cell r="A103">
            <v>866</v>
          </cell>
          <cell r="B103" t="str">
            <v>VAN HOLLEBEKE Dimitri</v>
          </cell>
          <cell r="C103" t="str">
            <v>HOMME</v>
          </cell>
          <cell r="D103" t="str">
            <v>OUVRIER</v>
          </cell>
        </row>
        <row r="104">
          <cell r="A104">
            <v>1338</v>
          </cell>
          <cell r="B104" t="str">
            <v>VANSTRAELEN Quentin</v>
          </cell>
          <cell r="C104" t="str">
            <v>HOMME</v>
          </cell>
          <cell r="D104" t="str">
            <v>OUVRIER</v>
          </cell>
        </row>
        <row r="105">
          <cell r="A105">
            <v>916</v>
          </cell>
          <cell r="B105" t="str">
            <v>VOLPE Lillo</v>
          </cell>
          <cell r="C105" t="str">
            <v>HOMME</v>
          </cell>
          <cell r="D105" t="str">
            <v>OUVRIER</v>
          </cell>
        </row>
        <row r="106">
          <cell r="A106">
            <v>1328</v>
          </cell>
          <cell r="B106" t="str">
            <v>WALLEMME Caroline</v>
          </cell>
          <cell r="C106" t="str">
            <v>FEMME</v>
          </cell>
          <cell r="D106" t="str">
            <v>OUVRIER</v>
          </cell>
        </row>
        <row r="107">
          <cell r="A107">
            <v>1150</v>
          </cell>
          <cell r="B107" t="str">
            <v>WISLEZ Garry</v>
          </cell>
          <cell r="C107" t="str">
            <v>HOMME</v>
          </cell>
          <cell r="D107" t="str">
            <v>OUVRIER</v>
          </cell>
        </row>
        <row r="108">
          <cell r="A108">
            <v>957</v>
          </cell>
          <cell r="B108" t="str">
            <v>ZERIOUH Jaouad</v>
          </cell>
          <cell r="C108" t="str">
            <v>HOMME</v>
          </cell>
          <cell r="D108" t="str">
            <v>OUVRIER</v>
          </cell>
        </row>
        <row r="109">
          <cell r="A109">
            <v>911</v>
          </cell>
          <cell r="B109" t="str">
            <v>ZUREL Ali</v>
          </cell>
          <cell r="C109" t="str">
            <v>HOMME</v>
          </cell>
          <cell r="D109" t="str">
            <v>OUVRIER</v>
          </cell>
        </row>
        <row r="110">
          <cell r="A110">
            <v>839</v>
          </cell>
          <cell r="B110" t="str">
            <v>ZUREL Mehmet</v>
          </cell>
          <cell r="C110" t="str">
            <v>HOMME</v>
          </cell>
          <cell r="D110" t="str">
            <v>OUVRIER</v>
          </cell>
        </row>
        <row r="111">
          <cell r="A111">
            <v>9462</v>
          </cell>
          <cell r="B111" t="str">
            <v>BASKIN Isa</v>
          </cell>
          <cell r="C111" t="str">
            <v>HOMME</v>
          </cell>
          <cell r="D111" t="str">
            <v>EMPLOYE</v>
          </cell>
        </row>
        <row r="112">
          <cell r="A112">
            <v>9398</v>
          </cell>
          <cell r="B112" t="str">
            <v>BASTIN Thomas</v>
          </cell>
          <cell r="C112" t="str">
            <v>HOMME</v>
          </cell>
          <cell r="D112" t="str">
            <v>EMPLOYE</v>
          </cell>
        </row>
        <row r="113">
          <cell r="A113">
            <v>9338</v>
          </cell>
          <cell r="B113" t="str">
            <v>BEMELMANS Jessica</v>
          </cell>
          <cell r="C113" t="str">
            <v>FEMME</v>
          </cell>
          <cell r="D113" t="str">
            <v>EMPLOYE</v>
          </cell>
        </row>
        <row r="114">
          <cell r="A114">
            <v>9410</v>
          </cell>
          <cell r="B114" t="str">
            <v>BERTRAND Jean-François</v>
          </cell>
          <cell r="C114" t="str">
            <v>HOMME</v>
          </cell>
          <cell r="D114" t="str">
            <v>EMPLOYE</v>
          </cell>
        </row>
        <row r="115">
          <cell r="A115">
            <v>9409</v>
          </cell>
          <cell r="B115" t="str">
            <v>BORN Michel</v>
          </cell>
          <cell r="C115" t="str">
            <v>HOMME</v>
          </cell>
          <cell r="D115" t="str">
            <v>EMPLOYE</v>
          </cell>
        </row>
        <row r="116">
          <cell r="A116">
            <v>9465</v>
          </cell>
          <cell r="B116" t="str">
            <v>CARLIER Loïc</v>
          </cell>
          <cell r="C116" t="str">
            <v>HOMME</v>
          </cell>
          <cell r="D116" t="str">
            <v>EMPLOYE</v>
          </cell>
        </row>
        <row r="117">
          <cell r="A117">
            <v>9395</v>
          </cell>
          <cell r="B117" t="str">
            <v>CORNET Jennifer</v>
          </cell>
          <cell r="C117" t="str">
            <v>FEMME</v>
          </cell>
          <cell r="D117" t="str">
            <v>EMPLOYE</v>
          </cell>
        </row>
        <row r="118">
          <cell r="A118">
            <v>9377</v>
          </cell>
          <cell r="B118" t="str">
            <v>DELTOUR Delphine</v>
          </cell>
          <cell r="C118" t="str">
            <v>FEMME</v>
          </cell>
          <cell r="D118" t="str">
            <v>EMPLOYE</v>
          </cell>
        </row>
        <row r="119">
          <cell r="A119">
            <v>9289</v>
          </cell>
          <cell r="B119" t="str">
            <v>DOTHEE Isabelle</v>
          </cell>
          <cell r="C119" t="str">
            <v>FEMME</v>
          </cell>
          <cell r="D119" t="str">
            <v>EMPLOYE</v>
          </cell>
        </row>
        <row r="120">
          <cell r="A120">
            <v>9355</v>
          </cell>
          <cell r="B120" t="str">
            <v>EL ABBADI Morad</v>
          </cell>
          <cell r="C120" t="str">
            <v>HOMME</v>
          </cell>
          <cell r="D120" t="str">
            <v>EMPLOYE</v>
          </cell>
        </row>
        <row r="121">
          <cell r="A121">
            <v>9459</v>
          </cell>
          <cell r="B121" t="str">
            <v>GARCIA Y GARCIA Célia</v>
          </cell>
          <cell r="C121" t="str">
            <v>FEMME</v>
          </cell>
          <cell r="D121" t="str">
            <v>EMPLOYE</v>
          </cell>
        </row>
        <row r="122">
          <cell r="A122">
            <v>9340</v>
          </cell>
          <cell r="B122" t="str">
            <v>GHYSEN Christiane</v>
          </cell>
          <cell r="C122" t="str">
            <v>FEMME</v>
          </cell>
          <cell r="D122" t="str">
            <v>EMPLOYE</v>
          </cell>
        </row>
        <row r="123">
          <cell r="A123">
            <v>9321</v>
          </cell>
          <cell r="B123" t="str">
            <v>JACQUET Frédéric</v>
          </cell>
          <cell r="C123" t="str">
            <v>HOMME</v>
          </cell>
          <cell r="D123" t="str">
            <v>EMPLOYE</v>
          </cell>
        </row>
        <row r="124">
          <cell r="A124">
            <v>9295</v>
          </cell>
          <cell r="B124" t="str">
            <v>KAH Jean Pierre</v>
          </cell>
          <cell r="C124" t="str">
            <v>HOMME</v>
          </cell>
          <cell r="D124" t="str">
            <v>EMPLOYE</v>
          </cell>
        </row>
        <row r="125">
          <cell r="A125">
            <v>9458</v>
          </cell>
          <cell r="B125" t="str">
            <v>LAHAYE Raphaël</v>
          </cell>
          <cell r="C125" t="str">
            <v>HOMME</v>
          </cell>
          <cell r="D125" t="str">
            <v>EMPLOYE</v>
          </cell>
        </row>
        <row r="126">
          <cell r="A126">
            <v>9464</v>
          </cell>
          <cell r="B126" t="str">
            <v>LEMAIRE Aubin</v>
          </cell>
          <cell r="C126" t="str">
            <v>HOMME</v>
          </cell>
          <cell r="D126" t="str">
            <v>EMPLOYE</v>
          </cell>
        </row>
        <row r="127">
          <cell r="A127">
            <v>9299</v>
          </cell>
          <cell r="B127" t="str">
            <v>LIARD Pierre</v>
          </cell>
          <cell r="C127" t="str">
            <v>HOMME</v>
          </cell>
          <cell r="D127" t="str">
            <v>EMPLOYE</v>
          </cell>
        </row>
        <row r="128">
          <cell r="A128">
            <v>9461</v>
          </cell>
          <cell r="B128" t="str">
            <v>SCARAMUZZA Patrick</v>
          </cell>
          <cell r="C128" t="str">
            <v>HOMME</v>
          </cell>
          <cell r="D128" t="str">
            <v>EMPLOYE</v>
          </cell>
        </row>
        <row r="129">
          <cell r="A129">
            <v>9454</v>
          </cell>
          <cell r="B129" t="str">
            <v>SCHOLZEN Aurélie</v>
          </cell>
          <cell r="C129" t="str">
            <v>HOMME</v>
          </cell>
          <cell r="D129" t="str">
            <v>EMPLOYE</v>
          </cell>
        </row>
        <row r="130">
          <cell r="A130">
            <v>9452</v>
          </cell>
          <cell r="B130" t="str">
            <v>WINZ Ulrich</v>
          </cell>
          <cell r="C130" t="str">
            <v>HOMME</v>
          </cell>
          <cell r="D130" t="str">
            <v>EMPLOYE</v>
          </cell>
        </row>
        <row r="131">
          <cell r="A131">
            <v>1339</v>
          </cell>
          <cell r="B131" t="str">
            <v>AGACLITEPE Yigit</v>
          </cell>
          <cell r="C131" t="str">
            <v>HOMME</v>
          </cell>
          <cell r="D131" t="str">
            <v>OUVRIER</v>
          </cell>
        </row>
        <row r="132">
          <cell r="A132">
            <v>1342</v>
          </cell>
          <cell r="B132" t="str">
            <v>ATES Mikail</v>
          </cell>
          <cell r="C132" t="str">
            <v>HOMME</v>
          </cell>
          <cell r="D132" t="str">
            <v>OUVRIER</v>
          </cell>
        </row>
        <row r="133">
          <cell r="A133">
            <v>1301</v>
          </cell>
          <cell r="B133" t="str">
            <v>BERTHOLOME Eddy</v>
          </cell>
          <cell r="C133" t="str">
            <v>HOMME</v>
          </cell>
          <cell r="D133" t="str">
            <v>OUVRIER</v>
          </cell>
        </row>
        <row r="134">
          <cell r="A134">
            <v>1295</v>
          </cell>
          <cell r="B134" t="str">
            <v>BERTOLOTTI Julien</v>
          </cell>
          <cell r="C134" t="str">
            <v>HOMME</v>
          </cell>
          <cell r="D134" t="str">
            <v>OUVRIER</v>
          </cell>
        </row>
        <row r="135">
          <cell r="A135">
            <v>1322</v>
          </cell>
          <cell r="B135" t="str">
            <v>BRAHAM Alexandra</v>
          </cell>
          <cell r="C135" t="str">
            <v>FEMME</v>
          </cell>
          <cell r="D135" t="str">
            <v>OUVRIER</v>
          </cell>
        </row>
        <row r="136">
          <cell r="A136">
            <v>1310</v>
          </cell>
          <cell r="B136" t="str">
            <v>BRANDT Luc</v>
          </cell>
          <cell r="C136" t="str">
            <v>HOMME</v>
          </cell>
          <cell r="D136" t="str">
            <v>OUVRIER</v>
          </cell>
        </row>
        <row r="137">
          <cell r="A137">
            <v>1309</v>
          </cell>
          <cell r="B137" t="str">
            <v>DELINCE Renaud</v>
          </cell>
          <cell r="C137" t="str">
            <v>HOMME</v>
          </cell>
          <cell r="D137" t="str">
            <v>OUVRIER</v>
          </cell>
        </row>
        <row r="138">
          <cell r="A138">
            <v>1346</v>
          </cell>
          <cell r="B138" t="str">
            <v>DENOOZ Xavier</v>
          </cell>
          <cell r="C138" t="str">
            <v>HOMME</v>
          </cell>
          <cell r="D138" t="str">
            <v>OUVRIER</v>
          </cell>
        </row>
        <row r="139">
          <cell r="A139">
            <v>1293</v>
          </cell>
          <cell r="B139" t="str">
            <v>DEROANNE Valentin</v>
          </cell>
          <cell r="C139" t="str">
            <v>HOMME</v>
          </cell>
          <cell r="D139" t="str">
            <v>OUVRIER</v>
          </cell>
        </row>
        <row r="140">
          <cell r="A140">
            <v>1307</v>
          </cell>
          <cell r="B140" t="str">
            <v>DEVILLE Cédric</v>
          </cell>
          <cell r="C140" t="str">
            <v>HOMME</v>
          </cell>
          <cell r="D140" t="str">
            <v>OUVRIER</v>
          </cell>
        </row>
        <row r="141">
          <cell r="A141">
            <v>1302</v>
          </cell>
          <cell r="B141" t="str">
            <v>DEWAIDE Romain</v>
          </cell>
          <cell r="C141" t="str">
            <v>HOMME</v>
          </cell>
          <cell r="D141" t="str">
            <v>OUVRIER</v>
          </cell>
        </row>
        <row r="142">
          <cell r="A142">
            <v>1315</v>
          </cell>
          <cell r="B142" t="str">
            <v>FOUGEROUSE Yann</v>
          </cell>
          <cell r="C142" t="str">
            <v>HOMME</v>
          </cell>
          <cell r="D142" t="str">
            <v>OUVRIER</v>
          </cell>
        </row>
        <row r="143">
          <cell r="A143">
            <v>1317</v>
          </cell>
          <cell r="B143" t="str">
            <v>FRYNS Raphaël</v>
          </cell>
          <cell r="C143" t="str">
            <v>HOMME</v>
          </cell>
          <cell r="D143" t="str">
            <v>OUVRIER</v>
          </cell>
        </row>
        <row r="144">
          <cell r="A144">
            <v>1327</v>
          </cell>
          <cell r="B144" t="str">
            <v>GRANDRATH Julien</v>
          </cell>
          <cell r="C144" t="str">
            <v>HOMME</v>
          </cell>
          <cell r="D144" t="str">
            <v>OUVRIER</v>
          </cell>
        </row>
        <row r="145">
          <cell r="A145">
            <v>999</v>
          </cell>
          <cell r="B145" t="str">
            <v>HEUSE Johan</v>
          </cell>
          <cell r="C145" t="str">
            <v>HOMME</v>
          </cell>
          <cell r="D145" t="str">
            <v>OUVRIER</v>
          </cell>
        </row>
        <row r="146">
          <cell r="A146">
            <v>1335</v>
          </cell>
          <cell r="B146" t="str">
            <v>HOUBEN Teddy</v>
          </cell>
          <cell r="C146" t="str">
            <v>HOMME</v>
          </cell>
          <cell r="D146" t="str">
            <v>OUVRIER</v>
          </cell>
        </row>
        <row r="147">
          <cell r="A147">
            <v>1318</v>
          </cell>
          <cell r="B147" t="str">
            <v>KNAUFF Maxime</v>
          </cell>
          <cell r="C147" t="str">
            <v>HOMME</v>
          </cell>
          <cell r="D147" t="str">
            <v>OUVRIER</v>
          </cell>
        </row>
        <row r="148">
          <cell r="A148">
            <v>1300</v>
          </cell>
          <cell r="B148" t="str">
            <v>LEDUC Jérémy</v>
          </cell>
          <cell r="C148" t="str">
            <v>HOMME</v>
          </cell>
          <cell r="D148" t="str">
            <v>OUVRIER</v>
          </cell>
        </row>
        <row r="149">
          <cell r="A149">
            <v>1320</v>
          </cell>
          <cell r="B149" t="str">
            <v>LEJEUNE Luca</v>
          </cell>
          <cell r="C149" t="str">
            <v>HOMME</v>
          </cell>
          <cell r="D149" t="str">
            <v>OUVRIER</v>
          </cell>
        </row>
        <row r="150">
          <cell r="A150">
            <v>1308</v>
          </cell>
          <cell r="B150" t="str">
            <v>LONSDORFER Michaël</v>
          </cell>
          <cell r="C150" t="str">
            <v>HOMME</v>
          </cell>
          <cell r="D150" t="str">
            <v>OUVRIER</v>
          </cell>
        </row>
        <row r="151">
          <cell r="A151">
            <v>1291</v>
          </cell>
          <cell r="B151" t="str">
            <v>MARECHAL Erwan</v>
          </cell>
          <cell r="C151" t="str">
            <v>HOMME</v>
          </cell>
          <cell r="D151" t="str">
            <v>OUVRIER</v>
          </cell>
        </row>
        <row r="152">
          <cell r="A152">
            <v>1299</v>
          </cell>
          <cell r="B152" t="str">
            <v>MEISE Fabian</v>
          </cell>
          <cell r="C152" t="str">
            <v>HOMME</v>
          </cell>
          <cell r="D152" t="str">
            <v>OUVRIER</v>
          </cell>
        </row>
        <row r="153">
          <cell r="A153">
            <v>1354</v>
          </cell>
          <cell r="B153" t="str">
            <v>NAVARRA François</v>
          </cell>
          <cell r="C153" t="str">
            <v>HOMME</v>
          </cell>
          <cell r="D153" t="str">
            <v>OUVRIER</v>
          </cell>
        </row>
        <row r="154">
          <cell r="A154">
            <v>1343</v>
          </cell>
          <cell r="B154" t="str">
            <v>OSMANOVIC Salmir</v>
          </cell>
          <cell r="C154" t="str">
            <v>HOMME</v>
          </cell>
          <cell r="D154" t="str">
            <v>OUVRIER</v>
          </cell>
        </row>
        <row r="155">
          <cell r="A155">
            <v>1285</v>
          </cell>
          <cell r="B155" t="str">
            <v>OZDEMIR Ilyas</v>
          </cell>
          <cell r="C155" t="str">
            <v>HOMME</v>
          </cell>
          <cell r="D155" t="str">
            <v>OUVRIER</v>
          </cell>
        </row>
        <row r="156">
          <cell r="A156">
            <v>1331</v>
          </cell>
          <cell r="B156" t="str">
            <v>ROCCARO Bryan</v>
          </cell>
          <cell r="C156" t="str">
            <v>HOMME</v>
          </cell>
          <cell r="D156" t="str">
            <v>OUVRIER</v>
          </cell>
        </row>
        <row r="157">
          <cell r="A157">
            <v>568</v>
          </cell>
          <cell r="B157" t="str">
            <v>SCARAMUZZA Patrick</v>
          </cell>
          <cell r="C157" t="str">
            <v>HOMME</v>
          </cell>
          <cell r="D157" t="str">
            <v>OUVRIER</v>
          </cell>
        </row>
        <row r="158">
          <cell r="A158">
            <v>1333</v>
          </cell>
          <cell r="B158" t="str">
            <v>SCARLATA Giacomo</v>
          </cell>
          <cell r="C158" t="str">
            <v>HOMME</v>
          </cell>
          <cell r="D158" t="str">
            <v>OUVRIER</v>
          </cell>
        </row>
        <row r="159">
          <cell r="A159">
            <v>1297</v>
          </cell>
          <cell r="B159" t="str">
            <v>SCHMITZ Przemyslaw</v>
          </cell>
          <cell r="C159" t="str">
            <v>HOMME</v>
          </cell>
          <cell r="D159" t="str">
            <v>OUVRIER</v>
          </cell>
        </row>
        <row r="160">
          <cell r="A160">
            <v>1312</v>
          </cell>
          <cell r="B160" t="str">
            <v>SEDDA Antony</v>
          </cell>
          <cell r="C160" t="str">
            <v>HOMME</v>
          </cell>
          <cell r="D160" t="str">
            <v>OUVRIER</v>
          </cell>
        </row>
        <row r="161">
          <cell r="A161">
            <v>1306</v>
          </cell>
          <cell r="B161" t="str">
            <v>SERVAIS Julien</v>
          </cell>
          <cell r="C161" t="str">
            <v>HOMME</v>
          </cell>
          <cell r="D161" t="str">
            <v>OUVRIER</v>
          </cell>
        </row>
        <row r="162">
          <cell r="A162">
            <v>1311</v>
          </cell>
          <cell r="B162" t="str">
            <v>TROPEA MICALIZZI Ludovic</v>
          </cell>
          <cell r="C162" t="str">
            <v>HOMME</v>
          </cell>
          <cell r="D162" t="str">
            <v>OUVRIER</v>
          </cell>
        </row>
        <row r="163">
          <cell r="A163">
            <v>1324</v>
          </cell>
          <cell r="B163" t="str">
            <v>VAN AKELYEN Jordan</v>
          </cell>
          <cell r="C163" t="str">
            <v>HOMME</v>
          </cell>
          <cell r="D163" t="str">
            <v>OUVRIER</v>
          </cell>
        </row>
        <row r="164">
          <cell r="A164">
            <v>1305</v>
          </cell>
          <cell r="B164" t="str">
            <v>VANDERMEULEN Nicolas</v>
          </cell>
          <cell r="C164" t="str">
            <v>HOMME</v>
          </cell>
          <cell r="D164" t="str">
            <v>OUVRIER</v>
          </cell>
        </row>
        <row r="165">
          <cell r="A165">
            <v>1323</v>
          </cell>
          <cell r="B165" t="str">
            <v>VIELVOYE Jean-Marc</v>
          </cell>
          <cell r="C165" t="str">
            <v>HOMME</v>
          </cell>
          <cell r="D165" t="str">
            <v>OUVRIER</v>
          </cell>
        </row>
        <row r="166">
          <cell r="A166">
            <v>9467</v>
          </cell>
          <cell r="B166" t="str">
            <v>DE LEEUW Florent</v>
          </cell>
          <cell r="C166" t="str">
            <v>HOMME</v>
          </cell>
          <cell r="D166" t="str">
            <v>ETUDIANT</v>
          </cell>
        </row>
        <row r="167">
          <cell r="A167">
            <v>9463</v>
          </cell>
          <cell r="B167" t="str">
            <v>ACAR Munda</v>
          </cell>
          <cell r="C167" t="str">
            <v>HOMME</v>
          </cell>
          <cell r="D167" t="str">
            <v>EMPLOYE</v>
          </cell>
        </row>
        <row r="168">
          <cell r="A168">
            <v>9446</v>
          </cell>
          <cell r="B168" t="str">
            <v>BENEZET Antoine</v>
          </cell>
          <cell r="C168" t="str">
            <v>HOMME</v>
          </cell>
          <cell r="D168" t="str">
            <v>EMPLOYE</v>
          </cell>
        </row>
        <row r="169">
          <cell r="A169">
            <v>9424</v>
          </cell>
          <cell r="B169" t="str">
            <v>BEUTELS Maxime</v>
          </cell>
          <cell r="C169" t="str">
            <v>HOMME</v>
          </cell>
          <cell r="D169" t="str">
            <v>EMPLOYE</v>
          </cell>
        </row>
        <row r="170">
          <cell r="A170">
            <v>9453</v>
          </cell>
          <cell r="B170" t="str">
            <v>CARSETTI Antoine</v>
          </cell>
          <cell r="C170" t="str">
            <v>HOMME</v>
          </cell>
          <cell r="D170" t="str">
            <v>EMPLOYE</v>
          </cell>
        </row>
        <row r="171">
          <cell r="A171">
            <v>9381</v>
          </cell>
          <cell r="B171" t="str">
            <v>CLAUSE Rémy</v>
          </cell>
          <cell r="C171" t="str">
            <v>HOMME</v>
          </cell>
          <cell r="D171" t="str">
            <v>EMPLOYE</v>
          </cell>
        </row>
        <row r="172">
          <cell r="A172">
            <v>9451</v>
          </cell>
          <cell r="B172" t="str">
            <v>DELHEZ Denis</v>
          </cell>
          <cell r="C172" t="str">
            <v>HOMME</v>
          </cell>
          <cell r="D172" t="str">
            <v>EMPLOYE</v>
          </cell>
        </row>
        <row r="173">
          <cell r="A173">
            <v>9380</v>
          </cell>
          <cell r="B173" t="str">
            <v>FLORKIN Virginie</v>
          </cell>
          <cell r="C173" t="str">
            <v>FEMME</v>
          </cell>
          <cell r="D173" t="str">
            <v>EMPLOYE</v>
          </cell>
        </row>
        <row r="174">
          <cell r="A174">
            <v>9455</v>
          </cell>
          <cell r="B174" t="str">
            <v>FRASCA Alexandre</v>
          </cell>
          <cell r="C174" t="str">
            <v>HOMME</v>
          </cell>
          <cell r="D174" t="str">
            <v>EMPLOYE</v>
          </cell>
        </row>
        <row r="175">
          <cell r="A175">
            <v>9450</v>
          </cell>
          <cell r="B175" t="str">
            <v>IMOULA Nizar</v>
          </cell>
          <cell r="C175" t="str">
            <v>HOMME</v>
          </cell>
          <cell r="D175" t="str">
            <v>EMPLOYE</v>
          </cell>
        </row>
        <row r="176">
          <cell r="A176">
            <v>9457</v>
          </cell>
          <cell r="B176" t="str">
            <v>JACQUET Jonathan</v>
          </cell>
          <cell r="C176" t="str">
            <v>HOMME</v>
          </cell>
          <cell r="D176" t="str">
            <v>EMPLOYE</v>
          </cell>
        </row>
        <row r="177">
          <cell r="A177">
            <v>9379</v>
          </cell>
          <cell r="B177" t="str">
            <v>PALM Raphaël</v>
          </cell>
          <cell r="C177" t="str">
            <v>HOMME</v>
          </cell>
          <cell r="D177" t="str">
            <v>EMPLOYE</v>
          </cell>
        </row>
        <row r="178">
          <cell r="A178">
            <v>9460</v>
          </cell>
          <cell r="B178" t="str">
            <v>SARLET Emmanuelle</v>
          </cell>
          <cell r="C178" t="str">
            <v>FEMME</v>
          </cell>
          <cell r="D178" t="str">
            <v>EMPLOYE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1B73D6-6FDA-4724-8001-BAA6134AE7C5}" name="T_Métiers" displayName="T_Métiers" ref="A1:A11" totalsRowShown="0" headerRowDxfId="18" headerRowBorderDxfId="17" tableBorderDxfId="16" totalsRowBorderDxfId="15">
  <autoFilter ref="A1:A11" xr:uid="{E41B73D6-6FDA-4724-8001-BAA6134AE7C5}"/>
  <sortState xmlns:xlrd2="http://schemas.microsoft.com/office/spreadsheetml/2017/richdata2" ref="A2:A11">
    <sortCondition ref="A2:A11"/>
  </sortState>
  <tableColumns count="1">
    <tableColumn id="1" xr3:uid="{EECE67E2-29DA-4827-9B24-94E49B8B37D2}" name="Métier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9E0FB0-8F44-40DA-945D-11F65B1D587E}" name="T_CentreCoût" displayName="T_CentreCoût" ref="E1:E12" totalsRowShown="0" headerRowDxfId="13" headerRowBorderDxfId="12" tableBorderDxfId="11" totalsRowBorderDxfId="10">
  <autoFilter ref="E1:E12" xr:uid="{959E0FB0-8F44-40DA-945D-11F65B1D587E}"/>
  <tableColumns count="1">
    <tableColumn id="1" xr3:uid="{B23A3CDA-98B0-49E5-B04E-F789BCA80CD9}" name="Centre de coût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79CB84A-F85E-4ED2-A9CD-DD13F14EC804}" name="T_GrpGestion" displayName="T_GrpGestion" ref="G1:G14" totalsRowShown="0" headerRowDxfId="8" headerRowBorderDxfId="7" tableBorderDxfId="6" totalsRowBorderDxfId="5">
  <autoFilter ref="G1:G14" xr:uid="{879CB84A-F85E-4ED2-A9CD-DD13F14EC804}"/>
  <tableColumns count="1">
    <tableColumn id="1" xr3:uid="{E7458C56-A21E-4189-86A3-9ABDF2E19448}" name="Groupe de gestion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1944562-FE08-4057-B040-A5517F845343}" name="T_TL" displayName="T_TL" ref="I1:I7" totalsRowShown="0" headerRowDxfId="3" headerRowBorderDxfId="2" tableBorderDxfId="1">
  <autoFilter ref="I1:I7" xr:uid="{B1944562-FE08-4057-B040-A5517F845343}"/>
  <tableColumns count="1">
    <tableColumn id="1" xr3:uid="{5EB0AE33-D753-4327-B9E7-115C87413750}" name="T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1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7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9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11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6.xml"/><Relationship Id="rId4" Type="http://schemas.openxmlformats.org/officeDocument/2006/relationships/vmlDrawing" Target="../drawings/vmlDrawing13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7.xml"/><Relationship Id="rId4" Type="http://schemas.openxmlformats.org/officeDocument/2006/relationships/vmlDrawing" Target="../drawings/vmlDrawing15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8.xml"/><Relationship Id="rId4" Type="http://schemas.openxmlformats.org/officeDocument/2006/relationships/vmlDrawing" Target="../drawings/vmlDrawing17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9.xml"/><Relationship Id="rId4" Type="http://schemas.openxmlformats.org/officeDocument/2006/relationships/vmlDrawing" Target="../drawings/vmlDrawing19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10.xml"/><Relationship Id="rId4" Type="http://schemas.openxmlformats.org/officeDocument/2006/relationships/vmlDrawing" Target="../drawings/vmlDrawing21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11.xml"/><Relationship Id="rId4" Type="http://schemas.openxmlformats.org/officeDocument/2006/relationships/vmlDrawing" Target="../drawings/vmlDrawing2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F5E5-C67C-46D4-904D-AB23DF66E45A}">
  <sheetPr codeName="Feuil1"/>
  <dimension ref="A1:D32"/>
  <sheetViews>
    <sheetView workbookViewId="0"/>
  </sheetViews>
  <sheetFormatPr baseColWidth="10" defaultRowHeight="15" x14ac:dyDescent="0.25"/>
  <cols>
    <col min="1" max="1" width="31.5703125" bestFit="1" customWidth="1"/>
    <col min="2" max="2" width="30.7109375" bestFit="1" customWidth="1"/>
    <col min="3" max="3" width="5.5703125" customWidth="1"/>
  </cols>
  <sheetData>
    <row r="1" spans="1:4" x14ac:dyDescent="0.25">
      <c r="A1" s="2" t="s">
        <v>21</v>
      </c>
      <c r="B1" s="2" t="s">
        <v>22</v>
      </c>
      <c r="D1" s="4">
        <v>2021</v>
      </c>
    </row>
    <row r="2" spans="1:4" x14ac:dyDescent="0.25">
      <c r="A2" s="1" t="s">
        <v>18</v>
      </c>
      <c r="B2" s="1" t="s">
        <v>24</v>
      </c>
    </row>
    <row r="3" spans="1:4" x14ac:dyDescent="0.25">
      <c r="A3" s="1" t="s">
        <v>6</v>
      </c>
      <c r="B3" s="3"/>
    </row>
    <row r="4" spans="1:4" x14ac:dyDescent="0.25">
      <c r="A4" s="1" t="s">
        <v>19</v>
      </c>
      <c r="B4" s="3" t="s">
        <v>26</v>
      </c>
    </row>
    <row r="5" spans="1:4" x14ac:dyDescent="0.25">
      <c r="A5" s="1" t="s">
        <v>7</v>
      </c>
      <c r="B5" s="1" t="s">
        <v>28</v>
      </c>
    </row>
    <row r="6" spans="1:4" x14ac:dyDescent="0.25">
      <c r="A6" s="1" t="s">
        <v>4</v>
      </c>
      <c r="B6" s="1"/>
    </row>
    <row r="7" spans="1:4" x14ac:dyDescent="0.25">
      <c r="A7" s="1" t="s">
        <v>10</v>
      </c>
      <c r="B7" s="1"/>
    </row>
    <row r="8" spans="1:4" x14ac:dyDescent="0.25">
      <c r="A8" s="1" t="s">
        <v>8</v>
      </c>
      <c r="B8" s="1"/>
    </row>
    <row r="9" spans="1:4" x14ac:dyDescent="0.25">
      <c r="A9" s="1" t="s">
        <v>11</v>
      </c>
      <c r="B9" s="1"/>
    </row>
    <row r="10" spans="1:4" x14ac:dyDescent="0.25">
      <c r="A10" s="1" t="s">
        <v>13</v>
      </c>
      <c r="B10" s="1"/>
    </row>
    <row r="11" spans="1:4" x14ac:dyDescent="0.25">
      <c r="A11" s="1" t="s">
        <v>5</v>
      </c>
      <c r="B11" s="1"/>
    </row>
    <row r="12" spans="1:4" x14ac:dyDescent="0.25">
      <c r="A12" s="1" t="s">
        <v>20</v>
      </c>
      <c r="B12" s="1"/>
    </row>
    <row r="13" spans="1:4" x14ac:dyDescent="0.25">
      <c r="A13" s="1" t="s">
        <v>12</v>
      </c>
      <c r="B13" s="1"/>
    </row>
    <row r="14" spans="1:4" x14ac:dyDescent="0.25">
      <c r="A14" s="1" t="s">
        <v>15</v>
      </c>
      <c r="B14" s="1"/>
    </row>
    <row r="15" spans="1:4" x14ac:dyDescent="0.25">
      <c r="A15" s="1" t="s">
        <v>17</v>
      </c>
      <c r="B15" s="1"/>
    </row>
    <row r="16" spans="1:4" x14ac:dyDescent="0.25">
      <c r="A16" s="1" t="s">
        <v>14</v>
      </c>
      <c r="B16" s="1"/>
    </row>
    <row r="17" spans="1:4" x14ac:dyDescent="0.25">
      <c r="A17" s="1" t="s">
        <v>16</v>
      </c>
      <c r="B17" s="1"/>
    </row>
    <row r="18" spans="1:4" x14ac:dyDescent="0.25">
      <c r="A18" s="4" t="s">
        <v>3</v>
      </c>
      <c r="B18" s="1"/>
      <c r="D18" t="s">
        <v>32</v>
      </c>
    </row>
    <row r="19" spans="1:4" x14ac:dyDescent="0.25">
      <c r="A19" s="4" t="s">
        <v>2</v>
      </c>
      <c r="B19" s="1"/>
      <c r="D19" t="s">
        <v>32</v>
      </c>
    </row>
    <row r="20" spans="1:4" x14ac:dyDescent="0.25">
      <c r="A20" s="4" t="s">
        <v>27</v>
      </c>
      <c r="B20" s="1"/>
      <c r="D20" t="s">
        <v>32</v>
      </c>
    </row>
    <row r="21" spans="1:4" x14ac:dyDescent="0.25">
      <c r="A21" s="4" t="s">
        <v>29</v>
      </c>
      <c r="B21" s="1"/>
      <c r="D21" t="s">
        <v>32</v>
      </c>
    </row>
    <row r="22" spans="1:4" x14ac:dyDescent="0.25">
      <c r="A22" s="4" t="s">
        <v>30</v>
      </c>
      <c r="B22" s="1"/>
      <c r="D22" t="s">
        <v>33</v>
      </c>
    </row>
    <row r="23" spans="1:4" x14ac:dyDescent="0.25">
      <c r="A23" s="4" t="s">
        <v>23</v>
      </c>
      <c r="B23" s="1"/>
      <c r="D23" t="s">
        <v>34</v>
      </c>
    </row>
    <row r="24" spans="1:4" x14ac:dyDescent="0.25">
      <c r="A24" s="4" t="s">
        <v>25</v>
      </c>
      <c r="B24" s="1"/>
      <c r="D24" t="s">
        <v>35</v>
      </c>
    </row>
    <row r="25" spans="1:4" x14ac:dyDescent="0.25">
      <c r="A25" s="4" t="s">
        <v>36</v>
      </c>
      <c r="B25" s="1"/>
      <c r="D25" t="s">
        <v>37</v>
      </c>
    </row>
    <row r="26" spans="1:4" x14ac:dyDescent="0.25">
      <c r="A26" s="4" t="s">
        <v>38</v>
      </c>
      <c r="B26" s="1"/>
      <c r="D26" t="s">
        <v>39</v>
      </c>
    </row>
    <row r="27" spans="1:4" x14ac:dyDescent="0.25">
      <c r="A27" s="4" t="s">
        <v>40</v>
      </c>
      <c r="B27" s="1"/>
      <c r="D27" t="s">
        <v>39</v>
      </c>
    </row>
    <row r="28" spans="1:4" x14ac:dyDescent="0.25">
      <c r="A28" s="4" t="s">
        <v>42</v>
      </c>
      <c r="B28" s="1"/>
      <c r="D28" t="s">
        <v>39</v>
      </c>
    </row>
    <row r="29" spans="1:4" x14ac:dyDescent="0.25">
      <c r="A29" s="4" t="s">
        <v>43</v>
      </c>
      <c r="B29" s="1"/>
      <c r="D29" t="s">
        <v>39</v>
      </c>
    </row>
    <row r="30" spans="1:4" x14ac:dyDescent="0.25">
      <c r="A30" s="4" t="s">
        <v>48</v>
      </c>
      <c r="B30" s="1"/>
      <c r="D30" s="5">
        <v>44713</v>
      </c>
    </row>
    <row r="31" spans="1:4" x14ac:dyDescent="0.25">
      <c r="A31" s="4" t="s">
        <v>47</v>
      </c>
      <c r="B31" s="1"/>
      <c r="D31" s="5">
        <v>44713</v>
      </c>
    </row>
    <row r="32" spans="1:4" x14ac:dyDescent="0.25">
      <c r="A32" s="4" t="s">
        <v>49</v>
      </c>
      <c r="B32" s="1"/>
      <c r="D32" s="5">
        <v>44713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2DFE-D4CF-4ABB-9012-8D22155D7D08}">
  <sheetPr codeName="Feuil20"/>
  <dimension ref="A1:I14"/>
  <sheetViews>
    <sheetView zoomScale="130" zoomScaleNormal="130" workbookViewId="0">
      <selection activeCell="A16" sqref="A16"/>
    </sheetView>
  </sheetViews>
  <sheetFormatPr baseColWidth="10" defaultRowHeight="15" x14ac:dyDescent="0.25"/>
  <cols>
    <col min="1" max="1" width="67.140625" bestFit="1" customWidth="1"/>
    <col min="2" max="2" width="4.28515625" customWidth="1"/>
    <col min="3" max="3" width="43.7109375" hidden="1" customWidth="1"/>
    <col min="4" max="4" width="4.140625" hidden="1" customWidth="1"/>
    <col min="5" max="5" width="43.7109375" bestFit="1" customWidth="1"/>
    <col min="6" max="6" width="4.140625" customWidth="1"/>
    <col min="7" max="7" width="31.28515625" bestFit="1" customWidth="1"/>
    <col min="8" max="8" width="4.140625" customWidth="1"/>
    <col min="9" max="9" width="31.28515625" bestFit="1" customWidth="1"/>
  </cols>
  <sheetData>
    <row r="1" spans="1:9" x14ac:dyDescent="0.25">
      <c r="A1" s="8" t="s">
        <v>125</v>
      </c>
      <c r="C1" s="6" t="s">
        <v>126</v>
      </c>
      <c r="E1" s="8" t="s">
        <v>123</v>
      </c>
      <c r="G1" s="8" t="s">
        <v>124</v>
      </c>
      <c r="I1" s="8" t="s">
        <v>127</v>
      </c>
    </row>
    <row r="2" spans="1:9" x14ac:dyDescent="0.25">
      <c r="A2" s="7" t="s">
        <v>168</v>
      </c>
      <c r="C2" s="1" t="s">
        <v>128</v>
      </c>
      <c r="E2" s="7" t="s">
        <v>129</v>
      </c>
      <c r="G2" s="7" t="s">
        <v>130</v>
      </c>
      <c r="I2" s="7" t="s">
        <v>109</v>
      </c>
    </row>
    <row r="3" spans="1:9" x14ac:dyDescent="0.25">
      <c r="A3" s="7" t="s">
        <v>170</v>
      </c>
      <c r="C3" s="1" t="s">
        <v>131</v>
      </c>
      <c r="E3" s="7" t="s">
        <v>132</v>
      </c>
      <c r="G3" s="7" t="s">
        <v>133</v>
      </c>
      <c r="I3" t="s">
        <v>110</v>
      </c>
    </row>
    <row r="4" spans="1:9" x14ac:dyDescent="0.25">
      <c r="A4" s="7" t="s">
        <v>169</v>
      </c>
      <c r="C4" s="1" t="s">
        <v>134</v>
      </c>
      <c r="E4" s="7" t="s">
        <v>135</v>
      </c>
      <c r="G4" s="7" t="s">
        <v>136</v>
      </c>
      <c r="I4" s="7" t="s">
        <v>111</v>
      </c>
    </row>
    <row r="5" spans="1:9" x14ac:dyDescent="0.25">
      <c r="A5" s="7" t="s">
        <v>97</v>
      </c>
      <c r="C5" s="1" t="s">
        <v>137</v>
      </c>
      <c r="E5" s="7" t="s">
        <v>138</v>
      </c>
      <c r="G5" s="7" t="s">
        <v>139</v>
      </c>
      <c r="I5" s="7" t="s">
        <v>112</v>
      </c>
    </row>
    <row r="6" spans="1:9" x14ac:dyDescent="0.25">
      <c r="A6" s="7" t="s">
        <v>163</v>
      </c>
      <c r="C6" s="1" t="s">
        <v>140</v>
      </c>
      <c r="E6" s="7" t="s">
        <v>141</v>
      </c>
      <c r="G6" s="7" t="s">
        <v>142</v>
      </c>
      <c r="I6" s="7" t="s">
        <v>113</v>
      </c>
    </row>
    <row r="7" spans="1:9" x14ac:dyDescent="0.25">
      <c r="A7" s="7" t="s">
        <v>165</v>
      </c>
      <c r="C7" s="1" t="s">
        <v>15</v>
      </c>
      <c r="E7" s="7" t="s">
        <v>143</v>
      </c>
      <c r="G7" s="7" t="s">
        <v>144</v>
      </c>
      <c r="I7" s="9" t="s">
        <v>114</v>
      </c>
    </row>
    <row r="8" spans="1:9" x14ac:dyDescent="0.25">
      <c r="A8" s="7" t="s">
        <v>162</v>
      </c>
      <c r="C8" s="1" t="s">
        <v>145</v>
      </c>
      <c r="E8" s="7" t="s">
        <v>146</v>
      </c>
      <c r="G8" s="7" t="s">
        <v>147</v>
      </c>
    </row>
    <row r="9" spans="1:9" x14ac:dyDescent="0.25">
      <c r="A9" s="7" t="s">
        <v>167</v>
      </c>
      <c r="C9" s="1" t="s">
        <v>148</v>
      </c>
      <c r="E9" s="7" t="s">
        <v>149</v>
      </c>
      <c r="G9" s="7" t="s">
        <v>150</v>
      </c>
    </row>
    <row r="10" spans="1:9" x14ac:dyDescent="0.25">
      <c r="A10" s="7" t="s">
        <v>166</v>
      </c>
      <c r="C10" s="1" t="s">
        <v>151</v>
      </c>
      <c r="E10" s="7" t="s">
        <v>152</v>
      </c>
      <c r="G10" s="7" t="s">
        <v>153</v>
      </c>
    </row>
    <row r="11" spans="1:9" x14ac:dyDescent="0.25">
      <c r="A11" s="9" t="s">
        <v>164</v>
      </c>
      <c r="C11" s="1" t="s">
        <v>154</v>
      </c>
      <c r="E11" s="7" t="s">
        <v>155</v>
      </c>
      <c r="G11" s="7" t="s">
        <v>156</v>
      </c>
    </row>
    <row r="12" spans="1:9" x14ac:dyDescent="0.25">
      <c r="C12" s="1" t="s">
        <v>157</v>
      </c>
      <c r="E12" s="9" t="s">
        <v>158</v>
      </c>
      <c r="G12" s="7" t="s">
        <v>159</v>
      </c>
    </row>
    <row r="13" spans="1:9" x14ac:dyDescent="0.25">
      <c r="G13" s="7" t="s">
        <v>160</v>
      </c>
    </row>
    <row r="14" spans="1:9" x14ac:dyDescent="0.25">
      <c r="G14" s="9" t="s">
        <v>161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70C0"/>
  </sheetPr>
  <dimension ref="A1:C5"/>
  <sheetViews>
    <sheetView workbookViewId="0"/>
  </sheetViews>
  <sheetFormatPr baseColWidth="10" defaultColWidth="11.42578125" defaultRowHeight="18" customHeight="1" x14ac:dyDescent="0.25"/>
  <cols>
    <col min="1" max="1" width="33" customWidth="1"/>
    <col min="2" max="2" width="27.140625" customWidth="1"/>
    <col min="3" max="3" width="7.140625" customWidth="1"/>
  </cols>
  <sheetData>
    <row r="1" spans="1:3" s="10" customFormat="1" ht="18" customHeight="1" x14ac:dyDescent="0.25">
      <c r="A1" s="11"/>
      <c r="B1" s="12" t="s">
        <v>44</v>
      </c>
    </row>
    <row r="2" spans="1:3" s="10" customFormat="1" ht="18" customHeight="1" x14ac:dyDescent="0.25">
      <c r="A2" s="13" t="s">
        <v>108</v>
      </c>
      <c r="B2" s="76" t="s">
        <v>183</v>
      </c>
      <c r="C2" s="14"/>
    </row>
    <row r="3" spans="1:3" s="10" customFormat="1" ht="18" customHeight="1" x14ac:dyDescent="0.25">
      <c r="A3" s="13" t="s">
        <v>120</v>
      </c>
      <c r="B3" s="76">
        <v>1234</v>
      </c>
    </row>
    <row r="4" spans="1:3" s="10" customFormat="1" ht="18" customHeight="1" x14ac:dyDescent="0.25">
      <c r="A4" s="13" t="s">
        <v>121</v>
      </c>
      <c r="B4" s="77">
        <v>45292</v>
      </c>
    </row>
    <row r="5" spans="1:3" s="10" customFormat="1" ht="18" customHeight="1" x14ac:dyDescent="0.25">
      <c r="A5" s="13" t="s">
        <v>122</v>
      </c>
      <c r="B5" s="76" t="s">
        <v>184</v>
      </c>
    </row>
  </sheetData>
  <pageMargins left="0.7" right="0.7" top="0.75" bottom="0.75" header="0.3" footer="0.3"/>
  <pageSetup paperSize="9" orientation="portrait" r:id="rId1"/>
  <headerFooter>
    <oddHeader>&amp;L&amp;G
&amp;R&amp;P/&amp;N</oddHeader>
    <oddFooter>&amp;LRev. 2019-0&amp;CTraining on the job -&amp;RDocument n°0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E09A5-C991-4247-8905-E13B26EF8CB9}">
  <sheetPr codeName="Feuil8">
    <tabColor theme="6" tint="0.59999389629810485"/>
  </sheetPr>
  <dimension ref="A1:L44"/>
  <sheetViews>
    <sheetView workbookViewId="0">
      <selection activeCell="H10" sqref="H10:I27"/>
    </sheetView>
  </sheetViews>
  <sheetFormatPr baseColWidth="10" defaultColWidth="11.42578125" defaultRowHeight="18" customHeight="1" x14ac:dyDescent="0.25"/>
  <cols>
    <col min="1" max="1" width="19.7109375" style="17" customWidth="1"/>
    <col min="2" max="2" width="39.140625" style="17" customWidth="1"/>
    <col min="3" max="3" width="13.42578125" style="17" customWidth="1"/>
    <col min="4" max="4" width="13.85546875" style="17" customWidth="1"/>
    <col min="5" max="5" width="6.140625" style="17" customWidth="1"/>
    <col min="6" max="6" width="15.42578125" style="17" customWidth="1"/>
    <col min="7" max="7" width="17.28515625" style="15" customWidth="1"/>
    <col min="8" max="9" width="8.85546875" style="15" customWidth="1"/>
    <col min="10" max="16384" width="11.42578125" style="15"/>
  </cols>
  <sheetData>
    <row r="1" spans="1:12" ht="13.5" customHeight="1" x14ac:dyDescent="0.25">
      <c r="A1" s="80" t="s">
        <v>69</v>
      </c>
      <c r="B1" s="81"/>
      <c r="C1" s="81"/>
      <c r="D1" s="81"/>
      <c r="E1" s="81"/>
      <c r="F1" s="81"/>
      <c r="G1" s="81"/>
      <c r="H1" s="81"/>
      <c r="I1" s="82"/>
      <c r="K1" s="16"/>
    </row>
    <row r="2" spans="1:12" ht="13.5" customHeight="1" x14ac:dyDescent="0.25">
      <c r="A2" s="83" t="s">
        <v>102</v>
      </c>
      <c r="B2" s="84"/>
      <c r="C2" s="84"/>
      <c r="D2" s="84"/>
      <c r="E2" s="84"/>
      <c r="F2" s="84"/>
      <c r="G2" s="84"/>
      <c r="H2" s="84"/>
      <c r="I2" s="85"/>
    </row>
    <row r="3" spans="1:12" ht="10.5" customHeight="1" x14ac:dyDescent="0.25"/>
    <row r="4" spans="1:12" ht="10.5" customHeight="1" x14ac:dyDescent="0.25">
      <c r="A4" s="18"/>
      <c r="B4" s="19"/>
      <c r="C4" s="19"/>
      <c r="D4" s="19"/>
      <c r="E4" s="19"/>
      <c r="F4" s="20"/>
      <c r="G4" s="19"/>
      <c r="H4" s="19"/>
      <c r="I4" s="21"/>
    </row>
    <row r="5" spans="1:12" ht="20.25" customHeight="1" x14ac:dyDescent="0.25">
      <c r="A5" s="22" t="s">
        <v>103</v>
      </c>
      <c r="B5" s="23" t="str">
        <f>'Feuille à compléter'!B2</f>
        <v>EMPLOYE 1</v>
      </c>
      <c r="C5" s="24"/>
      <c r="D5" s="17" t="s">
        <v>1</v>
      </c>
      <c r="F5" s="79">
        <f>'Feuille à compléter'!B3</f>
        <v>1234</v>
      </c>
      <c r="G5" s="79"/>
      <c r="H5" s="79"/>
      <c r="I5" s="25"/>
    </row>
    <row r="6" spans="1:12" ht="20.25" customHeight="1" x14ac:dyDescent="0.25">
      <c r="A6" s="22" t="s">
        <v>105</v>
      </c>
      <c r="B6" s="26" t="s">
        <v>122</v>
      </c>
      <c r="C6" s="24"/>
      <c r="D6" s="27"/>
      <c r="E6" s="27"/>
      <c r="F6" s="28"/>
      <c r="G6" s="28"/>
      <c r="H6" s="28"/>
      <c r="I6" s="25"/>
    </row>
    <row r="7" spans="1:12" ht="10.5" customHeight="1" x14ac:dyDescent="0.25">
      <c r="A7" s="29"/>
      <c r="B7" s="30"/>
      <c r="C7" s="30"/>
      <c r="D7" s="31"/>
      <c r="E7" s="31"/>
      <c r="F7" s="31"/>
      <c r="G7" s="30"/>
      <c r="H7" s="30"/>
      <c r="I7" s="32"/>
    </row>
    <row r="8" spans="1:12" ht="10.5" customHeight="1" x14ac:dyDescent="0.25">
      <c r="A8" s="15"/>
      <c r="B8" s="15"/>
      <c r="C8" s="15"/>
      <c r="D8" s="15"/>
      <c r="E8" s="15"/>
      <c r="F8" s="15"/>
    </row>
    <row r="9" spans="1:12" ht="58.5" customHeight="1" x14ac:dyDescent="0.25">
      <c r="A9" s="89" t="s">
        <v>101</v>
      </c>
      <c r="B9" s="90"/>
      <c r="C9" s="90"/>
      <c r="D9" s="91"/>
      <c r="E9" s="33" t="s">
        <v>53</v>
      </c>
      <c r="F9" s="34" t="s">
        <v>98</v>
      </c>
      <c r="G9" s="35" t="s">
        <v>99</v>
      </c>
      <c r="H9" s="92" t="s">
        <v>100</v>
      </c>
      <c r="I9" s="93"/>
    </row>
    <row r="10" spans="1:12" s="36" customFormat="1" ht="19.5" customHeight="1" x14ac:dyDescent="0.25">
      <c r="A10" s="100" t="s">
        <v>31</v>
      </c>
      <c r="B10" s="101"/>
      <c r="C10" s="101"/>
      <c r="D10" s="101"/>
      <c r="E10" s="101"/>
      <c r="F10" s="101"/>
      <c r="G10" s="101"/>
      <c r="H10" s="94"/>
      <c r="I10" s="95"/>
    </row>
    <row r="11" spans="1:12" s="36" customFormat="1" ht="19.5" customHeight="1" x14ac:dyDescent="0.25">
      <c r="A11" s="86" t="s">
        <v>115</v>
      </c>
      <c r="B11" s="87"/>
      <c r="C11" s="87"/>
      <c r="D11" s="88"/>
      <c r="E11" s="40" t="str">
        <f>IF(SCIAGE!C15="X","X",IF(ETIRAGE!C15="X","X",IF(USINAGE_NOMEX!C15="X","X",IF(PREFORMAGE!C15="X","X",IF(USINAGE_ALU!C15="X","X",IF(DRAINAGE!C15="X","X",IF(CCA!C15="X","X",IF(Cuissons_MFA!C15="X","X",IF(CNC!C15="X","X",IF(EMBALLAGE!C15="X","X","-"))))))))))</f>
        <v>-</v>
      </c>
      <c r="F11" s="78"/>
      <c r="G11" s="41" t="s">
        <v>51</v>
      </c>
      <c r="H11" s="96"/>
      <c r="I11" s="97"/>
    </row>
    <row r="12" spans="1:12" s="36" customFormat="1" ht="19.5" customHeight="1" x14ac:dyDescent="0.25">
      <c r="A12" s="86" t="s">
        <v>56</v>
      </c>
      <c r="B12" s="87"/>
      <c r="C12" s="87"/>
      <c r="D12" s="88"/>
      <c r="E12" s="40" t="str">
        <f>IF(SCIAGE!C16="X","X",IF(ETIRAGE!C16="X","X",IF(USINAGE_NOMEX!C16="X","X",IF(PREFORMAGE!C16="X","X",IF(USINAGE_ALU!C16="X","X",IF(DRAINAGE!C16="X","X",IF(CCA!C15="X","X",IF(CNC!C16="X","X","-"))))))))</f>
        <v>-</v>
      </c>
      <c r="F12" s="78"/>
      <c r="G12" s="41" t="s">
        <v>51</v>
      </c>
      <c r="H12" s="96"/>
      <c r="I12" s="97"/>
    </row>
    <row r="13" spans="1:12" s="36" customFormat="1" ht="19.5" customHeight="1" x14ac:dyDescent="0.25">
      <c r="A13" s="86" t="s">
        <v>68</v>
      </c>
      <c r="B13" s="87"/>
      <c r="C13" s="87"/>
      <c r="D13" s="88"/>
      <c r="E13" s="40" t="str">
        <f>IF(SCIAGE!C17="X","X",IF(ETIRAGE!C18="X","X",IF(USINAGE_NOMEX!C17="X","X",IF(PREFORMAGE!C18="X","X",IF(USINAGE_ALU!C17="X","X",IF(DRAINAGE!C17="X","X",IF(CCA!C15="X","X",IF(CNC!C19="X","X",IF(EMBALLAGE!C16="X","X","-")))))))))</f>
        <v>-</v>
      </c>
      <c r="F13" s="78"/>
      <c r="G13" s="41" t="s">
        <v>51</v>
      </c>
      <c r="H13" s="96"/>
      <c r="I13" s="97"/>
    </row>
    <row r="14" spans="1:12" s="36" customFormat="1" ht="19.5" customHeight="1" x14ac:dyDescent="0.25">
      <c r="A14" s="86" t="s">
        <v>65</v>
      </c>
      <c r="B14" s="87"/>
      <c r="C14" s="87"/>
      <c r="D14" s="88"/>
      <c r="E14" s="42" t="str">
        <f>IF(SCIAGE!C18="X","X",IF(ETIRAGE!C19="X","X",IF(USINAGE_NOMEX!C18="X","X",IF(PREFORMAGE!C20="X","X",IF(USINAGE_ALU!C18="X","X",IF(DRAINAGE!C18="X","X",IF(CCA!C15="X","X",IF(CNC!C20="X","X","-"))))))))</f>
        <v>-</v>
      </c>
      <c r="F14" s="78"/>
      <c r="G14" s="41" t="s">
        <v>51</v>
      </c>
      <c r="H14" s="96"/>
      <c r="I14" s="97"/>
    </row>
    <row r="15" spans="1:12" s="36" customFormat="1" ht="19.5" customHeight="1" x14ac:dyDescent="0.25">
      <c r="A15" s="86" t="s">
        <v>59</v>
      </c>
      <c r="B15" s="87"/>
      <c r="C15" s="87"/>
      <c r="D15" s="88"/>
      <c r="E15" s="42" t="str">
        <f>IF(SCIAGE!C46="X","X",IF(SCIAGE!C79="X","X",IF(ETIRAGE!C17="X","X",IF(USINAGE_ALU!C25="X","X",IF(USINAGE_ALU!C44="X","X",IF(USINAGE_ALU!C59="X","X",IF(USINAGE_ALU!C77="X","X",IF(DRAINAGE!C25="X","X",IF(CCA!C15="X","X",IF(CNC!C17="X","X","-"))))))))))</f>
        <v>-</v>
      </c>
      <c r="F15" s="78"/>
      <c r="G15" s="41" t="s">
        <v>51</v>
      </c>
      <c r="H15" s="96"/>
      <c r="I15" s="97"/>
      <c r="J15" s="15"/>
      <c r="K15" s="15"/>
      <c r="L15" s="15"/>
    </row>
    <row r="16" spans="1:12" s="36" customFormat="1" ht="19.5" customHeight="1" x14ac:dyDescent="0.25">
      <c r="A16" s="86" t="s">
        <v>57</v>
      </c>
      <c r="B16" s="87"/>
      <c r="C16" s="87"/>
      <c r="D16" s="88"/>
      <c r="E16" s="40" t="str">
        <f>IF(SCIAGE!C25="X","X",IF(SCIAGE!C63="X","X",IF(USINAGE_NOMEX!C25="X","X",IF(USINAGE_NOMEX!C42="X","X",IF(USINAGE_NOMEX!C57="X","X",IF(USINAGE_NOMEX!C76="X","X",IF(PREFORMAGE!C17="X","X",IF(DRAINAGE!C26="X","X",IF(CCA!C15="X","X",IF(CNC!C18="X","X","-"))))))))))</f>
        <v>-</v>
      </c>
      <c r="F16" s="78"/>
      <c r="G16" s="41" t="s">
        <v>51</v>
      </c>
      <c r="H16" s="96"/>
      <c r="I16" s="97"/>
    </row>
    <row r="17" spans="1:12" s="36" customFormat="1" ht="19.5" customHeight="1" x14ac:dyDescent="0.25">
      <c r="A17" s="86" t="s">
        <v>118</v>
      </c>
      <c r="B17" s="87"/>
      <c r="C17" s="87"/>
      <c r="D17" s="88"/>
      <c r="E17" s="42" t="str">
        <f>IF(CCA!C15="X","X","-")</f>
        <v>-</v>
      </c>
      <c r="F17" s="78"/>
      <c r="G17" s="43"/>
      <c r="H17" s="96"/>
      <c r="I17" s="97"/>
    </row>
    <row r="18" spans="1:12" s="36" customFormat="1" ht="19.5" customHeight="1" x14ac:dyDescent="0.25">
      <c r="A18" s="86" t="s">
        <v>85</v>
      </c>
      <c r="B18" s="87"/>
      <c r="C18" s="87"/>
      <c r="D18" s="88"/>
      <c r="E18" s="42" t="str">
        <f>IF(CCA!C15="X","X","-")</f>
        <v>-</v>
      </c>
      <c r="F18" s="78"/>
      <c r="G18" s="41" t="s">
        <v>52</v>
      </c>
      <c r="H18" s="96"/>
      <c r="I18" s="97"/>
    </row>
    <row r="19" spans="1:12" s="36" customFormat="1" ht="19.5" customHeight="1" x14ac:dyDescent="0.25">
      <c r="A19" s="86" t="s">
        <v>83</v>
      </c>
      <c r="B19" s="87"/>
      <c r="C19" s="87"/>
      <c r="D19" s="88"/>
      <c r="E19" s="42" t="str">
        <f>IF(CCA!C15="X","X","-")</f>
        <v>-</v>
      </c>
      <c r="F19" s="78"/>
      <c r="G19" s="41" t="s">
        <v>52</v>
      </c>
      <c r="H19" s="96"/>
      <c r="I19" s="97"/>
    </row>
    <row r="20" spans="1:12" s="36" customFormat="1" ht="19.5" customHeight="1" x14ac:dyDescent="0.25">
      <c r="A20" s="86" t="s">
        <v>84</v>
      </c>
      <c r="B20" s="87"/>
      <c r="C20" s="87"/>
      <c r="D20" s="88"/>
      <c r="E20" s="42" t="str">
        <f>IF(CCA!C15="X","X","-")</f>
        <v>-</v>
      </c>
      <c r="F20" s="78"/>
      <c r="G20" s="41" t="s">
        <v>52</v>
      </c>
      <c r="H20" s="96"/>
      <c r="I20" s="97"/>
      <c r="J20" s="15"/>
      <c r="K20" s="15"/>
      <c r="L20" s="15"/>
    </row>
    <row r="21" spans="1:12" s="36" customFormat="1" ht="19.5" customHeight="1" x14ac:dyDescent="0.25">
      <c r="A21" s="37" t="s">
        <v>117</v>
      </c>
      <c r="B21" s="38"/>
      <c r="C21" s="38"/>
      <c r="D21" s="39"/>
      <c r="E21" s="42" t="str">
        <f>IF(PREFORMAGE!C19="X","X","-")</f>
        <v>-</v>
      </c>
      <c r="F21" s="78"/>
      <c r="G21" s="41" t="s">
        <v>52</v>
      </c>
      <c r="H21" s="96"/>
      <c r="I21" s="97"/>
      <c r="J21" s="15"/>
      <c r="K21" s="15"/>
      <c r="L21" s="15"/>
    </row>
    <row r="22" spans="1:12" s="36" customFormat="1" ht="19.5" customHeight="1" x14ac:dyDescent="0.25">
      <c r="A22" s="86" t="s">
        <v>87</v>
      </c>
      <c r="B22" s="87"/>
      <c r="C22" s="87"/>
      <c r="D22" s="88"/>
      <c r="E22" s="40" t="str">
        <f>IF(Cuissons_MFA!C16="X","X","-")</f>
        <v>-</v>
      </c>
      <c r="F22" s="78"/>
      <c r="G22" s="43"/>
      <c r="H22" s="96"/>
      <c r="I22" s="97"/>
    </row>
    <row r="23" spans="1:12" s="36" customFormat="1" ht="19.5" customHeight="1" x14ac:dyDescent="0.25">
      <c r="A23" s="102" t="s">
        <v>79</v>
      </c>
      <c r="B23" s="102"/>
      <c r="C23" s="102"/>
      <c r="D23" s="102"/>
      <c r="E23" s="42" t="str">
        <f>IF(DRAINAGE!C27="X","X",IF(DRAINAGE!C41="X","X","-"))</f>
        <v>-</v>
      </c>
      <c r="F23" s="78"/>
      <c r="G23" s="41" t="s">
        <v>51</v>
      </c>
      <c r="H23" s="96"/>
      <c r="I23" s="97"/>
    </row>
    <row r="24" spans="1:12" s="36" customFormat="1" ht="7.5" customHeight="1" x14ac:dyDescent="0.25">
      <c r="H24" s="96"/>
      <c r="I24" s="97"/>
    </row>
    <row r="25" spans="1:12" s="36" customFormat="1" ht="19.5" customHeight="1" x14ac:dyDescent="0.25">
      <c r="A25" s="100" t="s">
        <v>116</v>
      </c>
      <c r="B25" s="101"/>
      <c r="C25" s="101"/>
      <c r="D25" s="101"/>
      <c r="E25" s="101"/>
      <c r="F25" s="101"/>
      <c r="G25" s="101"/>
      <c r="H25" s="96"/>
      <c r="I25" s="97"/>
    </row>
    <row r="26" spans="1:12" s="36" customFormat="1" ht="19.5" customHeight="1" x14ac:dyDescent="0.25">
      <c r="A26" s="86" t="s">
        <v>82</v>
      </c>
      <c r="B26" s="87"/>
      <c r="C26" s="87"/>
      <c r="D26" s="88"/>
      <c r="E26" s="42" t="str">
        <f>IF(CCA!C25="X","X","-")</f>
        <v>-</v>
      </c>
      <c r="F26" s="78"/>
      <c r="G26" s="41" t="s">
        <v>106</v>
      </c>
      <c r="H26" s="96"/>
      <c r="I26" s="97"/>
    </row>
    <row r="27" spans="1:12" s="36" customFormat="1" ht="19.5" customHeight="1" x14ac:dyDescent="0.25">
      <c r="A27" s="86" t="s">
        <v>60</v>
      </c>
      <c r="B27" s="87"/>
      <c r="C27" s="87"/>
      <c r="D27" s="88"/>
      <c r="E27" s="42" t="str">
        <f>IF(SCIAGE!C47="X","X",IF(DRAINAGE!C42="X","X","-"))</f>
        <v>-</v>
      </c>
      <c r="F27" s="78"/>
      <c r="G27" s="41" t="s">
        <v>51</v>
      </c>
      <c r="H27" s="98"/>
      <c r="I27" s="99"/>
    </row>
    <row r="28" spans="1:12" ht="18" customHeight="1" x14ac:dyDescent="0.25">
      <c r="D28" s="44"/>
      <c r="E28" s="44"/>
      <c r="F28" s="44"/>
      <c r="G28" s="45"/>
      <c r="H28" s="45"/>
    </row>
    <row r="30" spans="1:12" ht="18" customHeight="1" x14ac:dyDescent="0.25">
      <c r="G30" s="46"/>
      <c r="H30" s="46"/>
    </row>
    <row r="31" spans="1:12" ht="18" customHeight="1" x14ac:dyDescent="0.25">
      <c r="G31" s="46"/>
      <c r="H31" s="46"/>
    </row>
    <row r="32" spans="1:12" ht="18" customHeight="1" x14ac:dyDescent="0.25">
      <c r="G32" s="46"/>
      <c r="H32" s="46"/>
    </row>
    <row r="33" spans="7:8" ht="18" customHeight="1" x14ac:dyDescent="0.25">
      <c r="G33" s="46"/>
      <c r="H33" s="46"/>
    </row>
    <row r="34" spans="7:8" ht="18" customHeight="1" x14ac:dyDescent="0.25">
      <c r="G34" s="46"/>
      <c r="H34" s="46"/>
    </row>
    <row r="35" spans="7:8" ht="18" customHeight="1" x14ac:dyDescent="0.25">
      <c r="G35" s="46"/>
      <c r="H35" s="46"/>
    </row>
    <row r="36" spans="7:8" ht="18" customHeight="1" x14ac:dyDescent="0.25">
      <c r="G36" s="46"/>
      <c r="H36" s="46"/>
    </row>
    <row r="37" spans="7:8" ht="18" customHeight="1" x14ac:dyDescent="0.25">
      <c r="G37" s="46"/>
      <c r="H37" s="46"/>
    </row>
    <row r="38" spans="7:8" ht="18" customHeight="1" x14ac:dyDescent="0.25">
      <c r="G38" s="46"/>
      <c r="H38" s="46"/>
    </row>
    <row r="39" spans="7:8" ht="18" customHeight="1" x14ac:dyDescent="0.25">
      <c r="G39" s="46"/>
      <c r="H39" s="46"/>
    </row>
    <row r="40" spans="7:8" ht="18" customHeight="1" x14ac:dyDescent="0.25">
      <c r="G40" s="46"/>
      <c r="H40" s="46"/>
    </row>
    <row r="41" spans="7:8" ht="18" customHeight="1" x14ac:dyDescent="0.25">
      <c r="G41" s="45"/>
      <c r="H41" s="45"/>
    </row>
    <row r="42" spans="7:8" ht="18" customHeight="1" x14ac:dyDescent="0.25">
      <c r="G42" s="46"/>
      <c r="H42" s="46"/>
    </row>
    <row r="43" spans="7:8" ht="18" customHeight="1" x14ac:dyDescent="0.25">
      <c r="G43" s="46"/>
      <c r="H43" s="46"/>
    </row>
    <row r="44" spans="7:8" ht="18" customHeight="1" x14ac:dyDescent="0.25">
      <c r="G44" s="46"/>
      <c r="H44" s="46"/>
    </row>
  </sheetData>
  <sortState xmlns:xlrd2="http://schemas.microsoft.com/office/spreadsheetml/2017/richdata2" ref="A12:A20">
    <sortCondition ref="A12:A20"/>
  </sortState>
  <mergeCells count="22">
    <mergeCell ref="A10:G10"/>
    <mergeCell ref="A27:D27"/>
    <mergeCell ref="A23:D23"/>
    <mergeCell ref="A11:D11"/>
    <mergeCell ref="A25:G25"/>
    <mergeCell ref="A26:D26"/>
    <mergeCell ref="F5:H5"/>
    <mergeCell ref="A1:I1"/>
    <mergeCell ref="A2:I2"/>
    <mergeCell ref="A20:D20"/>
    <mergeCell ref="A22:D22"/>
    <mergeCell ref="A9:D9"/>
    <mergeCell ref="A12:D12"/>
    <mergeCell ref="A13:D13"/>
    <mergeCell ref="A14:D14"/>
    <mergeCell ref="A15:D15"/>
    <mergeCell ref="A16:D16"/>
    <mergeCell ref="H9:I9"/>
    <mergeCell ref="A17:D17"/>
    <mergeCell ref="A18:D18"/>
    <mergeCell ref="A19:D19"/>
    <mergeCell ref="H10:I27"/>
  </mergeCells>
  <printOptions horizontalCentered="1"/>
  <pageMargins left="0.23622047244094491" right="0.23622047244094491" top="0.98425196850393704" bottom="0.35433070866141736" header="0" footer="0"/>
  <pageSetup paperSize="9" fitToHeight="0" orientation="landscape" r:id="rId1"/>
  <headerFooter>
    <oddHeader>&amp;L&amp;G&amp;R&amp;10&amp;P/&amp;N</oddHeader>
    <oddFooter>&amp;L&amp;8Rev. 2024-1&amp;C&amp;8Qualification des opérateurs
&amp;A&amp;R&amp;8Document n°242</oddFooter>
  </headerFooter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2412C-43B8-47BA-A1D7-F3444A98BD5B}">
  <sheetPr codeName="Feuil19">
    <tabColor theme="4" tint="0.59999389629810485"/>
  </sheetPr>
  <dimension ref="A1:I91"/>
  <sheetViews>
    <sheetView tabSelected="1" zoomScaleNormal="100" workbookViewId="0">
      <selection activeCell="F11" sqref="F11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8" width="96.570312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/>
    </row>
    <row r="2" spans="1:9" ht="18" customHeight="1" x14ac:dyDescent="0.25">
      <c r="A2" s="83" t="s">
        <v>80</v>
      </c>
      <c r="B2" s="84"/>
      <c r="C2" s="84"/>
      <c r="D2" s="85"/>
    </row>
    <row r="3" spans="1:9" ht="7.5" customHeight="1" x14ac:dyDescent="0.25">
      <c r="H3" s="124"/>
    </row>
    <row r="4" spans="1:9" ht="9" customHeight="1" x14ac:dyDescent="0.25">
      <c r="A4" s="18"/>
      <c r="B4" s="19"/>
      <c r="C4" s="19"/>
      <c r="D4" s="21"/>
      <c r="H4" s="125"/>
    </row>
    <row r="5" spans="1:9" ht="18" customHeight="1" x14ac:dyDescent="0.25">
      <c r="A5" s="22" t="s">
        <v>104</v>
      </c>
      <c r="B5" s="23" t="s">
        <v>183</v>
      </c>
      <c r="C5" s="48"/>
      <c r="D5" s="25"/>
      <c r="H5" s="49"/>
    </row>
    <row r="6" spans="1:9" ht="18" customHeight="1" x14ac:dyDescent="0.25">
      <c r="A6" s="50" t="s">
        <v>45</v>
      </c>
      <c r="B6" s="23">
        <v>1234</v>
      </c>
      <c r="C6" s="51"/>
      <c r="D6" s="25"/>
      <c r="H6" s="49"/>
    </row>
    <row r="7" spans="1:9" ht="18" customHeight="1" x14ac:dyDescent="0.25">
      <c r="A7" s="50" t="s">
        <v>46</v>
      </c>
      <c r="B7" s="52">
        <v>45292</v>
      </c>
      <c r="C7" s="51"/>
      <c r="D7" s="25"/>
      <c r="H7" s="49"/>
    </row>
    <row r="8" spans="1:9" ht="18" customHeight="1" x14ac:dyDescent="0.25">
      <c r="A8" s="22" t="s">
        <v>119</v>
      </c>
      <c r="B8" s="23" t="s">
        <v>184</v>
      </c>
      <c r="C8" s="51"/>
      <c r="D8" s="25"/>
      <c r="H8" s="53"/>
    </row>
    <row r="9" spans="1:9" ht="9" customHeight="1" x14ac:dyDescent="0.25">
      <c r="A9" s="29"/>
      <c r="B9" s="30"/>
      <c r="C9" s="30"/>
      <c r="D9" s="32"/>
      <c r="H9" s="53"/>
    </row>
    <row r="10" spans="1:9" ht="7.5" customHeight="1" x14ac:dyDescent="0.25">
      <c r="A10" s="15"/>
      <c r="B10" s="15"/>
      <c r="C10" s="15"/>
      <c r="D10" s="15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55" t="s">
        <v>80</v>
      </c>
      <c r="B13" s="56"/>
      <c r="C13" s="56"/>
      <c r="D13" s="57"/>
    </row>
    <row r="14" spans="1:9" s="36" customFormat="1" ht="18.75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8.75" customHeight="1" x14ac:dyDescent="0.25">
      <c r="A15" s="118" t="s">
        <v>67</v>
      </c>
      <c r="B15" s="119"/>
      <c r="C15" s="6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8.75" customHeight="1" x14ac:dyDescent="0.25">
      <c r="A16" s="118" t="s">
        <v>56</v>
      </c>
      <c r="B16" s="119"/>
      <c r="C16" s="60"/>
      <c r="D16" s="60" t="str">
        <f>IF(C16=0,"",IF('Q - Connaissances spécifiques'!F12&gt;0,"X",""))</f>
        <v/>
      </c>
      <c r="F16" s="15"/>
      <c r="G16" s="15"/>
      <c r="H16" s="15"/>
      <c r="I16" s="15"/>
    </row>
    <row r="17" spans="1:9" s="36" customFormat="1" ht="18.75" customHeight="1" x14ac:dyDescent="0.25">
      <c r="A17" s="118" t="s">
        <v>59</v>
      </c>
      <c r="B17" s="119"/>
      <c r="C17" s="60"/>
      <c r="D17" s="60" t="str">
        <f>IF(C17=0,"",IF('Q - Connaissances spécifiques'!F15&gt;0,"X",""))</f>
        <v/>
      </c>
      <c r="F17" s="15"/>
      <c r="G17" s="15"/>
      <c r="H17" s="15"/>
      <c r="I17" s="15"/>
    </row>
    <row r="18" spans="1:9" s="36" customFormat="1" ht="18.75" customHeight="1" x14ac:dyDescent="0.25">
      <c r="A18" s="118" t="s">
        <v>107</v>
      </c>
      <c r="B18" s="119"/>
      <c r="C18" s="60"/>
      <c r="D18" s="60" t="str">
        <f>IF(C18=0,"",IF('Q - Connaissances spécifiques'!F16&gt;0,"X",""))</f>
        <v/>
      </c>
      <c r="F18" s="15"/>
      <c r="G18" s="15"/>
      <c r="H18" s="15"/>
      <c r="I18" s="15"/>
    </row>
    <row r="19" spans="1:9" s="36" customFormat="1" ht="18.75" customHeight="1" x14ac:dyDescent="0.25">
      <c r="A19" s="58" t="s">
        <v>68</v>
      </c>
      <c r="B19" s="59"/>
      <c r="C19" s="60"/>
      <c r="D19" s="60" t="str">
        <f>IF(C19=0,"",IF('Q - Connaissances spécifiques'!F13&gt;0,"X",""))</f>
        <v/>
      </c>
      <c r="F19" s="15"/>
      <c r="G19" s="15"/>
      <c r="H19" s="15"/>
      <c r="I19" s="15"/>
    </row>
    <row r="20" spans="1:9" s="36" customFormat="1" ht="18.75" customHeight="1" x14ac:dyDescent="0.25">
      <c r="A20" s="58" t="s">
        <v>65</v>
      </c>
      <c r="B20" s="59"/>
      <c r="C20" s="60"/>
      <c r="D20" s="60" t="str">
        <f>IF(C20=0,"",IF('Q - Connaissances spécifiques'!F14&gt;0,"X",""))</f>
        <v/>
      </c>
      <c r="F20" s="15"/>
      <c r="G20" s="15"/>
      <c r="H20" s="15"/>
      <c r="I20" s="15"/>
    </row>
    <row r="21" spans="1:9" s="36" customFormat="1" ht="18.75" customHeight="1" x14ac:dyDescent="0.25">
      <c r="A21" s="58" t="s">
        <v>81</v>
      </c>
      <c r="B21" s="59"/>
      <c r="C21" s="60"/>
      <c r="D21" s="60" t="str">
        <f>IF(C21=0,"",IF('Q - Connaissances spécifiques'!F17&gt;0,"X",""))</f>
        <v/>
      </c>
    </row>
    <row r="22" spans="1:9" s="36" customFormat="1" ht="18.75" customHeight="1" x14ac:dyDescent="0.25">
      <c r="A22" s="58" t="s">
        <v>82</v>
      </c>
      <c r="B22" s="59"/>
      <c r="C22" s="60"/>
      <c r="D22" s="60" t="str">
        <f>IF(C22=0,"",IF('Q - Connaissances spécifiques'!#REF!&gt;0,"X",""))</f>
        <v/>
      </c>
    </row>
    <row r="23" spans="1:9" s="36" customFormat="1" ht="18.75" customHeight="1" x14ac:dyDescent="0.25">
      <c r="A23" s="120" t="s">
        <v>173</v>
      </c>
      <c r="B23" s="121"/>
      <c r="C23" s="60"/>
      <c r="D23" s="60"/>
    </row>
    <row r="24" spans="1:9" s="36" customFormat="1" ht="18.75" customHeight="1" x14ac:dyDescent="0.25">
      <c r="A24" s="122" t="s">
        <v>173</v>
      </c>
      <c r="B24" s="123"/>
      <c r="C24" s="60"/>
      <c r="D24" s="60"/>
    </row>
    <row r="25" spans="1:9" s="27" customFormat="1" ht="18.75" customHeight="1" x14ac:dyDescent="0.25">
      <c r="A25" s="104" t="s">
        <v>9</v>
      </c>
      <c r="B25" s="105"/>
      <c r="C25" s="105"/>
      <c r="D25" s="106"/>
      <c r="E25" s="46"/>
      <c r="G25" s="46"/>
      <c r="H25" s="46"/>
    </row>
    <row r="26" spans="1:9" s="36" customFormat="1" ht="18.75" customHeight="1" x14ac:dyDescent="0.25">
      <c r="A26" s="107"/>
      <c r="B26" s="108"/>
      <c r="C26" s="108"/>
      <c r="D26" s="109"/>
      <c r="F26" s="64"/>
    </row>
    <row r="27" spans="1:9" s="36" customFormat="1" ht="18.75" customHeight="1" x14ac:dyDescent="0.25">
      <c r="A27" s="115" t="s">
        <v>58</v>
      </c>
      <c r="B27" s="116"/>
      <c r="C27" s="116"/>
      <c r="D27" s="117"/>
      <c r="F27" s="15"/>
      <c r="G27" s="15"/>
      <c r="H27" s="15"/>
      <c r="I27" s="15"/>
    </row>
    <row r="28" spans="1:9" s="36" customFormat="1" ht="18.75" customHeight="1" x14ac:dyDescent="0.25">
      <c r="A28" s="113" t="s">
        <v>172</v>
      </c>
      <c r="B28" s="114"/>
      <c r="C28" s="60"/>
      <c r="D28" s="60"/>
    </row>
    <row r="29" spans="1:9" s="27" customFormat="1" ht="18.75" customHeight="1" x14ac:dyDescent="0.25">
      <c r="A29" s="104" t="s">
        <v>9</v>
      </c>
      <c r="B29" s="105"/>
      <c r="C29" s="105"/>
      <c r="D29" s="106"/>
      <c r="E29" s="46"/>
      <c r="G29" s="46"/>
      <c r="H29" s="46"/>
    </row>
    <row r="30" spans="1:9" s="36" customFormat="1" ht="18.75" customHeight="1" x14ac:dyDescent="0.25">
      <c r="A30" s="107"/>
      <c r="B30" s="108"/>
      <c r="C30" s="108"/>
      <c r="D30" s="109"/>
      <c r="F30" s="64"/>
    </row>
    <row r="31" spans="1:9" ht="7.5" customHeight="1" thickBot="1" x14ac:dyDescent="0.3">
      <c r="A31" s="15"/>
      <c r="B31" s="15"/>
      <c r="C31" s="15"/>
      <c r="D31" s="15"/>
    </row>
    <row r="32" spans="1:9" ht="18.75" customHeight="1" thickBot="1" x14ac:dyDescent="0.3">
      <c r="A32" s="55" t="s">
        <v>174</v>
      </c>
      <c r="B32" s="56"/>
      <c r="C32" s="56"/>
      <c r="D32" s="57"/>
    </row>
    <row r="33" spans="1:9" s="36" customFormat="1" ht="18.75" customHeight="1" x14ac:dyDescent="0.25">
      <c r="A33" s="115" t="s">
        <v>55</v>
      </c>
      <c r="B33" s="116"/>
      <c r="C33" s="116"/>
      <c r="D33" s="117"/>
      <c r="F33" s="15"/>
      <c r="G33" s="15"/>
      <c r="H33" s="15"/>
      <c r="I33" s="15"/>
    </row>
    <row r="34" spans="1:9" s="36" customFormat="1" ht="18.75" customHeight="1" x14ac:dyDescent="0.25">
      <c r="A34" s="58" t="s">
        <v>83</v>
      </c>
      <c r="B34" s="65"/>
      <c r="C34" s="40"/>
      <c r="D34" s="60" t="str">
        <f>IF(C34=0,"",IF('Q - Connaissances spécifiques'!F19&gt;0,"X",""))</f>
        <v/>
      </c>
    </row>
    <row r="35" spans="1:9" s="27" customFormat="1" ht="18.75" customHeight="1" x14ac:dyDescent="0.25">
      <c r="A35" s="104" t="s">
        <v>9</v>
      </c>
      <c r="B35" s="105"/>
      <c r="C35" s="105"/>
      <c r="D35" s="106"/>
      <c r="E35" s="46"/>
      <c r="G35" s="46"/>
      <c r="H35" s="46"/>
    </row>
    <row r="36" spans="1:9" s="36" customFormat="1" ht="18.75" customHeight="1" x14ac:dyDescent="0.25">
      <c r="A36" s="107"/>
      <c r="B36" s="108"/>
      <c r="C36" s="108"/>
      <c r="D36" s="109"/>
      <c r="F36" s="64"/>
    </row>
    <row r="37" spans="1:9" s="36" customFormat="1" ht="18.75" customHeight="1" x14ac:dyDescent="0.25">
      <c r="A37" s="115" t="s">
        <v>58</v>
      </c>
      <c r="B37" s="116"/>
      <c r="C37" s="116"/>
      <c r="D37" s="117"/>
      <c r="F37" s="15"/>
      <c r="G37" s="15"/>
      <c r="H37" s="15"/>
      <c r="I37" s="15"/>
    </row>
    <row r="38" spans="1:9" s="36" customFormat="1" ht="18.75" customHeight="1" x14ac:dyDescent="0.25">
      <c r="A38" s="113" t="s">
        <v>172</v>
      </c>
      <c r="B38" s="114"/>
      <c r="C38" s="42"/>
      <c r="D38" s="60"/>
    </row>
    <row r="39" spans="1:9" s="36" customFormat="1" ht="18.75" customHeight="1" x14ac:dyDescent="0.25">
      <c r="A39" s="113" t="s">
        <v>172</v>
      </c>
      <c r="B39" s="114"/>
      <c r="C39" s="42"/>
      <c r="D39" s="60"/>
    </row>
    <row r="40" spans="1:9" s="36" customFormat="1" ht="18.75" customHeight="1" x14ac:dyDescent="0.25">
      <c r="A40" s="113" t="s">
        <v>172</v>
      </c>
      <c r="B40" s="114"/>
      <c r="C40" s="42"/>
      <c r="D40" s="60"/>
    </row>
    <row r="41" spans="1:9" s="27" customFormat="1" ht="18.75" customHeight="1" x14ac:dyDescent="0.25">
      <c r="A41" s="104" t="s">
        <v>9</v>
      </c>
      <c r="B41" s="105"/>
      <c r="C41" s="105"/>
      <c r="D41" s="106"/>
      <c r="E41" s="46"/>
      <c r="G41" s="46"/>
      <c r="H41" s="46"/>
    </row>
    <row r="42" spans="1:9" s="36" customFormat="1" ht="18.75" customHeight="1" x14ac:dyDescent="0.25">
      <c r="A42" s="107"/>
      <c r="B42" s="108"/>
      <c r="C42" s="108"/>
      <c r="D42" s="109"/>
      <c r="F42" s="64"/>
    </row>
    <row r="43" spans="1:9" ht="7.5" customHeight="1" thickBot="1" x14ac:dyDescent="0.3">
      <c r="A43" s="15"/>
      <c r="B43" s="15"/>
      <c r="C43" s="15"/>
      <c r="D43" s="15"/>
    </row>
    <row r="44" spans="1:9" ht="18" customHeight="1" thickBot="1" x14ac:dyDescent="0.3">
      <c r="A44" s="55" t="s">
        <v>175</v>
      </c>
      <c r="B44" s="56"/>
      <c r="C44" s="56"/>
      <c r="D44" s="57"/>
    </row>
    <row r="45" spans="1:9" s="36" customFormat="1" ht="18" customHeight="1" x14ac:dyDescent="0.25">
      <c r="A45" s="115" t="s">
        <v>55</v>
      </c>
      <c r="B45" s="116"/>
      <c r="C45" s="116"/>
      <c r="D45" s="117"/>
      <c r="F45" s="15"/>
      <c r="G45" s="15"/>
      <c r="H45" s="15"/>
      <c r="I45" s="15"/>
    </row>
    <row r="46" spans="1:9" s="36" customFormat="1" ht="18" customHeight="1" x14ac:dyDescent="0.25">
      <c r="A46" s="58" t="s">
        <v>84</v>
      </c>
      <c r="B46" s="65"/>
      <c r="C46" s="40"/>
      <c r="D46" s="60" t="str">
        <f>IF(C46=0,"",IF('Q - Connaissances spécifiques'!F20&gt;0,"X",""))</f>
        <v/>
      </c>
    </row>
    <row r="47" spans="1:9" s="27" customFormat="1" ht="18" customHeight="1" x14ac:dyDescent="0.25">
      <c r="A47" s="104" t="s">
        <v>9</v>
      </c>
      <c r="B47" s="105"/>
      <c r="C47" s="105"/>
      <c r="D47" s="106"/>
      <c r="E47" s="46"/>
      <c r="G47" s="46"/>
      <c r="H47" s="46"/>
    </row>
    <row r="48" spans="1:9" s="36" customFormat="1" ht="18" customHeight="1" x14ac:dyDescent="0.25">
      <c r="A48" s="107"/>
      <c r="B48" s="108"/>
      <c r="C48" s="108"/>
      <c r="D48" s="109"/>
      <c r="F48" s="64"/>
    </row>
    <row r="49" spans="1:9" s="36" customFormat="1" ht="18" customHeight="1" x14ac:dyDescent="0.25">
      <c r="A49" s="115" t="s">
        <v>58</v>
      </c>
      <c r="B49" s="116"/>
      <c r="C49" s="116"/>
      <c r="D49" s="117"/>
      <c r="F49" s="15"/>
      <c r="G49" s="15"/>
      <c r="H49" s="15"/>
      <c r="I49" s="15"/>
    </row>
    <row r="50" spans="1:9" s="36" customFormat="1" ht="18" customHeight="1" x14ac:dyDescent="0.25">
      <c r="A50" s="113" t="s">
        <v>172</v>
      </c>
      <c r="B50" s="114"/>
      <c r="C50" s="42"/>
      <c r="D50" s="60"/>
    </row>
    <row r="51" spans="1:9" s="36" customFormat="1" ht="18" customHeight="1" x14ac:dyDescent="0.25">
      <c r="A51" s="113" t="s">
        <v>172</v>
      </c>
      <c r="B51" s="114"/>
      <c r="C51" s="42"/>
      <c r="D51" s="60"/>
    </row>
    <row r="52" spans="1:9" s="36" customFormat="1" ht="18" customHeight="1" x14ac:dyDescent="0.25">
      <c r="A52" s="113" t="s">
        <v>172</v>
      </c>
      <c r="B52" s="114"/>
      <c r="C52" s="42"/>
      <c r="D52" s="60"/>
    </row>
    <row r="53" spans="1:9" s="27" customFormat="1" ht="18" customHeight="1" x14ac:dyDescent="0.25">
      <c r="A53" s="104" t="s">
        <v>9</v>
      </c>
      <c r="B53" s="105"/>
      <c r="C53" s="105"/>
      <c r="D53" s="106"/>
      <c r="E53" s="46"/>
      <c r="G53" s="46"/>
      <c r="H53" s="46"/>
    </row>
    <row r="54" spans="1:9" s="36" customFormat="1" ht="18" customHeight="1" x14ac:dyDescent="0.25">
      <c r="A54" s="107"/>
      <c r="B54" s="108"/>
      <c r="C54" s="108"/>
      <c r="D54" s="109"/>
      <c r="F54" s="64"/>
    </row>
    <row r="55" spans="1:9" ht="7.5" customHeight="1" thickBot="1" x14ac:dyDescent="0.3">
      <c r="A55" s="15"/>
      <c r="B55" s="15"/>
      <c r="C55" s="15"/>
      <c r="D55" s="15"/>
    </row>
    <row r="56" spans="1:9" ht="18" customHeight="1" thickBot="1" x14ac:dyDescent="0.3">
      <c r="A56" s="55" t="s">
        <v>176</v>
      </c>
      <c r="B56" s="56"/>
      <c r="C56" s="56"/>
      <c r="D56" s="57"/>
    </row>
    <row r="57" spans="1:9" s="36" customFormat="1" ht="18" customHeight="1" x14ac:dyDescent="0.25">
      <c r="A57" s="115" t="s">
        <v>55</v>
      </c>
      <c r="B57" s="116"/>
      <c r="C57" s="116"/>
      <c r="D57" s="117"/>
      <c r="F57" s="15"/>
      <c r="G57" s="15"/>
      <c r="H57" s="15"/>
      <c r="I57" s="15"/>
    </row>
    <row r="58" spans="1:9" s="36" customFormat="1" ht="18" customHeight="1" x14ac:dyDescent="0.25">
      <c r="A58" s="58" t="s">
        <v>85</v>
      </c>
      <c r="B58" s="65"/>
      <c r="C58" s="40"/>
      <c r="D58" s="60" t="str">
        <f>IF(C58=0,"",IF('Q - Connaissances spécifiques'!F18&gt;0,"X",""))</f>
        <v/>
      </c>
    </row>
    <row r="59" spans="1:9" s="27" customFormat="1" ht="18" customHeight="1" x14ac:dyDescent="0.25">
      <c r="A59" s="104" t="s">
        <v>9</v>
      </c>
      <c r="B59" s="105"/>
      <c r="C59" s="105"/>
      <c r="D59" s="106"/>
      <c r="E59" s="46"/>
      <c r="G59" s="46"/>
      <c r="H59" s="46"/>
    </row>
    <row r="60" spans="1:9" s="36" customFormat="1" ht="18" customHeight="1" x14ac:dyDescent="0.25">
      <c r="A60" s="107"/>
      <c r="B60" s="108"/>
      <c r="C60" s="108"/>
      <c r="D60" s="109"/>
      <c r="F60" s="64"/>
    </row>
    <row r="61" spans="1:9" s="36" customFormat="1" ht="18" customHeight="1" x14ac:dyDescent="0.25">
      <c r="A61" s="115" t="s">
        <v>58</v>
      </c>
      <c r="B61" s="116"/>
      <c r="C61" s="116"/>
      <c r="D61" s="117"/>
      <c r="F61" s="15"/>
      <c r="G61" s="15"/>
      <c r="H61" s="15"/>
      <c r="I61" s="15"/>
    </row>
    <row r="62" spans="1:9" s="36" customFormat="1" ht="18" customHeight="1" x14ac:dyDescent="0.25">
      <c r="A62" s="113" t="s">
        <v>172</v>
      </c>
      <c r="B62" s="114"/>
      <c r="C62" s="42"/>
      <c r="D62" s="60"/>
    </row>
    <row r="63" spans="1:9" s="36" customFormat="1" ht="18" customHeight="1" x14ac:dyDescent="0.25">
      <c r="A63" s="113" t="s">
        <v>172</v>
      </c>
      <c r="B63" s="114"/>
      <c r="C63" s="42"/>
      <c r="D63" s="60"/>
    </row>
    <row r="64" spans="1:9" s="36" customFormat="1" ht="18" customHeight="1" x14ac:dyDescent="0.25">
      <c r="A64" s="113" t="s">
        <v>172</v>
      </c>
      <c r="B64" s="114"/>
      <c r="C64" s="42"/>
      <c r="D64" s="60"/>
    </row>
    <row r="65" spans="1:8" s="27" customFormat="1" ht="18" customHeight="1" x14ac:dyDescent="0.25">
      <c r="A65" s="104" t="s">
        <v>9</v>
      </c>
      <c r="B65" s="105"/>
      <c r="C65" s="105"/>
      <c r="D65" s="106"/>
      <c r="E65" s="46"/>
      <c r="G65" s="46"/>
      <c r="H65" s="46"/>
    </row>
    <row r="66" spans="1:8" s="36" customFormat="1" ht="18" customHeight="1" x14ac:dyDescent="0.25">
      <c r="A66" s="107"/>
      <c r="B66" s="108"/>
      <c r="C66" s="108"/>
      <c r="D66" s="109"/>
      <c r="F66" s="64"/>
    </row>
    <row r="67" spans="1:8" ht="18" customHeight="1" x14ac:dyDescent="0.25">
      <c r="C67" s="44"/>
      <c r="D67" s="44"/>
      <c r="E67" s="45"/>
    </row>
    <row r="68" spans="1:8" ht="18" customHeight="1" x14ac:dyDescent="0.25">
      <c r="A68" s="110" t="s">
        <v>41</v>
      </c>
      <c r="B68" s="111"/>
      <c r="C68" s="111"/>
      <c r="D68" s="112"/>
      <c r="E68" s="45"/>
    </row>
    <row r="69" spans="1:8" ht="18" customHeight="1" x14ac:dyDescent="0.25">
      <c r="A69" s="22" t="s">
        <v>64</v>
      </c>
      <c r="B69" s="103"/>
      <c r="C69" s="103"/>
      <c r="D69" s="25"/>
      <c r="E69" s="45"/>
    </row>
    <row r="70" spans="1:8" ht="18" customHeight="1" x14ac:dyDescent="0.25">
      <c r="A70" s="22" t="s">
        <v>62</v>
      </c>
      <c r="B70" s="103"/>
      <c r="C70" s="103"/>
      <c r="D70" s="25"/>
    </row>
    <row r="71" spans="1:8" ht="18" customHeight="1" x14ac:dyDescent="0.25">
      <c r="A71" s="50" t="s">
        <v>0</v>
      </c>
      <c r="B71" s="103"/>
      <c r="C71" s="103"/>
      <c r="D71" s="25"/>
      <c r="E71" s="46"/>
    </row>
    <row r="72" spans="1:8" ht="18" customHeight="1" x14ac:dyDescent="0.25">
      <c r="A72" s="22" t="s">
        <v>70</v>
      </c>
      <c r="B72" s="103"/>
      <c r="C72" s="103"/>
      <c r="D72" s="25"/>
      <c r="E72" s="45"/>
    </row>
    <row r="73" spans="1:8" ht="18" customHeight="1" x14ac:dyDescent="0.25">
      <c r="A73" s="22" t="s">
        <v>66</v>
      </c>
      <c r="B73" s="103"/>
      <c r="C73" s="103"/>
      <c r="D73" s="25"/>
      <c r="E73" s="45"/>
    </row>
    <row r="74" spans="1:8" ht="18" customHeight="1" x14ac:dyDescent="0.25">
      <c r="A74" s="66"/>
      <c r="B74" s="30"/>
      <c r="C74" s="30"/>
      <c r="D74" s="32"/>
      <c r="E74" s="45"/>
    </row>
    <row r="77" spans="1:8" ht="18" customHeight="1" x14ac:dyDescent="0.25">
      <c r="E77" s="46"/>
    </row>
    <row r="78" spans="1:8" ht="18" customHeight="1" x14ac:dyDescent="0.25">
      <c r="E78" s="46"/>
    </row>
    <row r="79" spans="1:8" ht="18" customHeight="1" x14ac:dyDescent="0.25">
      <c r="E79" s="46"/>
    </row>
    <row r="80" spans="1:8" ht="18" customHeight="1" x14ac:dyDescent="0.25">
      <c r="E80" s="46"/>
    </row>
    <row r="81" spans="5:5" ht="18" customHeight="1" x14ac:dyDescent="0.25">
      <c r="E81" s="46"/>
    </row>
    <row r="82" spans="5:5" ht="18" customHeight="1" x14ac:dyDescent="0.25">
      <c r="E82" s="46"/>
    </row>
    <row r="83" spans="5:5" ht="18" customHeight="1" x14ac:dyDescent="0.25">
      <c r="E83" s="46"/>
    </row>
    <row r="84" spans="5:5" ht="18" customHeight="1" x14ac:dyDescent="0.25">
      <c r="E84" s="46"/>
    </row>
    <row r="85" spans="5:5" ht="18" customHeight="1" x14ac:dyDescent="0.25">
      <c r="E85" s="46"/>
    </row>
    <row r="86" spans="5:5" ht="18" customHeight="1" x14ac:dyDescent="0.25">
      <c r="E86" s="46"/>
    </row>
    <row r="87" spans="5:5" ht="18" customHeight="1" x14ac:dyDescent="0.25">
      <c r="E87" s="46"/>
    </row>
    <row r="88" spans="5:5" ht="18" customHeight="1" x14ac:dyDescent="0.25">
      <c r="E88" s="45"/>
    </row>
    <row r="89" spans="5:5" ht="18" customHeight="1" x14ac:dyDescent="0.25">
      <c r="E89" s="46"/>
    </row>
    <row r="90" spans="5:5" ht="18" customHeight="1" x14ac:dyDescent="0.25">
      <c r="E90" s="46"/>
    </row>
    <row r="91" spans="5:5" ht="18" customHeight="1" x14ac:dyDescent="0.25">
      <c r="E91" s="46"/>
    </row>
  </sheetData>
  <mergeCells count="50">
    <mergeCell ref="A15:B15"/>
    <mergeCell ref="A1:D1"/>
    <mergeCell ref="A2:D2"/>
    <mergeCell ref="H3:H4"/>
    <mergeCell ref="A11:B11"/>
    <mergeCell ref="A14:D14"/>
    <mergeCell ref="A33:D33"/>
    <mergeCell ref="A16:B16"/>
    <mergeCell ref="A17:B17"/>
    <mergeCell ref="A18:B18"/>
    <mergeCell ref="A23:B23"/>
    <mergeCell ref="A24:B24"/>
    <mergeCell ref="A25:D25"/>
    <mergeCell ref="A26:D26"/>
    <mergeCell ref="A27:D27"/>
    <mergeCell ref="A28:B28"/>
    <mergeCell ref="A29:D29"/>
    <mergeCell ref="A30:D30"/>
    <mergeCell ref="A49:D49"/>
    <mergeCell ref="A35:D35"/>
    <mergeCell ref="A36:D36"/>
    <mergeCell ref="A37:D37"/>
    <mergeCell ref="A38:B38"/>
    <mergeCell ref="A39:B39"/>
    <mergeCell ref="A40:B40"/>
    <mergeCell ref="A41:D41"/>
    <mergeCell ref="A42:D42"/>
    <mergeCell ref="A45:D45"/>
    <mergeCell ref="A47:D47"/>
    <mergeCell ref="A48:D48"/>
    <mergeCell ref="A64:B64"/>
    <mergeCell ref="A50:B50"/>
    <mergeCell ref="A51:B51"/>
    <mergeCell ref="A52:B52"/>
    <mergeCell ref="A53:D53"/>
    <mergeCell ref="A54:D54"/>
    <mergeCell ref="A57:D57"/>
    <mergeCell ref="A59:D59"/>
    <mergeCell ref="A60:D60"/>
    <mergeCell ref="A61:D61"/>
    <mergeCell ref="A62:B62"/>
    <mergeCell ref="A63:B63"/>
    <mergeCell ref="B72:C72"/>
    <mergeCell ref="B73:C73"/>
    <mergeCell ref="A65:D65"/>
    <mergeCell ref="A66:D66"/>
    <mergeCell ref="A68:D68"/>
    <mergeCell ref="B69:C69"/>
    <mergeCell ref="B70:C70"/>
    <mergeCell ref="B71:C71"/>
  </mergeCell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n°238</oddFooter>
  </headerFooter>
  <rowBreaks count="1" manualBreakCount="1">
    <brk id="43" max="3" man="1"/>
  </row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73288-FD1A-435E-854D-66B45CC6AB1F}">
  <sheetPr codeName="Feuil17">
    <tabColor theme="4" tint="0.59999389629810485"/>
  </sheetPr>
  <dimension ref="A1:I156"/>
  <sheetViews>
    <sheetView topLeftCell="A4" workbookViewId="0">
      <selection activeCell="G9" sqref="G9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9" width="14.7109375" style="15" customWidth="1"/>
    <col min="10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  <c r="H1" s="124"/>
      <c r="I1" s="124"/>
    </row>
    <row r="2" spans="1:9" ht="18" customHeight="1" x14ac:dyDescent="0.25">
      <c r="A2" s="83" t="s">
        <v>88</v>
      </c>
      <c r="B2" s="84"/>
      <c r="C2" s="84"/>
      <c r="D2" s="85"/>
      <c r="H2" s="49"/>
      <c r="I2" s="49"/>
    </row>
    <row r="3" spans="1:9" ht="7.5" customHeight="1" x14ac:dyDescent="0.25">
      <c r="H3" s="126"/>
      <c r="I3" s="126"/>
    </row>
    <row r="4" spans="1:9" ht="9" customHeight="1" x14ac:dyDescent="0.25">
      <c r="A4" s="18"/>
      <c r="B4" s="19"/>
      <c r="C4" s="19"/>
      <c r="D4" s="21"/>
      <c r="H4" s="127"/>
      <c r="I4" s="127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9"/>
      <c r="I5" s="49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49"/>
      <c r="I6" s="49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</row>
    <row r="9" spans="1:9" ht="9" customHeight="1" x14ac:dyDescent="0.25">
      <c r="A9" s="29"/>
      <c r="B9" s="30"/>
      <c r="C9" s="30"/>
      <c r="D9" s="32"/>
    </row>
    <row r="10" spans="1:9" ht="7.5" customHeight="1" x14ac:dyDescent="0.25">
      <c r="A10" s="15"/>
      <c r="B10" s="15"/>
      <c r="C10" s="15"/>
      <c r="D10" s="15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88</v>
      </c>
      <c r="B13" s="129"/>
      <c r="C13" s="130"/>
      <c r="D13" s="57"/>
    </row>
    <row r="14" spans="1:9" s="36" customFormat="1" ht="16.5" customHeight="1" x14ac:dyDescent="0.25">
      <c r="A14" s="115" t="s">
        <v>55</v>
      </c>
      <c r="B14" s="116"/>
      <c r="C14" s="116"/>
      <c r="D14" s="117"/>
    </row>
    <row r="15" spans="1:9" s="36" customFormat="1" ht="18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8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8" s="36" customFormat="1" ht="18" customHeight="1" x14ac:dyDescent="0.25">
      <c r="A17" s="118" t="s">
        <v>59</v>
      </c>
      <c r="B17" s="119"/>
      <c r="C17" s="40"/>
      <c r="D17" s="60" t="str">
        <f>IF(C17=0,"",IF('Q - Connaissances spécifiques'!F15&gt;0,"X",""))</f>
        <v/>
      </c>
    </row>
    <row r="18" spans="1:8" s="36" customFormat="1" ht="18" customHeight="1" x14ac:dyDescent="0.25">
      <c r="A18" s="118" t="s">
        <v>107</v>
      </c>
      <c r="B18" s="119"/>
      <c r="C18" s="40"/>
      <c r="D18" s="60" t="str">
        <f>IF(C18=0,"",IF('Q - Connaissances spécifiques'!F16&gt;0,"X",""))</f>
        <v/>
      </c>
    </row>
    <row r="19" spans="1:8" s="36" customFormat="1" ht="18" customHeight="1" x14ac:dyDescent="0.25">
      <c r="A19" s="58" t="s">
        <v>68</v>
      </c>
      <c r="B19" s="59"/>
      <c r="C19" s="40"/>
      <c r="D19" s="60" t="str">
        <f>IF(C19=0,"",IF('Q - Connaissances spécifiques'!F13&gt;0,"X",""))</f>
        <v/>
      </c>
    </row>
    <row r="20" spans="1:8" s="36" customFormat="1" ht="18" customHeight="1" x14ac:dyDescent="0.25">
      <c r="A20" s="58" t="s">
        <v>65</v>
      </c>
      <c r="B20" s="59"/>
      <c r="C20" s="40"/>
      <c r="D20" s="60" t="str">
        <f>IF(C20=0,"",IF('Q - Connaissances spécifiques'!F14&gt;0,"X",""))</f>
        <v/>
      </c>
    </row>
    <row r="21" spans="1:8" s="36" customFormat="1" ht="18" customHeight="1" x14ac:dyDescent="0.25">
      <c r="A21" s="122" t="s">
        <v>173</v>
      </c>
      <c r="B21" s="123"/>
      <c r="C21" s="42"/>
      <c r="D21" s="60"/>
    </row>
    <row r="22" spans="1:8" s="27" customFormat="1" ht="18" customHeight="1" x14ac:dyDescent="0.25">
      <c r="A22" s="104" t="s">
        <v>9</v>
      </c>
      <c r="B22" s="105"/>
      <c r="C22" s="105"/>
      <c r="D22" s="106"/>
      <c r="E22" s="46"/>
      <c r="G22" s="46"/>
      <c r="H22" s="46"/>
    </row>
    <row r="23" spans="1:8" s="36" customFormat="1" ht="18" customHeight="1" x14ac:dyDescent="0.25">
      <c r="A23" s="107"/>
      <c r="B23" s="108"/>
      <c r="C23" s="108"/>
      <c r="D23" s="109"/>
      <c r="F23" s="64"/>
    </row>
    <row r="24" spans="1:8" s="36" customFormat="1" ht="16.5" customHeight="1" x14ac:dyDescent="0.25">
      <c r="A24" s="115" t="s">
        <v>58</v>
      </c>
      <c r="B24" s="116"/>
      <c r="C24" s="116"/>
      <c r="D24" s="117"/>
    </row>
    <row r="25" spans="1:8" s="36" customFormat="1" ht="18" customHeight="1" x14ac:dyDescent="0.25">
      <c r="A25" s="113" t="s">
        <v>172</v>
      </c>
      <c r="B25" s="114"/>
      <c r="C25" s="42"/>
      <c r="D25" s="60"/>
    </row>
    <row r="26" spans="1:8" s="36" customFormat="1" ht="18" customHeight="1" x14ac:dyDescent="0.25">
      <c r="A26" s="113" t="s">
        <v>172</v>
      </c>
      <c r="B26" s="114"/>
      <c r="C26" s="42"/>
      <c r="D26" s="60"/>
    </row>
    <row r="27" spans="1:8" s="36" customFormat="1" ht="18" customHeight="1" x14ac:dyDescent="0.25">
      <c r="A27" s="113" t="s">
        <v>172</v>
      </c>
      <c r="B27" s="114"/>
      <c r="C27" s="42"/>
      <c r="D27" s="60"/>
    </row>
    <row r="28" spans="1:8" s="36" customFormat="1" ht="18" customHeight="1" x14ac:dyDescent="0.25">
      <c r="A28" s="113" t="s">
        <v>172</v>
      </c>
      <c r="B28" s="114"/>
      <c r="C28" s="42"/>
      <c r="D28" s="60"/>
    </row>
    <row r="29" spans="1:8" s="27" customFormat="1" ht="18" customHeight="1" x14ac:dyDescent="0.25">
      <c r="A29" s="104" t="s">
        <v>9</v>
      </c>
      <c r="B29" s="105"/>
      <c r="C29" s="105"/>
      <c r="D29" s="106"/>
      <c r="E29" s="46"/>
      <c r="G29" s="46"/>
      <c r="H29" s="46"/>
    </row>
    <row r="30" spans="1:8" s="36" customFormat="1" ht="18" customHeight="1" x14ac:dyDescent="0.25">
      <c r="A30" s="107"/>
      <c r="B30" s="108"/>
      <c r="C30" s="108"/>
      <c r="D30" s="109"/>
      <c r="F30" s="64"/>
    </row>
    <row r="31" spans="1:8" ht="7.5" customHeight="1" thickBot="1" x14ac:dyDescent="0.3">
      <c r="A31" s="15"/>
      <c r="B31" s="15"/>
      <c r="C31" s="15"/>
      <c r="D31" s="15"/>
    </row>
    <row r="32" spans="1:8" ht="18" customHeight="1" thickBot="1" x14ac:dyDescent="0.3">
      <c r="A32" s="128" t="s">
        <v>89</v>
      </c>
      <c r="B32" s="129"/>
      <c r="C32" s="130"/>
      <c r="D32" s="57"/>
    </row>
    <row r="33" spans="1:8" s="36" customFormat="1" ht="16.5" customHeight="1" x14ac:dyDescent="0.25">
      <c r="A33" s="115" t="s">
        <v>55</v>
      </c>
      <c r="B33" s="116"/>
      <c r="C33" s="116"/>
      <c r="D33" s="117"/>
    </row>
    <row r="34" spans="1:8" s="36" customFormat="1" ht="18" customHeight="1" x14ac:dyDescent="0.25">
      <c r="A34" s="120" t="s">
        <v>173</v>
      </c>
      <c r="B34" s="121"/>
      <c r="C34" s="42"/>
      <c r="D34" s="60"/>
    </row>
    <row r="35" spans="1:8" s="27" customFormat="1" ht="18" customHeight="1" x14ac:dyDescent="0.25">
      <c r="A35" s="104" t="s">
        <v>9</v>
      </c>
      <c r="B35" s="105"/>
      <c r="C35" s="105"/>
      <c r="D35" s="106"/>
      <c r="E35" s="46"/>
      <c r="G35" s="46"/>
      <c r="H35" s="46"/>
    </row>
    <row r="36" spans="1:8" s="36" customFormat="1" ht="18" customHeight="1" x14ac:dyDescent="0.25">
      <c r="A36" s="107"/>
      <c r="B36" s="108"/>
      <c r="C36" s="108"/>
      <c r="D36" s="109"/>
      <c r="F36" s="64"/>
    </row>
    <row r="37" spans="1:8" s="36" customFormat="1" ht="16.5" customHeight="1" x14ac:dyDescent="0.25">
      <c r="A37" s="115" t="s">
        <v>58</v>
      </c>
      <c r="B37" s="116"/>
      <c r="C37" s="116"/>
      <c r="D37" s="117"/>
    </row>
    <row r="38" spans="1:8" s="36" customFormat="1" ht="18" customHeight="1" x14ac:dyDescent="0.25">
      <c r="A38" s="113" t="s">
        <v>172</v>
      </c>
      <c r="B38" s="114"/>
      <c r="C38" s="42"/>
      <c r="D38" s="60"/>
    </row>
    <row r="39" spans="1:8" s="36" customFormat="1" ht="18" customHeight="1" x14ac:dyDescent="0.25">
      <c r="A39" s="113" t="s">
        <v>172</v>
      </c>
      <c r="B39" s="114"/>
      <c r="C39" s="42"/>
      <c r="D39" s="60"/>
    </row>
    <row r="40" spans="1:8" s="36" customFormat="1" ht="18" customHeight="1" x14ac:dyDescent="0.25">
      <c r="A40" s="113" t="s">
        <v>172</v>
      </c>
      <c r="B40" s="114"/>
      <c r="C40" s="42"/>
      <c r="D40" s="60"/>
    </row>
    <row r="41" spans="1:8" s="36" customFormat="1" ht="18" customHeight="1" x14ac:dyDescent="0.25">
      <c r="A41" s="113" t="s">
        <v>172</v>
      </c>
      <c r="B41" s="114"/>
      <c r="C41" s="42"/>
      <c r="D41" s="60"/>
    </row>
    <row r="42" spans="1:8" s="27" customFormat="1" ht="18" customHeight="1" x14ac:dyDescent="0.25">
      <c r="A42" s="104" t="s">
        <v>9</v>
      </c>
      <c r="B42" s="105"/>
      <c r="C42" s="105"/>
      <c r="D42" s="106"/>
      <c r="E42" s="46"/>
      <c r="G42" s="46"/>
      <c r="H42" s="46"/>
    </row>
    <row r="43" spans="1:8" s="36" customFormat="1" ht="18" customHeight="1" x14ac:dyDescent="0.25">
      <c r="A43" s="107"/>
      <c r="B43" s="108"/>
      <c r="C43" s="108"/>
      <c r="D43" s="109"/>
      <c r="F43" s="64"/>
    </row>
    <row r="44" spans="1:8" ht="7.5" customHeight="1" thickBot="1" x14ac:dyDescent="0.3">
      <c r="A44" s="15"/>
      <c r="B44" s="15"/>
      <c r="C44" s="15"/>
      <c r="D44" s="15"/>
    </row>
    <row r="45" spans="1:8" ht="18" customHeight="1" thickBot="1" x14ac:dyDescent="0.3">
      <c r="A45" s="128" t="s">
        <v>90</v>
      </c>
      <c r="B45" s="129"/>
      <c r="C45" s="130"/>
      <c r="D45" s="57"/>
    </row>
    <row r="46" spans="1:8" s="36" customFormat="1" ht="16.5" customHeight="1" x14ac:dyDescent="0.25">
      <c r="A46" s="115" t="s">
        <v>55</v>
      </c>
      <c r="B46" s="116"/>
      <c r="C46" s="116"/>
      <c r="D46" s="117"/>
    </row>
    <row r="47" spans="1:8" s="36" customFormat="1" ht="18" customHeight="1" x14ac:dyDescent="0.25">
      <c r="A47" s="120" t="s">
        <v>173</v>
      </c>
      <c r="B47" s="121"/>
      <c r="C47" s="42"/>
      <c r="D47" s="60"/>
    </row>
    <row r="48" spans="1:8" s="27" customFormat="1" ht="18" customHeight="1" x14ac:dyDescent="0.25">
      <c r="A48" s="104" t="s">
        <v>9</v>
      </c>
      <c r="B48" s="105"/>
      <c r="C48" s="105"/>
      <c r="D48" s="106"/>
      <c r="E48" s="46"/>
      <c r="G48" s="46"/>
      <c r="H48" s="46"/>
    </row>
    <row r="49" spans="1:8" s="36" customFormat="1" ht="18" customHeight="1" x14ac:dyDescent="0.25">
      <c r="A49" s="107"/>
      <c r="B49" s="108"/>
      <c r="C49" s="108"/>
      <c r="D49" s="109"/>
      <c r="F49" s="64"/>
    </row>
    <row r="50" spans="1:8" s="36" customFormat="1" ht="16.5" customHeight="1" x14ac:dyDescent="0.25">
      <c r="A50" s="115" t="s">
        <v>58</v>
      </c>
      <c r="B50" s="116"/>
      <c r="C50" s="116"/>
      <c r="D50" s="117"/>
    </row>
    <row r="51" spans="1:8" s="36" customFormat="1" ht="18" customHeight="1" x14ac:dyDescent="0.25">
      <c r="A51" s="113" t="s">
        <v>172</v>
      </c>
      <c r="B51" s="114"/>
      <c r="C51" s="42"/>
      <c r="D51" s="60"/>
    </row>
    <row r="52" spans="1:8" s="36" customFormat="1" ht="18" customHeight="1" x14ac:dyDescent="0.25">
      <c r="A52" s="113" t="s">
        <v>172</v>
      </c>
      <c r="B52" s="114"/>
      <c r="C52" s="42"/>
      <c r="D52" s="60"/>
    </row>
    <row r="53" spans="1:8" s="36" customFormat="1" ht="18" customHeight="1" x14ac:dyDescent="0.25">
      <c r="A53" s="113" t="s">
        <v>172</v>
      </c>
      <c r="B53" s="114"/>
      <c r="C53" s="42"/>
      <c r="D53" s="60"/>
    </row>
    <row r="54" spans="1:8" s="27" customFormat="1" ht="18" customHeight="1" x14ac:dyDescent="0.25">
      <c r="A54" s="104" t="s">
        <v>9</v>
      </c>
      <c r="B54" s="105"/>
      <c r="C54" s="105"/>
      <c r="D54" s="106"/>
      <c r="E54" s="46"/>
      <c r="G54" s="46"/>
      <c r="H54" s="46"/>
    </row>
    <row r="55" spans="1:8" s="36" customFormat="1" ht="18" customHeight="1" x14ac:dyDescent="0.25">
      <c r="A55" s="107"/>
      <c r="B55" s="108"/>
      <c r="C55" s="108"/>
      <c r="D55" s="109"/>
      <c r="F55" s="64"/>
    </row>
    <row r="56" spans="1:8" ht="7.5" customHeight="1" thickBot="1" x14ac:dyDescent="0.3">
      <c r="A56" s="15"/>
      <c r="B56" s="15"/>
      <c r="C56" s="15"/>
      <c r="D56" s="15"/>
    </row>
    <row r="57" spans="1:8" ht="18" customHeight="1" thickBot="1" x14ac:dyDescent="0.3">
      <c r="A57" s="128" t="s">
        <v>91</v>
      </c>
      <c r="B57" s="129"/>
      <c r="C57" s="130"/>
      <c r="D57" s="57"/>
    </row>
    <row r="58" spans="1:8" s="36" customFormat="1" ht="16.5" customHeight="1" x14ac:dyDescent="0.25">
      <c r="A58" s="115" t="s">
        <v>55</v>
      </c>
      <c r="B58" s="116"/>
      <c r="C58" s="116"/>
      <c r="D58" s="117"/>
    </row>
    <row r="59" spans="1:8" s="36" customFormat="1" ht="18" customHeight="1" x14ac:dyDescent="0.25">
      <c r="A59" s="120" t="s">
        <v>173</v>
      </c>
      <c r="B59" s="121"/>
      <c r="C59" s="42"/>
      <c r="D59" s="60"/>
    </row>
    <row r="60" spans="1:8" s="27" customFormat="1" ht="18" customHeight="1" x14ac:dyDescent="0.25">
      <c r="A60" s="104" t="s">
        <v>9</v>
      </c>
      <c r="B60" s="105"/>
      <c r="C60" s="105"/>
      <c r="D60" s="106"/>
      <c r="E60" s="46"/>
      <c r="G60" s="46"/>
      <c r="H60" s="46"/>
    </row>
    <row r="61" spans="1:8" s="36" customFormat="1" ht="18" customHeight="1" x14ac:dyDescent="0.25">
      <c r="A61" s="107"/>
      <c r="B61" s="108"/>
      <c r="C61" s="108"/>
      <c r="D61" s="109"/>
      <c r="F61" s="64"/>
    </row>
    <row r="62" spans="1:8" s="36" customFormat="1" ht="16.5" customHeight="1" x14ac:dyDescent="0.25">
      <c r="A62" s="115" t="s">
        <v>58</v>
      </c>
      <c r="B62" s="116"/>
      <c r="C62" s="116"/>
      <c r="D62" s="117"/>
    </row>
    <row r="63" spans="1:8" s="36" customFormat="1" ht="18" customHeight="1" x14ac:dyDescent="0.25">
      <c r="A63" s="113" t="s">
        <v>172</v>
      </c>
      <c r="B63" s="114"/>
      <c r="C63" s="42"/>
      <c r="D63" s="60"/>
    </row>
    <row r="64" spans="1:8" s="36" customFormat="1" ht="18" customHeight="1" x14ac:dyDescent="0.25">
      <c r="A64" s="113" t="s">
        <v>172</v>
      </c>
      <c r="B64" s="114"/>
      <c r="C64" s="42"/>
      <c r="D64" s="60"/>
    </row>
    <row r="65" spans="1:8" s="36" customFormat="1" ht="18" customHeight="1" x14ac:dyDescent="0.25">
      <c r="A65" s="113" t="s">
        <v>172</v>
      </c>
      <c r="B65" s="114"/>
      <c r="C65" s="42"/>
      <c r="D65" s="60"/>
    </row>
    <row r="66" spans="1:8" s="36" customFormat="1" ht="18" customHeight="1" x14ac:dyDescent="0.25">
      <c r="A66" s="113" t="s">
        <v>172</v>
      </c>
      <c r="B66" s="114"/>
      <c r="C66" s="42"/>
      <c r="D66" s="60"/>
    </row>
    <row r="67" spans="1:8" s="27" customFormat="1" ht="18" customHeight="1" x14ac:dyDescent="0.25">
      <c r="A67" s="104" t="s">
        <v>9</v>
      </c>
      <c r="B67" s="105"/>
      <c r="C67" s="105"/>
      <c r="D67" s="106"/>
      <c r="E67" s="46"/>
      <c r="G67" s="46"/>
      <c r="H67" s="46"/>
    </row>
    <row r="68" spans="1:8" s="36" customFormat="1" ht="18" customHeight="1" x14ac:dyDescent="0.25">
      <c r="A68" s="107"/>
      <c r="B68" s="108"/>
      <c r="C68" s="108"/>
      <c r="D68" s="109"/>
      <c r="F68" s="64"/>
    </row>
    <row r="69" spans="1:8" ht="7.5" customHeight="1" thickBot="1" x14ac:dyDescent="0.3">
      <c r="A69" s="15"/>
      <c r="B69" s="15"/>
      <c r="C69" s="15"/>
      <c r="D69" s="15"/>
    </row>
    <row r="70" spans="1:8" ht="18" customHeight="1" thickBot="1" x14ac:dyDescent="0.3">
      <c r="A70" s="128" t="s">
        <v>92</v>
      </c>
      <c r="B70" s="129"/>
      <c r="C70" s="130"/>
      <c r="D70" s="57"/>
    </row>
    <row r="71" spans="1:8" s="36" customFormat="1" ht="16.5" customHeight="1" x14ac:dyDescent="0.25">
      <c r="A71" s="115" t="s">
        <v>55</v>
      </c>
      <c r="B71" s="116"/>
      <c r="C71" s="116"/>
      <c r="D71" s="117"/>
    </row>
    <row r="72" spans="1:8" s="36" customFormat="1" ht="18" customHeight="1" x14ac:dyDescent="0.25">
      <c r="A72" s="120" t="s">
        <v>173</v>
      </c>
      <c r="B72" s="121"/>
      <c r="C72" s="42"/>
      <c r="D72" s="60"/>
    </row>
    <row r="73" spans="1:8" s="27" customFormat="1" ht="18" customHeight="1" x14ac:dyDescent="0.25">
      <c r="A73" s="104" t="s">
        <v>9</v>
      </c>
      <c r="B73" s="105"/>
      <c r="C73" s="105"/>
      <c r="D73" s="106"/>
      <c r="E73" s="46"/>
      <c r="G73" s="46"/>
      <c r="H73" s="46"/>
    </row>
    <row r="74" spans="1:8" s="36" customFormat="1" ht="18" customHeight="1" x14ac:dyDescent="0.25">
      <c r="A74" s="107"/>
      <c r="B74" s="108"/>
      <c r="C74" s="108"/>
      <c r="D74" s="109"/>
      <c r="F74" s="64"/>
    </row>
    <row r="75" spans="1:8" s="36" customFormat="1" ht="16.5" customHeight="1" x14ac:dyDescent="0.25">
      <c r="A75" s="115" t="s">
        <v>58</v>
      </c>
      <c r="B75" s="116"/>
      <c r="C75" s="116"/>
      <c r="D75" s="117"/>
    </row>
    <row r="76" spans="1:8" s="36" customFormat="1" ht="18" customHeight="1" x14ac:dyDescent="0.25">
      <c r="A76" s="113" t="s">
        <v>172</v>
      </c>
      <c r="B76" s="114"/>
      <c r="C76" s="42"/>
      <c r="D76" s="60"/>
    </row>
    <row r="77" spans="1:8" s="36" customFormat="1" ht="18" customHeight="1" x14ac:dyDescent="0.25">
      <c r="A77" s="113" t="s">
        <v>172</v>
      </c>
      <c r="B77" s="114"/>
      <c r="C77" s="42"/>
      <c r="D77" s="60"/>
    </row>
    <row r="78" spans="1:8" s="36" customFormat="1" ht="18" customHeight="1" x14ac:dyDescent="0.25">
      <c r="A78" s="113" t="s">
        <v>172</v>
      </c>
      <c r="B78" s="114"/>
      <c r="C78" s="42"/>
      <c r="D78" s="60"/>
    </row>
    <row r="79" spans="1:8" s="27" customFormat="1" ht="18" customHeight="1" x14ac:dyDescent="0.25">
      <c r="A79" s="104" t="s">
        <v>9</v>
      </c>
      <c r="B79" s="105"/>
      <c r="C79" s="105"/>
      <c r="D79" s="106"/>
      <c r="E79" s="46"/>
      <c r="G79" s="46"/>
      <c r="H79" s="46"/>
    </row>
    <row r="80" spans="1:8" s="36" customFormat="1" ht="18" customHeight="1" x14ac:dyDescent="0.25">
      <c r="A80" s="107"/>
      <c r="B80" s="108"/>
      <c r="C80" s="108"/>
      <c r="D80" s="109"/>
      <c r="F80" s="64"/>
    </row>
    <row r="81" spans="1:8" ht="7.5" customHeight="1" thickBot="1" x14ac:dyDescent="0.3">
      <c r="A81" s="15"/>
      <c r="B81" s="15"/>
      <c r="C81" s="15"/>
      <c r="D81" s="15"/>
    </row>
    <row r="82" spans="1:8" ht="18" customHeight="1" thickBot="1" x14ac:dyDescent="0.3">
      <c r="A82" s="128" t="s">
        <v>93</v>
      </c>
      <c r="B82" s="129"/>
      <c r="C82" s="130"/>
      <c r="D82" s="57"/>
    </row>
    <row r="83" spans="1:8" s="36" customFormat="1" ht="16.5" customHeight="1" x14ac:dyDescent="0.25">
      <c r="A83" s="115" t="s">
        <v>55</v>
      </c>
      <c r="B83" s="116"/>
      <c r="C83" s="116"/>
      <c r="D83" s="117"/>
    </row>
    <row r="84" spans="1:8" s="36" customFormat="1" ht="18" customHeight="1" x14ac:dyDescent="0.25">
      <c r="A84" s="120" t="s">
        <v>173</v>
      </c>
      <c r="B84" s="121"/>
      <c r="C84" s="42"/>
      <c r="D84" s="60"/>
    </row>
    <row r="85" spans="1:8" s="27" customFormat="1" ht="18" customHeight="1" x14ac:dyDescent="0.25">
      <c r="A85" s="104" t="s">
        <v>9</v>
      </c>
      <c r="B85" s="105"/>
      <c r="C85" s="105"/>
      <c r="D85" s="106"/>
      <c r="E85" s="46"/>
      <c r="G85" s="46"/>
      <c r="H85" s="46"/>
    </row>
    <row r="86" spans="1:8" s="36" customFormat="1" ht="18" customHeight="1" x14ac:dyDescent="0.25">
      <c r="A86" s="107"/>
      <c r="B86" s="108"/>
      <c r="C86" s="108"/>
      <c r="D86" s="109"/>
      <c r="F86" s="64"/>
    </row>
    <row r="87" spans="1:8" s="36" customFormat="1" ht="16.5" customHeight="1" x14ac:dyDescent="0.25">
      <c r="A87" s="115" t="s">
        <v>58</v>
      </c>
      <c r="B87" s="116"/>
      <c r="C87" s="116"/>
      <c r="D87" s="117"/>
    </row>
    <row r="88" spans="1:8" s="36" customFormat="1" ht="17.25" customHeight="1" x14ac:dyDescent="0.25">
      <c r="A88" s="113" t="s">
        <v>172</v>
      </c>
      <c r="B88" s="114"/>
      <c r="C88" s="42"/>
      <c r="D88" s="60"/>
    </row>
    <row r="89" spans="1:8" s="36" customFormat="1" ht="17.25" customHeight="1" x14ac:dyDescent="0.25">
      <c r="A89" s="113" t="s">
        <v>172</v>
      </c>
      <c r="B89" s="114"/>
      <c r="C89" s="42"/>
      <c r="D89" s="60"/>
    </row>
    <row r="90" spans="1:8" s="36" customFormat="1" ht="17.25" customHeight="1" x14ac:dyDescent="0.25">
      <c r="A90" s="113" t="s">
        <v>172</v>
      </c>
      <c r="B90" s="114"/>
      <c r="C90" s="42"/>
      <c r="D90" s="60"/>
    </row>
    <row r="91" spans="1:8" s="36" customFormat="1" ht="17.25" customHeight="1" x14ac:dyDescent="0.25">
      <c r="A91" s="113" t="s">
        <v>172</v>
      </c>
      <c r="B91" s="114"/>
      <c r="C91" s="42"/>
      <c r="D91" s="60"/>
    </row>
    <row r="92" spans="1:8" s="27" customFormat="1" ht="16.5" customHeight="1" x14ac:dyDescent="0.25">
      <c r="A92" s="104" t="s">
        <v>9</v>
      </c>
      <c r="B92" s="105"/>
      <c r="C92" s="105"/>
      <c r="D92" s="106"/>
      <c r="E92" s="46"/>
      <c r="G92" s="46"/>
      <c r="H92" s="46"/>
    </row>
    <row r="93" spans="1:8" s="36" customFormat="1" ht="16.5" customHeight="1" x14ac:dyDescent="0.25">
      <c r="A93" s="107"/>
      <c r="B93" s="108"/>
      <c r="C93" s="108"/>
      <c r="D93" s="109"/>
      <c r="F93" s="64"/>
    </row>
    <row r="94" spans="1:8" ht="7.5" customHeight="1" thickBot="1" x14ac:dyDescent="0.3">
      <c r="A94" s="15"/>
      <c r="B94" s="15"/>
      <c r="C94" s="15"/>
      <c r="D94" s="15"/>
    </row>
    <row r="95" spans="1:8" ht="16.5" customHeight="1" thickBot="1" x14ac:dyDescent="0.3">
      <c r="A95" s="128" t="s">
        <v>94</v>
      </c>
      <c r="B95" s="129"/>
      <c r="C95" s="130"/>
      <c r="D95" s="57"/>
    </row>
    <row r="96" spans="1:8" s="36" customFormat="1" ht="16.5" customHeight="1" x14ac:dyDescent="0.25">
      <c r="A96" s="115" t="s">
        <v>55</v>
      </c>
      <c r="B96" s="116"/>
      <c r="C96" s="116"/>
      <c r="D96" s="117"/>
    </row>
    <row r="97" spans="1:8" s="36" customFormat="1" ht="17.25" customHeight="1" x14ac:dyDescent="0.25">
      <c r="A97" s="120" t="s">
        <v>173</v>
      </c>
      <c r="B97" s="121"/>
      <c r="C97" s="42"/>
      <c r="D97" s="60"/>
    </row>
    <row r="98" spans="1:8" s="27" customFormat="1" ht="16.5" customHeight="1" x14ac:dyDescent="0.25">
      <c r="A98" s="104" t="s">
        <v>9</v>
      </c>
      <c r="B98" s="105"/>
      <c r="C98" s="105"/>
      <c r="D98" s="106"/>
      <c r="E98" s="46"/>
      <c r="G98" s="46"/>
      <c r="H98" s="46"/>
    </row>
    <row r="99" spans="1:8" s="36" customFormat="1" ht="16.5" customHeight="1" x14ac:dyDescent="0.25">
      <c r="A99" s="107"/>
      <c r="B99" s="108"/>
      <c r="C99" s="108"/>
      <c r="D99" s="109"/>
      <c r="F99" s="64"/>
    </row>
    <row r="100" spans="1:8" s="36" customFormat="1" ht="16.5" customHeight="1" x14ac:dyDescent="0.25">
      <c r="A100" s="115" t="s">
        <v>58</v>
      </c>
      <c r="B100" s="116"/>
      <c r="C100" s="116"/>
      <c r="D100" s="117"/>
    </row>
    <row r="101" spans="1:8" s="36" customFormat="1" ht="17.25" customHeight="1" x14ac:dyDescent="0.25">
      <c r="A101" s="113" t="s">
        <v>172</v>
      </c>
      <c r="B101" s="114"/>
      <c r="C101" s="42"/>
      <c r="D101" s="60"/>
    </row>
    <row r="102" spans="1:8" s="36" customFormat="1" ht="17.25" customHeight="1" x14ac:dyDescent="0.25">
      <c r="A102" s="113" t="s">
        <v>172</v>
      </c>
      <c r="B102" s="114"/>
      <c r="C102" s="42"/>
      <c r="D102" s="60"/>
    </row>
    <row r="103" spans="1:8" s="36" customFormat="1" ht="17.25" customHeight="1" x14ac:dyDescent="0.25">
      <c r="A103" s="113" t="s">
        <v>172</v>
      </c>
      <c r="B103" s="114"/>
      <c r="C103" s="42"/>
      <c r="D103" s="60"/>
    </row>
    <row r="104" spans="1:8" s="36" customFormat="1" ht="17.25" customHeight="1" x14ac:dyDescent="0.25">
      <c r="A104" s="113" t="s">
        <v>172</v>
      </c>
      <c r="B104" s="114"/>
      <c r="C104" s="42"/>
      <c r="D104" s="60"/>
    </row>
    <row r="105" spans="1:8" s="27" customFormat="1" ht="16.5" customHeight="1" x14ac:dyDescent="0.25">
      <c r="A105" s="104" t="s">
        <v>9</v>
      </c>
      <c r="B105" s="105"/>
      <c r="C105" s="105"/>
      <c r="D105" s="106"/>
      <c r="E105" s="46"/>
      <c r="G105" s="46"/>
      <c r="H105" s="46"/>
    </row>
    <row r="106" spans="1:8" s="36" customFormat="1" ht="16.5" customHeight="1" x14ac:dyDescent="0.25">
      <c r="A106" s="107"/>
      <c r="B106" s="108"/>
      <c r="C106" s="108"/>
      <c r="D106" s="109"/>
      <c r="F106" s="64"/>
    </row>
    <row r="107" spans="1:8" ht="7.5" customHeight="1" thickBot="1" x14ac:dyDescent="0.3">
      <c r="A107" s="15"/>
      <c r="B107" s="15"/>
      <c r="C107" s="15"/>
      <c r="D107" s="15"/>
    </row>
    <row r="108" spans="1:8" ht="16.5" customHeight="1" thickBot="1" x14ac:dyDescent="0.3">
      <c r="A108" s="128" t="s">
        <v>95</v>
      </c>
      <c r="B108" s="129"/>
      <c r="C108" s="130"/>
      <c r="D108" s="57"/>
    </row>
    <row r="109" spans="1:8" s="36" customFormat="1" ht="16.5" customHeight="1" x14ac:dyDescent="0.25">
      <c r="A109" s="115" t="s">
        <v>55</v>
      </c>
      <c r="B109" s="116"/>
      <c r="C109" s="116"/>
      <c r="D109" s="117"/>
    </row>
    <row r="110" spans="1:8" s="36" customFormat="1" ht="17.25" customHeight="1" x14ac:dyDescent="0.25">
      <c r="A110" s="120" t="s">
        <v>173</v>
      </c>
      <c r="B110" s="121"/>
      <c r="C110" s="42"/>
      <c r="D110" s="60"/>
    </row>
    <row r="111" spans="1:8" s="27" customFormat="1" ht="16.5" customHeight="1" x14ac:dyDescent="0.25">
      <c r="A111" s="104" t="s">
        <v>9</v>
      </c>
      <c r="B111" s="105"/>
      <c r="C111" s="105"/>
      <c r="D111" s="106"/>
      <c r="E111" s="46"/>
      <c r="G111" s="46"/>
      <c r="H111" s="46"/>
    </row>
    <row r="112" spans="1:8" s="36" customFormat="1" ht="16.5" customHeight="1" x14ac:dyDescent="0.25">
      <c r="A112" s="107"/>
      <c r="B112" s="108"/>
      <c r="C112" s="108"/>
      <c r="D112" s="109"/>
      <c r="F112" s="64"/>
    </row>
    <row r="113" spans="1:8" s="36" customFormat="1" ht="16.5" customHeight="1" x14ac:dyDescent="0.25">
      <c r="A113" s="115" t="s">
        <v>58</v>
      </c>
      <c r="B113" s="116"/>
      <c r="C113" s="116"/>
      <c r="D113" s="117"/>
    </row>
    <row r="114" spans="1:8" s="36" customFormat="1" ht="17.25" customHeight="1" x14ac:dyDescent="0.25">
      <c r="A114" s="113" t="s">
        <v>172</v>
      </c>
      <c r="B114" s="114"/>
      <c r="C114" s="42"/>
      <c r="D114" s="60"/>
    </row>
    <row r="115" spans="1:8" s="36" customFormat="1" ht="17.25" customHeight="1" x14ac:dyDescent="0.25">
      <c r="A115" s="113" t="s">
        <v>172</v>
      </c>
      <c r="B115" s="114"/>
      <c r="C115" s="42"/>
      <c r="D115" s="60"/>
    </row>
    <row r="116" spans="1:8" s="36" customFormat="1" ht="17.25" customHeight="1" x14ac:dyDescent="0.25">
      <c r="A116" s="113" t="s">
        <v>172</v>
      </c>
      <c r="B116" s="114"/>
      <c r="C116" s="42"/>
      <c r="D116" s="60"/>
    </row>
    <row r="117" spans="1:8" s="27" customFormat="1" ht="16.5" customHeight="1" x14ac:dyDescent="0.25">
      <c r="A117" s="104" t="s">
        <v>9</v>
      </c>
      <c r="B117" s="105"/>
      <c r="C117" s="105"/>
      <c r="D117" s="106"/>
      <c r="E117" s="46"/>
      <c r="G117" s="46"/>
      <c r="H117" s="46"/>
    </row>
    <row r="118" spans="1:8" s="36" customFormat="1" ht="16.5" customHeight="1" x14ac:dyDescent="0.25">
      <c r="A118" s="107"/>
      <c r="B118" s="108"/>
      <c r="C118" s="108"/>
      <c r="D118" s="109"/>
      <c r="F118" s="64"/>
    </row>
    <row r="119" spans="1:8" ht="7.5" customHeight="1" thickBot="1" x14ac:dyDescent="0.3">
      <c r="A119" s="15"/>
      <c r="B119" s="15"/>
      <c r="C119" s="15"/>
      <c r="D119" s="15"/>
    </row>
    <row r="120" spans="1:8" ht="16.5" customHeight="1" thickBot="1" x14ac:dyDescent="0.3">
      <c r="A120" s="128" t="s">
        <v>96</v>
      </c>
      <c r="B120" s="129"/>
      <c r="C120" s="130"/>
      <c r="D120" s="57"/>
    </row>
    <row r="121" spans="1:8" s="36" customFormat="1" ht="16.5" customHeight="1" x14ac:dyDescent="0.25">
      <c r="A121" s="115" t="s">
        <v>55</v>
      </c>
      <c r="B121" s="116"/>
      <c r="C121" s="116"/>
      <c r="D121" s="117"/>
    </row>
    <row r="122" spans="1:8" s="36" customFormat="1" ht="17.25" customHeight="1" x14ac:dyDescent="0.25">
      <c r="A122" s="120" t="s">
        <v>173</v>
      </c>
      <c r="B122" s="121"/>
      <c r="C122" s="42"/>
      <c r="D122" s="60"/>
    </row>
    <row r="123" spans="1:8" s="27" customFormat="1" ht="16.5" customHeight="1" x14ac:dyDescent="0.25">
      <c r="A123" s="104" t="s">
        <v>9</v>
      </c>
      <c r="B123" s="105"/>
      <c r="C123" s="105"/>
      <c r="D123" s="106"/>
      <c r="E123" s="46"/>
      <c r="G123" s="46"/>
      <c r="H123" s="46"/>
    </row>
    <row r="124" spans="1:8" s="36" customFormat="1" ht="16.5" customHeight="1" x14ac:dyDescent="0.25">
      <c r="A124" s="107"/>
      <c r="B124" s="108"/>
      <c r="C124" s="108"/>
      <c r="D124" s="109"/>
      <c r="F124" s="64"/>
    </row>
    <row r="125" spans="1:8" s="36" customFormat="1" ht="16.5" customHeight="1" x14ac:dyDescent="0.25">
      <c r="A125" s="115" t="s">
        <v>58</v>
      </c>
      <c r="B125" s="116"/>
      <c r="C125" s="116"/>
      <c r="D125" s="117"/>
    </row>
    <row r="126" spans="1:8" s="36" customFormat="1" ht="17.25" customHeight="1" x14ac:dyDescent="0.25">
      <c r="A126" s="113" t="s">
        <v>172</v>
      </c>
      <c r="B126" s="114"/>
      <c r="C126" s="42"/>
      <c r="D126" s="60"/>
    </row>
    <row r="127" spans="1:8" s="36" customFormat="1" ht="17.25" customHeight="1" x14ac:dyDescent="0.25">
      <c r="A127" s="113" t="s">
        <v>172</v>
      </c>
      <c r="B127" s="114"/>
      <c r="C127" s="42"/>
      <c r="D127" s="60"/>
    </row>
    <row r="128" spans="1:8" s="36" customFormat="1" ht="17.25" customHeight="1" x14ac:dyDescent="0.25">
      <c r="A128" s="113" t="s">
        <v>172</v>
      </c>
      <c r="B128" s="114"/>
      <c r="C128" s="42"/>
      <c r="D128" s="60"/>
    </row>
    <row r="129" spans="1:8" s="36" customFormat="1" ht="17.25" customHeight="1" x14ac:dyDescent="0.25">
      <c r="A129" s="113" t="s">
        <v>172</v>
      </c>
      <c r="B129" s="114"/>
      <c r="C129" s="42"/>
      <c r="D129" s="60"/>
    </row>
    <row r="130" spans="1:8" s="27" customFormat="1" ht="16.5" customHeight="1" x14ac:dyDescent="0.25">
      <c r="A130" s="104" t="s">
        <v>9</v>
      </c>
      <c r="B130" s="105"/>
      <c r="C130" s="105"/>
      <c r="D130" s="106"/>
      <c r="E130" s="46"/>
      <c r="G130" s="46"/>
      <c r="H130" s="46"/>
    </row>
    <row r="131" spans="1:8" s="36" customFormat="1" ht="16.5" customHeight="1" x14ac:dyDescent="0.25">
      <c r="A131" s="107"/>
      <c r="B131" s="108"/>
      <c r="C131" s="108"/>
      <c r="D131" s="109"/>
      <c r="F131" s="64"/>
    </row>
    <row r="132" spans="1:8" ht="18" customHeight="1" x14ac:dyDescent="0.25">
      <c r="C132" s="44"/>
      <c r="D132" s="44"/>
      <c r="E132" s="45"/>
    </row>
    <row r="133" spans="1:8" ht="18" customHeight="1" x14ac:dyDescent="0.25">
      <c r="A133" s="110" t="s">
        <v>41</v>
      </c>
      <c r="B133" s="111"/>
      <c r="C133" s="111"/>
      <c r="D133" s="112"/>
      <c r="E133" s="45"/>
    </row>
    <row r="134" spans="1:8" ht="18" customHeight="1" x14ac:dyDescent="0.25">
      <c r="A134" s="22" t="s">
        <v>64</v>
      </c>
      <c r="B134" s="103"/>
      <c r="C134" s="103"/>
      <c r="D134" s="25"/>
      <c r="E134" s="45"/>
    </row>
    <row r="135" spans="1:8" ht="18" customHeight="1" x14ac:dyDescent="0.25">
      <c r="A135" s="22" t="s">
        <v>62</v>
      </c>
      <c r="B135" s="103"/>
      <c r="C135" s="103"/>
      <c r="D135" s="25"/>
    </row>
    <row r="136" spans="1:8" ht="18" customHeight="1" x14ac:dyDescent="0.25">
      <c r="A136" s="50" t="s">
        <v>0</v>
      </c>
      <c r="B136" s="103"/>
      <c r="C136" s="103"/>
      <c r="D136" s="25"/>
      <c r="E136" s="46"/>
    </row>
    <row r="137" spans="1:8" ht="18" customHeight="1" x14ac:dyDescent="0.25">
      <c r="A137" s="22" t="s">
        <v>70</v>
      </c>
      <c r="B137" s="103"/>
      <c r="C137" s="103"/>
      <c r="D137" s="25"/>
      <c r="E137" s="45"/>
    </row>
    <row r="138" spans="1:8" ht="18" customHeight="1" x14ac:dyDescent="0.25">
      <c r="A138" s="22" t="s">
        <v>66</v>
      </c>
      <c r="B138" s="103"/>
      <c r="C138" s="103"/>
      <c r="D138" s="25"/>
      <c r="E138" s="45"/>
    </row>
    <row r="139" spans="1:8" ht="18" customHeight="1" x14ac:dyDescent="0.25">
      <c r="A139" s="66"/>
      <c r="B139" s="30"/>
      <c r="C139" s="30"/>
      <c r="D139" s="32"/>
      <c r="E139" s="45"/>
    </row>
    <row r="142" spans="1:8" ht="18" customHeight="1" x14ac:dyDescent="0.25">
      <c r="E142" s="46"/>
    </row>
    <row r="143" spans="1:8" ht="18" customHeight="1" x14ac:dyDescent="0.25">
      <c r="E143" s="46"/>
    </row>
    <row r="144" spans="1:8" ht="18" customHeight="1" x14ac:dyDescent="0.25">
      <c r="E144" s="46"/>
    </row>
    <row r="145" spans="5:5" ht="18" customHeight="1" x14ac:dyDescent="0.25">
      <c r="E145" s="46"/>
    </row>
    <row r="146" spans="5:5" ht="18" customHeight="1" x14ac:dyDescent="0.25">
      <c r="E146" s="46"/>
    </row>
    <row r="147" spans="5:5" ht="18" customHeight="1" x14ac:dyDescent="0.25">
      <c r="E147" s="46"/>
    </row>
    <row r="148" spans="5:5" ht="18" customHeight="1" x14ac:dyDescent="0.25">
      <c r="E148" s="46"/>
    </row>
    <row r="149" spans="5:5" ht="18" customHeight="1" x14ac:dyDescent="0.25">
      <c r="E149" s="46"/>
    </row>
    <row r="150" spans="5:5" ht="18" customHeight="1" x14ac:dyDescent="0.25">
      <c r="E150" s="46"/>
    </row>
    <row r="151" spans="5:5" ht="18" customHeight="1" x14ac:dyDescent="0.25">
      <c r="E151" s="46"/>
    </row>
    <row r="152" spans="5:5" ht="18" customHeight="1" x14ac:dyDescent="0.25">
      <c r="E152" s="46"/>
    </row>
    <row r="153" spans="5:5" ht="18" customHeight="1" x14ac:dyDescent="0.25">
      <c r="E153" s="45"/>
    </row>
    <row r="154" spans="5:5" ht="18" customHeight="1" x14ac:dyDescent="0.25">
      <c r="E154" s="46"/>
    </row>
    <row r="155" spans="5:5" ht="18" customHeight="1" x14ac:dyDescent="0.25">
      <c r="E155" s="46"/>
    </row>
    <row r="156" spans="5:5" ht="18" customHeight="1" x14ac:dyDescent="0.25">
      <c r="E156" s="46"/>
    </row>
  </sheetData>
  <mergeCells count="121">
    <mergeCell ref="A108:C108"/>
    <mergeCell ref="A120:C120"/>
    <mergeCell ref="A100:D100"/>
    <mergeCell ref="A114:B114"/>
    <mergeCell ref="A115:B115"/>
    <mergeCell ref="A109:D109"/>
    <mergeCell ref="A113:D113"/>
    <mergeCell ref="A101:B101"/>
    <mergeCell ref="A98:D98"/>
    <mergeCell ref="A1:D1"/>
    <mergeCell ref="A2:D2"/>
    <mergeCell ref="A11:B11"/>
    <mergeCell ref="A15:B15"/>
    <mergeCell ref="A16:B16"/>
    <mergeCell ref="A14:D14"/>
    <mergeCell ref="A13:C13"/>
    <mergeCell ref="A35:D35"/>
    <mergeCell ref="A21:B21"/>
    <mergeCell ref="A22:D22"/>
    <mergeCell ref="A23:D23"/>
    <mergeCell ref="A34:B34"/>
    <mergeCell ref="A29:D29"/>
    <mergeCell ref="A30:D30"/>
    <mergeCell ref="A24:D24"/>
    <mergeCell ref="A33:D33"/>
    <mergeCell ref="A17:B17"/>
    <mergeCell ref="A18:B18"/>
    <mergeCell ref="A25:B25"/>
    <mergeCell ref="A26:B26"/>
    <mergeCell ref="A27:B27"/>
    <mergeCell ref="A28:B28"/>
    <mergeCell ref="A38:B38"/>
    <mergeCell ref="A39:B39"/>
    <mergeCell ref="A32:C32"/>
    <mergeCell ref="A40:B40"/>
    <mergeCell ref="A41:B41"/>
    <mergeCell ref="A59:B59"/>
    <mergeCell ref="A60:D60"/>
    <mergeCell ref="A37:D37"/>
    <mergeCell ref="A46:D46"/>
    <mergeCell ref="A50:D50"/>
    <mergeCell ref="A58:D58"/>
    <mergeCell ref="A42:D42"/>
    <mergeCell ref="A43:D43"/>
    <mergeCell ref="A47:B47"/>
    <mergeCell ref="A48:D48"/>
    <mergeCell ref="A49:D49"/>
    <mergeCell ref="A51:B51"/>
    <mergeCell ref="A45:C45"/>
    <mergeCell ref="A57:C57"/>
    <mergeCell ref="A36:D36"/>
    <mergeCell ref="A130:D130"/>
    <mergeCell ref="A131:D131"/>
    <mergeCell ref="A64:B64"/>
    <mergeCell ref="A97:B97"/>
    <mergeCell ref="A126:B126"/>
    <mergeCell ref="A127:B127"/>
    <mergeCell ref="A117:D117"/>
    <mergeCell ref="A121:D121"/>
    <mergeCell ref="A125:D125"/>
    <mergeCell ref="A123:D123"/>
    <mergeCell ref="A124:D124"/>
    <mergeCell ref="A118:D118"/>
    <mergeCell ref="A122:B122"/>
    <mergeCell ref="A71:D71"/>
    <mergeCell ref="A75:D75"/>
    <mergeCell ref="A83:D83"/>
    <mergeCell ref="A66:B66"/>
    <mergeCell ref="A65:B65"/>
    <mergeCell ref="A79:D79"/>
    <mergeCell ref="A116:B116"/>
    <mergeCell ref="A76:B76"/>
    <mergeCell ref="A77:B77"/>
    <mergeCell ref="A68:D68"/>
    <mergeCell ref="A72:B72"/>
    <mergeCell ref="A93:D93"/>
    <mergeCell ref="A99:D99"/>
    <mergeCell ref="A52:B52"/>
    <mergeCell ref="A53:B53"/>
    <mergeCell ref="A54:D54"/>
    <mergeCell ref="A55:D55"/>
    <mergeCell ref="A67:D67"/>
    <mergeCell ref="A62:D62"/>
    <mergeCell ref="A61:D61"/>
    <mergeCell ref="A63:B63"/>
    <mergeCell ref="A73:D73"/>
    <mergeCell ref="A74:D74"/>
    <mergeCell ref="A84:B84"/>
    <mergeCell ref="A85:D85"/>
    <mergeCell ref="A86:D86"/>
    <mergeCell ref="A89:B89"/>
    <mergeCell ref="A91:B91"/>
    <mergeCell ref="A96:D96"/>
    <mergeCell ref="A70:C70"/>
    <mergeCell ref="A82:C82"/>
    <mergeCell ref="A95:C95"/>
    <mergeCell ref="A87:D87"/>
    <mergeCell ref="B135:C135"/>
    <mergeCell ref="B136:C136"/>
    <mergeCell ref="B137:C137"/>
    <mergeCell ref="B138:C138"/>
    <mergeCell ref="H3:H4"/>
    <mergeCell ref="I3:I4"/>
    <mergeCell ref="H1:I1"/>
    <mergeCell ref="A128:B128"/>
    <mergeCell ref="A129:B129"/>
    <mergeCell ref="A102:B102"/>
    <mergeCell ref="A103:B103"/>
    <mergeCell ref="A104:B104"/>
    <mergeCell ref="A105:D105"/>
    <mergeCell ref="A106:D106"/>
    <mergeCell ref="A110:B110"/>
    <mergeCell ref="A111:D111"/>
    <mergeCell ref="A112:D112"/>
    <mergeCell ref="A78:B78"/>
    <mergeCell ref="A80:D80"/>
    <mergeCell ref="A88:B88"/>
    <mergeCell ref="A90:B90"/>
    <mergeCell ref="A92:D92"/>
    <mergeCell ref="A133:D133"/>
    <mergeCell ref="B134:C134"/>
  </mergeCells>
  <hyperlinks>
    <hyperlink ref="F1" location="'Feuille à compléter'!A1" display="Feuille à compléter" xr:uid="{4A4D588A-EA53-4868-99F4-7F61AD3EE212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n°240</oddFooter>
  </headerFooter>
  <rowBreaks count="3" manualBreakCount="3">
    <brk id="44" max="3" man="1"/>
    <brk id="81" max="3" man="1"/>
    <brk id="119" max="3" man="1"/>
  </rowBreaks>
  <drawing r:id="rId2"/>
  <legacy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7F4D-EF5F-4A49-9E68-99ACFECF53F4}">
  <sheetPr codeName="Feuil16">
    <tabColor theme="4" tint="0.59999389629810485"/>
  </sheetPr>
  <dimension ref="A1:I136"/>
  <sheetViews>
    <sheetView workbookViewId="0">
      <selection activeCell="F13" sqref="F13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8" width="26.4257812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  <c r="H1" s="47"/>
    </row>
    <row r="2" spans="1:9" ht="18" customHeight="1" x14ac:dyDescent="0.25">
      <c r="A2" s="83" t="s">
        <v>86</v>
      </c>
      <c r="B2" s="84"/>
      <c r="C2" s="84"/>
      <c r="D2" s="85"/>
      <c r="H2" s="49"/>
    </row>
    <row r="3" spans="1:9" ht="7.5" customHeight="1" x14ac:dyDescent="0.25">
      <c r="H3" s="126"/>
    </row>
    <row r="4" spans="1:9" ht="9" customHeight="1" x14ac:dyDescent="0.25">
      <c r="A4" s="18"/>
      <c r="B4" s="19"/>
      <c r="C4" s="19"/>
      <c r="D4" s="21"/>
      <c r="H4" s="127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9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49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  <c r="H7" s="49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  <c r="H8" s="49"/>
    </row>
    <row r="9" spans="1:9" ht="9" customHeight="1" x14ac:dyDescent="0.25">
      <c r="A9" s="29"/>
      <c r="B9" s="30"/>
      <c r="C9" s="30"/>
      <c r="D9" s="32"/>
      <c r="H9" s="126"/>
    </row>
    <row r="10" spans="1:9" ht="7.5" customHeight="1" x14ac:dyDescent="0.25">
      <c r="A10" s="15"/>
      <c r="B10" s="15"/>
      <c r="C10" s="15"/>
      <c r="D10" s="15"/>
      <c r="H10" s="127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  <c r="H11" s="53"/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86</v>
      </c>
      <c r="B13" s="129"/>
      <c r="C13" s="130"/>
      <c r="D13" s="57"/>
    </row>
    <row r="14" spans="1:9" s="36" customFormat="1" ht="18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8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8" customHeight="1" x14ac:dyDescent="0.25">
      <c r="A16" s="118" t="s">
        <v>87</v>
      </c>
      <c r="B16" s="119"/>
      <c r="C16" s="40"/>
      <c r="D16" s="60" t="str">
        <f>IF(C16=0,"",IF('Q - Connaissances spécifiques'!F22&gt;0,"X",""))</f>
        <v/>
      </c>
    </row>
    <row r="17" spans="1:8" s="36" customFormat="1" ht="18" customHeight="1" x14ac:dyDescent="0.25">
      <c r="A17" s="122" t="s">
        <v>173</v>
      </c>
      <c r="B17" s="123"/>
      <c r="C17" s="42"/>
      <c r="D17" s="60"/>
    </row>
    <row r="18" spans="1:8" s="27" customFormat="1" ht="18" customHeight="1" x14ac:dyDescent="0.25">
      <c r="A18" s="104" t="s">
        <v>9</v>
      </c>
      <c r="B18" s="105"/>
      <c r="C18" s="105"/>
      <c r="D18" s="106"/>
      <c r="E18" s="46"/>
      <c r="G18" s="46"/>
      <c r="H18" s="46"/>
    </row>
    <row r="19" spans="1:8" s="36" customFormat="1" ht="18" customHeight="1" x14ac:dyDescent="0.25">
      <c r="A19" s="107"/>
      <c r="B19" s="108"/>
      <c r="C19" s="108"/>
      <c r="D19" s="109"/>
      <c r="F19" s="64"/>
    </row>
    <row r="20" spans="1:8" s="36" customFormat="1" ht="18" customHeight="1" x14ac:dyDescent="0.25">
      <c r="A20" s="115" t="s">
        <v>58</v>
      </c>
      <c r="B20" s="116"/>
      <c r="C20" s="116"/>
      <c r="D20" s="117"/>
    </row>
    <row r="21" spans="1:8" s="36" customFormat="1" ht="18" customHeight="1" x14ac:dyDescent="0.25">
      <c r="A21" s="113" t="s">
        <v>172</v>
      </c>
      <c r="B21" s="114"/>
      <c r="C21" s="42"/>
      <c r="D21" s="60"/>
    </row>
    <row r="22" spans="1:8" s="36" customFormat="1" ht="18" customHeight="1" x14ac:dyDescent="0.25">
      <c r="A22" s="113" t="s">
        <v>172</v>
      </c>
      <c r="B22" s="114"/>
      <c r="C22" s="42"/>
      <c r="D22" s="60"/>
    </row>
    <row r="23" spans="1:8" s="27" customFormat="1" ht="18" customHeight="1" x14ac:dyDescent="0.25">
      <c r="A23" s="104" t="s">
        <v>9</v>
      </c>
      <c r="B23" s="105"/>
      <c r="C23" s="105"/>
      <c r="D23" s="106"/>
      <c r="E23" s="46"/>
      <c r="G23" s="46"/>
      <c r="H23" s="46"/>
    </row>
    <row r="24" spans="1:8" s="36" customFormat="1" ht="18" customHeight="1" x14ac:dyDescent="0.25">
      <c r="A24" s="107"/>
      <c r="B24" s="108"/>
      <c r="C24" s="108"/>
      <c r="D24" s="109"/>
      <c r="F24" s="64"/>
    </row>
    <row r="25" spans="1:8" ht="7.5" customHeight="1" thickBot="1" x14ac:dyDescent="0.3">
      <c r="A25" s="15"/>
      <c r="B25" s="15"/>
      <c r="C25" s="15"/>
      <c r="D25" s="15"/>
    </row>
    <row r="26" spans="1:8" ht="18" customHeight="1" thickBot="1" x14ac:dyDescent="0.3">
      <c r="A26" s="128" t="s">
        <v>174</v>
      </c>
      <c r="B26" s="129"/>
      <c r="C26" s="130"/>
      <c r="D26" s="57"/>
    </row>
    <row r="27" spans="1:8" s="36" customFormat="1" ht="18" customHeight="1" x14ac:dyDescent="0.25">
      <c r="A27" s="115" t="s">
        <v>55</v>
      </c>
      <c r="B27" s="116"/>
      <c r="C27" s="116"/>
      <c r="D27" s="117"/>
    </row>
    <row r="28" spans="1:8" s="36" customFormat="1" ht="18" customHeight="1" x14ac:dyDescent="0.25">
      <c r="A28" s="120" t="s">
        <v>173</v>
      </c>
      <c r="B28" s="121" t="s">
        <v>173</v>
      </c>
      <c r="C28" s="67"/>
      <c r="D28" s="68"/>
    </row>
    <row r="29" spans="1:8" s="36" customFormat="1" ht="18" customHeight="1" x14ac:dyDescent="0.25">
      <c r="A29" s="120" t="s">
        <v>173</v>
      </c>
      <c r="B29" s="121" t="s">
        <v>173</v>
      </c>
      <c r="C29" s="42"/>
      <c r="D29" s="60"/>
    </row>
    <row r="30" spans="1:8" s="36" customFormat="1" ht="18" customHeight="1" x14ac:dyDescent="0.25">
      <c r="A30" s="120" t="s">
        <v>173</v>
      </c>
      <c r="B30" s="121" t="s">
        <v>173</v>
      </c>
      <c r="C30" s="42"/>
      <c r="D30" s="60"/>
    </row>
    <row r="31" spans="1:8" s="36" customFormat="1" ht="18" customHeight="1" x14ac:dyDescent="0.25">
      <c r="A31" s="120" t="s">
        <v>173</v>
      </c>
      <c r="B31" s="121" t="s">
        <v>173</v>
      </c>
      <c r="C31" s="42"/>
      <c r="D31" s="60"/>
    </row>
    <row r="32" spans="1:8" s="36" customFormat="1" ht="18" customHeight="1" x14ac:dyDescent="0.25">
      <c r="A32" s="120" t="s">
        <v>173</v>
      </c>
      <c r="B32" s="121" t="s">
        <v>173</v>
      </c>
      <c r="C32" s="42"/>
      <c r="D32" s="60"/>
    </row>
    <row r="33" spans="1:8" s="36" customFormat="1" ht="18" customHeight="1" x14ac:dyDescent="0.25">
      <c r="A33" s="120" t="s">
        <v>173</v>
      </c>
      <c r="B33" s="121" t="s">
        <v>173</v>
      </c>
      <c r="C33" s="42"/>
      <c r="D33" s="60"/>
    </row>
    <row r="34" spans="1:8" s="27" customFormat="1" ht="18" customHeight="1" x14ac:dyDescent="0.25">
      <c r="A34" s="104" t="s">
        <v>9</v>
      </c>
      <c r="B34" s="105"/>
      <c r="C34" s="105"/>
      <c r="D34" s="106"/>
      <c r="E34" s="46"/>
      <c r="G34" s="46"/>
      <c r="H34" s="46"/>
    </row>
    <row r="35" spans="1:8" s="36" customFormat="1" ht="18" customHeight="1" x14ac:dyDescent="0.25">
      <c r="A35" s="107"/>
      <c r="B35" s="108"/>
      <c r="C35" s="108"/>
      <c r="D35" s="109"/>
      <c r="F35" s="64"/>
    </row>
    <row r="36" spans="1:8" s="36" customFormat="1" ht="18" customHeight="1" x14ac:dyDescent="0.25">
      <c r="A36" s="115" t="s">
        <v>58</v>
      </c>
      <c r="B36" s="116"/>
      <c r="C36" s="116"/>
      <c r="D36" s="117"/>
      <c r="E36" s="69"/>
    </row>
    <row r="37" spans="1:8" s="36" customFormat="1" ht="18" customHeight="1" x14ac:dyDescent="0.25">
      <c r="A37" s="113" t="s">
        <v>172</v>
      </c>
      <c r="B37" s="114"/>
      <c r="C37" s="42"/>
      <c r="D37" s="60"/>
    </row>
    <row r="38" spans="1:8" s="36" customFormat="1" ht="18" customHeight="1" x14ac:dyDescent="0.25">
      <c r="A38" s="113" t="s">
        <v>172</v>
      </c>
      <c r="B38" s="114"/>
      <c r="C38" s="42"/>
      <c r="D38" s="60"/>
    </row>
    <row r="39" spans="1:8" s="36" customFormat="1" ht="18" customHeight="1" x14ac:dyDescent="0.25">
      <c r="A39" s="113" t="s">
        <v>172</v>
      </c>
      <c r="B39" s="114"/>
      <c r="C39" s="42"/>
      <c r="D39" s="60"/>
    </row>
    <row r="40" spans="1:8" s="36" customFormat="1" ht="18" customHeight="1" x14ac:dyDescent="0.25">
      <c r="A40" s="113" t="s">
        <v>172</v>
      </c>
      <c r="B40" s="114"/>
      <c r="C40" s="42"/>
      <c r="D40" s="60"/>
    </row>
    <row r="41" spans="1:8" s="27" customFormat="1" ht="18" customHeight="1" x14ac:dyDescent="0.25">
      <c r="A41" s="104" t="s">
        <v>9</v>
      </c>
      <c r="B41" s="105"/>
      <c r="C41" s="105"/>
      <c r="D41" s="106"/>
      <c r="E41" s="46"/>
      <c r="G41" s="46"/>
      <c r="H41" s="46"/>
    </row>
    <row r="42" spans="1:8" s="36" customFormat="1" ht="18" customHeight="1" x14ac:dyDescent="0.25">
      <c r="A42" s="107"/>
      <c r="B42" s="108"/>
      <c r="C42" s="108"/>
      <c r="D42" s="109"/>
      <c r="F42" s="64"/>
    </row>
    <row r="43" spans="1:8" ht="7.5" customHeight="1" thickBot="1" x14ac:dyDescent="0.3">
      <c r="A43" s="15"/>
      <c r="B43" s="15"/>
      <c r="C43" s="15"/>
      <c r="D43" s="15"/>
    </row>
    <row r="44" spans="1:8" ht="18" customHeight="1" thickBot="1" x14ac:dyDescent="0.3">
      <c r="A44" s="128" t="s">
        <v>175</v>
      </c>
      <c r="B44" s="129"/>
      <c r="C44" s="130"/>
      <c r="D44" s="57"/>
    </row>
    <row r="45" spans="1:8" s="36" customFormat="1" ht="18" customHeight="1" x14ac:dyDescent="0.25">
      <c r="A45" s="115" t="s">
        <v>55</v>
      </c>
      <c r="B45" s="116"/>
      <c r="C45" s="116"/>
      <c r="D45" s="117"/>
    </row>
    <row r="46" spans="1:8" s="36" customFormat="1" ht="18" customHeight="1" x14ac:dyDescent="0.25">
      <c r="A46" s="120" t="s">
        <v>173</v>
      </c>
      <c r="B46" s="121" t="s">
        <v>173</v>
      </c>
      <c r="C46" s="67"/>
      <c r="D46" s="68"/>
    </row>
    <row r="47" spans="1:8" s="36" customFormat="1" ht="18" customHeight="1" x14ac:dyDescent="0.25">
      <c r="A47" s="120" t="s">
        <v>173</v>
      </c>
      <c r="B47" s="121" t="s">
        <v>173</v>
      </c>
      <c r="C47" s="42"/>
      <c r="D47" s="60"/>
    </row>
    <row r="48" spans="1:8" s="27" customFormat="1" ht="18" customHeight="1" x14ac:dyDescent="0.25">
      <c r="A48" s="104" t="s">
        <v>9</v>
      </c>
      <c r="B48" s="105"/>
      <c r="C48" s="105"/>
      <c r="D48" s="106"/>
      <c r="E48" s="46"/>
      <c r="G48" s="46"/>
      <c r="H48" s="46"/>
    </row>
    <row r="49" spans="1:8" s="36" customFormat="1" ht="18" customHeight="1" x14ac:dyDescent="0.25">
      <c r="A49" s="107"/>
      <c r="B49" s="108"/>
      <c r="C49" s="108"/>
      <c r="D49" s="109"/>
      <c r="F49" s="64"/>
    </row>
    <row r="50" spans="1:8" s="36" customFormat="1" ht="18" customHeight="1" x14ac:dyDescent="0.25">
      <c r="A50" s="115" t="s">
        <v>58</v>
      </c>
      <c r="B50" s="116"/>
      <c r="C50" s="116"/>
      <c r="D50" s="117"/>
    </row>
    <row r="51" spans="1:8" s="36" customFormat="1" ht="18" customHeight="1" x14ac:dyDescent="0.25">
      <c r="A51" s="113" t="s">
        <v>172</v>
      </c>
      <c r="B51" s="114"/>
      <c r="C51" s="42"/>
      <c r="D51" s="60"/>
    </row>
    <row r="52" spans="1:8" s="36" customFormat="1" ht="18" customHeight="1" x14ac:dyDescent="0.25">
      <c r="A52" s="113" t="s">
        <v>172</v>
      </c>
      <c r="B52" s="114"/>
      <c r="C52" s="42"/>
      <c r="D52" s="60"/>
    </row>
    <row r="53" spans="1:8" s="27" customFormat="1" ht="18" customHeight="1" x14ac:dyDescent="0.25">
      <c r="A53" s="104" t="s">
        <v>9</v>
      </c>
      <c r="B53" s="105"/>
      <c r="C53" s="105"/>
      <c r="D53" s="106"/>
      <c r="E53" s="46"/>
      <c r="G53" s="46"/>
      <c r="H53" s="46"/>
    </row>
    <row r="54" spans="1:8" s="36" customFormat="1" ht="18" customHeight="1" x14ac:dyDescent="0.25">
      <c r="A54" s="107"/>
      <c r="B54" s="108"/>
      <c r="C54" s="108"/>
      <c r="D54" s="109"/>
      <c r="F54" s="64"/>
    </row>
    <row r="55" spans="1:8" ht="7.5" customHeight="1" thickBot="1" x14ac:dyDescent="0.3">
      <c r="A55" s="15"/>
      <c r="B55" s="15"/>
      <c r="C55" s="15"/>
      <c r="D55" s="15"/>
    </row>
    <row r="56" spans="1:8" ht="18" customHeight="1" thickBot="1" x14ac:dyDescent="0.3">
      <c r="A56" s="128" t="s">
        <v>176</v>
      </c>
      <c r="B56" s="129"/>
      <c r="C56" s="130"/>
      <c r="D56" s="57"/>
    </row>
    <row r="57" spans="1:8" s="36" customFormat="1" ht="18" customHeight="1" x14ac:dyDescent="0.25">
      <c r="A57" s="115" t="s">
        <v>55</v>
      </c>
      <c r="B57" s="116"/>
      <c r="C57" s="116"/>
      <c r="D57" s="117"/>
    </row>
    <row r="58" spans="1:8" s="36" customFormat="1" ht="18" customHeight="1" x14ac:dyDescent="0.25">
      <c r="A58" s="120" t="s">
        <v>173</v>
      </c>
      <c r="B58" s="121"/>
      <c r="C58" s="42"/>
      <c r="D58" s="60"/>
    </row>
    <row r="59" spans="1:8" s="36" customFormat="1" ht="18" customHeight="1" x14ac:dyDescent="0.25">
      <c r="A59" s="115" t="s">
        <v>9</v>
      </c>
      <c r="B59" s="116"/>
      <c r="C59" s="116"/>
      <c r="D59" s="117"/>
    </row>
    <row r="60" spans="1:8" s="36" customFormat="1" ht="18" customHeight="1" x14ac:dyDescent="0.25">
      <c r="A60" s="107"/>
      <c r="B60" s="108"/>
      <c r="C60" s="108"/>
      <c r="D60" s="109"/>
      <c r="F60" s="64"/>
    </row>
    <row r="61" spans="1:8" s="36" customFormat="1" ht="18" customHeight="1" x14ac:dyDescent="0.25">
      <c r="A61" s="131" t="s">
        <v>58</v>
      </c>
      <c r="B61" s="132"/>
      <c r="C61" s="132"/>
      <c r="D61" s="133"/>
    </row>
    <row r="62" spans="1:8" s="36" customFormat="1" ht="18" customHeight="1" x14ac:dyDescent="0.25">
      <c r="A62" s="113" t="s">
        <v>172</v>
      </c>
      <c r="B62" s="114"/>
      <c r="C62" s="42"/>
      <c r="D62" s="60"/>
    </row>
    <row r="63" spans="1:8" s="36" customFormat="1" ht="18" customHeight="1" x14ac:dyDescent="0.25">
      <c r="A63" s="113" t="s">
        <v>172</v>
      </c>
      <c r="B63" s="114"/>
      <c r="C63" s="42"/>
      <c r="D63" s="60"/>
    </row>
    <row r="64" spans="1:8" s="36" customFormat="1" ht="18" customHeight="1" x14ac:dyDescent="0.25">
      <c r="A64" s="113" t="s">
        <v>172</v>
      </c>
      <c r="B64" s="114"/>
      <c r="C64" s="42"/>
      <c r="D64" s="60"/>
    </row>
    <row r="65" spans="1:8" s="27" customFormat="1" ht="18" customHeight="1" x14ac:dyDescent="0.25">
      <c r="A65" s="104" t="s">
        <v>9</v>
      </c>
      <c r="B65" s="105"/>
      <c r="C65" s="105"/>
      <c r="D65" s="106"/>
      <c r="E65" s="46"/>
      <c r="G65" s="46"/>
      <c r="H65" s="46"/>
    </row>
    <row r="66" spans="1:8" s="36" customFormat="1" ht="18" customHeight="1" x14ac:dyDescent="0.25">
      <c r="A66" s="107"/>
      <c r="B66" s="108"/>
      <c r="C66" s="108"/>
      <c r="D66" s="109"/>
      <c r="F66" s="64"/>
    </row>
    <row r="67" spans="1:8" ht="7.5" customHeight="1" thickBot="1" x14ac:dyDescent="0.3">
      <c r="A67" s="15"/>
      <c r="B67" s="15"/>
      <c r="C67" s="15"/>
      <c r="D67" s="15"/>
    </row>
    <row r="68" spans="1:8" ht="18" customHeight="1" thickBot="1" x14ac:dyDescent="0.3">
      <c r="A68" s="128" t="s">
        <v>177</v>
      </c>
      <c r="B68" s="129"/>
      <c r="C68" s="130"/>
      <c r="D68" s="57"/>
    </row>
    <row r="69" spans="1:8" s="36" customFormat="1" ht="18" customHeight="1" x14ac:dyDescent="0.25">
      <c r="A69" s="115" t="s">
        <v>55</v>
      </c>
      <c r="B69" s="116"/>
      <c r="C69" s="116"/>
      <c r="D69" s="117"/>
    </row>
    <row r="70" spans="1:8" s="36" customFormat="1" ht="18" customHeight="1" x14ac:dyDescent="0.25">
      <c r="A70" s="120" t="s">
        <v>173</v>
      </c>
      <c r="B70" s="121"/>
      <c r="C70" s="42"/>
      <c r="D70" s="60"/>
    </row>
    <row r="71" spans="1:8" s="27" customFormat="1" ht="18" customHeight="1" x14ac:dyDescent="0.25">
      <c r="A71" s="104" t="s">
        <v>9</v>
      </c>
      <c r="B71" s="105"/>
      <c r="C71" s="105"/>
      <c r="D71" s="106"/>
      <c r="E71" s="46"/>
      <c r="G71" s="46"/>
      <c r="H71" s="46"/>
    </row>
    <row r="72" spans="1:8" s="36" customFormat="1" ht="18" customHeight="1" x14ac:dyDescent="0.25">
      <c r="A72" s="107"/>
      <c r="B72" s="108"/>
      <c r="C72" s="108"/>
      <c r="D72" s="109"/>
      <c r="F72" s="64"/>
    </row>
    <row r="73" spans="1:8" s="36" customFormat="1" ht="18" customHeight="1" x14ac:dyDescent="0.25">
      <c r="A73" s="115" t="s">
        <v>58</v>
      </c>
      <c r="B73" s="116"/>
      <c r="C73" s="116"/>
      <c r="D73" s="117"/>
    </row>
    <row r="74" spans="1:8" s="36" customFormat="1" ht="18" customHeight="1" x14ac:dyDescent="0.25">
      <c r="A74" s="113" t="s">
        <v>172</v>
      </c>
      <c r="B74" s="114"/>
      <c r="C74" s="42"/>
      <c r="D74" s="60"/>
    </row>
    <row r="75" spans="1:8" s="36" customFormat="1" ht="18" customHeight="1" x14ac:dyDescent="0.25">
      <c r="A75" s="113" t="s">
        <v>172</v>
      </c>
      <c r="B75" s="114"/>
      <c r="C75" s="42"/>
      <c r="D75" s="60"/>
    </row>
    <row r="76" spans="1:8" s="36" customFormat="1" ht="18" customHeight="1" x14ac:dyDescent="0.25">
      <c r="A76" s="113" t="s">
        <v>172</v>
      </c>
      <c r="B76" s="114"/>
      <c r="C76" s="42"/>
      <c r="D76" s="60"/>
    </row>
    <row r="77" spans="1:8" s="27" customFormat="1" ht="18" customHeight="1" x14ac:dyDescent="0.25">
      <c r="A77" s="104" t="s">
        <v>9</v>
      </c>
      <c r="B77" s="105"/>
      <c r="C77" s="105"/>
      <c r="D77" s="106"/>
      <c r="E77" s="46"/>
      <c r="G77" s="46"/>
      <c r="H77" s="46"/>
    </row>
    <row r="78" spans="1:8" s="36" customFormat="1" ht="18" customHeight="1" x14ac:dyDescent="0.25">
      <c r="A78" s="107"/>
      <c r="B78" s="108"/>
      <c r="C78" s="108"/>
      <c r="D78" s="109"/>
      <c r="F78" s="64"/>
    </row>
    <row r="79" spans="1:8" ht="7.5" customHeight="1" thickBot="1" x14ac:dyDescent="0.3">
      <c r="A79" s="15"/>
      <c r="B79" s="15"/>
      <c r="C79" s="15"/>
      <c r="D79" s="15"/>
    </row>
    <row r="80" spans="1:8" ht="18" customHeight="1" thickBot="1" x14ac:dyDescent="0.3">
      <c r="A80" s="128" t="s">
        <v>178</v>
      </c>
      <c r="B80" s="129"/>
      <c r="C80" s="130"/>
      <c r="D80" s="57"/>
    </row>
    <row r="81" spans="1:8" s="36" customFormat="1" ht="18" customHeight="1" x14ac:dyDescent="0.25">
      <c r="A81" s="115" t="s">
        <v>55</v>
      </c>
      <c r="B81" s="116"/>
      <c r="C81" s="116"/>
      <c r="D81" s="117"/>
    </row>
    <row r="82" spans="1:8" s="36" customFormat="1" ht="18" customHeight="1" x14ac:dyDescent="0.25">
      <c r="A82" s="120" t="s">
        <v>173</v>
      </c>
      <c r="B82" s="121"/>
      <c r="C82" s="42"/>
      <c r="D82" s="60"/>
    </row>
    <row r="83" spans="1:8" s="27" customFormat="1" ht="18" customHeight="1" x14ac:dyDescent="0.25">
      <c r="A83" s="104" t="s">
        <v>9</v>
      </c>
      <c r="B83" s="105"/>
      <c r="C83" s="105"/>
      <c r="D83" s="106"/>
      <c r="E83" s="46"/>
      <c r="G83" s="46"/>
      <c r="H83" s="46"/>
    </row>
    <row r="84" spans="1:8" s="36" customFormat="1" ht="18" customHeight="1" x14ac:dyDescent="0.25">
      <c r="A84" s="107"/>
      <c r="B84" s="108"/>
      <c r="C84" s="108"/>
      <c r="D84" s="109"/>
      <c r="F84" s="64"/>
    </row>
    <row r="85" spans="1:8" s="36" customFormat="1" ht="18" customHeight="1" x14ac:dyDescent="0.25">
      <c r="A85" s="115" t="s">
        <v>58</v>
      </c>
      <c r="B85" s="116"/>
      <c r="C85" s="116"/>
      <c r="D85" s="117"/>
    </row>
    <row r="86" spans="1:8" s="36" customFormat="1" ht="18" customHeight="1" x14ac:dyDescent="0.25">
      <c r="A86" s="113" t="s">
        <v>172</v>
      </c>
      <c r="B86" s="114"/>
      <c r="C86" s="42"/>
      <c r="D86" s="60"/>
    </row>
    <row r="87" spans="1:8" s="36" customFormat="1" ht="18" customHeight="1" x14ac:dyDescent="0.25">
      <c r="A87" s="113" t="s">
        <v>172</v>
      </c>
      <c r="B87" s="114"/>
      <c r="C87" s="42"/>
      <c r="D87" s="60"/>
    </row>
    <row r="88" spans="1:8" s="36" customFormat="1" ht="18" customHeight="1" x14ac:dyDescent="0.25">
      <c r="A88" s="113" t="s">
        <v>172</v>
      </c>
      <c r="B88" s="114"/>
      <c r="C88" s="42"/>
      <c r="D88" s="60"/>
    </row>
    <row r="89" spans="1:8" s="27" customFormat="1" ht="18" customHeight="1" x14ac:dyDescent="0.25">
      <c r="A89" s="104" t="s">
        <v>9</v>
      </c>
      <c r="B89" s="105"/>
      <c r="C89" s="105"/>
      <c r="D89" s="106"/>
      <c r="E89" s="46"/>
      <c r="G89" s="46"/>
      <c r="H89" s="46"/>
    </row>
    <row r="90" spans="1:8" s="36" customFormat="1" ht="18" customHeight="1" x14ac:dyDescent="0.25">
      <c r="A90" s="107"/>
      <c r="B90" s="108"/>
      <c r="C90" s="108"/>
      <c r="D90" s="109"/>
      <c r="F90" s="64"/>
    </row>
    <row r="91" spans="1:8" ht="7.5" customHeight="1" thickBot="1" x14ac:dyDescent="0.3">
      <c r="A91" s="15"/>
      <c r="B91" s="15"/>
      <c r="C91" s="15"/>
      <c r="D91" s="15"/>
    </row>
    <row r="92" spans="1:8" ht="18" customHeight="1" thickBot="1" x14ac:dyDescent="0.3">
      <c r="A92" s="128" t="s">
        <v>179</v>
      </c>
      <c r="B92" s="129"/>
      <c r="C92" s="130"/>
      <c r="D92" s="57"/>
    </row>
    <row r="93" spans="1:8" s="36" customFormat="1" ht="18" customHeight="1" x14ac:dyDescent="0.25">
      <c r="A93" s="115" t="s">
        <v>55</v>
      </c>
      <c r="B93" s="116"/>
      <c r="C93" s="116"/>
      <c r="D93" s="117"/>
    </row>
    <row r="94" spans="1:8" s="36" customFormat="1" ht="18" customHeight="1" x14ac:dyDescent="0.25">
      <c r="A94" s="120" t="s">
        <v>173</v>
      </c>
      <c r="B94" s="121"/>
      <c r="C94" s="42"/>
      <c r="D94" s="60"/>
    </row>
    <row r="95" spans="1:8" s="27" customFormat="1" ht="18" customHeight="1" x14ac:dyDescent="0.25">
      <c r="A95" s="104" t="s">
        <v>9</v>
      </c>
      <c r="B95" s="105"/>
      <c r="C95" s="105"/>
      <c r="D95" s="106"/>
      <c r="E95" s="46"/>
      <c r="G95" s="46"/>
      <c r="H95" s="46"/>
    </row>
    <row r="96" spans="1:8" s="36" customFormat="1" ht="18" customHeight="1" x14ac:dyDescent="0.25">
      <c r="A96" s="107"/>
      <c r="B96" s="108"/>
      <c r="C96" s="108"/>
      <c r="D96" s="109"/>
      <c r="F96" s="64"/>
    </row>
    <row r="97" spans="1:8" s="36" customFormat="1" ht="18" customHeight="1" x14ac:dyDescent="0.25">
      <c r="A97" s="115" t="s">
        <v>58</v>
      </c>
      <c r="B97" s="116"/>
      <c r="C97" s="116"/>
      <c r="D97" s="117"/>
    </row>
    <row r="98" spans="1:8" s="36" customFormat="1" ht="18" customHeight="1" x14ac:dyDescent="0.25">
      <c r="A98" s="113" t="s">
        <v>172</v>
      </c>
      <c r="B98" s="114"/>
      <c r="C98" s="42"/>
      <c r="D98" s="60"/>
    </row>
    <row r="99" spans="1:8" s="36" customFormat="1" ht="18" customHeight="1" x14ac:dyDescent="0.25">
      <c r="A99" s="113" t="s">
        <v>172</v>
      </c>
      <c r="B99" s="114"/>
      <c r="C99" s="42"/>
      <c r="D99" s="60"/>
    </row>
    <row r="100" spans="1:8" s="27" customFormat="1" ht="18" customHeight="1" x14ac:dyDescent="0.25">
      <c r="A100" s="104" t="s">
        <v>9</v>
      </c>
      <c r="B100" s="105"/>
      <c r="C100" s="105"/>
      <c r="D100" s="106"/>
      <c r="E100" s="46"/>
      <c r="G100" s="46"/>
      <c r="H100" s="46"/>
    </row>
    <row r="101" spans="1:8" s="36" customFormat="1" ht="18" customHeight="1" x14ac:dyDescent="0.25">
      <c r="A101" s="107"/>
      <c r="B101" s="108"/>
      <c r="C101" s="108"/>
      <c r="D101" s="109"/>
      <c r="F101" s="64"/>
    </row>
    <row r="102" spans="1:8" ht="7.5" customHeight="1" thickBot="1" x14ac:dyDescent="0.3">
      <c r="A102" s="15"/>
      <c r="B102" s="15"/>
      <c r="C102" s="15"/>
      <c r="D102" s="15"/>
    </row>
    <row r="103" spans="1:8" ht="18" customHeight="1" thickBot="1" x14ac:dyDescent="0.3">
      <c r="A103" s="128" t="s">
        <v>180</v>
      </c>
      <c r="B103" s="129"/>
      <c r="C103" s="130"/>
      <c r="D103" s="57"/>
    </row>
    <row r="104" spans="1:8" s="36" customFormat="1" ht="18" customHeight="1" x14ac:dyDescent="0.25">
      <c r="A104" s="115" t="s">
        <v>55</v>
      </c>
      <c r="B104" s="116"/>
      <c r="C104" s="116"/>
      <c r="D104" s="117"/>
    </row>
    <row r="105" spans="1:8" s="36" customFormat="1" ht="18" customHeight="1" x14ac:dyDescent="0.25">
      <c r="A105" s="120" t="s">
        <v>173</v>
      </c>
      <c r="B105" s="121"/>
      <c r="C105" s="42"/>
      <c r="D105" s="60"/>
    </row>
    <row r="106" spans="1:8" s="27" customFormat="1" ht="18" customHeight="1" x14ac:dyDescent="0.25">
      <c r="A106" s="104" t="s">
        <v>9</v>
      </c>
      <c r="B106" s="105"/>
      <c r="C106" s="105"/>
      <c r="D106" s="106"/>
      <c r="E106" s="46"/>
      <c r="G106" s="46"/>
      <c r="H106" s="46"/>
    </row>
    <row r="107" spans="1:8" s="36" customFormat="1" ht="18" customHeight="1" x14ac:dyDescent="0.25">
      <c r="A107" s="107"/>
      <c r="B107" s="108"/>
      <c r="C107" s="108"/>
      <c r="D107" s="109"/>
      <c r="F107" s="64"/>
    </row>
    <row r="108" spans="1:8" s="36" customFormat="1" ht="18" customHeight="1" x14ac:dyDescent="0.25">
      <c r="A108" s="115" t="s">
        <v>58</v>
      </c>
      <c r="B108" s="116"/>
      <c r="C108" s="116"/>
      <c r="D108" s="117"/>
    </row>
    <row r="109" spans="1:8" s="36" customFormat="1" ht="18" customHeight="1" x14ac:dyDescent="0.25">
      <c r="A109" s="113" t="s">
        <v>172</v>
      </c>
      <c r="B109" s="114"/>
      <c r="C109" s="42"/>
      <c r="D109" s="60"/>
    </row>
    <row r="110" spans="1:8" s="27" customFormat="1" ht="18" customHeight="1" x14ac:dyDescent="0.25">
      <c r="A110" s="104" t="s">
        <v>9</v>
      </c>
      <c r="B110" s="105"/>
      <c r="C110" s="105"/>
      <c r="D110" s="106"/>
      <c r="E110" s="46"/>
      <c r="G110" s="46"/>
      <c r="H110" s="46"/>
    </row>
    <row r="111" spans="1:8" s="36" customFormat="1" ht="18" customHeight="1" x14ac:dyDescent="0.25">
      <c r="A111" s="107"/>
      <c r="B111" s="108"/>
      <c r="C111" s="108"/>
      <c r="D111" s="109"/>
      <c r="F111" s="64"/>
    </row>
    <row r="112" spans="1:8" ht="9" customHeight="1" x14ac:dyDescent="0.25">
      <c r="C112" s="44"/>
      <c r="D112" s="44"/>
      <c r="E112" s="45"/>
    </row>
    <row r="113" spans="1:5" ht="18" customHeight="1" x14ac:dyDescent="0.25">
      <c r="A113" s="110" t="s">
        <v>41</v>
      </c>
      <c r="B113" s="111"/>
      <c r="C113" s="111"/>
      <c r="D113" s="112"/>
      <c r="E113" s="45"/>
    </row>
    <row r="114" spans="1:5" ht="18" customHeight="1" x14ac:dyDescent="0.25">
      <c r="A114" s="22" t="s">
        <v>64</v>
      </c>
      <c r="B114" s="103"/>
      <c r="C114" s="103"/>
      <c r="D114" s="25"/>
      <c r="E114" s="45"/>
    </row>
    <row r="115" spans="1:5" ht="18" customHeight="1" x14ac:dyDescent="0.25">
      <c r="A115" s="22" t="s">
        <v>62</v>
      </c>
      <c r="B115" s="103"/>
      <c r="C115" s="103"/>
      <c r="D115" s="25"/>
    </row>
    <row r="116" spans="1:5" ht="18" customHeight="1" x14ac:dyDescent="0.25">
      <c r="A116" s="50" t="s">
        <v>0</v>
      </c>
      <c r="B116" s="103"/>
      <c r="C116" s="103"/>
      <c r="D116" s="25"/>
      <c r="E116" s="46"/>
    </row>
    <row r="117" spans="1:5" ht="18" customHeight="1" x14ac:dyDescent="0.25">
      <c r="A117" s="22" t="s">
        <v>70</v>
      </c>
      <c r="B117" s="103"/>
      <c r="C117" s="103"/>
      <c r="D117" s="25"/>
      <c r="E117" s="45"/>
    </row>
    <row r="118" spans="1:5" ht="18" customHeight="1" x14ac:dyDescent="0.25">
      <c r="A118" s="22" t="s">
        <v>66</v>
      </c>
      <c r="B118" s="103"/>
      <c r="C118" s="103"/>
      <c r="D118" s="25"/>
      <c r="E118" s="45"/>
    </row>
    <row r="119" spans="1:5" ht="18" customHeight="1" x14ac:dyDescent="0.25">
      <c r="A119" s="66"/>
      <c r="B119" s="30"/>
      <c r="C119" s="30"/>
      <c r="D119" s="32"/>
      <c r="E119" s="45"/>
    </row>
    <row r="122" spans="1:5" ht="18" customHeight="1" x14ac:dyDescent="0.25">
      <c r="E122" s="46"/>
    </row>
    <row r="123" spans="1:5" ht="18" customHeight="1" x14ac:dyDescent="0.25">
      <c r="E123" s="46"/>
    </row>
    <row r="124" spans="1:5" ht="18" customHeight="1" x14ac:dyDescent="0.25">
      <c r="E124" s="46"/>
    </row>
    <row r="125" spans="1:5" ht="18" customHeight="1" x14ac:dyDescent="0.25">
      <c r="E125" s="46"/>
    </row>
    <row r="126" spans="1:5" ht="18" customHeight="1" x14ac:dyDescent="0.25">
      <c r="E126" s="46"/>
    </row>
    <row r="127" spans="1:5" ht="18" customHeight="1" x14ac:dyDescent="0.25">
      <c r="E127" s="46"/>
    </row>
    <row r="128" spans="1:5" ht="18" customHeight="1" x14ac:dyDescent="0.25">
      <c r="E128" s="46"/>
    </row>
    <row r="129" spans="5:5" ht="18" customHeight="1" x14ac:dyDescent="0.25">
      <c r="E129" s="46"/>
    </row>
    <row r="130" spans="5:5" ht="18" customHeight="1" x14ac:dyDescent="0.25">
      <c r="E130" s="46"/>
    </row>
    <row r="131" spans="5:5" ht="18" customHeight="1" x14ac:dyDescent="0.25">
      <c r="E131" s="46"/>
    </row>
    <row r="132" spans="5:5" ht="18" customHeight="1" x14ac:dyDescent="0.25">
      <c r="E132" s="46"/>
    </row>
    <row r="133" spans="5:5" ht="18" customHeight="1" x14ac:dyDescent="0.25">
      <c r="E133" s="45"/>
    </row>
    <row r="134" spans="5:5" ht="18" customHeight="1" x14ac:dyDescent="0.25">
      <c r="E134" s="46"/>
    </row>
    <row r="135" spans="5:5" ht="18" customHeight="1" x14ac:dyDescent="0.25">
      <c r="E135" s="46"/>
    </row>
    <row r="136" spans="5:5" ht="18" customHeight="1" x14ac:dyDescent="0.25">
      <c r="E136" s="46"/>
    </row>
  </sheetData>
  <mergeCells count="103">
    <mergeCell ref="A1:D1"/>
    <mergeCell ref="A2:D2"/>
    <mergeCell ref="A11:B11"/>
    <mergeCell ref="A15:B15"/>
    <mergeCell ref="A17:B17"/>
    <mergeCell ref="A16:B16"/>
    <mergeCell ref="A14:D14"/>
    <mergeCell ref="A13:C13"/>
    <mergeCell ref="A81:D81"/>
    <mergeCell ref="A30:B30"/>
    <mergeCell ref="A31:B31"/>
    <mergeCell ref="A32:B32"/>
    <mergeCell ref="A33:B33"/>
    <mergeCell ref="A34:D34"/>
    <mergeCell ref="A18:D18"/>
    <mergeCell ref="A19:D19"/>
    <mergeCell ref="A28:B28"/>
    <mergeCell ref="A29:B29"/>
    <mergeCell ref="A23:D23"/>
    <mergeCell ref="A24:D24"/>
    <mergeCell ref="A20:D20"/>
    <mergeCell ref="A27:D27"/>
    <mergeCell ref="A52:B52"/>
    <mergeCell ref="A53:D53"/>
    <mergeCell ref="A54:D54"/>
    <mergeCell ref="A45:D45"/>
    <mergeCell ref="A50:D50"/>
    <mergeCell ref="A57:D57"/>
    <mergeCell ref="A35:D35"/>
    <mergeCell ref="A37:B37"/>
    <mergeCell ref="A38:B38"/>
    <mergeCell ref="A39:B39"/>
    <mergeCell ref="A40:B40"/>
    <mergeCell ref="A36:D36"/>
    <mergeCell ref="B117:C117"/>
    <mergeCell ref="B118:C118"/>
    <mergeCell ref="A21:B21"/>
    <mergeCell ref="A22:B22"/>
    <mergeCell ref="A109:B109"/>
    <mergeCell ref="A110:D110"/>
    <mergeCell ref="A111:D111"/>
    <mergeCell ref="A113:D113"/>
    <mergeCell ref="B114:C114"/>
    <mergeCell ref="A87:B87"/>
    <mergeCell ref="A89:D89"/>
    <mergeCell ref="A90:D90"/>
    <mergeCell ref="A94:B94"/>
    <mergeCell ref="A101:D101"/>
    <mergeCell ref="A100:D100"/>
    <mergeCell ref="A105:B105"/>
    <mergeCell ref="A41:D41"/>
    <mergeCell ref="A42:D42"/>
    <mergeCell ref="A58:B58"/>
    <mergeCell ref="A48:D48"/>
    <mergeCell ref="A49:D49"/>
    <mergeCell ref="A46:B46"/>
    <mergeCell ref="A47:B47"/>
    <mergeCell ref="A51:B51"/>
    <mergeCell ref="A76:B76"/>
    <mergeCell ref="A77:D77"/>
    <mergeCell ref="A78:D78"/>
    <mergeCell ref="A83:D83"/>
    <mergeCell ref="A84:D84"/>
    <mergeCell ref="A69:D69"/>
    <mergeCell ref="A73:D73"/>
    <mergeCell ref="B115:C115"/>
    <mergeCell ref="B116:C116"/>
    <mergeCell ref="A106:D106"/>
    <mergeCell ref="A107:D107"/>
    <mergeCell ref="A95:D95"/>
    <mergeCell ref="A99:B99"/>
    <mergeCell ref="A96:D96"/>
    <mergeCell ref="A98:B98"/>
    <mergeCell ref="A104:D104"/>
    <mergeCell ref="A108:D108"/>
    <mergeCell ref="A85:D85"/>
    <mergeCell ref="A93:D93"/>
    <mergeCell ref="A97:D97"/>
    <mergeCell ref="A88:B88"/>
    <mergeCell ref="A68:C68"/>
    <mergeCell ref="A80:C80"/>
    <mergeCell ref="A92:C92"/>
    <mergeCell ref="A103:C103"/>
    <mergeCell ref="H3:H4"/>
    <mergeCell ref="H9:H10"/>
    <mergeCell ref="A26:C26"/>
    <mergeCell ref="A44:C44"/>
    <mergeCell ref="A56:C56"/>
    <mergeCell ref="A59:D59"/>
    <mergeCell ref="A60:D60"/>
    <mergeCell ref="A62:B62"/>
    <mergeCell ref="A63:B63"/>
    <mergeCell ref="A64:B64"/>
    <mergeCell ref="A61:D61"/>
    <mergeCell ref="A65:D65"/>
    <mergeCell ref="A66:D66"/>
    <mergeCell ref="A82:B82"/>
    <mergeCell ref="A71:D71"/>
    <mergeCell ref="A86:B86"/>
    <mergeCell ref="A70:B70"/>
    <mergeCell ref="A72:D72"/>
    <mergeCell ref="A74:B74"/>
    <mergeCell ref="A75:B75"/>
  </mergeCells>
  <hyperlinks>
    <hyperlink ref="F1" location="'Feuille à compléter'!A1" display="Feuille à compléter" xr:uid="{2E50A812-8029-45D9-913A-EC93D2CCDB6D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n°239</oddFooter>
  </headerFooter>
  <rowBreaks count="2" manualBreakCount="2">
    <brk id="43" max="3" man="1"/>
    <brk id="79" max="3" man="1"/>
  </rowBreaks>
  <drawing r:id="rId2"/>
  <legacyDrawing r:id="rId3"/>
  <legacyDrawingHF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D8871-48AD-47FC-974C-C7B97B7E806B}">
  <sheetPr codeName="Feuil14">
    <tabColor theme="4" tint="0.59999389629810485"/>
  </sheetPr>
  <dimension ref="A1:I76"/>
  <sheetViews>
    <sheetView workbookViewId="0">
      <selection activeCell="E1" sqref="E1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8" width="56.4257812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78</v>
      </c>
      <c r="B2" s="84"/>
      <c r="C2" s="84"/>
      <c r="D2" s="85"/>
    </row>
    <row r="3" spans="1:9" ht="7.5" customHeight="1" x14ac:dyDescent="0.25">
      <c r="H3" s="124"/>
    </row>
    <row r="4" spans="1:9" ht="9" customHeight="1" x14ac:dyDescent="0.25">
      <c r="A4" s="18"/>
      <c r="B4" s="19"/>
      <c r="C4" s="19"/>
      <c r="D4" s="21"/>
      <c r="H4" s="125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9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49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  <c r="H7" s="53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</row>
    <row r="9" spans="1:9" ht="9" customHeight="1" x14ac:dyDescent="0.25">
      <c r="A9" s="29"/>
      <c r="B9" s="30"/>
      <c r="C9" s="30"/>
      <c r="D9" s="32"/>
    </row>
    <row r="10" spans="1:9" ht="7.5" customHeight="1" x14ac:dyDescent="0.25">
      <c r="A10" s="15"/>
      <c r="B10" s="15"/>
      <c r="C10" s="15"/>
      <c r="D10" s="15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78</v>
      </c>
      <c r="B13" s="129"/>
      <c r="C13" s="130"/>
      <c r="D13" s="57"/>
    </row>
    <row r="14" spans="1:9" s="36" customFormat="1" ht="19.5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9.5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9.5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8" s="36" customFormat="1" ht="19.5" customHeight="1" x14ac:dyDescent="0.25">
      <c r="A17" s="118" t="s">
        <v>68</v>
      </c>
      <c r="B17" s="119"/>
      <c r="C17" s="40"/>
      <c r="D17" s="60" t="str">
        <f>IF(C17=0,"",IF('Q - Connaissances spécifiques'!F13&gt;0,"X",""))</f>
        <v/>
      </c>
    </row>
    <row r="18" spans="1:8" s="36" customFormat="1" ht="19.5" customHeight="1" x14ac:dyDescent="0.25">
      <c r="A18" s="118" t="s">
        <v>65</v>
      </c>
      <c r="B18" s="119"/>
      <c r="C18" s="40"/>
      <c r="D18" s="60" t="str">
        <f>IF(C18=0,"",IF('Q - Connaissances spécifiques'!F14&gt;0,"X",""))</f>
        <v/>
      </c>
    </row>
    <row r="19" spans="1:8" s="36" customFormat="1" ht="19.5" customHeight="1" x14ac:dyDescent="0.25">
      <c r="A19" s="122" t="s">
        <v>173</v>
      </c>
      <c r="B19" s="123"/>
      <c r="C19" s="40"/>
      <c r="D19" s="60"/>
    </row>
    <row r="20" spans="1:8" s="27" customFormat="1" ht="19.5" customHeight="1" x14ac:dyDescent="0.25">
      <c r="A20" s="104" t="s">
        <v>9</v>
      </c>
      <c r="B20" s="105"/>
      <c r="C20" s="105"/>
      <c r="D20" s="106"/>
      <c r="E20" s="46"/>
      <c r="G20" s="46"/>
      <c r="H20" s="46"/>
    </row>
    <row r="21" spans="1:8" s="36" customFormat="1" ht="19.5" customHeight="1" x14ac:dyDescent="0.25">
      <c r="A21" s="107"/>
      <c r="B21" s="108"/>
      <c r="C21" s="108"/>
      <c r="D21" s="109"/>
      <c r="F21" s="64"/>
    </row>
    <row r="22" spans="1:8" ht="7.5" customHeight="1" thickBot="1" x14ac:dyDescent="0.3">
      <c r="A22" s="15"/>
      <c r="B22" s="15"/>
      <c r="C22" s="15"/>
      <c r="D22" s="15"/>
    </row>
    <row r="23" spans="1:8" ht="18" customHeight="1" thickBot="1" x14ac:dyDescent="0.3">
      <c r="A23" s="128" t="s">
        <v>174</v>
      </c>
      <c r="B23" s="129"/>
      <c r="C23" s="130"/>
      <c r="D23" s="57"/>
    </row>
    <row r="24" spans="1:8" s="36" customFormat="1" ht="19.5" customHeight="1" x14ac:dyDescent="0.25">
      <c r="A24" s="115" t="s">
        <v>55</v>
      </c>
      <c r="B24" s="116"/>
      <c r="C24" s="116"/>
      <c r="D24" s="117"/>
    </row>
    <row r="25" spans="1:8" s="36" customFormat="1" ht="19.5" customHeight="1" x14ac:dyDescent="0.25">
      <c r="A25" s="118" t="s">
        <v>59</v>
      </c>
      <c r="B25" s="119"/>
      <c r="C25" s="40"/>
      <c r="D25" s="60" t="str">
        <f>IF(C25=0,"",IF('Q - Connaissances spécifiques'!F15&gt;0,"X",""))</f>
        <v/>
      </c>
    </row>
    <row r="26" spans="1:8" s="36" customFormat="1" ht="19.5" customHeight="1" x14ac:dyDescent="0.25">
      <c r="A26" s="118" t="s">
        <v>107</v>
      </c>
      <c r="B26" s="119"/>
      <c r="C26" s="40"/>
      <c r="D26" s="60" t="str">
        <f>IF(C26=0,"",IF('Q - Connaissances spécifiques'!F16&gt;0,"X",""))</f>
        <v/>
      </c>
    </row>
    <row r="27" spans="1:8" s="36" customFormat="1" ht="19.5" customHeight="1" x14ac:dyDescent="0.25">
      <c r="A27" s="118" t="s">
        <v>79</v>
      </c>
      <c r="B27" s="119"/>
      <c r="C27" s="40"/>
      <c r="D27" s="60" t="str">
        <f>IF(C27=0,"",IF('Q - Connaissances spécifiques'!F23&gt;0,"X",""))</f>
        <v/>
      </c>
    </row>
    <row r="28" spans="1:8" s="36" customFormat="1" ht="19.5" customHeight="1" x14ac:dyDescent="0.25">
      <c r="A28" s="61" t="s">
        <v>173</v>
      </c>
      <c r="B28" s="62"/>
      <c r="C28" s="42"/>
      <c r="D28" s="60"/>
    </row>
    <row r="29" spans="1:8" s="36" customFormat="1" ht="19.5" customHeight="1" x14ac:dyDescent="0.25">
      <c r="A29" s="61" t="s">
        <v>173</v>
      </c>
      <c r="B29" s="63"/>
      <c r="C29" s="42"/>
      <c r="D29" s="60"/>
    </row>
    <row r="30" spans="1:8" s="27" customFormat="1" ht="19.5" customHeight="1" x14ac:dyDescent="0.25">
      <c r="A30" s="104" t="s">
        <v>9</v>
      </c>
      <c r="B30" s="105"/>
      <c r="C30" s="105"/>
      <c r="D30" s="106"/>
      <c r="E30" s="46"/>
      <c r="G30" s="46"/>
      <c r="H30" s="46"/>
    </row>
    <row r="31" spans="1:8" s="36" customFormat="1" ht="19.5" customHeight="1" x14ac:dyDescent="0.25">
      <c r="A31" s="107"/>
      <c r="B31" s="108"/>
      <c r="C31" s="108"/>
      <c r="D31" s="109"/>
      <c r="F31" s="64"/>
    </row>
    <row r="32" spans="1:8" s="36" customFormat="1" ht="19.5" customHeight="1" x14ac:dyDescent="0.25">
      <c r="A32" s="115" t="s">
        <v>58</v>
      </c>
      <c r="B32" s="116"/>
      <c r="C32" s="116"/>
      <c r="D32" s="117"/>
    </row>
    <row r="33" spans="1:8" s="36" customFormat="1" ht="19.5" customHeight="1" x14ac:dyDescent="0.25">
      <c r="A33" s="113" t="s">
        <v>172</v>
      </c>
      <c r="B33" s="114"/>
      <c r="C33" s="42"/>
      <c r="D33" s="60"/>
    </row>
    <row r="34" spans="1:8" s="36" customFormat="1" ht="19.5" customHeight="1" x14ac:dyDescent="0.25">
      <c r="A34" s="113" t="s">
        <v>172</v>
      </c>
      <c r="B34" s="114"/>
      <c r="C34" s="42"/>
      <c r="D34" s="60"/>
    </row>
    <row r="35" spans="1:8" s="36" customFormat="1" ht="19.5" customHeight="1" x14ac:dyDescent="0.25">
      <c r="A35" s="113" t="s">
        <v>172</v>
      </c>
      <c r="B35" s="114"/>
      <c r="C35" s="42"/>
      <c r="D35" s="60"/>
    </row>
    <row r="36" spans="1:8" s="27" customFormat="1" ht="19.5" customHeight="1" x14ac:dyDescent="0.25">
      <c r="A36" s="104" t="s">
        <v>9</v>
      </c>
      <c r="B36" s="105"/>
      <c r="C36" s="105"/>
      <c r="D36" s="106"/>
      <c r="E36" s="46"/>
      <c r="G36" s="46"/>
      <c r="H36" s="46"/>
    </row>
    <row r="37" spans="1:8" s="36" customFormat="1" ht="19.5" customHeight="1" x14ac:dyDescent="0.25">
      <c r="A37" s="107"/>
      <c r="B37" s="108"/>
      <c r="C37" s="108"/>
      <c r="D37" s="109"/>
      <c r="F37" s="64"/>
    </row>
    <row r="38" spans="1:8" ht="7.5" customHeight="1" thickBot="1" x14ac:dyDescent="0.3">
      <c r="A38" s="15"/>
      <c r="B38" s="15"/>
      <c r="C38" s="15"/>
      <c r="D38" s="15"/>
    </row>
    <row r="39" spans="1:8" ht="18" customHeight="1" thickBot="1" x14ac:dyDescent="0.3">
      <c r="A39" s="128" t="s">
        <v>175</v>
      </c>
      <c r="B39" s="129"/>
      <c r="C39" s="130"/>
      <c r="D39" s="57"/>
    </row>
    <row r="40" spans="1:8" s="36" customFormat="1" ht="19.5" customHeight="1" x14ac:dyDescent="0.25">
      <c r="A40" s="115" t="s">
        <v>55</v>
      </c>
      <c r="B40" s="116"/>
      <c r="C40" s="116"/>
      <c r="D40" s="117"/>
    </row>
    <row r="41" spans="1:8" s="36" customFormat="1" ht="19.5" customHeight="1" x14ac:dyDescent="0.25">
      <c r="A41" s="118" t="s">
        <v>79</v>
      </c>
      <c r="B41" s="119"/>
      <c r="C41" s="40"/>
      <c r="D41" s="60" t="str">
        <f>IF(C41=0,"",IF('Q - Connaissances spécifiques'!F23&gt;0,"X",""))</f>
        <v/>
      </c>
    </row>
    <row r="42" spans="1:8" s="36" customFormat="1" ht="19.5" customHeight="1" x14ac:dyDescent="0.25">
      <c r="A42" s="118" t="s">
        <v>60</v>
      </c>
      <c r="B42" s="119"/>
      <c r="C42" s="40"/>
      <c r="D42" s="60" t="str">
        <f>IF(C42=0,"",IF('Q - Connaissances spécifiques'!F27&gt;0,"X",""))</f>
        <v/>
      </c>
    </row>
    <row r="43" spans="1:8" s="36" customFormat="1" ht="19.5" customHeight="1" x14ac:dyDescent="0.25">
      <c r="A43" s="61" t="s">
        <v>173</v>
      </c>
      <c r="B43" s="62"/>
      <c r="C43" s="40"/>
      <c r="D43" s="60"/>
    </row>
    <row r="44" spans="1:8" s="27" customFormat="1" ht="19.5" customHeight="1" x14ac:dyDescent="0.25">
      <c r="A44" s="104" t="s">
        <v>9</v>
      </c>
      <c r="B44" s="105"/>
      <c r="C44" s="105"/>
      <c r="D44" s="106"/>
      <c r="E44" s="46"/>
      <c r="G44" s="46"/>
      <c r="H44" s="46"/>
    </row>
    <row r="45" spans="1:8" s="36" customFormat="1" ht="19.5" customHeight="1" x14ac:dyDescent="0.25">
      <c r="A45" s="107"/>
      <c r="B45" s="108"/>
      <c r="C45" s="108"/>
      <c r="D45" s="109"/>
      <c r="F45" s="64"/>
    </row>
    <row r="46" spans="1:8" s="36" customFormat="1" ht="19.5" customHeight="1" x14ac:dyDescent="0.25">
      <c r="A46" s="115" t="s">
        <v>58</v>
      </c>
      <c r="B46" s="116"/>
      <c r="C46" s="116"/>
      <c r="D46" s="117"/>
    </row>
    <row r="47" spans="1:8" s="36" customFormat="1" ht="19.5" customHeight="1" x14ac:dyDescent="0.25">
      <c r="A47" s="113" t="s">
        <v>172</v>
      </c>
      <c r="B47" s="114"/>
      <c r="C47" s="40"/>
      <c r="D47" s="60"/>
    </row>
    <row r="48" spans="1:8" s="36" customFormat="1" ht="19.5" customHeight="1" x14ac:dyDescent="0.25">
      <c r="A48" s="113" t="s">
        <v>172</v>
      </c>
      <c r="B48" s="114"/>
      <c r="C48" s="40"/>
      <c r="D48" s="60"/>
    </row>
    <row r="49" spans="1:8" s="36" customFormat="1" ht="19.5" customHeight="1" x14ac:dyDescent="0.25">
      <c r="A49" s="113" t="s">
        <v>172</v>
      </c>
      <c r="B49" s="114"/>
      <c r="C49" s="40"/>
      <c r="D49" s="60"/>
    </row>
    <row r="50" spans="1:8" s="27" customFormat="1" ht="19.5" customHeight="1" x14ac:dyDescent="0.25">
      <c r="A50" s="104" t="s">
        <v>9</v>
      </c>
      <c r="B50" s="105"/>
      <c r="C50" s="105"/>
      <c r="D50" s="106"/>
      <c r="E50" s="46"/>
      <c r="G50" s="46"/>
      <c r="H50" s="46"/>
    </row>
    <row r="51" spans="1:8" s="36" customFormat="1" ht="19.5" customHeight="1" x14ac:dyDescent="0.25">
      <c r="A51" s="107"/>
      <c r="B51" s="108"/>
      <c r="C51" s="108"/>
      <c r="D51" s="109"/>
      <c r="F51" s="64"/>
    </row>
    <row r="52" spans="1:8" ht="18" customHeight="1" x14ac:dyDescent="0.25">
      <c r="C52" s="44"/>
      <c r="D52" s="44"/>
      <c r="E52" s="45"/>
    </row>
    <row r="53" spans="1:8" ht="18" customHeight="1" x14ac:dyDescent="0.25">
      <c r="A53" s="110" t="s">
        <v>41</v>
      </c>
      <c r="B53" s="111"/>
      <c r="C53" s="111"/>
      <c r="D53" s="112"/>
      <c r="E53" s="45"/>
    </row>
    <row r="54" spans="1:8" ht="18" customHeight="1" x14ac:dyDescent="0.25">
      <c r="A54" s="22" t="s">
        <v>64</v>
      </c>
      <c r="B54" s="103"/>
      <c r="C54" s="103"/>
      <c r="D54" s="25"/>
      <c r="E54" s="45"/>
    </row>
    <row r="55" spans="1:8" ht="18" customHeight="1" x14ac:dyDescent="0.25">
      <c r="A55" s="22" t="s">
        <v>62</v>
      </c>
      <c r="B55" s="103"/>
      <c r="C55" s="103"/>
      <c r="D55" s="25"/>
    </row>
    <row r="56" spans="1:8" ht="18" customHeight="1" x14ac:dyDescent="0.25">
      <c r="A56" s="50" t="s">
        <v>0</v>
      </c>
      <c r="B56" s="103"/>
      <c r="C56" s="103"/>
      <c r="D56" s="25"/>
      <c r="E56" s="46"/>
    </row>
    <row r="57" spans="1:8" ht="18" customHeight="1" x14ac:dyDescent="0.25">
      <c r="A57" s="22" t="s">
        <v>70</v>
      </c>
      <c r="B57" s="103"/>
      <c r="C57" s="103"/>
      <c r="D57" s="25"/>
      <c r="E57" s="45"/>
    </row>
    <row r="58" spans="1:8" ht="18" customHeight="1" x14ac:dyDescent="0.25">
      <c r="A58" s="22" t="s">
        <v>66</v>
      </c>
      <c r="B58" s="103"/>
      <c r="C58" s="103"/>
      <c r="D58" s="25"/>
      <c r="E58" s="45"/>
    </row>
    <row r="59" spans="1:8" ht="18" customHeight="1" x14ac:dyDescent="0.25">
      <c r="A59" s="66"/>
      <c r="B59" s="30"/>
      <c r="C59" s="30"/>
      <c r="D59" s="32"/>
      <c r="E59" s="45"/>
    </row>
    <row r="62" spans="1:8" ht="18" customHeight="1" x14ac:dyDescent="0.25">
      <c r="E62" s="46"/>
    </row>
    <row r="63" spans="1:8" ht="18" customHeight="1" x14ac:dyDescent="0.25">
      <c r="E63" s="46"/>
    </row>
    <row r="64" spans="1:8" ht="18" customHeight="1" x14ac:dyDescent="0.25">
      <c r="E64" s="46"/>
    </row>
    <row r="65" spans="5:5" ht="18" customHeight="1" x14ac:dyDescent="0.25">
      <c r="E65" s="46"/>
    </row>
    <row r="66" spans="5:5" ht="18" customHeight="1" x14ac:dyDescent="0.25">
      <c r="E66" s="46"/>
    </row>
    <row r="67" spans="5:5" ht="18" customHeight="1" x14ac:dyDescent="0.25">
      <c r="E67" s="46"/>
    </row>
    <row r="68" spans="5:5" ht="18" customHeight="1" x14ac:dyDescent="0.25">
      <c r="E68" s="46"/>
    </row>
    <row r="69" spans="5:5" ht="18" customHeight="1" x14ac:dyDescent="0.25">
      <c r="E69" s="46"/>
    </row>
    <row r="70" spans="5:5" ht="18" customHeight="1" x14ac:dyDescent="0.25">
      <c r="E70" s="46"/>
    </row>
    <row r="71" spans="5:5" ht="18" customHeight="1" x14ac:dyDescent="0.25">
      <c r="E71" s="46"/>
    </row>
    <row r="72" spans="5:5" ht="18" customHeight="1" x14ac:dyDescent="0.25">
      <c r="E72" s="46"/>
    </row>
    <row r="73" spans="5:5" ht="18" customHeight="1" x14ac:dyDescent="0.25">
      <c r="E73" s="45"/>
    </row>
    <row r="74" spans="5:5" ht="18" customHeight="1" x14ac:dyDescent="0.25">
      <c r="E74" s="46"/>
    </row>
    <row r="75" spans="5:5" ht="18" customHeight="1" x14ac:dyDescent="0.25">
      <c r="E75" s="46"/>
    </row>
    <row r="76" spans="5:5" ht="18" customHeight="1" x14ac:dyDescent="0.25">
      <c r="E76" s="46"/>
    </row>
  </sheetData>
  <mergeCells count="44">
    <mergeCell ref="A26:B26"/>
    <mergeCell ref="A17:B17"/>
    <mergeCell ref="A1:D1"/>
    <mergeCell ref="A2:D2"/>
    <mergeCell ref="A11:B11"/>
    <mergeCell ref="A15:B15"/>
    <mergeCell ref="A16:B16"/>
    <mergeCell ref="A14:D14"/>
    <mergeCell ref="A13:C13"/>
    <mergeCell ref="A23:C23"/>
    <mergeCell ref="B58:C58"/>
    <mergeCell ref="A47:B47"/>
    <mergeCell ref="A48:B48"/>
    <mergeCell ref="A49:B49"/>
    <mergeCell ref="A53:D53"/>
    <mergeCell ref="B54:C54"/>
    <mergeCell ref="A50:D50"/>
    <mergeCell ref="A51:D51"/>
    <mergeCell ref="B57:C57"/>
    <mergeCell ref="B56:C56"/>
    <mergeCell ref="A44:D44"/>
    <mergeCell ref="A45:D45"/>
    <mergeCell ref="A36:D36"/>
    <mergeCell ref="A37:D37"/>
    <mergeCell ref="A41:B41"/>
    <mergeCell ref="A42:B42"/>
    <mergeCell ref="A40:D40"/>
    <mergeCell ref="A39:C39"/>
    <mergeCell ref="A46:D46"/>
    <mergeCell ref="H3:H4"/>
    <mergeCell ref="A34:B34"/>
    <mergeCell ref="A35:B35"/>
    <mergeCell ref="B55:C55"/>
    <mergeCell ref="A31:D31"/>
    <mergeCell ref="A30:D30"/>
    <mergeCell ref="A33:B33"/>
    <mergeCell ref="A18:B18"/>
    <mergeCell ref="A19:B19"/>
    <mergeCell ref="A20:D20"/>
    <mergeCell ref="A21:D21"/>
    <mergeCell ref="A25:B25"/>
    <mergeCell ref="A27:B27"/>
    <mergeCell ref="A24:D24"/>
    <mergeCell ref="A32:D32"/>
  </mergeCells>
  <hyperlinks>
    <hyperlink ref="F1" location="'Feuille à compléter'!A1" display="Feuille à compléter" xr:uid="{710389B5-3D3D-41B0-8990-1DC8F3A42164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n°237</oddFooter>
  </headerFooter>
  <rowBreaks count="1" manualBreakCount="1">
    <brk id="38" max="3" man="1"/>
  </rowBreaks>
  <drawing r:id="rId2"/>
  <legacyDrawing r:id="rId3"/>
  <legacyDrawingHF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B01B-AD8B-406D-96E7-EBAEDB7E2551}">
  <sheetPr codeName="Feuil18">
    <tabColor theme="4" tint="0.59999389629810485"/>
  </sheetPr>
  <dimension ref="A1:I50"/>
  <sheetViews>
    <sheetView topLeftCell="A37" workbookViewId="0">
      <selection activeCell="B8" sqref="B8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56.7109375" style="15" customWidth="1"/>
    <col min="7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97</v>
      </c>
      <c r="B2" s="84"/>
      <c r="C2" s="84"/>
      <c r="D2" s="85"/>
    </row>
    <row r="3" spans="1:9" ht="7.5" customHeight="1" x14ac:dyDescent="0.25"/>
    <row r="4" spans="1:9" ht="9" customHeight="1" x14ac:dyDescent="0.25">
      <c r="A4" s="18"/>
      <c r="B4" s="19"/>
      <c r="C4" s="19"/>
      <c r="D4" s="21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</row>
    <row r="9" spans="1:9" ht="9" customHeight="1" x14ac:dyDescent="0.25">
      <c r="A9" s="29"/>
      <c r="B9" s="30"/>
      <c r="C9" s="30"/>
      <c r="D9" s="32"/>
    </row>
    <row r="10" spans="1:9" ht="7.5" customHeight="1" x14ac:dyDescent="0.25">
      <c r="A10" s="15"/>
      <c r="B10" s="15"/>
      <c r="C10" s="15"/>
      <c r="D10" s="15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97</v>
      </c>
      <c r="B13" s="129"/>
      <c r="C13" s="130"/>
      <c r="D13" s="57"/>
    </row>
    <row r="14" spans="1:9" s="36" customFormat="1" ht="18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8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8" customHeight="1" x14ac:dyDescent="0.25">
      <c r="A16" s="118" t="s">
        <v>68</v>
      </c>
      <c r="B16" s="119"/>
      <c r="C16" s="40"/>
      <c r="D16" s="60" t="str">
        <f>IF(C16=0,"",IF('Q - Connaissances spécifiques'!F13&gt;0,"X",""))</f>
        <v/>
      </c>
    </row>
    <row r="17" spans="1:8" s="36" customFormat="1" ht="18" customHeight="1" x14ac:dyDescent="0.25">
      <c r="A17" s="120" t="s">
        <v>173</v>
      </c>
      <c r="B17" s="121"/>
      <c r="C17" s="42"/>
      <c r="D17" s="60"/>
    </row>
    <row r="18" spans="1:8" s="36" customFormat="1" ht="18" customHeight="1" x14ac:dyDescent="0.25">
      <c r="A18" s="122" t="s">
        <v>173</v>
      </c>
      <c r="B18" s="123"/>
      <c r="C18" s="67"/>
      <c r="D18" s="68"/>
    </row>
    <row r="19" spans="1:8" s="27" customFormat="1" ht="18" customHeight="1" x14ac:dyDescent="0.25">
      <c r="A19" s="104" t="s">
        <v>9</v>
      </c>
      <c r="B19" s="105"/>
      <c r="C19" s="105"/>
      <c r="D19" s="106"/>
      <c r="E19" s="46"/>
      <c r="G19" s="46"/>
      <c r="H19" s="46"/>
    </row>
    <row r="20" spans="1:8" s="36" customFormat="1" ht="18" customHeight="1" x14ac:dyDescent="0.25">
      <c r="A20" s="107"/>
      <c r="B20" s="108"/>
      <c r="C20" s="108"/>
      <c r="D20" s="109"/>
      <c r="F20" s="64"/>
    </row>
    <row r="21" spans="1:8" s="36" customFormat="1" ht="18" customHeight="1" x14ac:dyDescent="0.25">
      <c r="A21" s="115" t="s">
        <v>58</v>
      </c>
      <c r="B21" s="116"/>
      <c r="C21" s="116"/>
      <c r="D21" s="117"/>
    </row>
    <row r="22" spans="1:8" s="36" customFormat="1" ht="18" customHeight="1" x14ac:dyDescent="0.25">
      <c r="A22" s="113" t="s">
        <v>172</v>
      </c>
      <c r="B22" s="114"/>
      <c r="C22" s="42"/>
      <c r="D22" s="60"/>
    </row>
    <row r="23" spans="1:8" s="36" customFormat="1" ht="18" customHeight="1" x14ac:dyDescent="0.25">
      <c r="A23" s="113" t="s">
        <v>172</v>
      </c>
      <c r="B23" s="114"/>
      <c r="C23" s="42"/>
      <c r="D23" s="60"/>
    </row>
    <row r="24" spans="1:8" s="27" customFormat="1" ht="18" customHeight="1" x14ac:dyDescent="0.25">
      <c r="A24" s="104" t="s">
        <v>9</v>
      </c>
      <c r="B24" s="105"/>
      <c r="C24" s="105"/>
      <c r="D24" s="106"/>
      <c r="E24" s="46"/>
      <c r="G24" s="46"/>
      <c r="H24" s="46"/>
    </row>
    <row r="25" spans="1:8" s="36" customFormat="1" ht="18" customHeight="1" x14ac:dyDescent="0.25">
      <c r="A25" s="107"/>
      <c r="B25" s="108"/>
      <c r="C25" s="108"/>
      <c r="D25" s="109"/>
      <c r="F25" s="64"/>
    </row>
    <row r="26" spans="1:8" ht="18" customHeight="1" x14ac:dyDescent="0.25">
      <c r="C26" s="44"/>
      <c r="D26" s="44"/>
      <c r="E26" s="45"/>
    </row>
    <row r="27" spans="1:8" ht="18" customHeight="1" x14ac:dyDescent="0.25">
      <c r="A27" s="110" t="s">
        <v>41</v>
      </c>
      <c r="B27" s="111"/>
      <c r="C27" s="111"/>
      <c r="D27" s="112"/>
      <c r="E27" s="45"/>
    </row>
    <row r="28" spans="1:8" ht="18" customHeight="1" x14ac:dyDescent="0.25">
      <c r="A28" s="22" t="s">
        <v>64</v>
      </c>
      <c r="B28" s="103"/>
      <c r="C28" s="103"/>
      <c r="D28" s="25"/>
      <c r="E28" s="45"/>
    </row>
    <row r="29" spans="1:8" ht="18" customHeight="1" x14ac:dyDescent="0.25">
      <c r="A29" s="22" t="s">
        <v>62</v>
      </c>
      <c r="B29" s="103"/>
      <c r="C29" s="103"/>
      <c r="D29" s="25"/>
    </row>
    <row r="30" spans="1:8" ht="18" customHeight="1" x14ac:dyDescent="0.25">
      <c r="A30" s="50" t="s">
        <v>0</v>
      </c>
      <c r="B30" s="103"/>
      <c r="C30" s="103"/>
      <c r="D30" s="25"/>
      <c r="E30" s="46"/>
    </row>
    <row r="31" spans="1:8" ht="18" customHeight="1" x14ac:dyDescent="0.25">
      <c r="A31" s="22" t="s">
        <v>70</v>
      </c>
      <c r="B31" s="103"/>
      <c r="C31" s="103"/>
      <c r="D31" s="25"/>
      <c r="E31" s="45"/>
    </row>
    <row r="32" spans="1:8" ht="18" customHeight="1" x14ac:dyDescent="0.25">
      <c r="A32" s="22" t="s">
        <v>66</v>
      </c>
      <c r="B32" s="103"/>
      <c r="C32" s="103"/>
      <c r="D32" s="25"/>
      <c r="E32" s="45"/>
    </row>
    <row r="33" spans="1:5" ht="18" customHeight="1" x14ac:dyDescent="0.25">
      <c r="A33" s="66"/>
      <c r="B33" s="30"/>
      <c r="C33" s="30"/>
      <c r="D33" s="32"/>
      <c r="E33" s="45"/>
    </row>
    <row r="36" spans="1:5" ht="18" customHeight="1" x14ac:dyDescent="0.25">
      <c r="E36" s="46"/>
    </row>
    <row r="37" spans="1:5" ht="18" customHeight="1" x14ac:dyDescent="0.25">
      <c r="E37" s="46"/>
    </row>
    <row r="38" spans="1:5" ht="18" customHeight="1" x14ac:dyDescent="0.25">
      <c r="E38" s="46"/>
    </row>
    <row r="39" spans="1:5" ht="18" customHeight="1" x14ac:dyDescent="0.25">
      <c r="E39" s="46"/>
    </row>
    <row r="40" spans="1:5" ht="18" customHeight="1" x14ac:dyDescent="0.25">
      <c r="E40" s="46"/>
    </row>
    <row r="41" spans="1:5" ht="18" customHeight="1" x14ac:dyDescent="0.25">
      <c r="E41" s="46"/>
    </row>
    <row r="42" spans="1:5" ht="18" customHeight="1" x14ac:dyDescent="0.25">
      <c r="E42" s="46"/>
    </row>
    <row r="43" spans="1:5" ht="18" customHeight="1" x14ac:dyDescent="0.25">
      <c r="E43" s="46"/>
    </row>
    <row r="44" spans="1:5" ht="18" customHeight="1" x14ac:dyDescent="0.25">
      <c r="E44" s="46"/>
    </row>
    <row r="45" spans="1:5" ht="18" customHeight="1" x14ac:dyDescent="0.25">
      <c r="E45" s="46"/>
    </row>
    <row r="46" spans="1:5" ht="18" customHeight="1" x14ac:dyDescent="0.25">
      <c r="E46" s="46"/>
    </row>
    <row r="47" spans="1:5" ht="18" customHeight="1" x14ac:dyDescent="0.25">
      <c r="E47" s="45"/>
    </row>
    <row r="48" spans="1:5" ht="18" customHeight="1" x14ac:dyDescent="0.25">
      <c r="E48" s="46"/>
    </row>
    <row r="49" spans="5:5" ht="18" customHeight="1" x14ac:dyDescent="0.25">
      <c r="E49" s="46"/>
    </row>
    <row r="50" spans="5:5" ht="18" customHeight="1" x14ac:dyDescent="0.25">
      <c r="E50" s="46"/>
    </row>
  </sheetData>
  <mergeCells count="22">
    <mergeCell ref="A1:D1"/>
    <mergeCell ref="A2:D2"/>
    <mergeCell ref="A11:B11"/>
    <mergeCell ref="A15:B15"/>
    <mergeCell ref="A16:B16"/>
    <mergeCell ref="A14:D14"/>
    <mergeCell ref="A13:C13"/>
    <mergeCell ref="A17:B17"/>
    <mergeCell ref="A19:D19"/>
    <mergeCell ref="A20:D20"/>
    <mergeCell ref="A24:D24"/>
    <mergeCell ref="A25:D25"/>
    <mergeCell ref="A21:D21"/>
    <mergeCell ref="B29:C29"/>
    <mergeCell ref="B30:C30"/>
    <mergeCell ref="B31:C31"/>
    <mergeCell ref="B32:C32"/>
    <mergeCell ref="A18:B18"/>
    <mergeCell ref="A22:B22"/>
    <mergeCell ref="A23:B23"/>
    <mergeCell ref="A27:D27"/>
    <mergeCell ref="B28:C28"/>
  </mergeCells>
  <hyperlinks>
    <hyperlink ref="F1" location="'Feuille à compléter'!A1" display="Feuille à compléter" xr:uid="{23C08F09-D5F9-4D3C-9B8D-E3389DEE777B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n°241</oddFooter>
  </headerFooter>
  <drawing r:id="rId2"/>
  <legacyDrawing r:id="rId3"/>
  <legacyDrawingHF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BF982-959C-48EB-A6D6-E7EBE5F5EF87}">
  <sheetPr codeName="Feuil10">
    <tabColor theme="4" tint="0.59999389629810485"/>
  </sheetPr>
  <dimension ref="A1:I59"/>
  <sheetViews>
    <sheetView topLeftCell="A34" workbookViewId="0">
      <selection activeCell="D15" sqref="D15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71</v>
      </c>
      <c r="B2" s="84"/>
      <c r="C2" s="84"/>
      <c r="D2" s="85"/>
      <c r="F2" s="134"/>
      <c r="G2" s="134"/>
      <c r="H2" s="134"/>
      <c r="I2" s="134"/>
    </row>
    <row r="3" spans="1:9" ht="7.5" customHeight="1" x14ac:dyDescent="0.25"/>
    <row r="4" spans="1:9" ht="9" customHeight="1" x14ac:dyDescent="0.25">
      <c r="A4" s="18"/>
      <c r="B4" s="19"/>
      <c r="C4" s="19"/>
      <c r="D4" s="21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</row>
    <row r="9" spans="1:9" ht="9" customHeight="1" x14ac:dyDescent="0.25">
      <c r="A9" s="29"/>
      <c r="B9" s="30"/>
      <c r="C9" s="30"/>
      <c r="D9" s="32"/>
    </row>
    <row r="10" spans="1:9" ht="7.5" customHeight="1" x14ac:dyDescent="0.25">
      <c r="A10" s="15"/>
      <c r="B10" s="15"/>
      <c r="C10" s="15"/>
      <c r="D10" s="15"/>
    </row>
    <row r="11" spans="1:9" ht="56.25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173</v>
      </c>
      <c r="B13" s="129"/>
      <c r="C13" s="130"/>
      <c r="D13" s="57"/>
    </row>
    <row r="14" spans="1:9" s="36" customFormat="1" ht="17.25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7.25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7.25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8" s="36" customFormat="1" ht="17.25" customHeight="1" x14ac:dyDescent="0.25">
      <c r="A17" s="118" t="s">
        <v>72</v>
      </c>
      <c r="B17" s="119"/>
      <c r="C17" s="40"/>
      <c r="D17" s="60" t="str">
        <f>IF(C17=0,"",IF('Q - Connaissances spécifiques'!F15&gt;0,"X",""))</f>
        <v/>
      </c>
    </row>
    <row r="18" spans="1:8" s="36" customFormat="1" ht="17.25" customHeight="1" x14ac:dyDescent="0.25">
      <c r="A18" s="118" t="s">
        <v>68</v>
      </c>
      <c r="B18" s="119"/>
      <c r="C18" s="40"/>
      <c r="D18" s="60" t="str">
        <f>IF(C18=0,"",IF('Q - Connaissances spécifiques'!F13&gt;0,"X",""))</f>
        <v/>
      </c>
    </row>
    <row r="19" spans="1:8" s="36" customFormat="1" ht="17.25" customHeight="1" x14ac:dyDescent="0.25">
      <c r="A19" s="118" t="s">
        <v>65</v>
      </c>
      <c r="B19" s="119"/>
      <c r="C19" s="40"/>
      <c r="D19" s="60" t="str">
        <f>IF(C19=0,"",IF('Q - Connaissances spécifiques'!F14&gt;0,"X",""))</f>
        <v/>
      </c>
    </row>
    <row r="20" spans="1:8" s="36" customFormat="1" ht="17.25" customHeight="1" x14ac:dyDescent="0.25">
      <c r="A20" s="120" t="s">
        <v>173</v>
      </c>
      <c r="B20" s="121"/>
      <c r="C20" s="42"/>
      <c r="D20" s="60"/>
    </row>
    <row r="21" spans="1:8" s="36" customFormat="1" ht="17.25" customHeight="1" x14ac:dyDescent="0.25">
      <c r="A21" s="120" t="s">
        <v>173</v>
      </c>
      <c r="B21" s="121"/>
      <c r="C21" s="42"/>
      <c r="D21" s="60"/>
    </row>
    <row r="22" spans="1:8" s="36" customFormat="1" ht="17.25" customHeight="1" x14ac:dyDescent="0.25">
      <c r="A22" s="120" t="s">
        <v>173</v>
      </c>
      <c r="B22" s="121"/>
      <c r="C22" s="42"/>
      <c r="D22" s="60"/>
    </row>
    <row r="23" spans="1:8" s="36" customFormat="1" ht="17.25" customHeight="1" x14ac:dyDescent="0.25">
      <c r="A23" s="122" t="s">
        <v>173</v>
      </c>
      <c r="B23" s="123"/>
      <c r="C23" s="42"/>
      <c r="D23" s="60"/>
    </row>
    <row r="24" spans="1:8" s="27" customFormat="1" ht="16.5" customHeight="1" x14ac:dyDescent="0.25">
      <c r="A24" s="104" t="s">
        <v>9</v>
      </c>
      <c r="B24" s="105"/>
      <c r="C24" s="105"/>
      <c r="D24" s="106"/>
      <c r="E24" s="46"/>
      <c r="G24" s="46"/>
      <c r="H24" s="46"/>
    </row>
    <row r="25" spans="1:8" s="36" customFormat="1" ht="16.5" customHeight="1" x14ac:dyDescent="0.25">
      <c r="A25" s="107"/>
      <c r="B25" s="108"/>
      <c r="C25" s="108"/>
      <c r="D25" s="109"/>
      <c r="F25" s="64"/>
    </row>
    <row r="26" spans="1:8" s="36" customFormat="1" ht="17.25" customHeight="1" x14ac:dyDescent="0.25">
      <c r="A26" s="115" t="s">
        <v>58</v>
      </c>
      <c r="B26" s="116"/>
      <c r="C26" s="116"/>
      <c r="D26" s="117"/>
    </row>
    <row r="27" spans="1:8" s="36" customFormat="1" ht="17.25" customHeight="1" x14ac:dyDescent="0.25">
      <c r="A27" s="113" t="s">
        <v>172</v>
      </c>
      <c r="B27" s="114"/>
      <c r="C27" s="40"/>
      <c r="D27" s="60"/>
    </row>
    <row r="28" spans="1:8" s="36" customFormat="1" ht="17.25" customHeight="1" x14ac:dyDescent="0.25">
      <c r="A28" s="113" t="s">
        <v>172</v>
      </c>
      <c r="B28" s="114"/>
      <c r="C28" s="40"/>
      <c r="D28" s="60"/>
    </row>
    <row r="29" spans="1:8" s="36" customFormat="1" ht="17.25" customHeight="1" x14ac:dyDescent="0.25">
      <c r="A29" s="113" t="s">
        <v>172</v>
      </c>
      <c r="B29" s="114"/>
      <c r="C29" s="40"/>
      <c r="D29" s="60"/>
    </row>
    <row r="30" spans="1:8" s="36" customFormat="1" ht="17.25" customHeight="1" x14ac:dyDescent="0.25">
      <c r="A30" s="113" t="s">
        <v>172</v>
      </c>
      <c r="B30" s="114"/>
      <c r="C30" s="40"/>
      <c r="D30" s="60"/>
    </row>
    <row r="31" spans="1:8" s="36" customFormat="1" ht="17.25" customHeight="1" x14ac:dyDescent="0.25">
      <c r="A31" s="113" t="s">
        <v>172</v>
      </c>
      <c r="B31" s="114"/>
      <c r="C31" s="40"/>
      <c r="D31" s="60"/>
    </row>
    <row r="32" spans="1:8" s="36" customFormat="1" ht="17.25" customHeight="1" x14ac:dyDescent="0.25">
      <c r="A32" s="113" t="s">
        <v>172</v>
      </c>
      <c r="B32" s="114"/>
      <c r="C32" s="40"/>
      <c r="D32" s="60"/>
    </row>
    <row r="33" spans="1:8" s="27" customFormat="1" ht="16.5" customHeight="1" x14ac:dyDescent="0.25">
      <c r="A33" s="104" t="s">
        <v>9</v>
      </c>
      <c r="B33" s="105"/>
      <c r="C33" s="105"/>
      <c r="D33" s="106"/>
      <c r="E33" s="46"/>
      <c r="G33" s="46"/>
      <c r="H33" s="46"/>
    </row>
    <row r="34" spans="1:8" s="36" customFormat="1" ht="16.5" customHeight="1" x14ac:dyDescent="0.25">
      <c r="A34" s="107"/>
      <c r="B34" s="108"/>
      <c r="C34" s="108"/>
      <c r="D34" s="109"/>
      <c r="F34" s="64"/>
    </row>
    <row r="35" spans="1:8" ht="16.5" customHeight="1" x14ac:dyDescent="0.25">
      <c r="C35" s="44"/>
      <c r="D35" s="44"/>
      <c r="E35" s="45"/>
    </row>
    <row r="36" spans="1:8" ht="18" customHeight="1" x14ac:dyDescent="0.25">
      <c r="A36" s="110" t="s">
        <v>41</v>
      </c>
      <c r="B36" s="111"/>
      <c r="C36" s="111"/>
      <c r="D36" s="112"/>
      <c r="E36" s="45"/>
    </row>
    <row r="37" spans="1:8" ht="18" customHeight="1" x14ac:dyDescent="0.25">
      <c r="A37" s="22" t="s">
        <v>64</v>
      </c>
      <c r="B37" s="103"/>
      <c r="C37" s="103"/>
      <c r="D37" s="25"/>
      <c r="E37" s="45"/>
    </row>
    <row r="38" spans="1:8" ht="18" customHeight="1" x14ac:dyDescent="0.25">
      <c r="A38" s="22" t="s">
        <v>62</v>
      </c>
      <c r="B38" s="103"/>
      <c r="C38" s="103"/>
      <c r="D38" s="25"/>
    </row>
    <row r="39" spans="1:8" ht="18" customHeight="1" x14ac:dyDescent="0.25">
      <c r="A39" s="50" t="s">
        <v>0</v>
      </c>
      <c r="B39" s="103"/>
      <c r="C39" s="103"/>
      <c r="D39" s="25"/>
      <c r="E39" s="46"/>
    </row>
    <row r="40" spans="1:8" ht="18" customHeight="1" x14ac:dyDescent="0.25">
      <c r="A40" s="22" t="s">
        <v>70</v>
      </c>
      <c r="B40" s="103"/>
      <c r="C40" s="103"/>
      <c r="D40" s="25"/>
      <c r="E40" s="45"/>
    </row>
    <row r="41" spans="1:8" ht="18" customHeight="1" x14ac:dyDescent="0.25">
      <c r="A41" s="22" t="s">
        <v>66</v>
      </c>
      <c r="B41" s="103"/>
      <c r="C41" s="103"/>
      <c r="D41" s="25"/>
      <c r="E41" s="45"/>
    </row>
    <row r="42" spans="1:8" ht="18" customHeight="1" x14ac:dyDescent="0.25">
      <c r="A42" s="66"/>
      <c r="B42" s="30"/>
      <c r="C42" s="30"/>
      <c r="D42" s="32"/>
      <c r="E42" s="45"/>
    </row>
    <row r="45" spans="1:8" ht="18" customHeight="1" x14ac:dyDescent="0.25">
      <c r="E45" s="46"/>
    </row>
    <row r="46" spans="1:8" ht="18" customHeight="1" x14ac:dyDescent="0.25">
      <c r="E46" s="46"/>
    </row>
    <row r="47" spans="1:8" ht="18" customHeight="1" x14ac:dyDescent="0.25">
      <c r="E47" s="46"/>
    </row>
    <row r="48" spans="1:8" ht="18" customHeight="1" x14ac:dyDescent="0.25">
      <c r="E48" s="46"/>
    </row>
    <row r="49" spans="5:5" ht="18" customHeight="1" x14ac:dyDescent="0.25">
      <c r="E49" s="46"/>
    </row>
    <row r="50" spans="5:5" ht="18" customHeight="1" x14ac:dyDescent="0.25">
      <c r="E50" s="46"/>
    </row>
    <row r="51" spans="5:5" ht="18" customHeight="1" x14ac:dyDescent="0.25">
      <c r="E51" s="46"/>
    </row>
    <row r="52" spans="5:5" ht="18" customHeight="1" x14ac:dyDescent="0.25">
      <c r="E52" s="46"/>
    </row>
    <row r="53" spans="5:5" ht="18" customHeight="1" x14ac:dyDescent="0.25">
      <c r="E53" s="46"/>
    </row>
    <row r="54" spans="5:5" ht="18" customHeight="1" x14ac:dyDescent="0.25">
      <c r="E54" s="46"/>
    </row>
    <row r="55" spans="5:5" ht="18" customHeight="1" x14ac:dyDescent="0.25">
      <c r="E55" s="46"/>
    </row>
    <row r="56" spans="5:5" ht="18" customHeight="1" x14ac:dyDescent="0.25">
      <c r="E56" s="45"/>
    </row>
    <row r="57" spans="5:5" ht="18" customHeight="1" x14ac:dyDescent="0.25">
      <c r="E57" s="46"/>
    </row>
    <row r="58" spans="5:5" ht="18" customHeight="1" x14ac:dyDescent="0.25">
      <c r="E58" s="46"/>
    </row>
    <row r="59" spans="5:5" ht="18" customHeight="1" x14ac:dyDescent="0.25">
      <c r="E59" s="46"/>
    </row>
  </sheetData>
  <mergeCells count="32">
    <mergeCell ref="B38:C38"/>
    <mergeCell ref="B39:C39"/>
    <mergeCell ref="B40:C40"/>
    <mergeCell ref="B41:C41"/>
    <mergeCell ref="F2:I2"/>
    <mergeCell ref="A17:B17"/>
    <mergeCell ref="A21:B21"/>
    <mergeCell ref="A22:B22"/>
    <mergeCell ref="A23:B23"/>
    <mergeCell ref="A36:D36"/>
    <mergeCell ref="B37:C37"/>
    <mergeCell ref="A32:B32"/>
    <mergeCell ref="A33:D33"/>
    <mergeCell ref="A34:D34"/>
    <mergeCell ref="A27:B27"/>
    <mergeCell ref="A28:B28"/>
    <mergeCell ref="A29:B29"/>
    <mergeCell ref="A30:B30"/>
    <mergeCell ref="A31:B31"/>
    <mergeCell ref="A19:B19"/>
    <mergeCell ref="A20:B20"/>
    <mergeCell ref="A24:D24"/>
    <mergeCell ref="A25:D25"/>
    <mergeCell ref="A26:D26"/>
    <mergeCell ref="A18:B18"/>
    <mergeCell ref="A1:D1"/>
    <mergeCell ref="A2:D2"/>
    <mergeCell ref="A11:B11"/>
    <mergeCell ref="A15:B15"/>
    <mergeCell ref="A16:B16"/>
    <mergeCell ref="A14:D14"/>
    <mergeCell ref="A13:C13"/>
  </mergeCells>
  <hyperlinks>
    <hyperlink ref="F1" location="'Feuille à compléter'!A1" display="Feuille à compléter" xr:uid="{2E960A10-4DD5-49AF-BDCC-8F15D1E25D15}"/>
  </hyperlinks>
  <printOptions horizontalCentered="1"/>
  <pageMargins left="0.23622047244094491" right="0.23622047244094491" top="0.98425196850393704" bottom="0.39370078740157483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n°233</oddFooter>
  </headerFooter>
  <drawing r:id="rId2"/>
  <legacyDrawing r:id="rId3"/>
  <legacyDrawingHF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C2AA-225C-438F-AFDC-393A9454079C}">
  <sheetPr codeName="Feuil12">
    <tabColor theme="4" tint="0.59999389629810485"/>
  </sheetPr>
  <dimension ref="A1:I72"/>
  <sheetViews>
    <sheetView workbookViewId="0">
      <selection activeCell="F16" sqref="F16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8" width="52.570312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74</v>
      </c>
      <c r="B2" s="84"/>
      <c r="C2" s="84"/>
      <c r="D2" s="85"/>
    </row>
    <row r="3" spans="1:9" ht="7.5" customHeight="1" x14ac:dyDescent="0.25"/>
    <row r="4" spans="1:9" ht="9" customHeight="1" x14ac:dyDescent="0.25">
      <c r="A4" s="18"/>
      <c r="B4" s="19"/>
      <c r="C4" s="19"/>
      <c r="D4" s="21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7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70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</row>
    <row r="9" spans="1:9" ht="9" customHeight="1" x14ac:dyDescent="0.25">
      <c r="A9" s="29"/>
      <c r="B9" s="30"/>
      <c r="C9" s="30"/>
      <c r="D9" s="32"/>
    </row>
    <row r="10" spans="1:9" ht="7.5" customHeight="1" x14ac:dyDescent="0.25">
      <c r="A10" s="15"/>
      <c r="B10" s="15"/>
      <c r="C10" s="15"/>
      <c r="D10" s="15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173</v>
      </c>
      <c r="B13" s="129"/>
      <c r="C13" s="130"/>
      <c r="D13" s="57"/>
    </row>
    <row r="14" spans="1:9" s="36" customFormat="1" ht="19.5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9.5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9.5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8" s="36" customFormat="1" ht="19.5" customHeight="1" x14ac:dyDescent="0.25">
      <c r="A17" s="118" t="s">
        <v>57</v>
      </c>
      <c r="B17" s="119"/>
      <c r="C17" s="40"/>
      <c r="D17" s="60" t="str">
        <f>IF(C17=0,"",IF('Q - Connaissances spécifiques'!F16&gt;0,"X",""))</f>
        <v/>
      </c>
    </row>
    <row r="18" spans="1:8" s="36" customFormat="1" ht="19.5" customHeight="1" x14ac:dyDescent="0.25">
      <c r="A18" s="118" t="s">
        <v>75</v>
      </c>
      <c r="B18" s="119"/>
      <c r="C18" s="40"/>
      <c r="D18" s="60" t="str">
        <f>IF(C18=0,"",IF('Q - Connaissances spécifiques'!F13&gt;0,"X",""))</f>
        <v/>
      </c>
    </row>
    <row r="19" spans="1:8" s="36" customFormat="1" ht="19.5" customHeight="1" x14ac:dyDescent="0.25">
      <c r="A19" s="118" t="s">
        <v>76</v>
      </c>
      <c r="B19" s="119"/>
      <c r="C19" s="40"/>
      <c r="D19" s="60" t="str">
        <f>IF(C19=0,"",IF('Q - Connaissances spécifiques'!F21&gt;0,"X",""))</f>
        <v/>
      </c>
    </row>
    <row r="20" spans="1:8" s="36" customFormat="1" ht="19.5" customHeight="1" x14ac:dyDescent="0.25">
      <c r="A20" s="118" t="s">
        <v>65</v>
      </c>
      <c r="B20" s="119"/>
      <c r="C20" s="40"/>
      <c r="D20" s="60" t="str">
        <f>IF(C20=0,"",IF('Q - Connaissances spécifiques'!F14&gt;0,"X",""))</f>
        <v/>
      </c>
    </row>
    <row r="21" spans="1:8" s="36" customFormat="1" ht="19.5" customHeight="1" x14ac:dyDescent="0.25">
      <c r="A21" s="120" t="s">
        <v>173</v>
      </c>
      <c r="B21" s="121"/>
      <c r="C21" s="42"/>
      <c r="D21" s="60"/>
    </row>
    <row r="22" spans="1:8" s="36" customFormat="1" ht="19.5" customHeight="1" x14ac:dyDescent="0.25">
      <c r="A22" s="120" t="s">
        <v>173</v>
      </c>
      <c r="B22" s="121"/>
      <c r="C22" s="42"/>
      <c r="D22" s="60"/>
    </row>
    <row r="23" spans="1:8" s="36" customFormat="1" ht="19.5" customHeight="1" x14ac:dyDescent="0.25">
      <c r="A23" s="120" t="s">
        <v>173</v>
      </c>
      <c r="B23" s="121"/>
      <c r="C23" s="42"/>
      <c r="D23" s="60"/>
    </row>
    <row r="24" spans="1:8" s="36" customFormat="1" ht="19.5" customHeight="1" x14ac:dyDescent="0.25">
      <c r="A24" s="120" t="s">
        <v>173</v>
      </c>
      <c r="B24" s="121"/>
      <c r="C24" s="42"/>
      <c r="D24" s="60"/>
    </row>
    <row r="25" spans="1:8" s="27" customFormat="1" ht="19.5" customHeight="1" x14ac:dyDescent="0.25">
      <c r="A25" s="104" t="s">
        <v>9</v>
      </c>
      <c r="B25" s="105"/>
      <c r="C25" s="105"/>
      <c r="D25" s="106"/>
      <c r="E25" s="46"/>
      <c r="G25" s="46"/>
      <c r="H25" s="46"/>
    </row>
    <row r="26" spans="1:8" s="36" customFormat="1" ht="19.5" customHeight="1" x14ac:dyDescent="0.25">
      <c r="A26" s="107"/>
      <c r="B26" s="108"/>
      <c r="C26" s="108"/>
      <c r="D26" s="109"/>
      <c r="F26" s="64"/>
    </row>
    <row r="27" spans="1:8" s="36" customFormat="1" ht="19.5" customHeight="1" x14ac:dyDescent="0.25">
      <c r="A27" s="115" t="s">
        <v>58</v>
      </c>
      <c r="B27" s="116"/>
      <c r="C27" s="116"/>
      <c r="D27" s="117"/>
    </row>
    <row r="28" spans="1:8" s="36" customFormat="1" ht="19.5" customHeight="1" x14ac:dyDescent="0.25">
      <c r="A28" s="113" t="s">
        <v>172</v>
      </c>
      <c r="B28" s="114"/>
      <c r="C28" s="42"/>
      <c r="D28" s="60"/>
    </row>
    <row r="29" spans="1:8" s="36" customFormat="1" ht="19.5" customHeight="1" x14ac:dyDescent="0.25">
      <c r="A29" s="113" t="s">
        <v>172</v>
      </c>
      <c r="B29" s="114"/>
      <c r="C29" s="42"/>
      <c r="D29" s="60"/>
    </row>
    <row r="30" spans="1:8" s="36" customFormat="1" ht="19.5" customHeight="1" x14ac:dyDescent="0.25">
      <c r="A30" s="113" t="s">
        <v>172</v>
      </c>
      <c r="B30" s="114"/>
      <c r="C30" s="42"/>
      <c r="D30" s="60"/>
    </row>
    <row r="31" spans="1:8" s="36" customFormat="1" ht="19.5" customHeight="1" x14ac:dyDescent="0.25">
      <c r="A31" s="113" t="s">
        <v>172</v>
      </c>
      <c r="B31" s="114"/>
      <c r="C31" s="42"/>
      <c r="D31" s="60"/>
    </row>
    <row r="32" spans="1:8" s="36" customFormat="1" ht="19.5" customHeight="1" x14ac:dyDescent="0.25">
      <c r="A32" s="113" t="s">
        <v>172</v>
      </c>
      <c r="B32" s="114"/>
      <c r="C32" s="42"/>
      <c r="D32" s="60"/>
    </row>
    <row r="33" spans="1:8" s="36" customFormat="1" ht="19.5" customHeight="1" x14ac:dyDescent="0.25">
      <c r="A33" s="113" t="s">
        <v>172</v>
      </c>
      <c r="B33" s="114"/>
      <c r="C33" s="42"/>
      <c r="D33" s="60"/>
    </row>
    <row r="34" spans="1:8" s="27" customFormat="1" ht="19.5" customHeight="1" x14ac:dyDescent="0.25">
      <c r="A34" s="104" t="s">
        <v>9</v>
      </c>
      <c r="B34" s="105"/>
      <c r="C34" s="105"/>
      <c r="D34" s="106"/>
      <c r="E34" s="46"/>
      <c r="G34" s="46"/>
      <c r="H34" s="46"/>
    </row>
    <row r="35" spans="1:8" s="36" customFormat="1" ht="19.5" customHeight="1" x14ac:dyDescent="0.25">
      <c r="A35" s="107"/>
      <c r="B35" s="108"/>
      <c r="C35" s="108"/>
      <c r="D35" s="109"/>
      <c r="F35" s="64"/>
    </row>
    <row r="36" spans="1:8" ht="7.5" customHeight="1" thickBot="1" x14ac:dyDescent="0.3">
      <c r="A36" s="15"/>
      <c r="B36" s="15"/>
      <c r="C36" s="15"/>
      <c r="D36" s="15"/>
    </row>
    <row r="37" spans="1:8" ht="18" customHeight="1" thickBot="1" x14ac:dyDescent="0.3">
      <c r="A37" s="128" t="s">
        <v>174</v>
      </c>
      <c r="B37" s="129"/>
      <c r="C37" s="130"/>
      <c r="D37" s="57"/>
    </row>
    <row r="38" spans="1:8" s="36" customFormat="1" ht="18" customHeight="1" x14ac:dyDescent="0.25">
      <c r="A38" s="115" t="s">
        <v>55</v>
      </c>
      <c r="B38" s="116"/>
      <c r="C38" s="116"/>
      <c r="D38" s="117"/>
    </row>
    <row r="39" spans="1:8" s="36" customFormat="1" ht="18" customHeight="1" x14ac:dyDescent="0.25">
      <c r="A39" s="120" t="s">
        <v>173</v>
      </c>
      <c r="B39" s="121"/>
      <c r="C39" s="42"/>
      <c r="D39" s="60"/>
    </row>
    <row r="40" spans="1:8" s="27" customFormat="1" ht="18" customHeight="1" x14ac:dyDescent="0.25">
      <c r="A40" s="104" t="s">
        <v>9</v>
      </c>
      <c r="B40" s="105"/>
      <c r="C40" s="105"/>
      <c r="D40" s="106"/>
      <c r="E40" s="46"/>
      <c r="G40" s="46"/>
      <c r="H40" s="46"/>
    </row>
    <row r="41" spans="1:8" s="36" customFormat="1" ht="18" customHeight="1" x14ac:dyDescent="0.25">
      <c r="A41" s="107"/>
      <c r="B41" s="108"/>
      <c r="C41" s="108"/>
      <c r="D41" s="109"/>
      <c r="F41" s="64"/>
    </row>
    <row r="42" spans="1:8" s="36" customFormat="1" ht="18" customHeight="1" x14ac:dyDescent="0.25">
      <c r="A42" s="115" t="s">
        <v>58</v>
      </c>
      <c r="B42" s="116"/>
      <c r="C42" s="116"/>
      <c r="D42" s="117"/>
    </row>
    <row r="43" spans="1:8" s="36" customFormat="1" ht="18" customHeight="1" x14ac:dyDescent="0.25">
      <c r="A43" s="113" t="s">
        <v>172</v>
      </c>
      <c r="B43" s="114"/>
      <c r="C43" s="42"/>
      <c r="D43" s="60"/>
    </row>
    <row r="44" spans="1:8" s="36" customFormat="1" ht="18" customHeight="1" x14ac:dyDescent="0.25">
      <c r="A44" s="113" t="s">
        <v>172</v>
      </c>
      <c r="B44" s="114"/>
      <c r="C44" s="42"/>
      <c r="D44" s="60"/>
    </row>
    <row r="45" spans="1:8" s="36" customFormat="1" ht="18" customHeight="1" x14ac:dyDescent="0.25">
      <c r="A45" s="113" t="s">
        <v>172</v>
      </c>
      <c r="B45" s="114"/>
      <c r="C45" s="42"/>
      <c r="D45" s="60"/>
    </row>
    <row r="46" spans="1:8" s="27" customFormat="1" ht="18" customHeight="1" x14ac:dyDescent="0.25">
      <c r="A46" s="104" t="s">
        <v>9</v>
      </c>
      <c r="B46" s="105"/>
      <c r="C46" s="105"/>
      <c r="D46" s="106"/>
      <c r="E46" s="46"/>
      <c r="G46" s="46"/>
      <c r="H46" s="46"/>
    </row>
    <row r="47" spans="1:8" s="36" customFormat="1" ht="18" customHeight="1" x14ac:dyDescent="0.25">
      <c r="A47" s="107"/>
      <c r="B47" s="108"/>
      <c r="C47" s="108"/>
      <c r="D47" s="109"/>
      <c r="F47" s="64"/>
    </row>
    <row r="48" spans="1:8" ht="18" customHeight="1" x14ac:dyDescent="0.25">
      <c r="C48" s="44"/>
      <c r="D48" s="44"/>
      <c r="E48" s="45"/>
    </row>
    <row r="49" spans="1:5" ht="18" customHeight="1" x14ac:dyDescent="0.25">
      <c r="A49" s="110" t="s">
        <v>41</v>
      </c>
      <c r="B49" s="111"/>
      <c r="C49" s="111"/>
      <c r="D49" s="112"/>
      <c r="E49" s="45"/>
    </row>
    <row r="50" spans="1:5" ht="18" customHeight="1" x14ac:dyDescent="0.25">
      <c r="A50" s="22" t="s">
        <v>64</v>
      </c>
      <c r="B50" s="103"/>
      <c r="C50" s="103"/>
      <c r="D50" s="25"/>
      <c r="E50" s="45"/>
    </row>
    <row r="51" spans="1:5" ht="18" customHeight="1" x14ac:dyDescent="0.25">
      <c r="A51" s="22" t="s">
        <v>62</v>
      </c>
      <c r="B51" s="103"/>
      <c r="C51" s="103"/>
      <c r="D51" s="25"/>
    </row>
    <row r="52" spans="1:5" ht="18" customHeight="1" x14ac:dyDescent="0.25">
      <c r="A52" s="50" t="s">
        <v>0</v>
      </c>
      <c r="B52" s="103"/>
      <c r="C52" s="103"/>
      <c r="D52" s="25"/>
      <c r="E52" s="46"/>
    </row>
    <row r="53" spans="1:5" ht="18" customHeight="1" x14ac:dyDescent="0.25">
      <c r="A53" s="22" t="s">
        <v>70</v>
      </c>
      <c r="B53" s="103"/>
      <c r="C53" s="103"/>
      <c r="D53" s="25"/>
      <c r="E53" s="45"/>
    </row>
    <row r="54" spans="1:5" ht="18" customHeight="1" x14ac:dyDescent="0.25">
      <c r="A54" s="22" t="s">
        <v>66</v>
      </c>
      <c r="B54" s="103"/>
      <c r="C54" s="103"/>
      <c r="D54" s="25"/>
      <c r="E54" s="45"/>
    </row>
    <row r="55" spans="1:5" ht="18" customHeight="1" x14ac:dyDescent="0.25">
      <c r="A55" s="66"/>
      <c r="B55" s="30"/>
      <c r="C55" s="30"/>
      <c r="D55" s="32"/>
      <c r="E55" s="45"/>
    </row>
    <row r="58" spans="1:5" ht="18" customHeight="1" x14ac:dyDescent="0.25">
      <c r="E58" s="46"/>
    </row>
    <row r="59" spans="1:5" ht="18" customHeight="1" x14ac:dyDescent="0.25">
      <c r="E59" s="46"/>
    </row>
    <row r="60" spans="1:5" ht="18" customHeight="1" x14ac:dyDescent="0.25">
      <c r="E60" s="46"/>
    </row>
    <row r="61" spans="1:5" ht="18" customHeight="1" x14ac:dyDescent="0.25">
      <c r="E61" s="46"/>
    </row>
    <row r="62" spans="1:5" ht="18" customHeight="1" x14ac:dyDescent="0.25">
      <c r="E62" s="46"/>
    </row>
    <row r="63" spans="1:5" ht="18" customHeight="1" x14ac:dyDescent="0.25">
      <c r="E63" s="46"/>
    </row>
    <row r="64" spans="1:5" ht="18" customHeight="1" x14ac:dyDescent="0.25">
      <c r="E64" s="46"/>
    </row>
    <row r="65" spans="5:5" ht="18" customHeight="1" x14ac:dyDescent="0.25">
      <c r="E65" s="46"/>
    </row>
    <row r="66" spans="5:5" ht="18" customHeight="1" x14ac:dyDescent="0.25">
      <c r="E66" s="46"/>
    </row>
    <row r="67" spans="5:5" ht="18" customHeight="1" x14ac:dyDescent="0.25">
      <c r="E67" s="46"/>
    </row>
    <row r="68" spans="5:5" ht="18" customHeight="1" x14ac:dyDescent="0.25">
      <c r="E68" s="46"/>
    </row>
    <row r="69" spans="5:5" ht="18" customHeight="1" x14ac:dyDescent="0.25">
      <c r="E69" s="45"/>
    </row>
    <row r="70" spans="5:5" ht="18" customHeight="1" x14ac:dyDescent="0.25">
      <c r="E70" s="46"/>
    </row>
    <row r="71" spans="5:5" ht="18" customHeight="1" x14ac:dyDescent="0.25">
      <c r="E71" s="46"/>
    </row>
    <row r="72" spans="5:5" ht="18" customHeight="1" x14ac:dyDescent="0.25">
      <c r="E72" s="46"/>
    </row>
  </sheetData>
  <mergeCells count="43">
    <mergeCell ref="A23:B23"/>
    <mergeCell ref="A24:B24"/>
    <mergeCell ref="A25:D25"/>
    <mergeCell ref="A26:D26"/>
    <mergeCell ref="A17:B17"/>
    <mergeCell ref="A18:B18"/>
    <mergeCell ref="A19:B19"/>
    <mergeCell ref="A20:B20"/>
    <mergeCell ref="A21:B21"/>
    <mergeCell ref="A22:B22"/>
    <mergeCell ref="A27:D27"/>
    <mergeCell ref="A38:D38"/>
    <mergeCell ref="A42:D42"/>
    <mergeCell ref="A28:B28"/>
    <mergeCell ref="A29:B29"/>
    <mergeCell ref="A30:B30"/>
    <mergeCell ref="A39:B39"/>
    <mergeCell ref="A43:B43"/>
    <mergeCell ref="A34:D34"/>
    <mergeCell ref="A41:D41"/>
    <mergeCell ref="A31:B31"/>
    <mergeCell ref="A32:B32"/>
    <mergeCell ref="A33:B33"/>
    <mergeCell ref="A40:D40"/>
    <mergeCell ref="A35:D35"/>
    <mergeCell ref="A37:C37"/>
    <mergeCell ref="A44:B44"/>
    <mergeCell ref="B51:C51"/>
    <mergeCell ref="B52:C52"/>
    <mergeCell ref="B53:C53"/>
    <mergeCell ref="B54:C54"/>
    <mergeCell ref="A49:D49"/>
    <mergeCell ref="B50:C50"/>
    <mergeCell ref="A45:B45"/>
    <mergeCell ref="A46:D46"/>
    <mergeCell ref="A47:D47"/>
    <mergeCell ref="A16:B16"/>
    <mergeCell ref="A13:C13"/>
    <mergeCell ref="A14:D14"/>
    <mergeCell ref="A1:D1"/>
    <mergeCell ref="A2:D2"/>
    <mergeCell ref="A11:B11"/>
    <mergeCell ref="A15:B15"/>
  </mergeCells>
  <hyperlinks>
    <hyperlink ref="F1" location="'Feuille à compléter'!A1" display="Feuille à compléter" xr:uid="{D7D14F8F-5254-4063-A993-0BC00BF8586C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n°235</oddFooter>
  </headerFooter>
  <rowBreaks count="1" manualBreakCount="1">
    <brk id="36" max="3" man="1"/>
  </rowBreaks>
  <drawing r:id="rId2"/>
  <legacyDrawing r:id="rId3"/>
  <legacyDrawingHF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2E98C-6087-45F1-8D9D-D1FA3E8F81F5}">
  <sheetPr codeName="Feuil9">
    <tabColor theme="4" tint="0.59999389629810485"/>
  </sheetPr>
  <dimension ref="A1:I117"/>
  <sheetViews>
    <sheetView topLeftCell="A7" workbookViewId="0">
      <selection activeCell="H7" sqref="H7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5.5703125" style="15" customWidth="1"/>
    <col min="8" max="8" width="43.710937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63</v>
      </c>
      <c r="B2" s="84"/>
      <c r="C2" s="84"/>
      <c r="D2" s="85"/>
    </row>
    <row r="3" spans="1:9" ht="7.5" customHeight="1" x14ac:dyDescent="0.25">
      <c r="H3" s="135"/>
    </row>
    <row r="4" spans="1:9" ht="9" customHeight="1" x14ac:dyDescent="0.25">
      <c r="A4" s="18"/>
      <c r="B4" s="19"/>
      <c r="C4" s="19"/>
      <c r="D4" s="21"/>
      <c r="H4" s="136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9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49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  <c r="H7" s="49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  <c r="H8" s="71"/>
    </row>
    <row r="9" spans="1:9" ht="9" customHeight="1" x14ac:dyDescent="0.25">
      <c r="A9" s="29"/>
      <c r="B9" s="30"/>
      <c r="C9" s="30"/>
      <c r="D9" s="32"/>
      <c r="H9" s="53"/>
    </row>
    <row r="10" spans="1:9" ht="7.5" customHeight="1" x14ac:dyDescent="0.25">
      <c r="A10" s="15"/>
      <c r="B10" s="15"/>
      <c r="C10" s="15"/>
      <c r="D10" s="15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63</v>
      </c>
      <c r="B13" s="129"/>
      <c r="C13" s="130"/>
      <c r="D13" s="57"/>
    </row>
    <row r="14" spans="1:9" s="36" customFormat="1" ht="18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8" customHeight="1" x14ac:dyDescent="0.25">
      <c r="A15" s="118" t="s">
        <v>67</v>
      </c>
      <c r="B15" s="119"/>
      <c r="C15" s="42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8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8" s="36" customFormat="1" ht="18" customHeight="1" x14ac:dyDescent="0.25">
      <c r="A17" s="118" t="s">
        <v>68</v>
      </c>
      <c r="B17" s="119"/>
      <c r="C17" s="42"/>
      <c r="D17" s="60" t="str">
        <f>IF(C17=0,"",IF('Q - Connaissances spécifiques'!F13&gt;0,"X",""))</f>
        <v/>
      </c>
    </row>
    <row r="18" spans="1:8" s="36" customFormat="1" ht="18" customHeight="1" x14ac:dyDescent="0.25">
      <c r="A18" s="118" t="s">
        <v>65</v>
      </c>
      <c r="B18" s="119"/>
      <c r="C18" s="42"/>
      <c r="D18" s="60" t="str">
        <f>IF(C18=0,"",IF('Q - Connaissances spécifiques'!F14&gt;0,"X",""))</f>
        <v/>
      </c>
    </row>
    <row r="19" spans="1:8" s="36" customFormat="1" ht="18" customHeight="1" x14ac:dyDescent="0.25">
      <c r="A19" s="122" t="s">
        <v>173</v>
      </c>
      <c r="B19" s="123"/>
      <c r="C19" s="42"/>
      <c r="D19" s="60"/>
    </row>
    <row r="20" spans="1:8" s="27" customFormat="1" ht="18" customHeight="1" x14ac:dyDescent="0.25">
      <c r="A20" s="104" t="s">
        <v>9</v>
      </c>
      <c r="B20" s="105"/>
      <c r="C20" s="105"/>
      <c r="D20" s="106"/>
      <c r="E20" s="46"/>
      <c r="G20" s="46"/>
      <c r="H20" s="46"/>
    </row>
    <row r="21" spans="1:8" s="36" customFormat="1" ht="18" customHeight="1" x14ac:dyDescent="0.25">
      <c r="A21" s="107"/>
      <c r="B21" s="108"/>
      <c r="C21" s="108"/>
      <c r="D21" s="109"/>
      <c r="F21" s="64"/>
    </row>
    <row r="22" spans="1:8" ht="7.5" customHeight="1" thickBot="1" x14ac:dyDescent="0.3">
      <c r="A22" s="15"/>
      <c r="B22" s="15"/>
      <c r="C22" s="15"/>
      <c r="D22" s="15"/>
    </row>
    <row r="23" spans="1:8" ht="18" customHeight="1" thickBot="1" x14ac:dyDescent="0.3">
      <c r="A23" s="128" t="s">
        <v>174</v>
      </c>
      <c r="B23" s="129"/>
      <c r="C23" s="130"/>
      <c r="D23" s="57"/>
    </row>
    <row r="24" spans="1:8" s="36" customFormat="1" ht="18" customHeight="1" x14ac:dyDescent="0.25">
      <c r="A24" s="115" t="s">
        <v>55</v>
      </c>
      <c r="B24" s="116"/>
      <c r="C24" s="116"/>
      <c r="D24" s="117"/>
    </row>
    <row r="25" spans="1:8" s="36" customFormat="1" ht="18" customHeight="1" x14ac:dyDescent="0.25">
      <c r="A25" s="118" t="s">
        <v>57</v>
      </c>
      <c r="B25" s="119"/>
      <c r="C25" s="40"/>
      <c r="D25" s="60" t="str">
        <f>IF(C25=0,"",IF('Q - Connaissances spécifiques'!F16&gt;0,"X",""))</f>
        <v/>
      </c>
    </row>
    <row r="26" spans="1:8" s="36" customFormat="1" ht="18" customHeight="1" x14ac:dyDescent="0.25">
      <c r="A26" s="120" t="s">
        <v>173</v>
      </c>
      <c r="B26" s="121"/>
      <c r="C26" s="42"/>
      <c r="D26" s="60"/>
    </row>
    <row r="27" spans="1:8" s="36" customFormat="1" ht="18" customHeight="1" x14ac:dyDescent="0.25">
      <c r="A27" s="120" t="s">
        <v>173</v>
      </c>
      <c r="B27" s="121"/>
      <c r="C27" s="42"/>
      <c r="D27" s="60"/>
    </row>
    <row r="28" spans="1:8" s="36" customFormat="1" ht="18" customHeight="1" x14ac:dyDescent="0.25">
      <c r="A28" s="120" t="s">
        <v>173</v>
      </c>
      <c r="B28" s="121"/>
      <c r="C28" s="42"/>
      <c r="D28" s="60"/>
    </row>
    <row r="29" spans="1:8" s="36" customFormat="1" ht="18" customHeight="1" x14ac:dyDescent="0.25">
      <c r="A29" s="120" t="s">
        <v>173</v>
      </c>
      <c r="B29" s="121"/>
      <c r="C29" s="42"/>
      <c r="D29" s="60"/>
    </row>
    <row r="30" spans="1:8" s="36" customFormat="1" ht="18" customHeight="1" x14ac:dyDescent="0.25">
      <c r="A30" s="120" t="s">
        <v>173</v>
      </c>
      <c r="B30" s="121"/>
      <c r="C30" s="42"/>
      <c r="D30" s="60"/>
    </row>
    <row r="31" spans="1:8" s="36" customFormat="1" ht="18" customHeight="1" x14ac:dyDescent="0.25">
      <c r="A31" s="120" t="s">
        <v>173</v>
      </c>
      <c r="B31" s="121"/>
      <c r="C31" s="42"/>
      <c r="D31" s="60"/>
    </row>
    <row r="32" spans="1:8" s="27" customFormat="1" ht="18" customHeight="1" x14ac:dyDescent="0.25">
      <c r="A32" s="104" t="s">
        <v>9</v>
      </c>
      <c r="B32" s="105"/>
      <c r="C32" s="105"/>
      <c r="D32" s="106"/>
      <c r="E32" s="46"/>
      <c r="G32" s="46"/>
      <c r="H32" s="46"/>
    </row>
    <row r="33" spans="1:8" s="36" customFormat="1" ht="18" customHeight="1" x14ac:dyDescent="0.25">
      <c r="A33" s="107"/>
      <c r="B33" s="108"/>
      <c r="C33" s="108"/>
      <c r="D33" s="109"/>
      <c r="F33" s="64"/>
    </row>
    <row r="34" spans="1:8" s="36" customFormat="1" ht="18" customHeight="1" x14ac:dyDescent="0.25">
      <c r="A34" s="115" t="s">
        <v>58</v>
      </c>
      <c r="B34" s="116"/>
      <c r="C34" s="116"/>
      <c r="D34" s="117"/>
    </row>
    <row r="35" spans="1:8" s="36" customFormat="1" ht="18" customHeight="1" x14ac:dyDescent="0.25">
      <c r="A35" s="113" t="s">
        <v>172</v>
      </c>
      <c r="B35" s="114"/>
      <c r="C35" s="42"/>
      <c r="D35" s="60"/>
    </row>
    <row r="36" spans="1:8" s="36" customFormat="1" ht="18" customHeight="1" x14ac:dyDescent="0.25">
      <c r="A36" s="113" t="s">
        <v>172</v>
      </c>
      <c r="B36" s="114"/>
      <c r="C36" s="42"/>
      <c r="D36" s="60"/>
    </row>
    <row r="37" spans="1:8" s="36" customFormat="1" ht="18" customHeight="1" x14ac:dyDescent="0.25">
      <c r="A37" s="113" t="s">
        <v>172</v>
      </c>
      <c r="B37" s="114"/>
      <c r="C37" s="42"/>
      <c r="D37" s="60"/>
    </row>
    <row r="38" spans="1:8" s="36" customFormat="1" ht="18" customHeight="1" x14ac:dyDescent="0.25">
      <c r="A38" s="113" t="s">
        <v>172</v>
      </c>
      <c r="B38" s="114"/>
      <c r="C38" s="42"/>
      <c r="D38" s="60"/>
    </row>
    <row r="39" spans="1:8" s="36" customFormat="1" ht="18" customHeight="1" x14ac:dyDescent="0.25">
      <c r="A39" s="113" t="s">
        <v>172</v>
      </c>
      <c r="B39" s="114"/>
      <c r="C39" s="42"/>
      <c r="D39" s="60"/>
    </row>
    <row r="40" spans="1:8" s="36" customFormat="1" ht="18" customHeight="1" x14ac:dyDescent="0.25">
      <c r="A40" s="113" t="s">
        <v>172</v>
      </c>
      <c r="B40" s="114"/>
      <c r="C40" s="42"/>
      <c r="D40" s="60"/>
    </row>
    <row r="41" spans="1:8" s="27" customFormat="1" ht="18" customHeight="1" x14ac:dyDescent="0.25">
      <c r="A41" s="104" t="s">
        <v>9</v>
      </c>
      <c r="B41" s="105"/>
      <c r="C41" s="105"/>
      <c r="D41" s="106"/>
      <c r="E41" s="46"/>
      <c r="G41" s="46"/>
      <c r="H41" s="46"/>
    </row>
    <row r="42" spans="1:8" s="36" customFormat="1" ht="18" customHeight="1" x14ac:dyDescent="0.25">
      <c r="A42" s="107"/>
      <c r="B42" s="108"/>
      <c r="C42" s="108"/>
      <c r="D42" s="109"/>
      <c r="F42" s="64"/>
    </row>
    <row r="43" spans="1:8" ht="7.5" customHeight="1" thickBot="1" x14ac:dyDescent="0.3">
      <c r="A43" s="15"/>
      <c r="B43" s="15"/>
      <c r="C43" s="15"/>
      <c r="D43" s="15"/>
    </row>
    <row r="44" spans="1:8" ht="18" customHeight="1" thickBot="1" x14ac:dyDescent="0.3">
      <c r="A44" s="128" t="s">
        <v>175</v>
      </c>
      <c r="B44" s="129"/>
      <c r="C44" s="130"/>
      <c r="D44" s="57"/>
    </row>
    <row r="45" spans="1:8" s="36" customFormat="1" ht="18" customHeight="1" x14ac:dyDescent="0.25">
      <c r="A45" s="115" t="s">
        <v>55</v>
      </c>
      <c r="B45" s="116"/>
      <c r="C45" s="116"/>
      <c r="D45" s="117"/>
    </row>
    <row r="46" spans="1:8" s="36" customFormat="1" ht="18" customHeight="1" x14ac:dyDescent="0.25">
      <c r="A46" s="118" t="s">
        <v>59</v>
      </c>
      <c r="B46" s="119"/>
      <c r="C46" s="40"/>
      <c r="D46" s="60" t="str">
        <f>IF(C46=0,"",IF('Q - Connaissances spécifiques'!F15&gt;0,"X",""))</f>
        <v/>
      </c>
    </row>
    <row r="47" spans="1:8" s="36" customFormat="1" ht="18" customHeight="1" x14ac:dyDescent="0.25">
      <c r="A47" s="118" t="s">
        <v>60</v>
      </c>
      <c r="B47" s="119"/>
      <c r="C47" s="40"/>
      <c r="D47" s="60" t="str">
        <f>IF(C47=0,"",IF('Q - Connaissances spécifiques'!F27&gt;0,"X",""))</f>
        <v/>
      </c>
    </row>
    <row r="48" spans="1:8" s="36" customFormat="1" ht="18" customHeight="1" x14ac:dyDescent="0.25">
      <c r="A48" s="120" t="s">
        <v>173</v>
      </c>
      <c r="B48" s="121"/>
      <c r="C48" s="42"/>
      <c r="D48" s="60"/>
    </row>
    <row r="49" spans="1:8" s="36" customFormat="1" ht="18" customHeight="1" x14ac:dyDescent="0.25">
      <c r="A49" s="120" t="s">
        <v>173</v>
      </c>
      <c r="B49" s="121"/>
      <c r="C49" s="42"/>
      <c r="D49" s="60"/>
    </row>
    <row r="50" spans="1:8" s="27" customFormat="1" ht="18" customHeight="1" x14ac:dyDescent="0.25">
      <c r="A50" s="104" t="s">
        <v>9</v>
      </c>
      <c r="B50" s="105"/>
      <c r="C50" s="105"/>
      <c r="D50" s="106"/>
      <c r="E50" s="46"/>
      <c r="G50" s="46"/>
      <c r="H50" s="46"/>
    </row>
    <row r="51" spans="1:8" s="36" customFormat="1" ht="18" customHeight="1" x14ac:dyDescent="0.25">
      <c r="A51" s="107"/>
      <c r="B51" s="108"/>
      <c r="C51" s="108"/>
      <c r="D51" s="109"/>
      <c r="F51" s="64"/>
    </row>
    <row r="52" spans="1:8" s="36" customFormat="1" ht="18" customHeight="1" x14ac:dyDescent="0.25">
      <c r="A52" s="115" t="s">
        <v>58</v>
      </c>
      <c r="B52" s="116"/>
      <c r="C52" s="116"/>
      <c r="D52" s="117"/>
    </row>
    <row r="53" spans="1:8" s="36" customFormat="1" ht="18" customHeight="1" x14ac:dyDescent="0.25">
      <c r="A53" s="113" t="s">
        <v>172</v>
      </c>
      <c r="B53" s="114"/>
      <c r="C53" s="42"/>
      <c r="D53" s="60"/>
    </row>
    <row r="54" spans="1:8" s="36" customFormat="1" ht="18" customHeight="1" x14ac:dyDescent="0.25">
      <c r="A54" s="113" t="s">
        <v>172</v>
      </c>
      <c r="B54" s="114"/>
      <c r="C54" s="42"/>
      <c r="D54" s="60"/>
    </row>
    <row r="55" spans="1:8" s="36" customFormat="1" ht="18" customHeight="1" x14ac:dyDescent="0.25">
      <c r="A55" s="113" t="s">
        <v>172</v>
      </c>
      <c r="B55" s="114"/>
      <c r="C55" s="42"/>
      <c r="D55" s="60"/>
    </row>
    <row r="56" spans="1:8" s="36" customFormat="1" ht="18" customHeight="1" x14ac:dyDescent="0.25">
      <c r="A56" s="113" t="s">
        <v>172</v>
      </c>
      <c r="B56" s="114"/>
      <c r="C56" s="42"/>
      <c r="D56" s="60"/>
    </row>
    <row r="57" spans="1:8" s="36" customFormat="1" ht="18" customHeight="1" x14ac:dyDescent="0.25">
      <c r="A57" s="113" t="s">
        <v>172</v>
      </c>
      <c r="B57" s="114"/>
      <c r="C57" s="42"/>
      <c r="D57" s="60"/>
    </row>
    <row r="58" spans="1:8" s="27" customFormat="1" ht="18" customHeight="1" x14ac:dyDescent="0.25">
      <c r="A58" s="104" t="s">
        <v>9</v>
      </c>
      <c r="B58" s="105"/>
      <c r="C58" s="105"/>
      <c r="D58" s="106"/>
      <c r="E58" s="46"/>
      <c r="G58" s="46"/>
      <c r="H58" s="46"/>
    </row>
    <row r="59" spans="1:8" s="36" customFormat="1" ht="18" customHeight="1" x14ac:dyDescent="0.25">
      <c r="A59" s="107"/>
      <c r="B59" s="108"/>
      <c r="C59" s="108"/>
      <c r="D59" s="109"/>
      <c r="F59" s="64"/>
    </row>
    <row r="60" spans="1:8" ht="7.5" customHeight="1" thickBot="1" x14ac:dyDescent="0.3">
      <c r="A60" s="15"/>
      <c r="B60" s="15"/>
      <c r="C60" s="15"/>
      <c r="D60" s="15"/>
    </row>
    <row r="61" spans="1:8" ht="18" customHeight="1" thickBot="1" x14ac:dyDescent="0.3">
      <c r="A61" s="128" t="s">
        <v>176</v>
      </c>
      <c r="B61" s="129"/>
      <c r="C61" s="130"/>
      <c r="D61" s="57"/>
    </row>
    <row r="62" spans="1:8" s="36" customFormat="1" ht="18" customHeight="1" x14ac:dyDescent="0.25">
      <c r="A62" s="115" t="s">
        <v>55</v>
      </c>
      <c r="B62" s="116"/>
      <c r="C62" s="116"/>
      <c r="D62" s="117"/>
    </row>
    <row r="63" spans="1:8" s="36" customFormat="1" ht="18" customHeight="1" x14ac:dyDescent="0.25">
      <c r="A63" s="118" t="s">
        <v>57</v>
      </c>
      <c r="B63" s="119"/>
      <c r="C63" s="40"/>
      <c r="D63" s="60" t="str">
        <f>IF(C63=0,"",IF('Q - Connaissances spécifiques'!F16&gt;0,"X",""))</f>
        <v/>
      </c>
    </row>
    <row r="64" spans="1:8" s="36" customFormat="1" ht="18" customHeight="1" x14ac:dyDescent="0.25">
      <c r="A64" s="120" t="s">
        <v>173</v>
      </c>
      <c r="B64" s="121"/>
      <c r="C64" s="42"/>
      <c r="D64" s="60"/>
    </row>
    <row r="65" spans="1:8" s="36" customFormat="1" ht="18" customHeight="1" x14ac:dyDescent="0.25">
      <c r="A65" s="120" t="s">
        <v>173</v>
      </c>
      <c r="B65" s="121"/>
      <c r="C65" s="42"/>
      <c r="D65" s="60"/>
    </row>
    <row r="66" spans="1:8" s="27" customFormat="1" ht="18" customHeight="1" x14ac:dyDescent="0.25">
      <c r="A66" s="104" t="s">
        <v>9</v>
      </c>
      <c r="B66" s="105"/>
      <c r="C66" s="105"/>
      <c r="D66" s="106"/>
      <c r="E66" s="46"/>
      <c r="G66" s="46"/>
      <c r="H66" s="46"/>
    </row>
    <row r="67" spans="1:8" s="36" customFormat="1" ht="18" customHeight="1" x14ac:dyDescent="0.25">
      <c r="A67" s="107"/>
      <c r="B67" s="108"/>
      <c r="C67" s="108"/>
      <c r="D67" s="109"/>
      <c r="F67" s="64"/>
    </row>
    <row r="68" spans="1:8" s="36" customFormat="1" ht="18" customHeight="1" x14ac:dyDescent="0.25">
      <c r="A68" s="115" t="s">
        <v>58</v>
      </c>
      <c r="B68" s="116"/>
      <c r="C68" s="116"/>
      <c r="D68" s="117"/>
    </row>
    <row r="69" spans="1:8" s="36" customFormat="1" ht="18" customHeight="1" x14ac:dyDescent="0.25">
      <c r="A69" s="113" t="s">
        <v>172</v>
      </c>
      <c r="B69" s="114"/>
      <c r="C69" s="42"/>
      <c r="D69" s="60"/>
    </row>
    <row r="70" spans="1:8" s="36" customFormat="1" ht="18" customHeight="1" x14ac:dyDescent="0.25">
      <c r="A70" s="113" t="s">
        <v>172</v>
      </c>
      <c r="B70" s="114"/>
      <c r="C70" s="42"/>
      <c r="D70" s="60"/>
    </row>
    <row r="71" spans="1:8" s="36" customFormat="1" ht="18" customHeight="1" x14ac:dyDescent="0.25">
      <c r="A71" s="113" t="s">
        <v>172</v>
      </c>
      <c r="B71" s="114"/>
      <c r="C71" s="42"/>
      <c r="D71" s="60"/>
    </row>
    <row r="72" spans="1:8" s="36" customFormat="1" ht="18" customHeight="1" x14ac:dyDescent="0.25">
      <c r="A72" s="113" t="s">
        <v>172</v>
      </c>
      <c r="B72" s="114"/>
      <c r="C72" s="42"/>
      <c r="D72" s="60"/>
    </row>
    <row r="73" spans="1:8" s="36" customFormat="1" ht="18" customHeight="1" x14ac:dyDescent="0.25">
      <c r="A73" s="113" t="s">
        <v>172</v>
      </c>
      <c r="B73" s="114"/>
      <c r="C73" s="42"/>
      <c r="D73" s="60"/>
    </row>
    <row r="74" spans="1:8" s="27" customFormat="1" ht="18" customHeight="1" x14ac:dyDescent="0.25">
      <c r="A74" s="104" t="s">
        <v>9</v>
      </c>
      <c r="B74" s="105"/>
      <c r="C74" s="105"/>
      <c r="D74" s="106"/>
      <c r="E74" s="46"/>
      <c r="G74" s="46"/>
      <c r="H74" s="46"/>
    </row>
    <row r="75" spans="1:8" s="36" customFormat="1" ht="18" customHeight="1" x14ac:dyDescent="0.25">
      <c r="A75" s="107"/>
      <c r="B75" s="108"/>
      <c r="C75" s="108"/>
      <c r="D75" s="109"/>
      <c r="F75" s="64"/>
    </row>
    <row r="76" spans="1:8" ht="7.5" customHeight="1" thickBot="1" x14ac:dyDescent="0.3">
      <c r="A76" s="15"/>
      <c r="B76" s="15"/>
      <c r="C76" s="15"/>
      <c r="D76" s="15"/>
    </row>
    <row r="77" spans="1:8" ht="18" customHeight="1" thickBot="1" x14ac:dyDescent="0.3">
      <c r="A77" s="128" t="s">
        <v>177</v>
      </c>
      <c r="B77" s="129"/>
      <c r="C77" s="130"/>
      <c r="D77" s="57"/>
    </row>
    <row r="78" spans="1:8" s="36" customFormat="1" ht="18" customHeight="1" x14ac:dyDescent="0.25">
      <c r="A78" s="115" t="s">
        <v>55</v>
      </c>
      <c r="B78" s="116"/>
      <c r="C78" s="116"/>
      <c r="D78" s="117"/>
    </row>
    <row r="79" spans="1:8" s="36" customFormat="1" ht="18" customHeight="1" x14ac:dyDescent="0.25">
      <c r="A79" s="118" t="s">
        <v>59</v>
      </c>
      <c r="B79" s="119"/>
      <c r="C79" s="40"/>
      <c r="D79" s="60" t="str">
        <f>IF(C79=0,"",IF('Q - Connaissances spécifiques'!F15&gt;0,"X",""))</f>
        <v/>
      </c>
    </row>
    <row r="80" spans="1:8" s="36" customFormat="1" ht="18" customHeight="1" x14ac:dyDescent="0.25">
      <c r="A80" s="61" t="s">
        <v>173</v>
      </c>
      <c r="B80" s="59"/>
      <c r="C80" s="42"/>
      <c r="D80" s="60"/>
    </row>
    <row r="81" spans="1:8" s="36" customFormat="1" ht="18" customHeight="1" x14ac:dyDescent="0.25">
      <c r="A81" s="120" t="s">
        <v>173</v>
      </c>
      <c r="B81" s="121"/>
      <c r="C81" s="42"/>
      <c r="D81" s="60"/>
    </row>
    <row r="82" spans="1:8" s="36" customFormat="1" ht="18" customHeight="1" x14ac:dyDescent="0.25">
      <c r="A82" s="122" t="s">
        <v>173</v>
      </c>
      <c r="B82" s="123"/>
      <c r="C82" s="42"/>
      <c r="D82" s="60"/>
    </row>
    <row r="83" spans="1:8" s="27" customFormat="1" ht="18" customHeight="1" x14ac:dyDescent="0.25">
      <c r="A83" s="104" t="s">
        <v>9</v>
      </c>
      <c r="B83" s="105"/>
      <c r="C83" s="105"/>
      <c r="D83" s="106"/>
      <c r="E83" s="46"/>
      <c r="G83" s="46"/>
      <c r="H83" s="46"/>
    </row>
    <row r="84" spans="1:8" s="36" customFormat="1" ht="18" customHeight="1" x14ac:dyDescent="0.25">
      <c r="A84" s="107"/>
      <c r="B84" s="108"/>
      <c r="C84" s="108"/>
      <c r="D84" s="109"/>
      <c r="F84" s="64"/>
    </row>
    <row r="85" spans="1:8" s="36" customFormat="1" ht="18" customHeight="1" x14ac:dyDescent="0.25">
      <c r="A85" s="115" t="s">
        <v>58</v>
      </c>
      <c r="B85" s="116"/>
      <c r="C85" s="116"/>
      <c r="D85" s="117"/>
    </row>
    <row r="86" spans="1:8" s="36" customFormat="1" ht="18" customHeight="1" x14ac:dyDescent="0.25">
      <c r="A86" s="113" t="s">
        <v>172</v>
      </c>
      <c r="B86" s="114"/>
      <c r="C86" s="42"/>
      <c r="D86" s="60"/>
    </row>
    <row r="87" spans="1:8" s="36" customFormat="1" ht="18" customHeight="1" x14ac:dyDescent="0.25">
      <c r="A87" s="113" t="s">
        <v>172</v>
      </c>
      <c r="B87" s="114"/>
      <c r="C87" s="42"/>
      <c r="D87" s="60"/>
    </row>
    <row r="88" spans="1:8" s="36" customFormat="1" ht="18" customHeight="1" x14ac:dyDescent="0.25">
      <c r="A88" s="113" t="s">
        <v>172</v>
      </c>
      <c r="B88" s="114"/>
      <c r="C88" s="42"/>
      <c r="D88" s="60"/>
    </row>
    <row r="89" spans="1:8" s="36" customFormat="1" ht="18" customHeight="1" x14ac:dyDescent="0.25">
      <c r="A89" s="113" t="s">
        <v>172</v>
      </c>
      <c r="B89" s="114"/>
      <c r="C89" s="42"/>
      <c r="D89" s="60"/>
    </row>
    <row r="90" spans="1:8" s="36" customFormat="1" ht="18" customHeight="1" x14ac:dyDescent="0.25">
      <c r="A90" s="113" t="s">
        <v>172</v>
      </c>
      <c r="B90" s="114"/>
      <c r="C90" s="42"/>
      <c r="D90" s="60"/>
    </row>
    <row r="91" spans="1:8" s="27" customFormat="1" ht="18" customHeight="1" x14ac:dyDescent="0.25">
      <c r="A91" s="104" t="s">
        <v>9</v>
      </c>
      <c r="B91" s="105"/>
      <c r="C91" s="105"/>
      <c r="D91" s="106"/>
      <c r="E91" s="46"/>
      <c r="G91" s="46"/>
      <c r="H91" s="46"/>
    </row>
    <row r="92" spans="1:8" s="36" customFormat="1" ht="18" customHeight="1" x14ac:dyDescent="0.25">
      <c r="A92" s="107"/>
      <c r="B92" s="108"/>
      <c r="C92" s="108"/>
      <c r="D92" s="109"/>
      <c r="F92" s="64"/>
    </row>
    <row r="93" spans="1:8" ht="18" customHeight="1" x14ac:dyDescent="0.25">
      <c r="C93" s="44"/>
      <c r="D93" s="44"/>
      <c r="E93" s="45"/>
    </row>
    <row r="94" spans="1:8" ht="18" customHeight="1" x14ac:dyDescent="0.25">
      <c r="A94" s="110" t="s">
        <v>41</v>
      </c>
      <c r="B94" s="111"/>
      <c r="C94" s="111"/>
      <c r="D94" s="112"/>
      <c r="E94" s="45"/>
    </row>
    <row r="95" spans="1:8" ht="18" customHeight="1" x14ac:dyDescent="0.25">
      <c r="A95" s="22" t="s">
        <v>64</v>
      </c>
      <c r="B95" s="103"/>
      <c r="C95" s="103"/>
      <c r="D95" s="25"/>
      <c r="E95" s="45"/>
    </row>
    <row r="96" spans="1:8" ht="18" customHeight="1" x14ac:dyDescent="0.25">
      <c r="A96" s="22" t="s">
        <v>62</v>
      </c>
      <c r="B96" s="103"/>
      <c r="C96" s="103"/>
      <c r="D96" s="25"/>
    </row>
    <row r="97" spans="1:5" ht="18" customHeight="1" x14ac:dyDescent="0.25">
      <c r="A97" s="50" t="s">
        <v>0</v>
      </c>
      <c r="B97" s="103"/>
      <c r="C97" s="103"/>
      <c r="D97" s="25"/>
      <c r="E97" s="46"/>
    </row>
    <row r="98" spans="1:5" ht="18" customHeight="1" x14ac:dyDescent="0.25">
      <c r="A98" s="22" t="s">
        <v>70</v>
      </c>
      <c r="B98" s="103"/>
      <c r="C98" s="103"/>
      <c r="D98" s="25"/>
      <c r="E98" s="45"/>
    </row>
    <row r="99" spans="1:5" ht="18" customHeight="1" x14ac:dyDescent="0.25">
      <c r="A99" s="22" t="s">
        <v>66</v>
      </c>
      <c r="B99" s="103"/>
      <c r="C99" s="103"/>
      <c r="D99" s="25"/>
      <c r="E99" s="45"/>
    </row>
    <row r="100" spans="1:5" ht="18" customHeight="1" x14ac:dyDescent="0.25">
      <c r="A100" s="66"/>
      <c r="B100" s="30"/>
      <c r="C100" s="30"/>
      <c r="D100" s="32"/>
      <c r="E100" s="45"/>
    </row>
    <row r="103" spans="1:5" ht="18" customHeight="1" x14ac:dyDescent="0.25">
      <c r="E103" s="46"/>
    </row>
    <row r="104" spans="1:5" ht="18" customHeight="1" x14ac:dyDescent="0.25">
      <c r="E104" s="46"/>
    </row>
    <row r="105" spans="1:5" ht="18" customHeight="1" x14ac:dyDescent="0.25">
      <c r="E105" s="46"/>
    </row>
    <row r="106" spans="1:5" ht="18" customHeight="1" x14ac:dyDescent="0.25">
      <c r="E106" s="46"/>
    </row>
    <row r="107" spans="1:5" ht="18" customHeight="1" x14ac:dyDescent="0.25">
      <c r="E107" s="46"/>
    </row>
    <row r="108" spans="1:5" ht="18" customHeight="1" x14ac:dyDescent="0.25">
      <c r="E108" s="46"/>
    </row>
    <row r="109" spans="1:5" ht="18" customHeight="1" x14ac:dyDescent="0.25">
      <c r="E109" s="46"/>
    </row>
    <row r="110" spans="1:5" ht="18" customHeight="1" x14ac:dyDescent="0.25">
      <c r="E110" s="46"/>
    </row>
    <row r="111" spans="1:5" ht="18" customHeight="1" x14ac:dyDescent="0.25">
      <c r="E111" s="46"/>
    </row>
    <row r="112" spans="1:5" ht="18" customHeight="1" x14ac:dyDescent="0.25">
      <c r="E112" s="46"/>
    </row>
    <row r="113" spans="5:5" ht="18" customHeight="1" x14ac:dyDescent="0.25">
      <c r="E113" s="46"/>
    </row>
    <row r="114" spans="5:5" ht="18" customHeight="1" x14ac:dyDescent="0.25">
      <c r="E114" s="45"/>
    </row>
    <row r="115" spans="5:5" ht="18" customHeight="1" x14ac:dyDescent="0.25">
      <c r="E115" s="46"/>
    </row>
    <row r="116" spans="5:5" ht="18" customHeight="1" x14ac:dyDescent="0.25">
      <c r="E116" s="46"/>
    </row>
    <row r="117" spans="5:5" ht="18" customHeight="1" x14ac:dyDescent="0.25">
      <c r="E117" s="46"/>
    </row>
  </sheetData>
  <mergeCells count="85">
    <mergeCell ref="A34:D34"/>
    <mergeCell ref="A45:D45"/>
    <mergeCell ref="A52:D52"/>
    <mergeCell ref="A49:B49"/>
    <mergeCell ref="A38:B38"/>
    <mergeCell ref="A42:D42"/>
    <mergeCell ref="A46:B46"/>
    <mergeCell ref="A37:B37"/>
    <mergeCell ref="A39:B39"/>
    <mergeCell ref="A40:B40"/>
    <mergeCell ref="A41:D41"/>
    <mergeCell ref="A50:D50"/>
    <mergeCell ref="A51:D51"/>
    <mergeCell ref="A44:C44"/>
    <mergeCell ref="B95:C95"/>
    <mergeCell ref="B96:C96"/>
    <mergeCell ref="B97:C97"/>
    <mergeCell ref="B98:C98"/>
    <mergeCell ref="B99:C99"/>
    <mergeCell ref="A1:D1"/>
    <mergeCell ref="A32:D32"/>
    <mergeCell ref="A33:D33"/>
    <mergeCell ref="A19:B19"/>
    <mergeCell ref="A26:B26"/>
    <mergeCell ref="A27:B27"/>
    <mergeCell ref="A28:B28"/>
    <mergeCell ref="A2:D2"/>
    <mergeCell ref="A11:B11"/>
    <mergeCell ref="A20:D20"/>
    <mergeCell ref="A21:D21"/>
    <mergeCell ref="A14:D14"/>
    <mergeCell ref="A24:D24"/>
    <mergeCell ref="A13:C13"/>
    <mergeCell ref="A23:C23"/>
    <mergeCell ref="A94:D94"/>
    <mergeCell ref="A15:B15"/>
    <mergeCell ref="A16:B16"/>
    <mergeCell ref="A17:B17"/>
    <mergeCell ref="A18:B18"/>
    <mergeCell ref="A25:B25"/>
    <mergeCell ref="A29:B29"/>
    <mergeCell ref="A30:B30"/>
    <mergeCell ref="A31:B31"/>
    <mergeCell ref="A35:B35"/>
    <mergeCell ref="A36:B36"/>
    <mergeCell ref="A47:B47"/>
    <mergeCell ref="A48:B48"/>
    <mergeCell ref="A79:B79"/>
    <mergeCell ref="A81:B81"/>
    <mergeCell ref="A82:B82"/>
    <mergeCell ref="A83:D83"/>
    <mergeCell ref="A73:B73"/>
    <mergeCell ref="A74:D74"/>
    <mergeCell ref="A75:D75"/>
    <mergeCell ref="A63:B63"/>
    <mergeCell ref="A66:D66"/>
    <mergeCell ref="A67:D67"/>
    <mergeCell ref="A69:B69"/>
    <mergeCell ref="A68:D68"/>
    <mergeCell ref="A78:D78"/>
    <mergeCell ref="A71:B71"/>
    <mergeCell ref="A72:B72"/>
    <mergeCell ref="A77:C77"/>
    <mergeCell ref="A54:B54"/>
    <mergeCell ref="A55:B55"/>
    <mergeCell ref="A56:B56"/>
    <mergeCell ref="A62:D62"/>
    <mergeCell ref="A57:B57"/>
    <mergeCell ref="A61:C61"/>
    <mergeCell ref="H3:H4"/>
    <mergeCell ref="A53:B53"/>
    <mergeCell ref="A92:D92"/>
    <mergeCell ref="A89:B89"/>
    <mergeCell ref="A90:B90"/>
    <mergeCell ref="A91:D91"/>
    <mergeCell ref="A58:D58"/>
    <mergeCell ref="A59:D59"/>
    <mergeCell ref="A85:D85"/>
    <mergeCell ref="A86:B86"/>
    <mergeCell ref="A87:B87"/>
    <mergeCell ref="A88:B88"/>
    <mergeCell ref="A84:D84"/>
    <mergeCell ref="A64:B64"/>
    <mergeCell ref="A65:B65"/>
    <mergeCell ref="A70:B70"/>
  </mergeCells>
  <hyperlinks>
    <hyperlink ref="F1" location="'Feuille à compléter'!A1" display="Feuille à compléter" xr:uid="{96765613-D057-46FC-A5C9-73D3C5D3F460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n°232</oddFooter>
  </headerFooter>
  <rowBreaks count="2" manualBreakCount="2">
    <brk id="43" max="3" man="1"/>
    <brk id="76" max="3" man="1"/>
  </rowBreaks>
  <drawing r:id="rId2"/>
  <legacyDrawing r:id="rId3"/>
  <legacyDrawingHF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ED0F5-32FF-4EE5-ACEF-5D10C05DE6BF}">
  <sheetPr codeName="Feuil13">
    <tabColor theme="4" tint="0.59999389629810485"/>
  </sheetPr>
  <dimension ref="A1:I117"/>
  <sheetViews>
    <sheetView topLeftCell="A73" workbookViewId="0">
      <selection activeCell="A76" sqref="A76:D76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8" width="81.570312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77</v>
      </c>
      <c r="B2" s="84"/>
      <c r="C2" s="84"/>
      <c r="D2" s="85"/>
    </row>
    <row r="3" spans="1:9" ht="7.5" customHeight="1" x14ac:dyDescent="0.25">
      <c r="H3" s="124"/>
    </row>
    <row r="4" spans="1:9" ht="9" customHeight="1" x14ac:dyDescent="0.25">
      <c r="A4" s="18"/>
      <c r="B4" s="19"/>
      <c r="C4" s="19"/>
      <c r="D4" s="21"/>
      <c r="H4" s="125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9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49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  <c r="H7" s="49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  <c r="H8" s="49"/>
    </row>
    <row r="9" spans="1:9" ht="9" customHeight="1" x14ac:dyDescent="0.25">
      <c r="A9" s="29"/>
      <c r="B9" s="30"/>
      <c r="C9" s="30"/>
      <c r="D9" s="32"/>
      <c r="H9" s="137"/>
    </row>
    <row r="10" spans="1:9" ht="7.5" customHeight="1" x14ac:dyDescent="0.25">
      <c r="A10" s="15"/>
      <c r="B10" s="15"/>
      <c r="C10" s="15"/>
      <c r="D10" s="15"/>
      <c r="H10" s="126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77</v>
      </c>
      <c r="B13" s="129"/>
      <c r="C13" s="130"/>
      <c r="D13" s="57"/>
    </row>
    <row r="14" spans="1:9" s="36" customFormat="1" ht="19.5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9.5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9.5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8" s="36" customFormat="1" ht="19.5" customHeight="1" x14ac:dyDescent="0.25">
      <c r="A17" s="118" t="s">
        <v>68</v>
      </c>
      <c r="B17" s="119"/>
      <c r="C17" s="40"/>
      <c r="D17" s="60" t="str">
        <f>IF(C17=0,"",IF('Q - Connaissances spécifiques'!F13&gt;0,"X",""))</f>
        <v/>
      </c>
    </row>
    <row r="18" spans="1:8" s="36" customFormat="1" ht="19.5" customHeight="1" x14ac:dyDescent="0.25">
      <c r="A18" s="118" t="s">
        <v>65</v>
      </c>
      <c r="B18" s="119"/>
      <c r="C18" s="40"/>
      <c r="D18" s="60" t="str">
        <f>IF(C18=0,"",IF('Q - Connaissances spécifiques'!F14&gt;0,"X",""))</f>
        <v/>
      </c>
    </row>
    <row r="19" spans="1:8" s="36" customFormat="1" ht="19.5" customHeight="1" x14ac:dyDescent="0.25">
      <c r="A19" s="122" t="s">
        <v>171</v>
      </c>
      <c r="B19" s="123"/>
      <c r="C19" s="42"/>
      <c r="D19" s="60"/>
    </row>
    <row r="20" spans="1:8" s="27" customFormat="1" ht="19.5" customHeight="1" x14ac:dyDescent="0.25">
      <c r="A20" s="104" t="s">
        <v>9</v>
      </c>
      <c r="B20" s="105"/>
      <c r="C20" s="105"/>
      <c r="D20" s="106"/>
      <c r="E20" s="46"/>
      <c r="G20" s="46"/>
      <c r="H20" s="46"/>
    </row>
    <row r="21" spans="1:8" s="36" customFormat="1" ht="19.5" customHeight="1" x14ac:dyDescent="0.25">
      <c r="A21" s="107"/>
      <c r="B21" s="108"/>
      <c r="C21" s="108"/>
      <c r="D21" s="109"/>
      <c r="F21" s="64"/>
    </row>
    <row r="22" spans="1:8" ht="7.5" customHeight="1" thickBot="1" x14ac:dyDescent="0.3">
      <c r="A22" s="15"/>
      <c r="B22" s="15"/>
      <c r="C22" s="15"/>
      <c r="D22" s="15"/>
    </row>
    <row r="23" spans="1:8" ht="18" customHeight="1" thickBot="1" x14ac:dyDescent="0.3">
      <c r="A23" s="128" t="s">
        <v>181</v>
      </c>
      <c r="B23" s="129"/>
      <c r="C23" s="130"/>
      <c r="D23" s="57"/>
    </row>
    <row r="24" spans="1:8" s="36" customFormat="1" ht="19.5" customHeight="1" x14ac:dyDescent="0.25">
      <c r="A24" s="115" t="s">
        <v>55</v>
      </c>
      <c r="B24" s="116"/>
      <c r="C24" s="116"/>
      <c r="D24" s="117"/>
    </row>
    <row r="25" spans="1:8" s="36" customFormat="1" ht="19.5" customHeight="1" x14ac:dyDescent="0.25">
      <c r="A25" s="118" t="s">
        <v>59</v>
      </c>
      <c r="B25" s="119"/>
      <c r="C25" s="42"/>
      <c r="D25" s="60" t="str">
        <f>IF(C25=0,"",IF('Q - Connaissances spécifiques'!F15&gt;0,"X",""))</f>
        <v/>
      </c>
    </row>
    <row r="26" spans="1:8" s="36" customFormat="1" ht="19.5" customHeight="1" x14ac:dyDescent="0.25">
      <c r="A26" s="120" t="s">
        <v>171</v>
      </c>
      <c r="B26" s="121" t="s">
        <v>171</v>
      </c>
      <c r="C26" s="42"/>
      <c r="D26" s="60"/>
    </row>
    <row r="27" spans="1:8" s="36" customFormat="1" ht="19.5" customHeight="1" x14ac:dyDescent="0.25">
      <c r="A27" s="120" t="s">
        <v>171</v>
      </c>
      <c r="B27" s="121" t="s">
        <v>171</v>
      </c>
      <c r="C27" s="42"/>
      <c r="D27" s="60"/>
    </row>
    <row r="28" spans="1:8" s="36" customFormat="1" ht="19.5" customHeight="1" x14ac:dyDescent="0.25">
      <c r="A28" s="120" t="s">
        <v>171</v>
      </c>
      <c r="B28" s="121" t="s">
        <v>171</v>
      </c>
      <c r="C28" s="42"/>
      <c r="D28" s="60"/>
    </row>
    <row r="29" spans="1:8" s="36" customFormat="1" ht="19.5" customHeight="1" x14ac:dyDescent="0.25">
      <c r="A29" s="120" t="s">
        <v>171</v>
      </c>
      <c r="B29" s="121" t="s">
        <v>171</v>
      </c>
      <c r="C29" s="42"/>
      <c r="D29" s="60"/>
    </row>
    <row r="30" spans="1:8" s="36" customFormat="1" ht="19.5" customHeight="1" x14ac:dyDescent="0.25">
      <c r="A30" s="120" t="s">
        <v>171</v>
      </c>
      <c r="B30" s="121" t="s">
        <v>171</v>
      </c>
      <c r="C30" s="42"/>
      <c r="D30" s="60"/>
    </row>
    <row r="31" spans="1:8" s="36" customFormat="1" ht="19.5" customHeight="1" x14ac:dyDescent="0.25">
      <c r="A31" s="120" t="s">
        <v>171</v>
      </c>
      <c r="B31" s="121" t="s">
        <v>171</v>
      </c>
      <c r="C31" s="72"/>
      <c r="D31" s="73"/>
    </row>
    <row r="32" spans="1:8" s="27" customFormat="1" ht="19.5" customHeight="1" x14ac:dyDescent="0.25">
      <c r="A32" s="104" t="s">
        <v>9</v>
      </c>
      <c r="B32" s="105"/>
      <c r="C32" s="105"/>
      <c r="D32" s="106"/>
      <c r="E32" s="46"/>
      <c r="G32" s="46"/>
      <c r="H32" s="46"/>
    </row>
    <row r="33" spans="1:8" s="36" customFormat="1" ht="19.5" customHeight="1" x14ac:dyDescent="0.25">
      <c r="A33" s="107"/>
      <c r="B33" s="108"/>
      <c r="C33" s="108"/>
      <c r="D33" s="109"/>
      <c r="F33" s="64"/>
    </row>
    <row r="34" spans="1:8" s="36" customFormat="1" ht="19.5" customHeight="1" x14ac:dyDescent="0.25">
      <c r="A34" s="115" t="s">
        <v>58</v>
      </c>
      <c r="B34" s="116"/>
      <c r="C34" s="116"/>
      <c r="D34" s="117"/>
    </row>
    <row r="35" spans="1:8" s="36" customFormat="1" ht="19.5" customHeight="1" x14ac:dyDescent="0.25">
      <c r="A35" s="113" t="s">
        <v>172</v>
      </c>
      <c r="B35" s="114"/>
      <c r="C35" s="42"/>
      <c r="D35" s="60"/>
    </row>
    <row r="36" spans="1:8" s="36" customFormat="1" ht="19.5" customHeight="1" x14ac:dyDescent="0.25">
      <c r="A36" s="113" t="s">
        <v>172</v>
      </c>
      <c r="B36" s="114"/>
      <c r="C36" s="42"/>
      <c r="D36" s="60"/>
    </row>
    <row r="37" spans="1:8" s="36" customFormat="1" ht="19.5" customHeight="1" x14ac:dyDescent="0.25">
      <c r="A37" s="113" t="s">
        <v>172</v>
      </c>
      <c r="B37" s="114"/>
      <c r="C37" s="42"/>
      <c r="D37" s="60"/>
    </row>
    <row r="38" spans="1:8" s="36" customFormat="1" ht="19.5" customHeight="1" x14ac:dyDescent="0.25">
      <c r="A38" s="113" t="s">
        <v>172</v>
      </c>
      <c r="B38" s="114"/>
      <c r="C38" s="42"/>
      <c r="D38" s="60"/>
    </row>
    <row r="39" spans="1:8" s="27" customFormat="1" ht="19.5" customHeight="1" x14ac:dyDescent="0.25">
      <c r="A39" s="104" t="s">
        <v>9</v>
      </c>
      <c r="B39" s="105"/>
      <c r="C39" s="105"/>
      <c r="D39" s="106"/>
      <c r="E39" s="46"/>
      <c r="G39" s="46"/>
      <c r="H39" s="46"/>
    </row>
    <row r="40" spans="1:8" s="36" customFormat="1" ht="19.5" customHeight="1" x14ac:dyDescent="0.25">
      <c r="A40" s="107"/>
      <c r="B40" s="108"/>
      <c r="C40" s="108"/>
      <c r="D40" s="109"/>
      <c r="F40" s="64"/>
    </row>
    <row r="41" spans="1:8" ht="7.5" customHeight="1" thickBot="1" x14ac:dyDescent="0.3">
      <c r="A41" s="15"/>
      <c r="B41" s="15"/>
      <c r="C41" s="15"/>
      <c r="D41" s="15"/>
    </row>
    <row r="42" spans="1:8" ht="18" customHeight="1" thickBot="1" x14ac:dyDescent="0.3">
      <c r="A42" s="128" t="s">
        <v>175</v>
      </c>
      <c r="B42" s="129"/>
      <c r="C42" s="130"/>
      <c r="D42" s="57"/>
    </row>
    <row r="43" spans="1:8" s="36" customFormat="1" ht="19.5" customHeight="1" x14ac:dyDescent="0.25">
      <c r="A43" s="115" t="s">
        <v>55</v>
      </c>
      <c r="B43" s="116"/>
      <c r="C43" s="116"/>
      <c r="D43" s="117"/>
    </row>
    <row r="44" spans="1:8" s="36" customFormat="1" ht="19.5" customHeight="1" x14ac:dyDescent="0.25">
      <c r="A44" s="118" t="s">
        <v>59</v>
      </c>
      <c r="B44" s="119"/>
      <c r="C44" s="42"/>
      <c r="D44" s="60" t="str">
        <f>IF(C44=0,"",IF('Q - Connaissances spécifiques'!F15&gt;0,"X",""))</f>
        <v/>
      </c>
    </row>
    <row r="45" spans="1:8" s="36" customFormat="1" ht="19.5" customHeight="1" x14ac:dyDescent="0.25">
      <c r="A45" s="120" t="s">
        <v>171</v>
      </c>
      <c r="B45" s="121" t="s">
        <v>171</v>
      </c>
      <c r="C45" s="42"/>
      <c r="D45" s="60"/>
    </row>
    <row r="46" spans="1:8" s="36" customFormat="1" ht="19.5" customHeight="1" x14ac:dyDescent="0.25">
      <c r="A46" s="120" t="s">
        <v>171</v>
      </c>
      <c r="B46" s="121" t="s">
        <v>171</v>
      </c>
      <c r="C46" s="42"/>
      <c r="D46" s="60"/>
    </row>
    <row r="47" spans="1:8" s="27" customFormat="1" ht="19.5" customHeight="1" x14ac:dyDescent="0.25">
      <c r="A47" s="104" t="s">
        <v>9</v>
      </c>
      <c r="B47" s="105"/>
      <c r="C47" s="105"/>
      <c r="D47" s="106"/>
      <c r="E47" s="46"/>
      <c r="G47" s="46"/>
      <c r="H47" s="46"/>
    </row>
    <row r="48" spans="1:8" s="36" customFormat="1" ht="19.5" customHeight="1" x14ac:dyDescent="0.25">
      <c r="A48" s="107"/>
      <c r="B48" s="108"/>
      <c r="C48" s="108"/>
      <c r="D48" s="109"/>
      <c r="F48" s="64"/>
    </row>
    <row r="49" spans="1:8" s="36" customFormat="1" ht="19.5" customHeight="1" x14ac:dyDescent="0.25">
      <c r="A49" s="115" t="s">
        <v>58</v>
      </c>
      <c r="B49" s="116"/>
      <c r="C49" s="116"/>
      <c r="D49" s="117"/>
    </row>
    <row r="50" spans="1:8" s="36" customFormat="1" ht="19.5" customHeight="1" x14ac:dyDescent="0.25">
      <c r="A50" s="113" t="s">
        <v>172</v>
      </c>
      <c r="B50" s="114"/>
      <c r="C50" s="42"/>
      <c r="D50" s="60"/>
    </row>
    <row r="51" spans="1:8" s="36" customFormat="1" ht="19.5" customHeight="1" x14ac:dyDescent="0.25">
      <c r="A51" s="113" t="s">
        <v>172</v>
      </c>
      <c r="B51" s="114"/>
      <c r="C51" s="42"/>
      <c r="D51" s="60"/>
    </row>
    <row r="52" spans="1:8" s="36" customFormat="1" ht="19.5" customHeight="1" x14ac:dyDescent="0.25">
      <c r="A52" s="113" t="s">
        <v>172</v>
      </c>
      <c r="B52" s="114"/>
      <c r="C52" s="42"/>
      <c r="D52" s="60"/>
    </row>
    <row r="53" spans="1:8" s="36" customFormat="1" ht="19.5" customHeight="1" x14ac:dyDescent="0.25">
      <c r="A53" s="113" t="s">
        <v>172</v>
      </c>
      <c r="B53" s="114"/>
      <c r="C53" s="42"/>
      <c r="D53" s="60"/>
    </row>
    <row r="54" spans="1:8" s="27" customFormat="1" ht="19.5" customHeight="1" x14ac:dyDescent="0.25">
      <c r="A54" s="104" t="s">
        <v>9</v>
      </c>
      <c r="B54" s="105"/>
      <c r="C54" s="105"/>
      <c r="D54" s="106"/>
      <c r="E54" s="46"/>
      <c r="G54" s="46"/>
      <c r="H54" s="46"/>
    </row>
    <row r="55" spans="1:8" s="36" customFormat="1" ht="19.5" customHeight="1" x14ac:dyDescent="0.25">
      <c r="A55" s="107"/>
      <c r="B55" s="108"/>
      <c r="C55" s="108"/>
      <c r="D55" s="109"/>
      <c r="F55" s="64"/>
    </row>
    <row r="56" spans="1:8" ht="7.5" customHeight="1" thickBot="1" x14ac:dyDescent="0.3">
      <c r="A56" s="15"/>
      <c r="B56" s="15"/>
      <c r="C56" s="15"/>
      <c r="D56" s="15"/>
    </row>
    <row r="57" spans="1:8" ht="18" customHeight="1" thickBot="1" x14ac:dyDescent="0.3">
      <c r="A57" s="128" t="s">
        <v>176</v>
      </c>
      <c r="B57" s="129"/>
      <c r="C57" s="130"/>
      <c r="D57" s="57"/>
    </row>
    <row r="58" spans="1:8" s="36" customFormat="1" ht="19.5" customHeight="1" x14ac:dyDescent="0.25">
      <c r="A58" s="115" t="s">
        <v>55</v>
      </c>
      <c r="B58" s="116"/>
      <c r="C58" s="116"/>
      <c r="D58" s="117"/>
    </row>
    <row r="59" spans="1:8" s="36" customFormat="1" ht="19.5" customHeight="1" x14ac:dyDescent="0.25">
      <c r="A59" s="118" t="s">
        <v>59</v>
      </c>
      <c r="B59" s="119"/>
      <c r="C59" s="42"/>
      <c r="D59" s="60" t="str">
        <f>IF(C59=0,"",IF('Q - Connaissances spécifiques'!F15&gt;0,"X",""))</f>
        <v/>
      </c>
    </row>
    <row r="60" spans="1:8" s="36" customFormat="1" ht="19.5" customHeight="1" x14ac:dyDescent="0.25">
      <c r="A60" s="120" t="s">
        <v>171</v>
      </c>
      <c r="B60" s="121" t="s">
        <v>171</v>
      </c>
      <c r="C60" s="42"/>
      <c r="D60" s="60"/>
    </row>
    <row r="61" spans="1:8" s="36" customFormat="1" ht="19.5" customHeight="1" x14ac:dyDescent="0.25">
      <c r="A61" s="120" t="s">
        <v>171</v>
      </c>
      <c r="B61" s="121" t="s">
        <v>171</v>
      </c>
      <c r="C61" s="42"/>
      <c r="D61" s="60"/>
    </row>
    <row r="62" spans="1:8" s="36" customFormat="1" ht="19.5" customHeight="1" x14ac:dyDescent="0.25">
      <c r="A62" s="120" t="s">
        <v>171</v>
      </c>
      <c r="B62" s="121" t="s">
        <v>171</v>
      </c>
      <c r="C62" s="42"/>
      <c r="D62" s="60"/>
    </row>
    <row r="63" spans="1:8" s="36" customFormat="1" ht="19.5" customHeight="1" x14ac:dyDescent="0.25">
      <c r="A63" s="120" t="s">
        <v>171</v>
      </c>
      <c r="B63" s="121" t="s">
        <v>171</v>
      </c>
      <c r="C63" s="42"/>
      <c r="D63" s="60"/>
    </row>
    <row r="64" spans="1:8" s="27" customFormat="1" ht="19.5" customHeight="1" x14ac:dyDescent="0.25">
      <c r="A64" s="104" t="s">
        <v>9</v>
      </c>
      <c r="B64" s="105"/>
      <c r="C64" s="105"/>
      <c r="D64" s="106"/>
      <c r="E64" s="46"/>
      <c r="G64" s="46"/>
      <c r="H64" s="46"/>
    </row>
    <row r="65" spans="1:8" s="36" customFormat="1" ht="19.5" customHeight="1" x14ac:dyDescent="0.25">
      <c r="A65" s="107"/>
      <c r="B65" s="108"/>
      <c r="C65" s="108"/>
      <c r="D65" s="109"/>
      <c r="F65" s="64"/>
    </row>
    <row r="66" spans="1:8" s="36" customFormat="1" ht="19.5" customHeight="1" x14ac:dyDescent="0.25">
      <c r="A66" s="115" t="s">
        <v>58</v>
      </c>
      <c r="B66" s="116"/>
      <c r="C66" s="116"/>
      <c r="D66" s="117"/>
    </row>
    <row r="67" spans="1:8" s="36" customFormat="1" ht="19.5" customHeight="1" x14ac:dyDescent="0.25">
      <c r="A67" s="113" t="s">
        <v>172</v>
      </c>
      <c r="B67" s="114"/>
      <c r="C67" s="42"/>
      <c r="D67" s="60"/>
    </row>
    <row r="68" spans="1:8" s="36" customFormat="1" ht="19.5" customHeight="1" x14ac:dyDescent="0.25">
      <c r="A68" s="113" t="s">
        <v>172</v>
      </c>
      <c r="B68" s="114"/>
      <c r="C68" s="42"/>
      <c r="D68" s="60"/>
    </row>
    <row r="69" spans="1:8" s="36" customFormat="1" ht="19.5" customHeight="1" x14ac:dyDescent="0.25">
      <c r="A69" s="113" t="s">
        <v>172</v>
      </c>
      <c r="B69" s="114"/>
      <c r="C69" s="42"/>
      <c r="D69" s="60"/>
    </row>
    <row r="70" spans="1:8" s="36" customFormat="1" ht="19.5" customHeight="1" x14ac:dyDescent="0.25">
      <c r="A70" s="113" t="s">
        <v>172</v>
      </c>
      <c r="B70" s="114"/>
      <c r="C70" s="42"/>
      <c r="D70" s="60"/>
    </row>
    <row r="71" spans="1:8" s="36" customFormat="1" ht="19.5" customHeight="1" x14ac:dyDescent="0.25">
      <c r="A71" s="113" t="s">
        <v>172</v>
      </c>
      <c r="B71" s="114"/>
      <c r="C71" s="42"/>
      <c r="D71" s="60"/>
    </row>
    <row r="72" spans="1:8" s="27" customFormat="1" ht="19.5" customHeight="1" x14ac:dyDescent="0.25">
      <c r="A72" s="104" t="s">
        <v>9</v>
      </c>
      <c r="B72" s="105"/>
      <c r="C72" s="105"/>
      <c r="D72" s="106"/>
      <c r="E72" s="46"/>
      <c r="G72" s="46"/>
      <c r="H72" s="46"/>
    </row>
    <row r="73" spans="1:8" s="36" customFormat="1" ht="19.5" customHeight="1" x14ac:dyDescent="0.25">
      <c r="A73" s="107"/>
      <c r="B73" s="108"/>
      <c r="C73" s="108"/>
      <c r="D73" s="109"/>
      <c r="F73" s="64"/>
    </row>
    <row r="74" spans="1:8" ht="7.5" customHeight="1" thickBot="1" x14ac:dyDescent="0.3">
      <c r="A74" s="15"/>
      <c r="B74" s="15"/>
      <c r="C74" s="15"/>
      <c r="D74" s="15"/>
    </row>
    <row r="75" spans="1:8" ht="18" customHeight="1" thickBot="1" x14ac:dyDescent="0.3">
      <c r="A75" s="128" t="s">
        <v>177</v>
      </c>
      <c r="B75" s="129"/>
      <c r="C75" s="130"/>
      <c r="D75" s="57"/>
    </row>
    <row r="76" spans="1:8" s="36" customFormat="1" ht="18" customHeight="1" x14ac:dyDescent="0.25">
      <c r="A76" s="115" t="s">
        <v>55</v>
      </c>
      <c r="B76" s="116"/>
      <c r="C76" s="116"/>
      <c r="D76" s="117"/>
    </row>
    <row r="77" spans="1:8" s="36" customFormat="1" ht="18" customHeight="1" x14ac:dyDescent="0.25">
      <c r="A77" s="118" t="s">
        <v>59</v>
      </c>
      <c r="B77" s="119"/>
      <c r="C77" s="42"/>
      <c r="D77" s="60" t="str">
        <f>IF(C77=0,"",IF('Q - Connaissances spécifiques'!F15&gt;0,"X",""))</f>
        <v/>
      </c>
    </row>
    <row r="78" spans="1:8" s="36" customFormat="1" ht="18" customHeight="1" x14ac:dyDescent="0.25">
      <c r="A78" s="120" t="s">
        <v>171</v>
      </c>
      <c r="B78" s="121" t="s">
        <v>171</v>
      </c>
      <c r="C78" s="42"/>
      <c r="D78" s="60"/>
    </row>
    <row r="79" spans="1:8" s="36" customFormat="1" ht="18" customHeight="1" x14ac:dyDescent="0.25">
      <c r="A79" s="120" t="s">
        <v>171</v>
      </c>
      <c r="B79" s="121" t="s">
        <v>171</v>
      </c>
      <c r="C79" s="42"/>
      <c r="D79" s="60"/>
    </row>
    <row r="80" spans="1:8" s="36" customFormat="1" ht="18" customHeight="1" x14ac:dyDescent="0.25">
      <c r="A80" s="120" t="s">
        <v>171</v>
      </c>
      <c r="B80" s="121" t="s">
        <v>171</v>
      </c>
      <c r="C80" s="42"/>
      <c r="D80" s="60"/>
    </row>
    <row r="81" spans="1:8" s="36" customFormat="1" ht="18" customHeight="1" x14ac:dyDescent="0.25">
      <c r="A81" s="120" t="s">
        <v>171</v>
      </c>
      <c r="B81" s="121" t="s">
        <v>171</v>
      </c>
      <c r="C81" s="42"/>
      <c r="D81" s="60"/>
    </row>
    <row r="82" spans="1:8" s="27" customFormat="1" ht="18" customHeight="1" x14ac:dyDescent="0.25">
      <c r="A82" s="104" t="s">
        <v>9</v>
      </c>
      <c r="B82" s="105"/>
      <c r="C82" s="105"/>
      <c r="D82" s="106"/>
      <c r="E82" s="46"/>
      <c r="G82" s="46"/>
      <c r="H82" s="46"/>
    </row>
    <row r="83" spans="1:8" s="36" customFormat="1" ht="18" customHeight="1" x14ac:dyDescent="0.25">
      <c r="A83" s="107"/>
      <c r="B83" s="108"/>
      <c r="C83" s="108"/>
      <c r="D83" s="109"/>
      <c r="F83" s="64"/>
    </row>
    <row r="84" spans="1:8" s="36" customFormat="1" ht="18" customHeight="1" x14ac:dyDescent="0.25">
      <c r="A84" s="115" t="s">
        <v>58</v>
      </c>
      <c r="B84" s="116"/>
      <c r="C84" s="116"/>
      <c r="D84" s="117"/>
    </row>
    <row r="85" spans="1:8" s="36" customFormat="1" ht="18" customHeight="1" x14ac:dyDescent="0.25">
      <c r="A85" s="113" t="s">
        <v>172</v>
      </c>
      <c r="B85" s="114"/>
      <c r="C85" s="42"/>
      <c r="D85" s="60"/>
    </row>
    <row r="86" spans="1:8" s="36" customFormat="1" ht="18" customHeight="1" x14ac:dyDescent="0.25">
      <c r="A86" s="113" t="s">
        <v>172</v>
      </c>
      <c r="B86" s="114"/>
      <c r="C86" s="42"/>
      <c r="D86" s="60"/>
    </row>
    <row r="87" spans="1:8" s="36" customFormat="1" ht="18" customHeight="1" x14ac:dyDescent="0.25">
      <c r="A87" s="113" t="s">
        <v>172</v>
      </c>
      <c r="B87" s="114"/>
      <c r="C87" s="42"/>
      <c r="D87" s="60"/>
    </row>
    <row r="88" spans="1:8" s="36" customFormat="1" ht="18" customHeight="1" x14ac:dyDescent="0.25">
      <c r="A88" s="113" t="s">
        <v>172</v>
      </c>
      <c r="B88" s="114"/>
      <c r="C88" s="42"/>
      <c r="D88" s="60"/>
    </row>
    <row r="89" spans="1:8" s="36" customFormat="1" ht="18" customHeight="1" x14ac:dyDescent="0.25">
      <c r="A89" s="113" t="s">
        <v>172</v>
      </c>
      <c r="B89" s="114"/>
      <c r="C89" s="42"/>
      <c r="D89" s="60"/>
    </row>
    <row r="90" spans="1:8" s="36" customFormat="1" ht="18" customHeight="1" x14ac:dyDescent="0.25">
      <c r="A90" s="113" t="s">
        <v>172</v>
      </c>
      <c r="B90" s="114"/>
      <c r="C90" s="42"/>
      <c r="D90" s="60"/>
    </row>
    <row r="91" spans="1:8" s="27" customFormat="1" ht="18" customHeight="1" x14ac:dyDescent="0.25">
      <c r="A91" s="104" t="s">
        <v>9</v>
      </c>
      <c r="B91" s="105"/>
      <c r="C91" s="105"/>
      <c r="D91" s="106"/>
      <c r="E91" s="46"/>
      <c r="G91" s="46"/>
      <c r="H91" s="46"/>
    </row>
    <row r="92" spans="1:8" s="36" customFormat="1" ht="18" customHeight="1" x14ac:dyDescent="0.25">
      <c r="A92" s="107"/>
      <c r="B92" s="108"/>
      <c r="C92" s="108"/>
      <c r="D92" s="109"/>
      <c r="F92" s="64"/>
    </row>
    <row r="93" spans="1:8" ht="18" customHeight="1" x14ac:dyDescent="0.25">
      <c r="C93" s="44"/>
      <c r="D93" s="44"/>
      <c r="E93" s="45"/>
    </row>
    <row r="94" spans="1:8" ht="18" customHeight="1" x14ac:dyDescent="0.25">
      <c r="A94" s="110" t="s">
        <v>41</v>
      </c>
      <c r="B94" s="111"/>
      <c r="C94" s="111"/>
      <c r="D94" s="112"/>
      <c r="E94" s="45"/>
    </row>
    <row r="95" spans="1:8" ht="18" customHeight="1" x14ac:dyDescent="0.25">
      <c r="A95" s="22" t="s">
        <v>64</v>
      </c>
      <c r="B95" s="103"/>
      <c r="C95" s="103"/>
      <c r="D95" s="25"/>
      <c r="E95" s="45"/>
    </row>
    <row r="96" spans="1:8" ht="18" customHeight="1" x14ac:dyDescent="0.25">
      <c r="A96" s="22" t="s">
        <v>62</v>
      </c>
      <c r="B96" s="103"/>
      <c r="C96" s="103"/>
      <c r="D96" s="25"/>
    </row>
    <row r="97" spans="1:5" ht="18" customHeight="1" x14ac:dyDescent="0.25">
      <c r="A97" s="50" t="s">
        <v>0</v>
      </c>
      <c r="B97" s="103"/>
      <c r="C97" s="103"/>
      <c r="D97" s="25"/>
      <c r="E97" s="46"/>
    </row>
    <row r="98" spans="1:5" ht="18" customHeight="1" x14ac:dyDescent="0.25">
      <c r="A98" s="22" t="s">
        <v>70</v>
      </c>
      <c r="B98" s="103"/>
      <c r="C98" s="103"/>
      <c r="D98" s="25"/>
      <c r="E98" s="45"/>
    </row>
    <row r="99" spans="1:5" ht="18" customHeight="1" x14ac:dyDescent="0.25">
      <c r="A99" s="22" t="s">
        <v>66</v>
      </c>
      <c r="B99" s="103"/>
      <c r="C99" s="103"/>
      <c r="D99" s="25"/>
      <c r="E99" s="45"/>
    </row>
    <row r="100" spans="1:5" ht="18" customHeight="1" x14ac:dyDescent="0.25">
      <c r="A100" s="66"/>
      <c r="B100" s="30"/>
      <c r="C100" s="30"/>
      <c r="D100" s="32"/>
      <c r="E100" s="45"/>
    </row>
    <row r="103" spans="1:5" ht="18" customHeight="1" x14ac:dyDescent="0.25">
      <c r="E103" s="46"/>
    </row>
    <row r="104" spans="1:5" ht="18" customHeight="1" x14ac:dyDescent="0.25">
      <c r="E104" s="46"/>
    </row>
    <row r="105" spans="1:5" ht="18" customHeight="1" x14ac:dyDescent="0.25">
      <c r="E105" s="46"/>
    </row>
    <row r="106" spans="1:5" ht="18" customHeight="1" x14ac:dyDescent="0.25">
      <c r="E106" s="46"/>
    </row>
    <row r="107" spans="1:5" ht="18" customHeight="1" x14ac:dyDescent="0.25">
      <c r="E107" s="46"/>
    </row>
    <row r="108" spans="1:5" ht="18" customHeight="1" x14ac:dyDescent="0.25">
      <c r="E108" s="46"/>
    </row>
    <row r="109" spans="1:5" ht="18" customHeight="1" x14ac:dyDescent="0.25">
      <c r="E109" s="46"/>
    </row>
    <row r="110" spans="1:5" ht="18" customHeight="1" x14ac:dyDescent="0.25">
      <c r="E110" s="46"/>
    </row>
    <row r="111" spans="1:5" ht="18" customHeight="1" x14ac:dyDescent="0.25">
      <c r="E111" s="46"/>
    </row>
    <row r="112" spans="1:5" ht="18" customHeight="1" x14ac:dyDescent="0.25">
      <c r="E112" s="46"/>
    </row>
    <row r="113" spans="5:5" ht="18" customHeight="1" x14ac:dyDescent="0.25">
      <c r="E113" s="46"/>
    </row>
    <row r="114" spans="5:5" ht="18" customHeight="1" x14ac:dyDescent="0.25">
      <c r="E114" s="45"/>
    </row>
    <row r="115" spans="5:5" ht="18" customHeight="1" x14ac:dyDescent="0.25">
      <c r="E115" s="46"/>
    </row>
    <row r="116" spans="5:5" ht="18" customHeight="1" x14ac:dyDescent="0.25">
      <c r="E116" s="46"/>
    </row>
    <row r="117" spans="5:5" ht="18" customHeight="1" x14ac:dyDescent="0.25">
      <c r="E117" s="46"/>
    </row>
  </sheetData>
  <mergeCells count="87">
    <mergeCell ref="A75:C75"/>
    <mergeCell ref="A32:D32"/>
    <mergeCell ref="A18:B18"/>
    <mergeCell ref="A19:B19"/>
    <mergeCell ref="A20:D20"/>
    <mergeCell ref="A21:D21"/>
    <mergeCell ref="A25:B25"/>
    <mergeCell ref="A26:B26"/>
    <mergeCell ref="A27:B27"/>
    <mergeCell ref="A28:B28"/>
    <mergeCell ref="A29:B29"/>
    <mergeCell ref="A30:B30"/>
    <mergeCell ref="A31:B31"/>
    <mergeCell ref="A24:D24"/>
    <mergeCell ref="A23:C23"/>
    <mergeCell ref="A33:D33"/>
    <mergeCell ref="A17:B17"/>
    <mergeCell ref="A1:D1"/>
    <mergeCell ref="A2:D2"/>
    <mergeCell ref="A11:B11"/>
    <mergeCell ref="A15:B15"/>
    <mergeCell ref="A16:B16"/>
    <mergeCell ref="A14:D14"/>
    <mergeCell ref="A13:C13"/>
    <mergeCell ref="A35:B35"/>
    <mergeCell ref="A36:B36"/>
    <mergeCell ref="A37:B37"/>
    <mergeCell ref="A38:B38"/>
    <mergeCell ref="A34:D34"/>
    <mergeCell ref="A39:D39"/>
    <mergeCell ref="A40:D40"/>
    <mergeCell ref="A44:B44"/>
    <mergeCell ref="A45:B45"/>
    <mergeCell ref="A46:B46"/>
    <mergeCell ref="A43:D43"/>
    <mergeCell ref="A42:C42"/>
    <mergeCell ref="A47:D47"/>
    <mergeCell ref="A48:D48"/>
    <mergeCell ref="A50:B50"/>
    <mergeCell ref="A51:B51"/>
    <mergeCell ref="A52:B52"/>
    <mergeCell ref="A49:D49"/>
    <mergeCell ref="A64:D64"/>
    <mergeCell ref="A65:D65"/>
    <mergeCell ref="A67:B67"/>
    <mergeCell ref="A53:B53"/>
    <mergeCell ref="A54:D54"/>
    <mergeCell ref="A55:D55"/>
    <mergeCell ref="A59:B59"/>
    <mergeCell ref="A60:B60"/>
    <mergeCell ref="A61:B61"/>
    <mergeCell ref="A63:B63"/>
    <mergeCell ref="A62:B62"/>
    <mergeCell ref="A58:D58"/>
    <mergeCell ref="A66:D66"/>
    <mergeCell ref="A57:C57"/>
    <mergeCell ref="B99:C99"/>
    <mergeCell ref="A87:B87"/>
    <mergeCell ref="A88:B88"/>
    <mergeCell ref="A91:D91"/>
    <mergeCell ref="A92:D92"/>
    <mergeCell ref="A94:D94"/>
    <mergeCell ref="B95:C95"/>
    <mergeCell ref="A90:B90"/>
    <mergeCell ref="A89:B89"/>
    <mergeCell ref="A85:B85"/>
    <mergeCell ref="A76:D76"/>
    <mergeCell ref="B96:C96"/>
    <mergeCell ref="B97:C97"/>
    <mergeCell ref="B98:C98"/>
    <mergeCell ref="A84:D84"/>
    <mergeCell ref="H3:H4"/>
    <mergeCell ref="H9:H10"/>
    <mergeCell ref="A86:B86"/>
    <mergeCell ref="A68:B68"/>
    <mergeCell ref="A69:B69"/>
    <mergeCell ref="A72:D72"/>
    <mergeCell ref="A73:D73"/>
    <mergeCell ref="A77:B77"/>
    <mergeCell ref="A79:B79"/>
    <mergeCell ref="A80:B80"/>
    <mergeCell ref="A70:B70"/>
    <mergeCell ref="A71:B71"/>
    <mergeCell ref="A78:B78"/>
    <mergeCell ref="A81:B81"/>
    <mergeCell ref="A82:D82"/>
    <mergeCell ref="A83:D83"/>
  </mergeCells>
  <hyperlinks>
    <hyperlink ref="F1" location="'Feuille à compléter'!A1" display="Feuille à compléter" xr:uid="{9BC1F403-A36E-439D-A219-DD68154A84BB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n°236</oddFooter>
  </headerFooter>
  <rowBreaks count="2" manualBreakCount="2">
    <brk id="41" max="3" man="1"/>
    <brk id="74" max="3" man="1"/>
  </rowBreaks>
  <drawing r:id="rId2"/>
  <legacyDrawing r:id="rId3"/>
  <legacyDrawingHF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500B-3EF5-49E6-90BE-94E5A6A2758A}">
  <sheetPr codeName="Feuil11">
    <tabColor theme="4" tint="0.59999389629810485"/>
  </sheetPr>
  <dimension ref="A1:I121"/>
  <sheetViews>
    <sheetView topLeftCell="A87" zoomScaleNormal="100" workbookViewId="0">
      <selection activeCell="A110" sqref="A110"/>
    </sheetView>
  </sheetViews>
  <sheetFormatPr baseColWidth="10" defaultColWidth="11.42578125" defaultRowHeight="18" customHeight="1" x14ac:dyDescent="0.25"/>
  <cols>
    <col min="1" max="1" width="52" style="17" customWidth="1"/>
    <col min="2" max="2" width="34" style="17" customWidth="1"/>
    <col min="3" max="4" width="6.28515625" style="17" customWidth="1"/>
    <col min="5" max="5" width="11.42578125" style="15"/>
    <col min="6" max="6" width="24.85546875" style="15" bestFit="1" customWidth="1"/>
    <col min="7" max="7" width="11.42578125" style="15"/>
    <col min="8" max="8" width="61.5703125" style="15" bestFit="1" customWidth="1"/>
    <col min="9" max="16384" width="11.42578125" style="15"/>
  </cols>
  <sheetData>
    <row r="1" spans="1:9" ht="18" customHeight="1" x14ac:dyDescent="0.25">
      <c r="A1" s="80" t="s">
        <v>69</v>
      </c>
      <c r="B1" s="81"/>
      <c r="C1" s="81"/>
      <c r="D1" s="82"/>
      <c r="F1" s="16" t="s">
        <v>50</v>
      </c>
    </row>
    <row r="2" spans="1:9" ht="18" customHeight="1" x14ac:dyDescent="0.25">
      <c r="A2" s="83" t="s">
        <v>73</v>
      </c>
      <c r="B2" s="84"/>
      <c r="C2" s="84"/>
      <c r="D2" s="85"/>
    </row>
    <row r="3" spans="1:9" ht="7.5" customHeight="1" x14ac:dyDescent="0.25">
      <c r="H3" s="124"/>
    </row>
    <row r="4" spans="1:9" ht="9" customHeight="1" x14ac:dyDescent="0.25">
      <c r="A4" s="18"/>
      <c r="B4" s="19"/>
      <c r="C4" s="19"/>
      <c r="D4" s="21"/>
      <c r="H4" s="125"/>
    </row>
    <row r="5" spans="1:9" ht="18" customHeight="1" x14ac:dyDescent="0.25">
      <c r="A5" s="22" t="s">
        <v>104</v>
      </c>
      <c r="B5" s="23" t="str">
        <f>'Feuille à compléter'!B2</f>
        <v>EMPLOYE 1</v>
      </c>
      <c r="C5" s="48"/>
      <c r="D5" s="25"/>
      <c r="H5" s="49"/>
    </row>
    <row r="6" spans="1:9" ht="18" customHeight="1" x14ac:dyDescent="0.25">
      <c r="A6" s="50" t="s">
        <v>45</v>
      </c>
      <c r="B6" s="23">
        <f>'Feuille à compléter'!B3</f>
        <v>1234</v>
      </c>
      <c r="C6" s="51"/>
      <c r="D6" s="25"/>
      <c r="H6" s="49"/>
    </row>
    <row r="7" spans="1:9" ht="18" customHeight="1" x14ac:dyDescent="0.25">
      <c r="A7" s="50" t="s">
        <v>46</v>
      </c>
      <c r="B7" s="52">
        <f>'Feuille à compléter'!B4</f>
        <v>45292</v>
      </c>
      <c r="C7" s="51"/>
      <c r="D7" s="25"/>
      <c r="H7" s="49"/>
    </row>
    <row r="8" spans="1:9" ht="18" customHeight="1" x14ac:dyDescent="0.25">
      <c r="A8" s="22" t="s">
        <v>119</v>
      </c>
      <c r="B8" s="23" t="str">
        <f>'Feuille à compléter'!B5</f>
        <v>X</v>
      </c>
      <c r="C8" s="51"/>
      <c r="D8" s="25"/>
      <c r="H8" s="49"/>
    </row>
    <row r="9" spans="1:9" ht="9" customHeight="1" x14ac:dyDescent="0.25">
      <c r="A9" s="29"/>
      <c r="B9" s="30"/>
      <c r="C9" s="30"/>
      <c r="D9" s="32"/>
      <c r="H9" s="137"/>
    </row>
    <row r="10" spans="1:9" ht="7.5" customHeight="1" x14ac:dyDescent="0.25">
      <c r="A10" s="15"/>
      <c r="B10" s="15"/>
      <c r="C10" s="15"/>
      <c r="D10" s="15"/>
      <c r="H10" s="126"/>
    </row>
    <row r="11" spans="1:9" ht="57" customHeight="1" x14ac:dyDescent="0.25">
      <c r="A11" s="89" t="s">
        <v>61</v>
      </c>
      <c r="B11" s="91"/>
      <c r="C11" s="33" t="s">
        <v>53</v>
      </c>
      <c r="D11" s="54" t="s">
        <v>54</v>
      </c>
    </row>
    <row r="12" spans="1:9" ht="7.5" customHeight="1" thickBot="1" x14ac:dyDescent="0.3">
      <c r="A12" s="15"/>
      <c r="B12" s="15"/>
      <c r="C12" s="15"/>
      <c r="D12" s="15"/>
    </row>
    <row r="13" spans="1:9" ht="18" customHeight="1" thickBot="1" x14ac:dyDescent="0.3">
      <c r="A13" s="128" t="s">
        <v>73</v>
      </c>
      <c r="B13" s="129"/>
      <c r="C13" s="130"/>
      <c r="D13" s="57"/>
    </row>
    <row r="14" spans="1:9" s="36" customFormat="1" ht="16.5" customHeight="1" x14ac:dyDescent="0.25">
      <c r="A14" s="115" t="s">
        <v>55</v>
      </c>
      <c r="B14" s="116"/>
      <c r="C14" s="116"/>
      <c r="D14" s="117"/>
      <c r="F14" s="15"/>
      <c r="G14" s="15"/>
      <c r="H14" s="15"/>
      <c r="I14" s="15"/>
    </row>
    <row r="15" spans="1:9" s="36" customFormat="1" ht="16.5" customHeight="1" x14ac:dyDescent="0.25">
      <c r="A15" s="118" t="s">
        <v>67</v>
      </c>
      <c r="B15" s="119"/>
      <c r="C15" s="40"/>
      <c r="D15" s="60" t="str">
        <f>IF(C15=0,"",IF('Q - Connaissances spécifiques'!F11&gt;0,"X",""))</f>
        <v/>
      </c>
      <c r="F15" s="15"/>
      <c r="G15" s="15"/>
      <c r="H15" s="15"/>
      <c r="I15" s="15"/>
    </row>
    <row r="16" spans="1:9" s="36" customFormat="1" ht="16.5" customHeight="1" x14ac:dyDescent="0.25">
      <c r="A16" s="118" t="s">
        <v>56</v>
      </c>
      <c r="B16" s="119"/>
      <c r="C16" s="40"/>
      <c r="D16" s="60" t="str">
        <f>IF(C16=0,"",IF('Q - Connaissances spécifiques'!F12&gt;0,"X",""))</f>
        <v/>
      </c>
    </row>
    <row r="17" spans="1:9" s="36" customFormat="1" ht="16.5" customHeight="1" x14ac:dyDescent="0.25">
      <c r="A17" s="118" t="s">
        <v>68</v>
      </c>
      <c r="B17" s="119"/>
      <c r="C17" s="40"/>
      <c r="D17" s="60" t="str">
        <f>IF(C17=0,"",IF('Q - Connaissances spécifiques'!F13&gt;0,"X",""))</f>
        <v/>
      </c>
    </row>
    <row r="18" spans="1:9" s="36" customFormat="1" ht="16.5" customHeight="1" x14ac:dyDescent="0.25">
      <c r="A18" s="118" t="s">
        <v>65</v>
      </c>
      <c r="B18" s="119"/>
      <c r="C18" s="40"/>
      <c r="D18" s="60" t="str">
        <f>IF(C18=0,"",IF('Q - Connaissances spécifiques'!F14&gt;0,"X",""))</f>
        <v/>
      </c>
    </row>
    <row r="19" spans="1:9" s="36" customFormat="1" ht="16.5" customHeight="1" x14ac:dyDescent="0.25">
      <c r="A19" s="122" t="s">
        <v>171</v>
      </c>
      <c r="B19" s="123"/>
      <c r="C19" s="42"/>
      <c r="D19" s="60"/>
    </row>
    <row r="20" spans="1:9" s="27" customFormat="1" ht="16.5" customHeight="1" x14ac:dyDescent="0.25">
      <c r="A20" s="104" t="s">
        <v>9</v>
      </c>
      <c r="B20" s="105"/>
      <c r="C20" s="105"/>
      <c r="D20" s="106"/>
      <c r="E20" s="46"/>
      <c r="G20" s="46"/>
      <c r="H20" s="46"/>
    </row>
    <row r="21" spans="1:9" s="36" customFormat="1" ht="16.5" customHeight="1" x14ac:dyDescent="0.25">
      <c r="A21" s="107"/>
      <c r="B21" s="108"/>
      <c r="C21" s="108"/>
      <c r="D21" s="109"/>
      <c r="F21" s="64"/>
    </row>
    <row r="22" spans="1:9" ht="7.5" customHeight="1" thickBot="1" x14ac:dyDescent="0.3">
      <c r="A22" s="15"/>
      <c r="B22" s="15"/>
      <c r="C22" s="15"/>
      <c r="D22" s="15"/>
    </row>
    <row r="23" spans="1:9" ht="18" customHeight="1" thickBot="1" x14ac:dyDescent="0.3">
      <c r="A23" s="128" t="s">
        <v>174</v>
      </c>
      <c r="B23" s="129"/>
      <c r="C23" s="130"/>
      <c r="D23" s="57"/>
    </row>
    <row r="24" spans="1:9" s="36" customFormat="1" ht="16.5" customHeight="1" x14ac:dyDescent="0.25">
      <c r="A24" s="115" t="s">
        <v>55</v>
      </c>
      <c r="B24" s="116"/>
      <c r="C24" s="116"/>
      <c r="D24" s="117"/>
      <c r="F24" s="15"/>
      <c r="G24" s="15"/>
      <c r="H24" s="15"/>
      <c r="I24" s="15"/>
    </row>
    <row r="25" spans="1:9" s="36" customFormat="1" ht="16.5" customHeight="1" x14ac:dyDescent="0.25">
      <c r="A25" s="118" t="s">
        <v>57</v>
      </c>
      <c r="B25" s="119"/>
      <c r="C25" s="42"/>
      <c r="D25" s="60" t="str">
        <f>IF(C25=0,"",IF('Q - Connaissances spécifiques'!F16&gt;0,"X",""))</f>
        <v/>
      </c>
    </row>
    <row r="26" spans="1:9" s="36" customFormat="1" ht="16.5" customHeight="1" x14ac:dyDescent="0.25">
      <c r="A26" s="61" t="s">
        <v>171</v>
      </c>
      <c r="B26" s="74"/>
      <c r="C26" s="42"/>
      <c r="D26" s="60"/>
    </row>
    <row r="27" spans="1:9" s="36" customFormat="1" ht="16.5" customHeight="1" x14ac:dyDescent="0.25">
      <c r="A27" s="61" t="s">
        <v>171</v>
      </c>
      <c r="B27" s="74"/>
      <c r="C27" s="42"/>
      <c r="D27" s="60"/>
    </row>
    <row r="28" spans="1:9" s="36" customFormat="1" ht="16.5" customHeight="1" x14ac:dyDescent="0.25">
      <c r="A28" s="61" t="s">
        <v>171</v>
      </c>
      <c r="B28" s="74"/>
      <c r="C28" s="42"/>
      <c r="D28" s="60"/>
    </row>
    <row r="29" spans="1:9" s="36" customFormat="1" ht="16.5" customHeight="1" x14ac:dyDescent="0.25">
      <c r="A29" s="61" t="s">
        <v>171</v>
      </c>
      <c r="B29" s="74"/>
      <c r="C29" s="42"/>
      <c r="D29" s="60"/>
    </row>
    <row r="30" spans="1:9" s="27" customFormat="1" ht="16.5" customHeight="1" x14ac:dyDescent="0.25">
      <c r="A30" s="104" t="s">
        <v>9</v>
      </c>
      <c r="B30" s="105"/>
      <c r="C30" s="105"/>
      <c r="D30" s="106"/>
      <c r="E30" s="46"/>
      <c r="G30" s="46"/>
      <c r="H30" s="46"/>
    </row>
    <row r="31" spans="1:9" s="36" customFormat="1" ht="16.5" customHeight="1" x14ac:dyDescent="0.25">
      <c r="A31" s="107"/>
      <c r="B31" s="108"/>
      <c r="C31" s="108"/>
      <c r="D31" s="109"/>
      <c r="F31" s="64"/>
    </row>
    <row r="32" spans="1:9" s="36" customFormat="1" ht="16.5" customHeight="1" x14ac:dyDescent="0.25">
      <c r="A32" s="115" t="s">
        <v>58</v>
      </c>
      <c r="B32" s="116"/>
      <c r="C32" s="116"/>
      <c r="D32" s="117"/>
      <c r="F32" s="15"/>
      <c r="G32" s="15"/>
      <c r="H32" s="15"/>
      <c r="I32" s="15"/>
    </row>
    <row r="33" spans="1:9" s="36" customFormat="1" ht="16.5" customHeight="1" x14ac:dyDescent="0.25">
      <c r="A33" s="113" t="s">
        <v>172</v>
      </c>
      <c r="B33" s="114"/>
      <c r="C33" s="42"/>
      <c r="D33" s="60"/>
    </row>
    <row r="34" spans="1:9" s="36" customFormat="1" ht="16.5" customHeight="1" x14ac:dyDescent="0.25">
      <c r="A34" s="113" t="s">
        <v>172</v>
      </c>
      <c r="B34" s="114"/>
      <c r="C34" s="42"/>
      <c r="D34" s="60"/>
    </row>
    <row r="35" spans="1:9" s="36" customFormat="1" ht="16.5" customHeight="1" x14ac:dyDescent="0.25">
      <c r="A35" s="113" t="s">
        <v>172</v>
      </c>
      <c r="B35" s="114"/>
      <c r="C35" s="42"/>
      <c r="D35" s="60"/>
    </row>
    <row r="36" spans="1:9" s="36" customFormat="1" ht="16.5" customHeight="1" x14ac:dyDescent="0.25">
      <c r="A36" s="113" t="s">
        <v>172</v>
      </c>
      <c r="B36" s="114"/>
      <c r="C36" s="42"/>
      <c r="D36" s="60"/>
    </row>
    <row r="37" spans="1:9" s="27" customFormat="1" ht="16.5" customHeight="1" x14ac:dyDescent="0.25">
      <c r="A37" s="104" t="s">
        <v>9</v>
      </c>
      <c r="B37" s="105"/>
      <c r="C37" s="105"/>
      <c r="D37" s="106"/>
      <c r="E37" s="46"/>
      <c r="G37" s="46"/>
      <c r="H37" s="46"/>
    </row>
    <row r="38" spans="1:9" s="36" customFormat="1" ht="16.5" customHeight="1" x14ac:dyDescent="0.25">
      <c r="A38" s="107"/>
      <c r="B38" s="108"/>
      <c r="C38" s="108"/>
      <c r="D38" s="109"/>
      <c r="F38" s="64"/>
    </row>
    <row r="39" spans="1:9" ht="7.5" customHeight="1" thickBot="1" x14ac:dyDescent="0.3">
      <c r="A39" s="15"/>
      <c r="B39" s="15"/>
      <c r="C39" s="15"/>
      <c r="D39" s="15"/>
    </row>
    <row r="40" spans="1:9" ht="18" customHeight="1" thickBot="1" x14ac:dyDescent="0.3">
      <c r="A40" s="128" t="s">
        <v>182</v>
      </c>
      <c r="B40" s="129"/>
      <c r="C40" s="130"/>
      <c r="D40" s="57"/>
    </row>
    <row r="41" spans="1:9" s="36" customFormat="1" ht="16.5" customHeight="1" x14ac:dyDescent="0.25">
      <c r="A41" s="115" t="s">
        <v>55</v>
      </c>
      <c r="B41" s="116"/>
      <c r="C41" s="116"/>
      <c r="D41" s="117"/>
      <c r="F41" s="15"/>
      <c r="G41" s="15"/>
      <c r="H41" s="15"/>
      <c r="I41" s="15"/>
    </row>
    <row r="42" spans="1:9" s="36" customFormat="1" ht="16.5" customHeight="1" x14ac:dyDescent="0.25">
      <c r="A42" s="118" t="s">
        <v>57</v>
      </c>
      <c r="B42" s="119"/>
      <c r="C42" s="42"/>
      <c r="D42" s="60" t="str">
        <f>IF(C42=0,"",IF('Q - Connaissances spécifiques'!F16&gt;0,"X",""))</f>
        <v/>
      </c>
    </row>
    <row r="43" spans="1:9" s="36" customFormat="1" ht="16.5" customHeight="1" x14ac:dyDescent="0.25">
      <c r="A43" s="61" t="s">
        <v>171</v>
      </c>
      <c r="B43" s="74"/>
      <c r="C43" s="42"/>
      <c r="D43" s="60"/>
    </row>
    <row r="44" spans="1:9" s="36" customFormat="1" ht="16.5" customHeight="1" x14ac:dyDescent="0.25">
      <c r="A44" s="61" t="s">
        <v>171</v>
      </c>
      <c r="B44" s="74"/>
      <c r="C44" s="42"/>
      <c r="D44" s="60"/>
    </row>
    <row r="45" spans="1:9" s="27" customFormat="1" ht="16.5" customHeight="1" x14ac:dyDescent="0.25">
      <c r="A45" s="104" t="s">
        <v>9</v>
      </c>
      <c r="B45" s="105"/>
      <c r="C45" s="105"/>
      <c r="D45" s="106"/>
      <c r="E45" s="46"/>
      <c r="G45" s="46"/>
      <c r="H45" s="46"/>
    </row>
    <row r="46" spans="1:9" s="36" customFormat="1" ht="16.5" customHeight="1" x14ac:dyDescent="0.25">
      <c r="A46" s="107"/>
      <c r="B46" s="108"/>
      <c r="C46" s="108"/>
      <c r="D46" s="109"/>
      <c r="F46" s="64"/>
    </row>
    <row r="47" spans="1:9" s="36" customFormat="1" ht="16.5" customHeight="1" x14ac:dyDescent="0.25">
      <c r="A47" s="115" t="s">
        <v>58</v>
      </c>
      <c r="B47" s="116"/>
      <c r="C47" s="116"/>
      <c r="D47" s="117"/>
      <c r="F47" s="15"/>
      <c r="G47" s="15"/>
      <c r="H47" s="15"/>
      <c r="I47" s="15"/>
    </row>
    <row r="48" spans="1:9" s="36" customFormat="1" ht="19.5" customHeight="1" x14ac:dyDescent="0.25">
      <c r="A48" s="113" t="s">
        <v>172</v>
      </c>
      <c r="B48" s="114"/>
      <c r="C48" s="42"/>
      <c r="D48" s="60"/>
    </row>
    <row r="49" spans="1:9" s="36" customFormat="1" ht="19.5" customHeight="1" x14ac:dyDescent="0.25">
      <c r="A49" s="113" t="s">
        <v>172</v>
      </c>
      <c r="B49" s="114"/>
      <c r="C49" s="42"/>
      <c r="D49" s="60"/>
    </row>
    <row r="50" spans="1:9" s="36" customFormat="1" ht="19.5" customHeight="1" x14ac:dyDescent="0.25">
      <c r="A50" s="113" t="s">
        <v>172</v>
      </c>
      <c r="B50" s="114"/>
      <c r="C50" s="42"/>
      <c r="D50" s="60"/>
    </row>
    <row r="51" spans="1:9" s="36" customFormat="1" ht="19.5" customHeight="1" x14ac:dyDescent="0.25">
      <c r="A51" s="138" t="s">
        <v>172</v>
      </c>
      <c r="B51" s="139"/>
      <c r="C51" s="42"/>
      <c r="D51" s="60"/>
    </row>
    <row r="52" spans="1:9" s="27" customFormat="1" ht="19.5" customHeight="1" x14ac:dyDescent="0.25">
      <c r="A52" s="104" t="s">
        <v>9</v>
      </c>
      <c r="B52" s="105"/>
      <c r="C52" s="105"/>
      <c r="D52" s="106"/>
      <c r="E52" s="46"/>
      <c r="G52" s="46"/>
      <c r="H52" s="46"/>
    </row>
    <row r="53" spans="1:9" s="36" customFormat="1" ht="19.5" customHeight="1" x14ac:dyDescent="0.25">
      <c r="A53" s="107"/>
      <c r="B53" s="108"/>
      <c r="C53" s="108"/>
      <c r="D53" s="109"/>
      <c r="F53" s="64"/>
    </row>
    <row r="54" spans="1:9" ht="7.5" customHeight="1" thickBot="1" x14ac:dyDescent="0.3">
      <c r="A54" s="15"/>
      <c r="B54" s="15"/>
      <c r="C54" s="15"/>
      <c r="D54" s="15"/>
    </row>
    <row r="55" spans="1:9" ht="18" customHeight="1" thickBot="1" x14ac:dyDescent="0.3">
      <c r="A55" s="128" t="s">
        <v>176</v>
      </c>
      <c r="B55" s="129"/>
      <c r="C55" s="130"/>
      <c r="D55" s="57"/>
    </row>
    <row r="56" spans="1:9" s="36" customFormat="1" ht="16.5" customHeight="1" x14ac:dyDescent="0.25">
      <c r="A56" s="115" t="s">
        <v>55</v>
      </c>
      <c r="B56" s="116"/>
      <c r="C56" s="116"/>
      <c r="D56" s="117"/>
      <c r="F56" s="15"/>
      <c r="G56" s="15"/>
      <c r="H56" s="15"/>
      <c r="I56" s="15"/>
    </row>
    <row r="57" spans="1:9" s="36" customFormat="1" ht="19.5" customHeight="1" x14ac:dyDescent="0.25">
      <c r="A57" s="58" t="s">
        <v>57</v>
      </c>
      <c r="B57" s="65"/>
      <c r="C57" s="42"/>
      <c r="D57" s="60" t="str">
        <f>IF(C57=0,"",IF('Q - Connaissances spécifiques'!F16&gt;0,"X",""))</f>
        <v/>
      </c>
    </row>
    <row r="58" spans="1:9" s="36" customFormat="1" ht="19.5" customHeight="1" x14ac:dyDescent="0.25">
      <c r="A58" s="61" t="s">
        <v>171</v>
      </c>
      <c r="B58" s="65"/>
      <c r="C58" s="42"/>
      <c r="D58" s="60"/>
    </row>
    <row r="59" spans="1:9" s="36" customFormat="1" ht="19.5" customHeight="1" x14ac:dyDescent="0.25">
      <c r="A59" s="61" t="s">
        <v>171</v>
      </c>
      <c r="B59" s="65"/>
      <c r="C59" s="42"/>
      <c r="D59" s="60"/>
    </row>
    <row r="60" spans="1:9" s="36" customFormat="1" ht="19.5" customHeight="1" x14ac:dyDescent="0.25">
      <c r="A60" s="61" t="s">
        <v>171</v>
      </c>
      <c r="B60" s="65"/>
      <c r="C60" s="42"/>
      <c r="D60" s="60"/>
    </row>
    <row r="61" spans="1:9" s="36" customFormat="1" ht="19.5" customHeight="1" x14ac:dyDescent="0.25">
      <c r="A61" s="61" t="s">
        <v>171</v>
      </c>
      <c r="B61" s="74"/>
      <c r="C61" s="42"/>
      <c r="D61" s="60"/>
    </row>
    <row r="62" spans="1:9" s="36" customFormat="1" ht="19.5" customHeight="1" x14ac:dyDescent="0.25">
      <c r="A62" s="61" t="s">
        <v>171</v>
      </c>
      <c r="B62" s="74"/>
      <c r="C62" s="42"/>
      <c r="D62" s="60"/>
    </row>
    <row r="63" spans="1:9" s="27" customFormat="1" ht="19.5" customHeight="1" x14ac:dyDescent="0.25">
      <c r="A63" s="104" t="s">
        <v>9</v>
      </c>
      <c r="B63" s="105"/>
      <c r="C63" s="105"/>
      <c r="D63" s="106"/>
      <c r="E63" s="46"/>
      <c r="G63" s="46"/>
      <c r="H63" s="46"/>
    </row>
    <row r="64" spans="1:9" s="36" customFormat="1" ht="19.5" customHeight="1" x14ac:dyDescent="0.25">
      <c r="A64" s="107"/>
      <c r="B64" s="108"/>
      <c r="C64" s="108"/>
      <c r="D64" s="109"/>
      <c r="F64" s="64"/>
    </row>
    <row r="65" spans="1:9" s="36" customFormat="1" ht="16.5" customHeight="1" x14ac:dyDescent="0.25">
      <c r="A65" s="115" t="s">
        <v>58</v>
      </c>
      <c r="B65" s="116"/>
      <c r="C65" s="116"/>
      <c r="D65" s="117"/>
      <c r="F65" s="15"/>
      <c r="G65" s="15"/>
      <c r="H65" s="15"/>
      <c r="I65" s="15"/>
    </row>
    <row r="66" spans="1:9" s="36" customFormat="1" ht="19.5" customHeight="1" x14ac:dyDescent="0.25">
      <c r="A66" s="113" t="s">
        <v>172</v>
      </c>
      <c r="B66" s="114"/>
      <c r="C66" s="42"/>
      <c r="D66" s="60"/>
    </row>
    <row r="67" spans="1:9" s="36" customFormat="1" ht="19.5" customHeight="1" x14ac:dyDescent="0.25">
      <c r="A67" s="113" t="s">
        <v>172</v>
      </c>
      <c r="B67" s="114"/>
      <c r="C67" s="42"/>
      <c r="D67" s="60"/>
    </row>
    <row r="68" spans="1:9" s="36" customFormat="1" ht="19.5" customHeight="1" x14ac:dyDescent="0.25">
      <c r="A68" s="113" t="s">
        <v>172</v>
      </c>
      <c r="B68" s="114"/>
      <c r="C68" s="42"/>
      <c r="D68" s="60"/>
    </row>
    <row r="69" spans="1:9" s="36" customFormat="1" ht="19.5" customHeight="1" x14ac:dyDescent="0.25">
      <c r="A69" s="113" t="s">
        <v>172</v>
      </c>
      <c r="B69" s="114"/>
      <c r="C69" s="42"/>
      <c r="D69" s="60"/>
    </row>
    <row r="70" spans="1:9" s="36" customFormat="1" ht="19.5" customHeight="1" x14ac:dyDescent="0.25">
      <c r="A70" s="113" t="s">
        <v>172</v>
      </c>
      <c r="B70" s="114"/>
      <c r="C70" s="42"/>
      <c r="D70" s="60"/>
    </row>
    <row r="71" spans="1:9" s="27" customFormat="1" ht="19.5" customHeight="1" x14ac:dyDescent="0.25">
      <c r="A71" s="104" t="s">
        <v>9</v>
      </c>
      <c r="B71" s="105"/>
      <c r="C71" s="105"/>
      <c r="D71" s="106"/>
      <c r="E71" s="46"/>
      <c r="G71" s="46"/>
      <c r="H71" s="46"/>
    </row>
    <row r="72" spans="1:9" s="36" customFormat="1" ht="19.5" customHeight="1" x14ac:dyDescent="0.25">
      <c r="A72" s="107"/>
      <c r="B72" s="108"/>
      <c r="C72" s="108"/>
      <c r="D72" s="109"/>
      <c r="F72" s="64"/>
    </row>
    <row r="73" spans="1:9" ht="7.5" customHeight="1" thickBot="1" x14ac:dyDescent="0.3">
      <c r="A73" s="15"/>
      <c r="B73" s="15"/>
      <c r="C73" s="15"/>
      <c r="D73" s="15"/>
    </row>
    <row r="74" spans="1:9" ht="18" customHeight="1" thickBot="1" x14ac:dyDescent="0.3">
      <c r="A74" s="128" t="s">
        <v>177</v>
      </c>
      <c r="B74" s="129"/>
      <c r="C74" s="130"/>
      <c r="D74" s="57"/>
    </row>
    <row r="75" spans="1:9" s="36" customFormat="1" ht="16.5" customHeight="1" x14ac:dyDescent="0.25">
      <c r="A75" s="115" t="s">
        <v>55</v>
      </c>
      <c r="B75" s="116"/>
      <c r="C75" s="116"/>
      <c r="D75" s="117"/>
      <c r="F75" s="15"/>
      <c r="G75" s="15"/>
      <c r="H75" s="15"/>
      <c r="I75" s="15"/>
    </row>
    <row r="76" spans="1:9" s="36" customFormat="1" ht="19.5" customHeight="1" x14ac:dyDescent="0.25">
      <c r="A76" s="58" t="s">
        <v>57</v>
      </c>
      <c r="B76" s="58"/>
      <c r="C76" s="42"/>
      <c r="D76" s="60" t="str">
        <f>IF(C76=0,"",IF('Q - Connaissances spécifiques'!F16&gt;0,"X",""))</f>
        <v/>
      </c>
    </row>
    <row r="77" spans="1:9" s="36" customFormat="1" ht="19.5" customHeight="1" x14ac:dyDescent="0.25">
      <c r="A77" s="61" t="s">
        <v>171</v>
      </c>
      <c r="B77" s="59"/>
      <c r="C77" s="42"/>
      <c r="D77" s="60"/>
    </row>
    <row r="78" spans="1:9" s="27" customFormat="1" ht="19.5" customHeight="1" x14ac:dyDescent="0.25">
      <c r="A78" s="104" t="s">
        <v>9</v>
      </c>
      <c r="B78" s="105"/>
      <c r="C78" s="105"/>
      <c r="D78" s="106"/>
      <c r="E78" s="46"/>
      <c r="G78" s="46"/>
      <c r="H78" s="46"/>
    </row>
    <row r="79" spans="1:9" s="36" customFormat="1" ht="19.5" customHeight="1" x14ac:dyDescent="0.25">
      <c r="A79" s="107"/>
      <c r="B79" s="108"/>
      <c r="C79" s="108"/>
      <c r="D79" s="109"/>
      <c r="F79" s="64"/>
    </row>
    <row r="80" spans="1:9" s="36" customFormat="1" ht="16.5" customHeight="1" x14ac:dyDescent="0.25">
      <c r="A80" s="115" t="s">
        <v>58</v>
      </c>
      <c r="B80" s="116"/>
      <c r="C80" s="116"/>
      <c r="D80" s="117"/>
      <c r="F80" s="15"/>
      <c r="G80" s="15"/>
      <c r="H80" s="15"/>
      <c r="I80" s="15"/>
    </row>
    <row r="81" spans="1:9" s="36" customFormat="1" ht="19.5" customHeight="1" x14ac:dyDescent="0.25">
      <c r="A81" s="113" t="s">
        <v>172</v>
      </c>
      <c r="B81" s="114"/>
      <c r="C81" s="42"/>
      <c r="D81" s="60"/>
    </row>
    <row r="82" spans="1:9" s="36" customFormat="1" ht="19.5" customHeight="1" x14ac:dyDescent="0.25">
      <c r="A82" s="113" t="s">
        <v>172</v>
      </c>
      <c r="B82" s="114"/>
      <c r="C82" s="42"/>
      <c r="D82" s="60"/>
    </row>
    <row r="83" spans="1:9" s="27" customFormat="1" ht="19.5" customHeight="1" x14ac:dyDescent="0.25">
      <c r="A83" s="104" t="s">
        <v>9</v>
      </c>
      <c r="B83" s="105"/>
      <c r="C83" s="105"/>
      <c r="D83" s="106"/>
      <c r="E83" s="46"/>
      <c r="G83" s="46"/>
      <c r="H83" s="46"/>
    </row>
    <row r="84" spans="1:9" s="36" customFormat="1" ht="19.5" customHeight="1" x14ac:dyDescent="0.25">
      <c r="A84" s="107"/>
      <c r="B84" s="108"/>
      <c r="C84" s="108"/>
      <c r="D84" s="109"/>
      <c r="F84" s="64"/>
    </row>
    <row r="85" spans="1:9" ht="7.5" customHeight="1" thickBot="1" x14ac:dyDescent="0.3">
      <c r="A85" s="15"/>
      <c r="B85" s="15"/>
      <c r="C85" s="15"/>
      <c r="D85" s="15"/>
    </row>
    <row r="86" spans="1:9" ht="18" customHeight="1" thickBot="1" x14ac:dyDescent="0.3">
      <c r="A86" s="128" t="s">
        <v>178</v>
      </c>
      <c r="B86" s="129"/>
      <c r="C86" s="130"/>
      <c r="D86" s="57"/>
    </row>
    <row r="87" spans="1:9" s="36" customFormat="1" ht="16.5" customHeight="1" x14ac:dyDescent="0.25">
      <c r="A87" s="115" t="s">
        <v>55</v>
      </c>
      <c r="B87" s="116"/>
      <c r="C87" s="116"/>
      <c r="D87" s="117"/>
      <c r="F87" s="15"/>
      <c r="G87" s="15"/>
      <c r="H87" s="15"/>
      <c r="I87" s="15"/>
    </row>
    <row r="88" spans="1:9" s="36" customFormat="1" ht="18" customHeight="1" x14ac:dyDescent="0.25">
      <c r="A88" s="61" t="s">
        <v>171</v>
      </c>
      <c r="B88" s="75"/>
      <c r="C88" s="42"/>
      <c r="D88" s="60"/>
    </row>
    <row r="89" spans="1:9" s="27" customFormat="1" ht="18" customHeight="1" x14ac:dyDescent="0.25">
      <c r="A89" s="104" t="s">
        <v>9</v>
      </c>
      <c r="B89" s="105"/>
      <c r="C89" s="105"/>
      <c r="D89" s="106"/>
      <c r="E89" s="46"/>
      <c r="G89" s="46"/>
      <c r="H89" s="46"/>
    </row>
    <row r="90" spans="1:9" s="36" customFormat="1" ht="18" customHeight="1" x14ac:dyDescent="0.25">
      <c r="A90" s="107"/>
      <c r="B90" s="108"/>
      <c r="C90" s="108"/>
      <c r="D90" s="109"/>
      <c r="F90" s="64"/>
    </row>
    <row r="91" spans="1:9" s="36" customFormat="1" ht="16.5" customHeight="1" x14ac:dyDescent="0.25">
      <c r="A91" s="115" t="s">
        <v>58</v>
      </c>
      <c r="B91" s="116"/>
      <c r="C91" s="116"/>
      <c r="D91" s="117"/>
      <c r="F91" s="15"/>
      <c r="G91" s="15"/>
      <c r="H91" s="15"/>
      <c r="I91" s="15"/>
    </row>
    <row r="92" spans="1:9" s="36" customFormat="1" ht="18" customHeight="1" x14ac:dyDescent="0.25">
      <c r="A92" s="113" t="s">
        <v>172</v>
      </c>
      <c r="B92" s="114"/>
      <c r="C92" s="42"/>
      <c r="D92" s="60"/>
    </row>
    <row r="93" spans="1:9" s="36" customFormat="1" ht="18" customHeight="1" x14ac:dyDescent="0.25">
      <c r="A93" s="113" t="s">
        <v>172</v>
      </c>
      <c r="B93" s="114"/>
      <c r="C93" s="42"/>
      <c r="D93" s="60"/>
    </row>
    <row r="94" spans="1:9" s="36" customFormat="1" ht="18" customHeight="1" x14ac:dyDescent="0.25">
      <c r="A94" s="113" t="s">
        <v>172</v>
      </c>
      <c r="B94" s="114"/>
      <c r="C94" s="42"/>
      <c r="D94" s="60"/>
    </row>
    <row r="95" spans="1:9" s="27" customFormat="1" ht="18" customHeight="1" x14ac:dyDescent="0.25">
      <c r="A95" s="104" t="s">
        <v>9</v>
      </c>
      <c r="B95" s="105"/>
      <c r="C95" s="105"/>
      <c r="D95" s="106"/>
      <c r="E95" s="46"/>
      <c r="G95" s="46"/>
      <c r="H95" s="46"/>
    </row>
    <row r="96" spans="1:9" s="36" customFormat="1" ht="18" customHeight="1" x14ac:dyDescent="0.25">
      <c r="A96" s="107"/>
      <c r="B96" s="108"/>
      <c r="C96" s="108"/>
      <c r="D96" s="109"/>
      <c r="F96" s="64"/>
    </row>
    <row r="97" spans="1:5" ht="18" customHeight="1" x14ac:dyDescent="0.25">
      <c r="C97" s="44"/>
      <c r="D97" s="44"/>
      <c r="E97" s="45"/>
    </row>
    <row r="98" spans="1:5" ht="18" customHeight="1" x14ac:dyDescent="0.25">
      <c r="A98" s="110" t="s">
        <v>41</v>
      </c>
      <c r="B98" s="111"/>
      <c r="C98" s="111"/>
      <c r="D98" s="112"/>
      <c r="E98" s="45"/>
    </row>
    <row r="99" spans="1:5" ht="18" customHeight="1" x14ac:dyDescent="0.25">
      <c r="A99" s="22" t="s">
        <v>64</v>
      </c>
      <c r="B99" s="103"/>
      <c r="C99" s="103"/>
      <c r="D99" s="25"/>
      <c r="E99" s="45"/>
    </row>
    <row r="100" spans="1:5" ht="18" customHeight="1" x14ac:dyDescent="0.25">
      <c r="A100" s="22" t="s">
        <v>62</v>
      </c>
      <c r="B100" s="103"/>
      <c r="C100" s="103"/>
      <c r="D100" s="25"/>
    </row>
    <row r="101" spans="1:5" ht="18" customHeight="1" x14ac:dyDescent="0.25">
      <c r="A101" s="50" t="s">
        <v>0</v>
      </c>
      <c r="B101" s="103"/>
      <c r="C101" s="103"/>
      <c r="D101" s="25"/>
      <c r="E101" s="46"/>
    </row>
    <row r="102" spans="1:5" ht="18" customHeight="1" x14ac:dyDescent="0.25">
      <c r="A102" s="22" t="s">
        <v>70</v>
      </c>
      <c r="B102" s="103"/>
      <c r="C102" s="103"/>
      <c r="D102" s="25"/>
      <c r="E102" s="45"/>
    </row>
    <row r="103" spans="1:5" ht="18" customHeight="1" x14ac:dyDescent="0.25">
      <c r="A103" s="22" t="s">
        <v>66</v>
      </c>
      <c r="B103" s="103"/>
      <c r="C103" s="103"/>
      <c r="D103" s="25"/>
      <c r="E103" s="45"/>
    </row>
    <row r="104" spans="1:5" ht="18" customHeight="1" x14ac:dyDescent="0.25">
      <c r="A104" s="66"/>
      <c r="B104" s="30"/>
      <c r="C104" s="30"/>
      <c r="D104" s="32"/>
      <c r="E104" s="45"/>
    </row>
    <row r="107" spans="1:5" ht="18" customHeight="1" x14ac:dyDescent="0.25">
      <c r="E107" s="46"/>
    </row>
    <row r="108" spans="1:5" ht="18" customHeight="1" x14ac:dyDescent="0.25">
      <c r="E108" s="46"/>
    </row>
    <row r="109" spans="1:5" ht="18" customHeight="1" x14ac:dyDescent="0.25">
      <c r="E109" s="46"/>
    </row>
    <row r="110" spans="1:5" ht="18" customHeight="1" x14ac:dyDescent="0.25">
      <c r="E110" s="46"/>
    </row>
    <row r="111" spans="1:5" ht="18" customHeight="1" x14ac:dyDescent="0.25">
      <c r="E111" s="46"/>
    </row>
    <row r="112" spans="1:5" ht="18" customHeight="1" x14ac:dyDescent="0.25">
      <c r="E112" s="46"/>
    </row>
    <row r="113" spans="5:5" ht="18" customHeight="1" x14ac:dyDescent="0.25">
      <c r="E113" s="46"/>
    </row>
    <row r="114" spans="5:5" ht="18" customHeight="1" x14ac:dyDescent="0.25">
      <c r="E114" s="46"/>
    </row>
    <row r="115" spans="5:5" ht="18" customHeight="1" x14ac:dyDescent="0.25">
      <c r="E115" s="46"/>
    </row>
    <row r="116" spans="5:5" ht="18" customHeight="1" x14ac:dyDescent="0.25">
      <c r="E116" s="46"/>
    </row>
    <row r="117" spans="5:5" ht="18" customHeight="1" x14ac:dyDescent="0.25">
      <c r="E117" s="46"/>
    </row>
    <row r="118" spans="5:5" ht="18" customHeight="1" x14ac:dyDescent="0.25">
      <c r="E118" s="45"/>
    </row>
    <row r="119" spans="5:5" ht="18" customHeight="1" x14ac:dyDescent="0.25">
      <c r="E119" s="46"/>
    </row>
    <row r="120" spans="5:5" ht="18" customHeight="1" x14ac:dyDescent="0.25">
      <c r="E120" s="46"/>
    </row>
    <row r="121" spans="5:5" ht="18" customHeight="1" x14ac:dyDescent="0.25">
      <c r="E121" s="46"/>
    </row>
  </sheetData>
  <mergeCells count="75">
    <mergeCell ref="A65:D65"/>
    <mergeCell ref="A75:D75"/>
    <mergeCell ref="A80:D80"/>
    <mergeCell ref="A87:D87"/>
    <mergeCell ref="A91:D91"/>
    <mergeCell ref="A78:D78"/>
    <mergeCell ref="A79:D79"/>
    <mergeCell ref="A81:B81"/>
    <mergeCell ref="A82:B82"/>
    <mergeCell ref="A66:B66"/>
    <mergeCell ref="A67:B67"/>
    <mergeCell ref="A71:D71"/>
    <mergeCell ref="A72:D72"/>
    <mergeCell ref="A68:B68"/>
    <mergeCell ref="A69:B69"/>
    <mergeCell ref="A70:B70"/>
    <mergeCell ref="B102:C102"/>
    <mergeCell ref="B103:C103"/>
    <mergeCell ref="A83:D83"/>
    <mergeCell ref="A84:D84"/>
    <mergeCell ref="A98:D98"/>
    <mergeCell ref="B99:C99"/>
    <mergeCell ref="A89:D89"/>
    <mergeCell ref="A90:D90"/>
    <mergeCell ref="A93:B93"/>
    <mergeCell ref="A94:B94"/>
    <mergeCell ref="A95:D95"/>
    <mergeCell ref="A96:D96"/>
    <mergeCell ref="A92:B92"/>
    <mergeCell ref="B100:C100"/>
    <mergeCell ref="B101:C101"/>
    <mergeCell ref="A63:D63"/>
    <mergeCell ref="A64:D64"/>
    <mergeCell ref="A51:B51"/>
    <mergeCell ref="A52:D52"/>
    <mergeCell ref="A53:D53"/>
    <mergeCell ref="A56:D56"/>
    <mergeCell ref="A55:C55"/>
    <mergeCell ref="A45:D45"/>
    <mergeCell ref="A46:D46"/>
    <mergeCell ref="A48:B48"/>
    <mergeCell ref="A49:B49"/>
    <mergeCell ref="A50:B50"/>
    <mergeCell ref="A47:D47"/>
    <mergeCell ref="A42:B42"/>
    <mergeCell ref="A31:D31"/>
    <mergeCell ref="A33:B33"/>
    <mergeCell ref="A34:B34"/>
    <mergeCell ref="A35:B35"/>
    <mergeCell ref="A36:B36"/>
    <mergeCell ref="A32:D32"/>
    <mergeCell ref="A41:D41"/>
    <mergeCell ref="A1:D1"/>
    <mergeCell ref="A2:D2"/>
    <mergeCell ref="A11:B11"/>
    <mergeCell ref="A15:B15"/>
    <mergeCell ref="A16:B16"/>
    <mergeCell ref="A14:D14"/>
    <mergeCell ref="A13:C13"/>
    <mergeCell ref="A74:C74"/>
    <mergeCell ref="A86:C86"/>
    <mergeCell ref="A23:C23"/>
    <mergeCell ref="A40:C40"/>
    <mergeCell ref="H3:H4"/>
    <mergeCell ref="H9:H10"/>
    <mergeCell ref="A17:B17"/>
    <mergeCell ref="A30:D30"/>
    <mergeCell ref="A18:B18"/>
    <mergeCell ref="A19:B19"/>
    <mergeCell ref="A20:D20"/>
    <mergeCell ref="A21:D21"/>
    <mergeCell ref="A25:B25"/>
    <mergeCell ref="A24:D24"/>
    <mergeCell ref="A37:D37"/>
    <mergeCell ref="A38:D38"/>
  </mergeCells>
  <hyperlinks>
    <hyperlink ref="F1" location="'Feuille à compléter'!A1" display="Feuille à compléter" xr:uid="{3FA3BF8F-D063-496D-B30D-99E282E0086B}"/>
  </hyperlinks>
  <printOptions horizontalCentered="1"/>
  <pageMargins left="0.23622047244094491" right="0.23622047244094491" top="0.98425196850393704" bottom="0.35433070866141736" header="0" footer="0"/>
  <pageSetup paperSize="9" fitToHeight="0" orientation="portrait" r:id="rId1"/>
  <headerFooter>
    <oddHeader>&amp;L&amp;G&amp;R&amp;10&amp;P/&amp;N</oddHeader>
    <oddFooter>&amp;L&amp;8Rev. 2024-0&amp;C&amp;8Qualification des opérateurs
&amp;A&amp;R&amp;8Document n°234</oddFooter>
  </headerFooter>
  <rowBreaks count="2" manualBreakCount="2">
    <brk id="39" max="3" man="1"/>
    <brk id="73" max="3" man="1"/>
  </rowBreaks>
  <drawing r:id="rId2"/>
  <legacyDrawing r:id="rId3"/>
  <legacyDrawingHF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FC028B-9F94-4657-8F5B-DC59575DE5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22</vt:i4>
      </vt:variant>
    </vt:vector>
  </HeadingPairs>
  <TitlesOfParts>
    <vt:vector size="36" baseType="lpstr">
      <vt:lpstr>Modules créés</vt:lpstr>
      <vt:lpstr>Liste déroulante</vt:lpstr>
      <vt:lpstr>Feuille à compléter</vt:lpstr>
      <vt:lpstr>Q - Connaissances spécifiques</vt:lpstr>
      <vt:lpstr>CCA</vt:lpstr>
      <vt:lpstr>CNC</vt:lpstr>
      <vt:lpstr>Cuissons_MFA</vt:lpstr>
      <vt:lpstr>DRAINAGE</vt:lpstr>
      <vt:lpstr>EMBALLAGE</vt:lpstr>
      <vt:lpstr>ETIRAGE</vt:lpstr>
      <vt:lpstr>PREFORMAGE</vt:lpstr>
      <vt:lpstr>SCIAGE</vt:lpstr>
      <vt:lpstr>USINAGE_ALU</vt:lpstr>
      <vt:lpstr>USINAGE_NOMEX</vt:lpstr>
      <vt:lpstr>CCA!Impression_des_titres</vt:lpstr>
      <vt:lpstr>CNC!Impression_des_titres</vt:lpstr>
      <vt:lpstr>Cuissons_MFA!Impression_des_titres</vt:lpstr>
      <vt:lpstr>DRAINAGE!Impression_des_titres</vt:lpstr>
      <vt:lpstr>EMBALLAGE!Impression_des_titres</vt:lpstr>
      <vt:lpstr>ETIRAGE!Impression_des_titres</vt:lpstr>
      <vt:lpstr>PREFORMAGE!Impression_des_titres</vt:lpstr>
      <vt:lpstr>'Q - Connaissances spécifiques'!Impression_des_titres</vt:lpstr>
      <vt:lpstr>SCIAGE!Impression_des_titres</vt:lpstr>
      <vt:lpstr>USINAGE_ALU!Impression_des_titres</vt:lpstr>
      <vt:lpstr>USINAGE_NOMEX!Impression_des_titres</vt:lpstr>
      <vt:lpstr>CCA!Zone_d_impression</vt:lpstr>
      <vt:lpstr>CNC!Zone_d_impression</vt:lpstr>
      <vt:lpstr>Cuissons_MFA!Zone_d_impression</vt:lpstr>
      <vt:lpstr>DRAINAGE!Zone_d_impression</vt:lpstr>
      <vt:lpstr>EMBALLAGE!Zone_d_impression</vt:lpstr>
      <vt:lpstr>ETIRAGE!Zone_d_impression</vt:lpstr>
      <vt:lpstr>PREFORMAGE!Zone_d_impression</vt:lpstr>
      <vt:lpstr>'Q - Connaissances spécifiques'!Zone_d_impression</vt:lpstr>
      <vt:lpstr>SCIAGE!Zone_d_impression</vt:lpstr>
      <vt:lpstr>USINAGE_ALU!Zone_d_impression</vt:lpstr>
      <vt:lpstr>USINAGE_NOMEX!Zone_d_impression</vt:lpstr>
    </vt:vector>
  </TitlesOfParts>
  <Company>Hexcel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Bemelmans, Jessica</dc:creator>
  <cp:lastModifiedBy>roger mazurczak</cp:lastModifiedBy>
  <cp:lastPrinted>2024-08-06T06:31:18Z</cp:lastPrinted>
  <dcterms:created xsi:type="dcterms:W3CDTF">2013-10-08T09:56:48Z</dcterms:created>
  <dcterms:modified xsi:type="dcterms:W3CDTF">2024-08-27T20:02:57Z</dcterms:modified>
</cp:coreProperties>
</file>