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_EXC\"/>
    </mc:Choice>
  </mc:AlternateContent>
  <xr:revisionPtr revIDLastSave="0" documentId="8_{9E95FDFD-B90C-4451-B2F7-2214A063D54B}" xr6:coauthVersionLast="47" xr6:coauthVersionMax="47" xr10:uidLastSave="{00000000-0000-0000-0000-000000000000}"/>
  <bookViews>
    <workbookView xWindow="-120" yWindow="-120" windowWidth="24240" windowHeight="13290" xr2:uid="{337813F1-A346-446E-B85D-ADB7187AD6CD}"/>
  </bookViews>
  <sheets>
    <sheet name="Commandes auteurs CODEV 24" sheetId="1" r:id="rId1"/>
    <sheet name="Tables" sheetId="3" r:id="rId2"/>
    <sheet name="BDD" sheetId="5" r:id="rId3"/>
  </sheets>
  <externalReferences>
    <externalReference r:id="rId4"/>
  </externalReferences>
  <definedNames>
    <definedName name="_xlnm._FilterDatabase" localSheetId="0" hidden="1">'Commandes auteurs CODEV 24'!$A$1:$AM$34</definedName>
    <definedName name="_xlnm._FilterDatabase" localSheetId="1" hidden="1">Tables!$E$2:$E$164</definedName>
    <definedName name="_Toc139614751" localSheetId="0">'Commandes auteurs CODEV 24'!#REF!</definedName>
    <definedName name="_Toc139614752" localSheetId="0">'Commandes auteurs CODEV 24'!#REF!</definedName>
    <definedName name="_Toc139614753" localSheetId="0">'Commandes auteurs CODEV 24'!#REF!</definedName>
    <definedName name="_Toc139614754" localSheetId="0">'Commandes auteurs CODEV 24'!#REF!</definedName>
    <definedName name="_Toc139614756" localSheetId="0">'Commandes auteurs CODEV 24'!#REF!</definedName>
    <definedName name="_Toc139614758" localSheetId="0">'Commandes auteurs CODEV 24'!#REF!</definedName>
    <definedName name="_Toc139614759" localSheetId="0">'Commandes auteurs CODEV 24'!#REF!</definedName>
    <definedName name="_Toc139614760" localSheetId="0">'Commandes auteurs CODEV 24'!#REF!</definedName>
    <definedName name="_Toc139614761" localSheetId="0">'Commandes auteurs CODEV 24'!#REF!</definedName>
    <definedName name="_Toc139614762" localSheetId="0">'Commandes auteurs CODEV 24'!#REF!</definedName>
    <definedName name="_Toc139614763" localSheetId="0">'Commandes auteurs CODEV 24'!#REF!</definedName>
    <definedName name="_Toc139614764" localSheetId="0">'Commandes auteurs CODEV 24'!#REF!</definedName>
    <definedName name="_Toc139614765" localSheetId="0">'Commandes auteurs CODEV 24'!#REF!</definedName>
    <definedName name="_Toc139614766" localSheetId="0">'Commandes auteurs CODEV 24'!#REF!</definedName>
    <definedName name="_Toc139614767" localSheetId="0">'Commandes auteurs CODEV 24'!#REF!</definedName>
    <definedName name="_Toc139614768" localSheetId="0">'Commandes auteurs CODEV 24'!#REF!</definedName>
    <definedName name="_Toc139614769" localSheetId="0">'Commandes auteurs CODEV 24'!#REF!</definedName>
    <definedName name="_Toc139614770" localSheetId="0">'Commandes auteurs CODEV 24'!#REF!</definedName>
    <definedName name="_Toc139614771" localSheetId="0">'Commandes auteurs CODEV 24'!#REF!</definedName>
    <definedName name="_Toc139614772" localSheetId="0">'Commandes auteurs CODEV 24'!#REF!</definedName>
    <definedName name="_Toc139614773" localSheetId="0">'Commandes auteurs CODEV 24'!#REF!</definedName>
    <definedName name="_Toc139614774" localSheetId="0">'Commandes auteurs CODEV 24'!#REF!</definedName>
    <definedName name="_Toc139614775" localSheetId="0">'Commandes auteurs CODEV 24'!#REF!</definedName>
    <definedName name="_Toc139614776" localSheetId="0">'Commandes auteurs CODEV 24'!#REF!</definedName>
    <definedName name="_Toc139614777" localSheetId="0">'Commandes auteurs CODEV 24'!#REF!</definedName>
    <definedName name="_Toc139614778" localSheetId="0">'Commandes auteurs CODEV 24'!#REF!</definedName>
    <definedName name="_Toc139614779" localSheetId="0">'Commandes auteurs CODEV 24'!#REF!</definedName>
    <definedName name="_Toc139614780" localSheetId="0">'Commandes auteurs CODEV 24'!#REF!</definedName>
    <definedName name="_Toc139614781" localSheetId="0">'Commandes auteurs CODEV 24'!#REF!</definedName>
    <definedName name="_Toc139614782" localSheetId="0">'Commandes auteurs CODEV 24'!#REF!</definedName>
    <definedName name="_Toc139614783" localSheetId="0">'Commandes auteurs CODEV 24'!#REF!</definedName>
    <definedName name="_Toc139614784" localSheetId="0">'Commandes auteurs CODEV 24'!#REF!</definedName>
    <definedName name="_Toc139614785" localSheetId="0">'Commandes auteurs CODEV 24'!#REF!</definedName>
    <definedName name="_Toc450120197" localSheetId="0">'Commandes auteurs CODEV 24'!#REF!</definedName>
    <definedName name="_Toc56701496" localSheetId="0">'Commandes auteurs CODEV 24'!#REF!</definedName>
    <definedName name="_Toc56701497" localSheetId="0">'Commandes auteurs CODEV 24'!#REF!</definedName>
    <definedName name="_Toc67670152" localSheetId="0">'Commandes auteurs CODEV 24'!#REF!</definedName>
    <definedName name="_Toc67670153" localSheetId="0">'Commandes auteurs CODEV 24'!#REF!</definedName>
    <definedName name="_Toc67670438" localSheetId="0">'Commandes auteurs CODEV 24'!#REF!</definedName>
    <definedName name="Z_043F4393_8E37_4C7E_A5DB_6C277DB6E23B_.wvu.FilterData" localSheetId="0" hidden="1">'Commandes auteurs CODEV 24'!$A$1:$AL$1</definedName>
    <definedName name="Z_0A5591DE_6DD5_4BAF_A570_5F5CB9D0C1D1_.wvu.FilterData" localSheetId="0" hidden="1">'Commandes auteurs CODEV 24'!$A$1:$AL$1</definedName>
    <definedName name="Z_0A5591DE_6DD5_4BAF_A570_5F5CB9D0C1D1_.wvu.FilterData" localSheetId="1" hidden="1">Tables!$I$9:$I$28</definedName>
    <definedName name="Z_0E574278_974F_429A_98DA_76281E1F57C8_.wvu.FilterData" localSheetId="0" hidden="1">'Commandes auteurs CODEV 24'!$A$1:$AL$1</definedName>
    <definedName name="Z_137CAD36_F60C_4A15_B2E1_94B10285671D_.wvu.FilterData" localSheetId="1" hidden="1">Tables!$G$2</definedName>
    <definedName name="Z_13C9EBF0_426C_4BC4_8B4A_C21E67D83BD1_.wvu.FilterData" localSheetId="0" hidden="1">'Commandes auteurs CODEV 24'!$R$1:$R$1</definedName>
    <definedName name="Z_1AA1CD71_7D64_4562_B40F_9671DAF6E25A_.wvu.FilterData" localSheetId="0" hidden="1">'Commandes auteurs CODEV 24'!$A$1:$AL$1</definedName>
    <definedName name="Z_1C192799_3D2F_45F1_87D1_9296D2E7131E_.wvu.FilterData" localSheetId="0" hidden="1">'Commandes auteurs CODEV 24'!$A$1:$AL$1</definedName>
    <definedName name="Z_1CCBEE8B_0410_4DCE_A376_5659CEFD1C2F_.wvu.FilterData" localSheetId="0" hidden="1">'Commandes auteurs CODEV 24'!$A$1:$AL$1</definedName>
    <definedName name="Z_20F9DB4E_961E_4C06_BB7E_39ABD511B341_.wvu.FilterData" localSheetId="0" hidden="1">'Commandes auteurs CODEV 24'!$A$1:$AL$1</definedName>
    <definedName name="Z_210C6A49_BD17_4E08_A178_FD7D3E8471B9_.wvu.FilterData" localSheetId="0" hidden="1">'Commandes auteurs CODEV 24'!$A$1:$AL$1</definedName>
    <definedName name="Z_239A3191_5105_4BD9_B20A_9A87FE9DF5A7_.wvu.FilterData" localSheetId="0" hidden="1">'Commandes auteurs CODEV 24'!$A$1:$AL$1</definedName>
    <definedName name="Z_25A6785F_F332_43B9_A832_C25A7C04ED9E_.wvu.FilterData" localSheetId="0" hidden="1">'Commandes auteurs CODEV 24'!$A$1:$AL$1</definedName>
    <definedName name="Z_25A6785F_F332_43B9_A832_C25A7C04ED9E_.wvu.FilterData" localSheetId="1" hidden="1">Tables!$I$9:$I$28</definedName>
    <definedName name="Z_26823DB7_447F_4503_B8B5_374C440FB914_.wvu.FilterData" localSheetId="0" hidden="1">'Commandes auteurs CODEV 24'!$A$1:$AL$1</definedName>
    <definedName name="Z_2A3DC550_182E_4907_B989_D1E6DFC36192_.wvu.FilterData" localSheetId="0" hidden="1">'Commandes auteurs CODEV 24'!$A$1:$AL$1</definedName>
    <definedName name="Z_2C0FECDE_CEB2_4C76_99D1_FED17710DCB9_.wvu.FilterData" localSheetId="0" hidden="1">'Commandes auteurs CODEV 24'!$A$1:$AL$1</definedName>
    <definedName name="Z_2DD561CC_7721_42E2_A04C_404935EB8737_.wvu.FilterData" localSheetId="0" hidden="1">'Commandes auteurs CODEV 24'!$A$1:$AL$1</definedName>
    <definedName name="Z_2DD9BC4C_6082_43E8_A7A8_CFE035C2AA40_.wvu.FilterData" localSheetId="0" hidden="1">'Commandes auteurs CODEV 24'!$A$1:$AL$1</definedName>
    <definedName name="Z_3B959844_5481_435F_9B0D_DB9EABD20B34_.wvu.FilterData" localSheetId="0" hidden="1">'Commandes auteurs CODEV 24'!$A$1:$AL$1</definedName>
    <definedName name="Z_3C0FDD9A_2D19_43FA_A5DD_E4D534336AC4_.wvu.FilterData" localSheetId="0" hidden="1">'Commandes auteurs CODEV 24'!$A$1:$AL$1</definedName>
    <definedName name="Z_3EB452BB_8267_4338_9FB5_F90937A05C64_.wvu.FilterData" localSheetId="0" hidden="1">'Commandes auteurs CODEV 24'!$A$1:$AL$1</definedName>
    <definedName name="Z_3EB452BB_8267_4338_9FB5_F90937A05C64_.wvu.FilterData" localSheetId="1" hidden="1">Tables!$I$9:$I$28</definedName>
    <definedName name="Z_3ECCF78E_A5DD_4255_A740_267FA6299BA8_.wvu.FilterData" localSheetId="0" hidden="1">'Commandes auteurs CODEV 24'!$A$1:$AL$1</definedName>
    <definedName name="Z_3ECCF78E_A5DD_4255_A740_267FA6299BA8_.wvu.FilterData" localSheetId="1" hidden="1">Tables!$G$2:$G$110</definedName>
    <definedName name="Z_42DCBAA9_9F04_4E14_9F9A_2908BA6A8BA6_.wvu.FilterData" localSheetId="0" hidden="1">'Commandes auteurs CODEV 24'!$A$1:$AL$1</definedName>
    <definedName name="Z_42DCBAA9_9F04_4E14_9F9A_2908BA6A8BA6_.wvu.FilterData" localSheetId="1" hidden="1">Tables!$I$9:$I$28</definedName>
    <definedName name="Z_4430D493_F804_4E4D_BBE7_201DD573D0AE_.wvu.FilterData" localSheetId="0" hidden="1">'Commandes auteurs CODEV 24'!$A$1:$AL$1</definedName>
    <definedName name="Z_452CF74C_8CE9_4A48_B15B_532002538C76_.wvu.FilterData" localSheetId="0" hidden="1">'Commandes auteurs CODEV 24'!$A$1:$AL$1</definedName>
    <definedName name="Z_452CF74C_8CE9_4A48_B15B_532002538C76_.wvu.FilterData" localSheetId="1" hidden="1">Tables!$G$2:$G$109</definedName>
    <definedName name="Z_45F4F711_AED0_4B08_A633_4DB3C4449555_.wvu.FilterData" localSheetId="0" hidden="1">'Commandes auteurs CODEV 24'!$A$1:$AL$1</definedName>
    <definedName name="Z_46D6AB70_99E9_45F6_9579_911FAA9600A9_.wvu.FilterData" localSheetId="0" hidden="1">'Commandes auteurs CODEV 24'!$A$1:$AL$1</definedName>
    <definedName name="Z_47ADF402_7CA2_415D_803A_355641DAB601_.wvu.FilterData" localSheetId="0" hidden="1">'Commandes auteurs CODEV 24'!$A$1:$AL$1</definedName>
    <definedName name="Z_52C103BB_0CAA_4CBF_ADF5_4DFE584E7F1C_.wvu.FilterData" localSheetId="0" hidden="1">'Commandes auteurs CODEV 24'!$A$1:$AL$1</definedName>
    <definedName name="Z_5411FCED_1651_49E2_9ADF_393F9DFB050B_.wvu.FilterData" localSheetId="0" hidden="1">'Commandes auteurs CODEV 24'!$A$1:$AL$1</definedName>
    <definedName name="Z_54E87F13_3D73_4BA5_9D0E_6A98C8F4EE3C_.wvu.FilterData" localSheetId="0" hidden="1">'Commandes auteurs CODEV 24'!$A$1:$AL$1</definedName>
    <definedName name="Z_566D69DD_DC84_4543_8B94_8E1809221898_.wvu.FilterData" localSheetId="0" hidden="1">'Commandes auteurs CODEV 24'!$A$1:$AL$1</definedName>
    <definedName name="Z_574164ED_F49F_4108_8860_C41362B1AA29_.wvu.FilterData" localSheetId="0" hidden="1">'Commandes auteurs CODEV 24'!$A$1:$AL$1</definedName>
    <definedName name="Z_5871C30A_831D_485E_BFB0_C8CB5C64812B_.wvu.FilterData" localSheetId="0" hidden="1">'Commandes auteurs CODEV 24'!$A$1:$AL$1</definedName>
    <definedName name="Z_58E80338_DEB2_44A9_970C_77AB94B132F7_.wvu.FilterData" localSheetId="0" hidden="1">'Commandes auteurs CODEV 24'!$A$1:$AL$1</definedName>
    <definedName name="Z_5987E2AE_35E9_44B4_92B6_F2B4994E5A3F_.wvu.FilterData" localSheetId="0" hidden="1">'Commandes auteurs CODEV 24'!$A$1:$AL$1</definedName>
    <definedName name="Z_5A6629DB_B1C7_4155_AE43_1EF93F4DC1DE_.wvu.FilterData" localSheetId="0" hidden="1">'Commandes auteurs CODEV 24'!$A$1:$AL$1</definedName>
    <definedName name="Z_5ABDE0AD_3802_419B_AB97_2A59E5D978A4_.wvu.FilterData" localSheetId="0" hidden="1">'Commandes auteurs CODEV 24'!$A$1:$AL$1</definedName>
    <definedName name="Z_668EAC9A_DF24_4F52_AD81_A9C54A0F8071_.wvu.FilterData" localSheetId="0" hidden="1">'Commandes auteurs CODEV 24'!$A$1:$AL$1</definedName>
    <definedName name="Z_6F099935_2D5B_4F58_9A6E_7D729D0A59E9_.wvu.FilterData" localSheetId="0" hidden="1">'Commandes auteurs CODEV 24'!$A$1:$AL$1</definedName>
    <definedName name="Z_6FF78BFE_C314_4D24_83F7_F96080442E10_.wvu.FilterData" localSheetId="0" hidden="1">'Commandes auteurs CODEV 24'!$A$1:$AL$1</definedName>
    <definedName name="Z_717C8A8B_5CA1_4B0A_A2D3_52E2487A1E48_.wvu.FilterData" localSheetId="0" hidden="1">'Commandes auteurs CODEV 24'!$A$1:$AL$1</definedName>
    <definedName name="Z_73C25EBA_EC0E_46FF_8E15_B6025AE97E23_.wvu.FilterData" localSheetId="0" hidden="1">'Commandes auteurs CODEV 24'!$A$1:$AL$1</definedName>
    <definedName name="Z_7773C6F4_DEDF_4CEC_BE8E_3386B12A083F_.wvu.FilterData" localSheetId="0" hidden="1">'Commandes auteurs CODEV 24'!$A$1:$AL$1</definedName>
    <definedName name="Z_7773C6F4_DEDF_4CEC_BE8E_3386B12A083F_.wvu.FilterData" localSheetId="1" hidden="1">Tables!$I$9:$I$28</definedName>
    <definedName name="Z_78D68093_C2B5_4B26_AAAB_6AF8989D46C1_.wvu.FilterData" localSheetId="0" hidden="1">'Commandes auteurs CODEV 24'!$A$1:$AL$1</definedName>
    <definedName name="Z_7B451A0D_E762_4E2F_A612_80939F222E40_.wvu.FilterData" localSheetId="0" hidden="1">'Commandes auteurs CODEV 24'!$A$1:$AL$1</definedName>
    <definedName name="Z_7D0F1AE8_25F2_45D4_A893_C23C4950AE41_.wvu.FilterData" localSheetId="0" hidden="1">'Commandes auteurs CODEV 24'!$A$1:$AL$1</definedName>
    <definedName name="Z_82B6A38A_3E41_40C4_92EE_33F6CB76D05D_.wvu.FilterData" localSheetId="0" hidden="1">'Commandes auteurs CODEV 24'!$A$1:$AL$1</definedName>
    <definedName name="Z_8306525B_595D_49DF_AB83_06E6CE17DA73_.wvu.FilterData" localSheetId="0" hidden="1">'Commandes auteurs CODEV 24'!$A$1:$AL$1</definedName>
    <definedName name="Z_84F9F658_78D9_463D_9709_E3F0092F61C1_.wvu.FilterData" localSheetId="0" hidden="1">'Commandes auteurs CODEV 24'!$A$1:$AL$2</definedName>
    <definedName name="Z_84F9F658_78D9_463D_9709_E3F0092F61C1_.wvu.FilterData" localSheetId="1" hidden="1">Tables!$I$2:$J$305</definedName>
    <definedName name="Z_86E9FC89_17C0_4613_AFED_23D6B2C84780_.wvu.FilterData" localSheetId="0" hidden="1">'Commandes auteurs CODEV 24'!$A$1:$AL$1</definedName>
    <definedName name="Z_892ACD1E_F446_439F_AEAC_7CA01BBDD2D2_.wvu.FilterData" localSheetId="0" hidden="1">'Commandes auteurs CODEV 24'!$A$1:$AL$1</definedName>
    <definedName name="Z_892ACD1E_F446_439F_AEAC_7CA01BBDD2D2_.wvu.FilterData" localSheetId="1" hidden="1">Tables!$I$9:$I$28</definedName>
    <definedName name="Z_8EE7AA48_812E_4F5E_A5FC_05DF09426B76_.wvu.FilterData" localSheetId="0" hidden="1">'Commandes auteurs CODEV 24'!$A$1:$AL$1</definedName>
    <definedName name="Z_90BF0578_223D_4A4B_85BE_717321A51DD4_.wvu.FilterData" localSheetId="0" hidden="1">'Commandes auteurs CODEV 24'!$A$1:$AL$1</definedName>
    <definedName name="Z_92089E0E_2133_4C00_8399_B96468CD7CCB_.wvu.FilterData" localSheetId="0" hidden="1">'Commandes auteurs CODEV 24'!$A$1:$AL$1</definedName>
    <definedName name="Z_92AD93D9_856F_4062_B147_A1F757D0C68F_.wvu.FilterData" localSheetId="0" hidden="1">'Commandes auteurs CODEV 24'!$A$1:$AL$1</definedName>
    <definedName name="Z_976D4FCA_2B09_478A_8747_9AB5F12069B4_.wvu.FilterData" localSheetId="0" hidden="1">'Commandes auteurs CODEV 24'!$A$1:$AL$1</definedName>
    <definedName name="Z_977B7866_B485_4DFF_96A9_C7287EACF08C_.wvu.FilterData" localSheetId="0" hidden="1">'Commandes auteurs CODEV 24'!$A$1:$AL$1</definedName>
    <definedName name="Z_9AE788A3_E508_4C0F_8616_3BA38F4D9664_.wvu.FilterData" localSheetId="0" hidden="1">'Commandes auteurs CODEV 24'!$A$1:$AL$1</definedName>
    <definedName name="Z_9EEE9455_1845_4F53_9A3D_191ED22F7582_.wvu.FilterData" localSheetId="0" hidden="1">'Commandes auteurs CODEV 24'!$A$1:$AL$1</definedName>
    <definedName name="Z_A32B08FC_A469_45E0_B748_2FE01CAE8183_.wvu.FilterData" localSheetId="0" hidden="1">'Commandes auteurs CODEV 24'!$A$1:$AL$1</definedName>
    <definedName name="Z_A32B08FC_A469_45E0_B748_2FE01CAE8183_.wvu.FilterData" localSheetId="1" hidden="1">Tables!$G$2:$G$110</definedName>
    <definedName name="Z_AF291729_5508_462E_935F_DBAE63FCF4B0_.wvu.FilterData" localSheetId="0" hidden="1">'Commandes auteurs CODEV 24'!$A$1:$AL$1</definedName>
    <definedName name="Z_AF291729_5508_462E_935F_DBAE63FCF4B0_.wvu.FilterData" localSheetId="1" hidden="1">Tables!$I$9:$I$28</definedName>
    <definedName name="Z_B0A6366F_1530_4F17_B26C_9308D8C2E552_.wvu.FilterData" localSheetId="0" hidden="1">'Commandes auteurs CODEV 24'!$A$1:$AL$1</definedName>
    <definedName name="Z_B361AFB3_C725_429B_9EB5_B37266FED8A0_.wvu.FilterData" localSheetId="0" hidden="1">'Commandes auteurs CODEV 24'!$A$1:$AL$1</definedName>
    <definedName name="Z_B361AFB3_C725_429B_9EB5_B37266FED8A0_.wvu.FilterData" localSheetId="1" hidden="1">Tables!$I$9:$I$28</definedName>
    <definedName name="Z_B91C418A_AB82_43D2_99E3_24513F324B02_.wvu.FilterData" localSheetId="0" hidden="1">'Commandes auteurs CODEV 24'!$A$1:$AL$1</definedName>
    <definedName name="Z_BB7AB6F8_DF56_4882_B09E_2D7602DB7B87_.wvu.FilterData" localSheetId="0" hidden="1">'Commandes auteurs CODEV 24'!$A$1:$AL$1</definedName>
    <definedName name="Z_BF437349_FC1C_4D9D_8361_B5E43D413720_.wvu.FilterData" localSheetId="0" hidden="1">'Commandes auteurs CODEV 24'!$A$1:$AL$1</definedName>
    <definedName name="Z_C20BB8E9_E0FD_4834_BBCA_A31654E39219_.wvu.FilterData" localSheetId="0" hidden="1">'Commandes auteurs CODEV 24'!$A$1:$AL$1</definedName>
    <definedName name="Z_C370E141_BDC0_45D1_B300_EF9BB41BC902_.wvu.FilterData" localSheetId="0" hidden="1">'Commandes auteurs CODEV 24'!$A$1:$AL$1</definedName>
    <definedName name="Z_D16178BE_633C_4C92_8625_D671B0B846CC_.wvu.FilterData" localSheetId="0" hidden="1">'Commandes auteurs CODEV 24'!$A$1:$AL$1</definedName>
    <definedName name="Z_DBB78429_E942_4899_81D8_A2D18232AB03_.wvu.FilterData" localSheetId="0" hidden="1">'Commandes auteurs CODEV 24'!$A$1:$AL$1</definedName>
    <definedName name="Z_DD908576_C5D1_421D_8379_AD187C4CB3DA_.wvu.FilterData" localSheetId="0" hidden="1">'Commandes auteurs CODEV 24'!$A$1:$AL$1</definedName>
    <definedName name="Z_DE249052_7DBB_4F82_8411_AF1C13A16B69_.wvu.FilterData" localSheetId="0" hidden="1">'Commandes auteurs CODEV 24'!$A$1:$AL$2</definedName>
    <definedName name="Z_DE249052_7DBB_4F82_8411_AF1C13A16B69_.wvu.FilterData" localSheetId="1" hidden="1">Tables!$I$2:$J$305</definedName>
    <definedName name="Z_E2FD29B8_4784_416C_B1CC_6186E2423BDA_.wvu.FilterData" localSheetId="0" hidden="1">'Commandes auteurs CODEV 24'!$A$1:$AL$1</definedName>
    <definedName name="Z_EA75A9BE_2753_4FB2_8C38_088ECD25F9F7_.wvu.FilterData" localSheetId="0" hidden="1">'Commandes auteurs CODEV 24'!$A$1:$AL$1</definedName>
    <definedName name="Z_EDF5C703_AEBD_4490_985A_8CAEC7D21C5F_.wvu.FilterData" localSheetId="0" hidden="1">'Commandes auteurs CODEV 24'!$A$1:$AL$1</definedName>
    <definedName name="Z_F0946B9D_9786_4B05_B6EF_55C013A89848_.wvu.FilterData" localSheetId="0" hidden="1">'Commandes auteurs CODEV 24'!$A$1:$AL$2</definedName>
    <definedName name="Z_F0946B9D_9786_4B05_B6EF_55C013A89848_.wvu.FilterData" localSheetId="1" hidden="1">Tables!$I$2:$J$305</definedName>
    <definedName name="Z_F0F1EE56_B5EB_4454_8BD7_397BEE5DACC5_.wvu.FilterData" localSheetId="0" hidden="1">'Commandes auteurs CODEV 24'!$A$1:$AL$1</definedName>
    <definedName name="Z_F28A1E39_F9D9_4871_AC1C_B97F8BF05DB8_.wvu.FilterData" localSheetId="0" hidden="1">'Commandes auteurs CODEV 24'!$A$1:$AL$1</definedName>
    <definedName name="Z_F581E0C7_73BB_4D91_91D7_005DC6215C74_.wvu.FilterData" localSheetId="0" hidden="1">'Commandes auteurs CODEV 24'!$A$1:$AL$1</definedName>
    <definedName name="Z_F6DCDA41_12AA_46B2_A9FF_421A1F6EA40E_.wvu.FilterData" localSheetId="0" hidden="1">'Commandes auteurs CODEV 24'!$A$1:$AL$1</definedName>
    <definedName name="Z_FB553F76_82CA_46DA_9193_32C30CCECA60_.wvu.FilterData" localSheetId="0" hidden="1">'Commandes auteurs CODEV 24'!$A$1:$AL$1</definedName>
    <definedName name="Z_FB967638_0063_4A66_8F7F_232344F9A395_.wvu.FilterData" localSheetId="0" hidden="1">'Commandes auteurs CODEV 24'!$A$1:$AL$2</definedName>
    <definedName name="Z_FB967638_0063_4A66_8F7F_232344F9A395_.wvu.FilterData" localSheetId="1" hidden="1">Tables!$I$2:$J$305</definedName>
    <definedName name="Z_FFC5FFC0_8C06_497B_A49D_8B86CD2A0850_.wvu.FilterData" localSheetId="0" hidden="1">'Commandes auteurs CODEV 24'!$A$1:$AL$1</definedName>
    <definedName name="Z_FFC5FFC0_8C06_497B_A49D_8B86CD2A0850_.wvu.FilterData" localSheetId="1" hidden="1">Tables!$G$2:$G$110</definedName>
  </definedNames>
  <calcPr calcId="181029"/>
  <customWorkbookViews>
    <customWorkbookView name="Haddid Aurelie - Affichage personnalisé" guid="{DE249052-7DBB-4F82-8411-AF1C13A16B69}" autoUpdate="1" mergeInterval="5" personalView="1" maximized="1" xWindow="-8" yWindow="-8" windowWidth="1936" windowHeight="1048" activeSheetId="2"/>
    <customWorkbookView name="Moniot Thomas - Affichage personnalisé" guid="{FB967638-0063-4A66-8F7F-232344F9A395}" mergeInterval="0" personalView="1" maximized="1" xWindow="-8" yWindow="-8" windowWidth="1936" windowHeight="1048" activeSheetId="1"/>
    <customWorkbookView name="Meyer-Grosperrin Helene - Affichage personnalisé" guid="{0A5591DE-6DD5-4BAF-A570-5F5CB9D0C1D1}" mergeInterval="0" personalView="1" maximized="1" xWindow="-9" yWindow="-9" windowWidth="1938" windowHeight="1038" activeSheetId="1"/>
    <customWorkbookView name="Tabary Kevin - Affichage personnalisé" guid="{AF291729-5508-462E-935F-DBAE63FCF4B0}" mergeInterval="0" personalView="1" maximized="1" xWindow="-8" yWindow="-8" windowWidth="1936" windowHeight="1048" activeSheetId="1"/>
    <customWorkbookView name="Desailly-Decoene Pricilia - Affichage personnalisé" guid="{42DCBAA9-9F04-4E14-9F9A-2908BA6A8BA6}" mergeInterval="0" personalView="1" maximized="1" xWindow="-1288" yWindow="-7" windowWidth="1296" windowHeight="992" activeSheetId="1"/>
    <customWorkbookView name="Convert Oceane - Affichage personnalisé" guid="{FFC5FFC0-8C06-497B-A49D-8B86CD2A0850}" mergeInterval="0" personalView="1" maximized="1" xWindow="-9" yWindow="-9" windowWidth="1938" windowHeight="1038" activeSheetId="1"/>
    <customWorkbookView name="Stojiljkovic Alexandre - Affichage personnalisé" guid="{137CAD36-F60C-4A15-B2E1-94B10285671D}" mergeInterval="0" personalView="1" maximized="1" xWindow="-8" yWindow="-8" windowWidth="1936" windowHeight="1048" activeSheetId="1"/>
    <customWorkbookView name="Henry-Leo Elise - Affichage personnalisé" guid="{452CF74C-8CE9-4A48-B15B-532002538C76}" mergeInterval="0" personalView="1" maximized="1" xWindow="-8" yWindow="-8" windowWidth="1936" windowHeight="1048" activeSheetId="1"/>
    <customWorkbookView name="Filippi Gabriel - Affichage personnalisé" guid="{A32B08FC-A469-45E0-B748-2FE01CAE8183}" mergeInterval="0" personalView="1" maximized="1" xWindow="-2" yWindow="-1088" windowWidth="1936" windowHeight="1048" activeSheetId="1"/>
    <customWorkbookView name="Francois Juliette - Affichage personnalisé" guid="{25A6785F-F332-43B9-A832-C25A7C04ED9E}" mergeInterval="0" personalView="1" maximized="1" xWindow="-9" yWindow="-9" windowWidth="1938" windowHeight="1038" activeSheetId="1"/>
    <customWorkbookView name="Charton Michele - Affichage personnalisé" guid="{7773C6F4-DEDF-4CEC-BE8E-3386B12A083F}" mergeInterval="0" personalView="1" maximized="1" xWindow="1912" yWindow="-8" windowWidth="1936" windowHeight="1048" activeSheetId="1"/>
    <customWorkbookView name="Toulminet Anna - Affichage personnalisé" guid="{3EB452BB-8267-4338-9FB5-F90937A05C64}" mergeInterval="0" personalView="1" maximized="1" xWindow="-9" yWindow="-9" windowWidth="1938" windowHeight="1038" activeSheetId="1"/>
    <customWorkbookView name="Lourme Antoine - Affichage personnalisé" guid="{B361AFB3-C725-429B-9EB5-B37266FED8A0}" mergeInterval="0" personalView="1" maximized="1" xWindow="1911" yWindow="-9" windowWidth="1938" windowHeight="1038" activeSheetId="1"/>
    <customWorkbookView name="Claudon Adelie - Affichage personnalisé" guid="{892ACD1E-F446-439F-AEAC-7CA01BBDD2D2}" mergeInterval="0" personalView="1" maximized="1" xWindow="-9" yWindow="-9" windowWidth="1938" windowHeight="1038" activeSheetId="1"/>
    <customWorkbookView name="Breuil Cyril - Affichage personnalisé" guid="{84F9F658-78D9-463D-9709-E3F0092F61C1}" mergeInterval="0" personalView="1" maximized="1" xWindow="-9" yWindow="-9" windowWidth="1938" windowHeight="1038" activeSheetId="1"/>
    <customWorkbookView name="Bouquet Virginie - Affichage personnalisé" guid="{F0946B9D-9786-4B05-B6EF-55C013A89848}" mergeInterval="0" personalView="1" maximized="1" xWindow="-3851" yWindow="-466" windowWidth="3862" windowHeight="211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" l="1"/>
  <c r="J2" i="1"/>
  <c r="I2" i="1"/>
  <c r="G2" i="1"/>
  <c r="F2" i="1"/>
  <c r="E2" i="1"/>
  <c r="B2" i="1"/>
  <c r="AM3" i="1"/>
  <c r="AM4" i="1"/>
  <c r="AM5" i="1"/>
  <c r="AM6" i="1"/>
  <c r="AM7" i="1"/>
  <c r="AM8" i="1"/>
  <c r="AM9" i="1"/>
  <c r="AM10" i="1"/>
  <c r="AM11" i="1"/>
  <c r="AM12" i="1"/>
  <c r="AM13" i="1"/>
  <c r="AM14" i="1"/>
  <c r="AM15" i="1"/>
  <c r="AM16" i="1"/>
  <c r="AM17" i="1"/>
  <c r="AM18" i="1"/>
  <c r="AM19" i="1"/>
  <c r="AM20" i="1"/>
  <c r="AM21" i="1"/>
  <c r="AM22" i="1"/>
  <c r="AM23" i="1"/>
  <c r="AM24" i="1"/>
  <c r="AM25" i="1"/>
  <c r="AM26" i="1"/>
  <c r="AM27" i="1"/>
  <c r="AM28" i="1"/>
  <c r="AM29" i="1"/>
  <c r="AM30" i="1"/>
  <c r="AM31" i="1"/>
  <c r="AM32" i="1"/>
  <c r="AM33" i="1"/>
  <c r="AM2" i="1"/>
  <c r="AG3" i="1" l="1"/>
  <c r="AH3" i="1"/>
  <c r="AI3" i="1"/>
  <c r="AJ3" i="1"/>
  <c r="AK3" i="1"/>
  <c r="AL3" i="1"/>
  <c r="AG4" i="1"/>
  <c r="AH4" i="1"/>
  <c r="AI4" i="1"/>
  <c r="AJ4" i="1"/>
  <c r="AK4" i="1"/>
  <c r="AL4" i="1"/>
  <c r="AG5" i="1"/>
  <c r="AH5" i="1"/>
  <c r="AI5" i="1"/>
  <c r="AJ5" i="1"/>
  <c r="AK5" i="1"/>
  <c r="AL5" i="1"/>
  <c r="AG6" i="1"/>
  <c r="AH6" i="1"/>
  <c r="AI6" i="1"/>
  <c r="AJ6" i="1"/>
  <c r="AK6" i="1"/>
  <c r="AL6" i="1"/>
  <c r="AG7" i="1"/>
  <c r="AH7" i="1"/>
  <c r="AI7" i="1"/>
  <c r="AJ7" i="1"/>
  <c r="AK7" i="1"/>
  <c r="AL7" i="1"/>
  <c r="AG8" i="1"/>
  <c r="AH8" i="1"/>
  <c r="AI8" i="1"/>
  <c r="AJ8" i="1"/>
  <c r="AK8" i="1"/>
  <c r="AL8" i="1"/>
  <c r="AG9" i="1"/>
  <c r="AH9" i="1"/>
  <c r="AI9" i="1"/>
  <c r="AJ9" i="1"/>
  <c r="AK9" i="1"/>
  <c r="AL9" i="1"/>
  <c r="AG10" i="1"/>
  <c r="AH10" i="1"/>
  <c r="AI10" i="1"/>
  <c r="AJ10" i="1"/>
  <c r="AK10" i="1"/>
  <c r="AL10" i="1"/>
  <c r="AG11" i="1"/>
  <c r="AH11" i="1"/>
  <c r="AI11" i="1"/>
  <c r="AJ11" i="1"/>
  <c r="AK11" i="1"/>
  <c r="AL11" i="1"/>
  <c r="AG12" i="1"/>
  <c r="AH12" i="1"/>
  <c r="AI12" i="1"/>
  <c r="AJ12" i="1"/>
  <c r="AK12" i="1"/>
  <c r="AL12" i="1"/>
  <c r="AG13" i="1"/>
  <c r="AH13" i="1"/>
  <c r="AI13" i="1"/>
  <c r="AJ13" i="1"/>
  <c r="AK13" i="1"/>
  <c r="AL13" i="1"/>
  <c r="AG14" i="1"/>
  <c r="AH14" i="1"/>
  <c r="AI14" i="1"/>
  <c r="AJ14" i="1"/>
  <c r="AK14" i="1"/>
  <c r="AL14" i="1"/>
  <c r="AG15" i="1"/>
  <c r="AH15" i="1"/>
  <c r="AI15" i="1"/>
  <c r="AJ15" i="1"/>
  <c r="AK15" i="1"/>
  <c r="AL15" i="1"/>
  <c r="AG16" i="1"/>
  <c r="AH16" i="1"/>
  <c r="AI16" i="1"/>
  <c r="AJ16" i="1"/>
  <c r="AK16" i="1"/>
  <c r="AL16" i="1"/>
  <c r="AG17" i="1"/>
  <c r="AH17" i="1"/>
  <c r="AI17" i="1"/>
  <c r="AJ17" i="1"/>
  <c r="AK17" i="1"/>
  <c r="AL17" i="1"/>
  <c r="AG18" i="1"/>
  <c r="AH18" i="1"/>
  <c r="AI18" i="1"/>
  <c r="AJ18" i="1"/>
  <c r="AK18" i="1"/>
  <c r="AL18" i="1"/>
  <c r="AG19" i="1"/>
  <c r="AH19" i="1"/>
  <c r="AI19" i="1"/>
  <c r="AJ19" i="1"/>
  <c r="AK19" i="1"/>
  <c r="AL19" i="1"/>
  <c r="AG20" i="1"/>
  <c r="AH20" i="1"/>
  <c r="AI20" i="1"/>
  <c r="AJ20" i="1"/>
  <c r="AK20" i="1"/>
  <c r="AL20" i="1"/>
  <c r="AG21" i="1"/>
  <c r="AH21" i="1"/>
  <c r="AI21" i="1"/>
  <c r="AJ21" i="1"/>
  <c r="AK21" i="1"/>
  <c r="AL21" i="1"/>
  <c r="AG22" i="1"/>
  <c r="AH22" i="1"/>
  <c r="AI22" i="1"/>
  <c r="AJ22" i="1"/>
  <c r="AK22" i="1"/>
  <c r="AL22" i="1"/>
  <c r="AG23" i="1"/>
  <c r="AH23" i="1"/>
  <c r="AI23" i="1"/>
  <c r="AJ23" i="1"/>
  <c r="AK23" i="1"/>
  <c r="AL23" i="1"/>
  <c r="AG24" i="1"/>
  <c r="AH24" i="1"/>
  <c r="AI24" i="1"/>
  <c r="AJ24" i="1"/>
  <c r="AK24" i="1"/>
  <c r="AL24" i="1"/>
  <c r="AG25" i="1"/>
  <c r="AH25" i="1"/>
  <c r="AI25" i="1"/>
  <c r="AJ25" i="1"/>
  <c r="AK25" i="1"/>
  <c r="AL25" i="1"/>
  <c r="AG26" i="1"/>
  <c r="AH26" i="1"/>
  <c r="AI26" i="1"/>
  <c r="AJ26" i="1"/>
  <c r="AK26" i="1"/>
  <c r="AL26" i="1"/>
  <c r="AG27" i="1"/>
  <c r="AH27" i="1"/>
  <c r="AI27" i="1"/>
  <c r="AJ27" i="1"/>
  <c r="AK27" i="1"/>
  <c r="AL27" i="1"/>
  <c r="AG28" i="1"/>
  <c r="AH28" i="1"/>
  <c r="AI28" i="1"/>
  <c r="AJ28" i="1"/>
  <c r="AK28" i="1"/>
  <c r="AL28" i="1"/>
  <c r="AG29" i="1"/>
  <c r="AH29" i="1"/>
  <c r="AI29" i="1"/>
  <c r="AJ29" i="1"/>
  <c r="AK29" i="1"/>
  <c r="AL29" i="1"/>
  <c r="AG30" i="1"/>
  <c r="AH30" i="1"/>
  <c r="AI30" i="1"/>
  <c r="AJ30" i="1"/>
  <c r="AK30" i="1"/>
  <c r="AL30" i="1"/>
  <c r="AG31" i="1"/>
  <c r="AH31" i="1"/>
  <c r="AI31" i="1"/>
  <c r="AJ31" i="1"/>
  <c r="AK31" i="1"/>
  <c r="AL31" i="1"/>
  <c r="AG32" i="1"/>
  <c r="AH32" i="1"/>
  <c r="AI32" i="1"/>
  <c r="AJ32" i="1"/>
  <c r="AK32" i="1"/>
  <c r="AL32" i="1"/>
  <c r="AG33" i="1"/>
  <c r="AH33" i="1"/>
  <c r="AI33" i="1"/>
  <c r="AJ33" i="1"/>
  <c r="AK33" i="1"/>
  <c r="AL33" i="1"/>
  <c r="AG34" i="1"/>
  <c r="AH34" i="1"/>
  <c r="AI34" i="1"/>
  <c r="AJ34" i="1"/>
  <c r="AK34" i="1"/>
  <c r="AL34" i="1"/>
  <c r="AL2" i="1" l="1"/>
  <c r="AK2" i="1"/>
  <c r="AJ2" i="1"/>
  <c r="AI2" i="1"/>
  <c r="AH2" i="1"/>
  <c r="AG2" i="1"/>
  <c r="AD2" i="1"/>
  <c r="AC2" i="1"/>
  <c r="AB2" i="1"/>
  <c r="AA2" i="1"/>
  <c r="Y2" i="1"/>
  <c r="X2" i="1"/>
  <c r="V2" i="1"/>
  <c r="U2" i="1"/>
  <c r="T2" i="1"/>
  <c r="C2" i="1"/>
</calcChain>
</file>

<file path=xl/sharedStrings.xml><?xml version="1.0" encoding="utf-8"?>
<sst xmlns="http://schemas.openxmlformats.org/spreadsheetml/2006/main" count="2222" uniqueCount="867">
  <si>
    <t>Année d'enregistrement</t>
  </si>
  <si>
    <t xml:space="preserve">Site </t>
  </si>
  <si>
    <t xml:space="preserve">URB et libellé </t>
  </si>
  <si>
    <t>Si partenariat : intitulé du partenariat
sinon mettre X</t>
  </si>
  <si>
    <t>Décision CODEV : référence et date</t>
  </si>
  <si>
    <t>CODEV de création, réingénierie ou maintenance</t>
  </si>
  <si>
    <t>Fonctionnement ou investissement</t>
  </si>
  <si>
    <t>Durée d'exploitation</t>
  </si>
  <si>
    <t>Chargé d'ingénierie formation</t>
  </si>
  <si>
    <t>Formation ou dispositif</t>
  </si>
  <si>
    <t xml:space="preserve">Code projet </t>
  </si>
  <si>
    <t>Code GAEL (code classe)</t>
  </si>
  <si>
    <t xml:space="preserve">Libellé GAEL </t>
  </si>
  <si>
    <t>Code Matiere</t>
  </si>
  <si>
    <t>Libellé Matière</t>
  </si>
  <si>
    <t>N° de contrat</t>
  </si>
  <si>
    <t>Civilité</t>
  </si>
  <si>
    <t xml:space="preserve">Nom Auteur 
</t>
  </si>
  <si>
    <t>Prénom Auteur</t>
  </si>
  <si>
    <t>Adresse</t>
  </si>
  <si>
    <t>CP</t>
  </si>
  <si>
    <t>Ville</t>
  </si>
  <si>
    <t>Adresse mail</t>
  </si>
  <si>
    <t>Nationalité</t>
  </si>
  <si>
    <t>N° Sécurité Sociale</t>
  </si>
  <si>
    <t>Montant hors taxe</t>
  </si>
  <si>
    <t>Date édition contrat</t>
  </si>
  <si>
    <t>Date validation DAPN</t>
  </si>
  <si>
    <t xml:space="preserve">Date de signature du contrat par l'auteur </t>
  </si>
  <si>
    <t xml:space="preserve">Date de signature du contrat par le CNED </t>
  </si>
  <si>
    <t>Date remise des travaux prevue dans le contrat</t>
  </si>
  <si>
    <t>Cours-Devoir-Corrige-Direction de travail</t>
  </si>
  <si>
    <t>Observations UO
(auteurs sans précompte, TVA, annulation partielle ou totale…)</t>
  </si>
  <si>
    <t xml:space="preserve">Observation PF DAPN </t>
  </si>
  <si>
    <t>Réception emprunts</t>
  </si>
  <si>
    <t>Validation emprunts</t>
  </si>
  <si>
    <t>Etat d'avancement</t>
  </si>
  <si>
    <t>Date Envoi Note d'auteur</t>
  </si>
  <si>
    <t>Vanves</t>
  </si>
  <si>
    <t>X</t>
  </si>
  <si>
    <t>20/02/2024 -CODEV n° 2024 -19</t>
  </si>
  <si>
    <t>Maintenance</t>
  </si>
  <si>
    <t>Fonctionnement</t>
  </si>
  <si>
    <t>3 ans</t>
  </si>
  <si>
    <t>Moniot Thomas</t>
  </si>
  <si>
    <t>tema actual</t>
  </si>
  <si>
    <t>SOVA025</t>
  </si>
  <si>
    <t>046</t>
  </si>
  <si>
    <t>Tema Actual</t>
  </si>
  <si>
    <t>E066</t>
  </si>
  <si>
    <t>Tema actual, actualité du monde hispanique</t>
  </si>
  <si>
    <t>CSC-24-0548</t>
  </si>
  <si>
    <t>Monsieur</t>
  </si>
  <si>
    <t>STRAUB</t>
  </si>
  <si>
    <t>Anthony</t>
  </si>
  <si>
    <t>anthonystraub@hotmail.fr</t>
  </si>
  <si>
    <t>4 publications</t>
  </si>
  <si>
    <t>Madame</t>
  </si>
  <si>
    <t>Meyer-Grosperrin Hélène</t>
  </si>
  <si>
    <t>current events</t>
  </si>
  <si>
    <t>SOVA024</t>
  </si>
  <si>
    <t>041</t>
  </si>
  <si>
    <t>Anglais / Current events</t>
  </si>
  <si>
    <t>Desailly Pricilia</t>
  </si>
  <si>
    <t>thèmes d'actualité socio économique</t>
  </si>
  <si>
    <t>SOVA028</t>
  </si>
  <si>
    <t>30M</t>
  </si>
  <si>
    <t>Thèmes d'actualité Socio/Eco</t>
  </si>
  <si>
    <t>Lille</t>
  </si>
  <si>
    <t>x</t>
  </si>
  <si>
    <t>20/02/2024 -CODEV n° 2024 -21</t>
  </si>
  <si>
    <t>Bouquet Virginie</t>
  </si>
  <si>
    <t>LI19001</t>
  </si>
  <si>
    <t>D01</t>
  </si>
  <si>
    <t>20/02/2024 -CODEV n° 2024 -26</t>
  </si>
  <si>
    <t>IRA externe interne et 3e concours</t>
  </si>
  <si>
    <t>SOLI006R1</t>
  </si>
  <si>
    <t>R14</t>
  </si>
  <si>
    <t>20/02/2024 -CODEV n° 2024 -27</t>
  </si>
  <si>
    <t>Breuil Cyril</t>
  </si>
  <si>
    <t>CAPEPS externe</t>
  </si>
  <si>
    <t>SOVA020-ECAPS</t>
  </si>
  <si>
    <t>C01</t>
  </si>
  <si>
    <t xml:space="preserve">Capeps EPS externe </t>
  </si>
  <si>
    <t>X01</t>
  </si>
  <si>
    <t>Devoirs supplémentaires admissibilité EPS</t>
  </si>
  <si>
    <t>Secrétaire administratif externe</t>
  </si>
  <si>
    <t>SOLI017</t>
  </si>
  <si>
    <t>R11</t>
  </si>
  <si>
    <t>20/02/2024 -CODEV n° 2024 -28</t>
  </si>
  <si>
    <t>CAPES espagnol interne</t>
  </si>
  <si>
    <t>SOVA021-ICAES</t>
  </si>
  <si>
    <t>C09</t>
  </si>
  <si>
    <t xml:space="preserve">Capes espagnol interne </t>
  </si>
  <si>
    <t>Tabary Kevin</t>
  </si>
  <si>
    <t>CPE Externe  Formule renforcée</t>
  </si>
  <si>
    <t>SOLI004R2021</t>
  </si>
  <si>
    <t>R31</t>
  </si>
  <si>
    <t>Attaché Administration de l'Etat (AAE)</t>
  </si>
  <si>
    <t>R13</t>
  </si>
  <si>
    <t>Attaché d'Administration de l'Etat (AAE)</t>
  </si>
  <si>
    <t>CAPES Physique chimie externe</t>
  </si>
  <si>
    <t>SOVA030</t>
  </si>
  <si>
    <t>C25</t>
  </si>
  <si>
    <t xml:space="preserve">Capes physique et chimie externe </t>
  </si>
  <si>
    <t>20/02/2024 -CODEV n° 2024 -24</t>
  </si>
  <si>
    <t>agrégation SVT externe</t>
  </si>
  <si>
    <t>CSC24003-AESVT</t>
  </si>
  <si>
    <t>A26</t>
  </si>
  <si>
    <t>Agrégation sciences de la vie - sciences de la Terre et de l'univers externe</t>
  </si>
  <si>
    <t>Toulminet Anna</t>
  </si>
  <si>
    <t>agrégation musique externe</t>
  </si>
  <si>
    <t>SOVA023-EAGMU</t>
  </si>
  <si>
    <t>A14</t>
  </si>
  <si>
    <t xml:space="preserve">Agrégation musique externe </t>
  </si>
  <si>
    <t>CPE interne Formule compléte</t>
  </si>
  <si>
    <t>R32</t>
  </si>
  <si>
    <t>Lourme Antoine</t>
  </si>
  <si>
    <t>CAPET et CAPLP Eco gestion externe</t>
  </si>
  <si>
    <t>VA21005</t>
  </si>
  <si>
    <t>C35</t>
  </si>
  <si>
    <t>Capet  Eco-Gestion : communication, organisation, gestion des ressources humaines, comptabilité-finance et marketing externe</t>
  </si>
  <si>
    <t>C36</t>
  </si>
  <si>
    <t>CAPLP  économie gestion commerce-vente externe</t>
  </si>
  <si>
    <t>20/02/2024 -CODEV n° 2024 -25</t>
  </si>
  <si>
    <t>2 ans</t>
  </si>
  <si>
    <t>agrégation allemand interne</t>
  </si>
  <si>
    <t>SOVA023-IAGAL</t>
  </si>
  <si>
    <t>A07</t>
  </si>
  <si>
    <t xml:space="preserve">Agrégation allemand interne </t>
  </si>
  <si>
    <t>agrégation anglais interne</t>
  </si>
  <si>
    <t>SOVA023-IAGAN</t>
  </si>
  <si>
    <t>A04</t>
  </si>
  <si>
    <t xml:space="preserve">Agrégation anglais interne </t>
  </si>
  <si>
    <t>PERDIR Formule renforcée interne</t>
  </si>
  <si>
    <t>SOLI010R2022</t>
  </si>
  <si>
    <t>R37</t>
  </si>
  <si>
    <t>modules anglais traduction</t>
  </si>
  <si>
    <t>SOVA027</t>
  </si>
  <si>
    <t>31M</t>
  </si>
  <si>
    <t>Anglais / Entraînement Traduction</t>
  </si>
  <si>
    <t>1 an</t>
  </si>
  <si>
    <t>agrégation anglais externe</t>
  </si>
  <si>
    <t>SOVA022-EAGAN</t>
  </si>
  <si>
    <t>A03</t>
  </si>
  <si>
    <t xml:space="preserve">Agrégation anglais externe </t>
  </si>
  <si>
    <t>CAPES anglais interne</t>
  </si>
  <si>
    <t>SOVA021-ICAAN</t>
  </si>
  <si>
    <t>C04</t>
  </si>
  <si>
    <t xml:space="preserve">Capes anglais interne </t>
  </si>
  <si>
    <t>LI2021001</t>
  </si>
  <si>
    <t>R21</t>
  </si>
  <si>
    <t>R22</t>
  </si>
  <si>
    <t>CAPES italien externe</t>
  </si>
  <si>
    <t>SOVA020-ECAIT</t>
  </si>
  <si>
    <t>C31</t>
  </si>
  <si>
    <t xml:space="preserve">Capes  italien externe </t>
  </si>
  <si>
    <t>Assistant territorial de conservation du patrimoine et des bibliothèques externe</t>
  </si>
  <si>
    <t>R27</t>
  </si>
  <si>
    <t>agrégation espagnol interne</t>
  </si>
  <si>
    <t>SOVA023-IAGES</t>
  </si>
  <si>
    <t>A09</t>
  </si>
  <si>
    <t xml:space="preserve">Agrégation espagnol interne </t>
  </si>
  <si>
    <t>agrégation espagnol externe</t>
  </si>
  <si>
    <t>SOVA022-EAGES</t>
  </si>
  <si>
    <t>A08</t>
  </si>
  <si>
    <t xml:space="preserve">Agrégation espagnol externe </t>
  </si>
  <si>
    <t>agrégation musique interne</t>
  </si>
  <si>
    <t>SOVA023-IAGMU</t>
  </si>
  <si>
    <t>A15</t>
  </si>
  <si>
    <t xml:space="preserve">Agrégation musique interne </t>
  </si>
  <si>
    <t>CAPES SVT interne</t>
  </si>
  <si>
    <t>SOVA021-ICASVT</t>
  </si>
  <si>
    <t>C27</t>
  </si>
  <si>
    <t xml:space="preserve">Capes sciences de la vie et de la Terre interne </t>
  </si>
  <si>
    <t>Convert Océane</t>
  </si>
  <si>
    <t>CAPES arts plastiques interne</t>
  </si>
  <si>
    <t>SOVA021-ICAAP</t>
  </si>
  <si>
    <t>C13</t>
  </si>
  <si>
    <t>Capes arts plastiques interne</t>
  </si>
  <si>
    <t>Attaché territorial de conservation du patrimoine externe</t>
  </si>
  <si>
    <t>R25</t>
  </si>
  <si>
    <t>CAPLP éco gestion externe</t>
  </si>
  <si>
    <t>Charton Michele</t>
  </si>
  <si>
    <t>Rédacteur territorial interne</t>
  </si>
  <si>
    <t>SOLI011</t>
  </si>
  <si>
    <t>R17</t>
  </si>
  <si>
    <t>20/02/2024 -CODEV n° 2024 -18</t>
  </si>
  <si>
    <t>Licence 3 mention Administration Publique - Formation diplômante</t>
  </si>
  <si>
    <t>SOLI008</t>
  </si>
  <si>
    <t>P13</t>
  </si>
  <si>
    <t>Master 1 mention Administration Publique</t>
  </si>
  <si>
    <t>SOLI009</t>
  </si>
  <si>
    <t>P16</t>
  </si>
  <si>
    <t>Master 2 mention Administration Publique, parcours Management public des collectivités territoriales</t>
  </si>
  <si>
    <t>CSC24004-M2IPAG</t>
  </si>
  <si>
    <t>P18</t>
  </si>
  <si>
    <t>Silvestri Elise</t>
  </si>
  <si>
    <t>agrégation philosophie externe</t>
  </si>
  <si>
    <t>SOVA022-EAGPHI</t>
  </si>
  <si>
    <t>A10</t>
  </si>
  <si>
    <t xml:space="preserve">Agrégation philosophie externe </t>
  </si>
  <si>
    <t>CAPES documentation interne</t>
  </si>
  <si>
    <t>SOVA021-ICADOC</t>
  </si>
  <si>
    <t>C34</t>
  </si>
  <si>
    <t xml:space="preserve">Capes documentation interne </t>
  </si>
  <si>
    <t xml:space="preserve">Agrégation de physique-chimie interne </t>
  </si>
  <si>
    <t>SOVA023-IAGPHY</t>
  </si>
  <si>
    <t>A25</t>
  </si>
  <si>
    <t>CAPES documentation externe</t>
  </si>
  <si>
    <t>SOVA020-ECADOC</t>
  </si>
  <si>
    <t>C33</t>
  </si>
  <si>
    <t>Capes documentation externe</t>
  </si>
  <si>
    <t>CAPES SES externe</t>
  </si>
  <si>
    <t>SOVA020-ECASES</t>
  </si>
  <si>
    <t>C28</t>
  </si>
  <si>
    <t>A29</t>
  </si>
  <si>
    <t>agrégation SES interne</t>
  </si>
  <si>
    <t>SOVA023-IAGSES</t>
  </si>
  <si>
    <t>A28</t>
  </si>
  <si>
    <t>agrégation SES externe</t>
  </si>
  <si>
    <t>agrégation allemand externe</t>
  </si>
  <si>
    <t>SOVA022-EAGAL</t>
  </si>
  <si>
    <t>A06</t>
  </si>
  <si>
    <t xml:space="preserve">Agrégation allemand externe </t>
  </si>
  <si>
    <t>Claudon Adélie</t>
  </si>
  <si>
    <t>CAPES histoire géographie interne</t>
  </si>
  <si>
    <t>CSC24002-CAPIHG</t>
  </si>
  <si>
    <t>C18</t>
  </si>
  <si>
    <t xml:space="preserve">Capes  histoire - géographie interne </t>
  </si>
  <si>
    <t>agrégation histoire géographie interne</t>
  </si>
  <si>
    <t>SOVA023-IAGHG</t>
  </si>
  <si>
    <t>A18</t>
  </si>
  <si>
    <t xml:space="preserve">Agrégation histoire-Géographie interne </t>
  </si>
  <si>
    <t>CAPES histoire géographie externe</t>
  </si>
  <si>
    <t>SOVA020-ECAHG</t>
  </si>
  <si>
    <t>C16</t>
  </si>
  <si>
    <t xml:space="preserve">Capes histoire - géographie externe </t>
  </si>
  <si>
    <t>X16</t>
  </si>
  <si>
    <t>20/02/2024 -CODEV n° 2024 -29</t>
  </si>
  <si>
    <t>CAPES espagnol externe</t>
  </si>
  <si>
    <t>SOVA020-ECAES</t>
  </si>
  <si>
    <t>C08</t>
  </si>
  <si>
    <t xml:space="preserve">Capes  espagnol externe </t>
  </si>
  <si>
    <t>X08</t>
  </si>
  <si>
    <t>Devoirs supplémentaires Espagnol</t>
  </si>
  <si>
    <t>SOVA020-ECASVT</t>
  </si>
  <si>
    <t>C26</t>
  </si>
  <si>
    <t>X26</t>
  </si>
  <si>
    <t>EMIA Officiers-guides</t>
  </si>
  <si>
    <t>SOLI014</t>
  </si>
  <si>
    <t>D91 C22</t>
  </si>
  <si>
    <t>agrégation arts plastiques externe</t>
  </si>
  <si>
    <t>SOVA022-EAGAP</t>
  </si>
  <si>
    <t>A12</t>
  </si>
  <si>
    <t>Agrégation d'arts plastiques externe</t>
  </si>
  <si>
    <t>CAPES maths externe</t>
  </si>
  <si>
    <t>SOVA020-ECAMA</t>
  </si>
  <si>
    <t>C23</t>
  </si>
  <si>
    <t xml:space="preserve">Capes mathématiques externe </t>
  </si>
  <si>
    <t>X23</t>
  </si>
  <si>
    <t>CAPES maths interne</t>
  </si>
  <si>
    <t>SOVA021-ICAMA</t>
  </si>
  <si>
    <t>C24</t>
  </si>
  <si>
    <t xml:space="preserve">Capes mathématiques interne </t>
  </si>
  <si>
    <t>CAPES anglais externe</t>
  </si>
  <si>
    <t>SOVA020-ECAAN</t>
  </si>
  <si>
    <t>C03</t>
  </si>
  <si>
    <t>Capes anglais externe</t>
  </si>
  <si>
    <t>agrégation philosophie interne</t>
  </si>
  <si>
    <t>SOVA023-IAGPHI</t>
  </si>
  <si>
    <t>A11</t>
  </si>
  <si>
    <t xml:space="preserve">Agrégation de  philosophie interne </t>
  </si>
  <si>
    <t>CAPES philosophie externe</t>
  </si>
  <si>
    <t>SOVA020-ECAPHI</t>
  </si>
  <si>
    <t>C10</t>
  </si>
  <si>
    <t xml:space="preserve">Capes  philosophie externe </t>
  </si>
  <si>
    <t>Frugier Hélène</t>
  </si>
  <si>
    <t>agrégation lettres classiques externe</t>
  </si>
  <si>
    <t>SOVA022-EAGLC</t>
  </si>
  <si>
    <t>A19</t>
  </si>
  <si>
    <t xml:space="preserve">Agrégation  lettres classiques externe </t>
  </si>
  <si>
    <t>CAPEPS interne</t>
  </si>
  <si>
    <t>SOVA021-ICAPS</t>
  </si>
  <si>
    <t>C02</t>
  </si>
  <si>
    <t>Capeps EPS  interne</t>
  </si>
  <si>
    <t>agrégation SVT interne</t>
  </si>
  <si>
    <t>SOVA023-IAGSVT</t>
  </si>
  <si>
    <t>A27</t>
  </si>
  <si>
    <t>Agrégation sciences de la vie - sciences de la Terre et de l'univers interne</t>
  </si>
  <si>
    <t>Agrégation Histoire externe</t>
  </si>
  <si>
    <t>VA21002</t>
  </si>
  <si>
    <t>A16</t>
  </si>
  <si>
    <t xml:space="preserve">Agrégation histoire externe </t>
  </si>
  <si>
    <t>CAPES musique interne</t>
  </si>
  <si>
    <t>SOVA021-ICAMU</t>
  </si>
  <si>
    <t>C15</t>
  </si>
  <si>
    <t>Capes éducation musicale et chant choral interne</t>
  </si>
  <si>
    <t>PERDIR Formule renforcée 3e voie</t>
  </si>
  <si>
    <t>R38</t>
  </si>
  <si>
    <t>20/02/2024 -CODEV n° 2024 -20</t>
  </si>
  <si>
    <t>Cadre de direction Bdf  (AO)</t>
  </si>
  <si>
    <t>SOLI013</t>
  </si>
  <si>
    <t>X10</t>
  </si>
  <si>
    <t>Devoirs supplémentaires Philosophie</t>
  </si>
  <si>
    <t>agrégation EPS interne</t>
  </si>
  <si>
    <t>SOVA023-IAGPS</t>
  </si>
  <si>
    <t>A02</t>
  </si>
  <si>
    <t>Agrégation  EPS interne</t>
  </si>
  <si>
    <t>CAPLP lettres histoire géographie exter.</t>
  </si>
  <si>
    <t>SOVA020-ECALHG</t>
  </si>
  <si>
    <t>C32</t>
  </si>
  <si>
    <t>Géographie : base pour les concours</t>
  </si>
  <si>
    <t>SOVA034</t>
  </si>
  <si>
    <t>Agrégation Géographie externe</t>
  </si>
  <si>
    <t>VA21003</t>
  </si>
  <si>
    <t>A17</t>
  </si>
  <si>
    <t>Rédacteur territorial externe</t>
  </si>
  <si>
    <t>R16</t>
  </si>
  <si>
    <t>CAPES SVT externe</t>
  </si>
  <si>
    <t xml:space="preserve">Capes sciences de la vie et de la Terre externe </t>
  </si>
  <si>
    <t>20/02/2024 -CODEV n° 2024 -23</t>
  </si>
  <si>
    <t>préparation entrée IEP</t>
  </si>
  <si>
    <t>SOVA008</t>
  </si>
  <si>
    <t>CAPES allemand externe</t>
  </si>
  <si>
    <t>SOVA020-ECAAL</t>
  </si>
  <si>
    <t>C06</t>
  </si>
  <si>
    <t xml:space="preserve">Capes  allemand externe </t>
  </si>
  <si>
    <t>agrégation lettres modernes interne</t>
  </si>
  <si>
    <t>SOVA023-IAGLM</t>
  </si>
  <si>
    <t>A22</t>
  </si>
  <si>
    <t xml:space="preserve">Agrégation lettres modernes interne </t>
  </si>
  <si>
    <t>CAPES lettres modernes externe</t>
  </si>
  <si>
    <t>SOVA020-ECALM</t>
  </si>
  <si>
    <t>C21</t>
  </si>
  <si>
    <t xml:space="preserve">Capes lettres externe  </t>
  </si>
  <si>
    <t>Devoirs supplémentaires CAPES Lettres</t>
  </si>
  <si>
    <t>X21</t>
  </si>
  <si>
    <t>Devoirs supplémentaires Lettres</t>
  </si>
  <si>
    <t>Capacité en droit 1e année</t>
  </si>
  <si>
    <t>SOVA005</t>
  </si>
  <si>
    <t>P07</t>
  </si>
  <si>
    <t>CAPES lettres modernes interne</t>
  </si>
  <si>
    <t>SOVA021-ICALM</t>
  </si>
  <si>
    <t>C22</t>
  </si>
  <si>
    <t>Capes lettres modernes interne</t>
  </si>
  <si>
    <t>Capacité en droit 2e année</t>
  </si>
  <si>
    <t>P10</t>
  </si>
  <si>
    <t>Caplp  Lettres / Histoire-Géographie</t>
  </si>
  <si>
    <t>Création</t>
  </si>
  <si>
    <t>concours EXT/INT Gardien de la paix</t>
  </si>
  <si>
    <t>CSC-24006</t>
  </si>
  <si>
    <t>20240607 DAPN (R43/R44) du 07/06/2024</t>
  </si>
  <si>
    <t>concours EXT/INT Sous off Gendarmerie</t>
  </si>
  <si>
    <t>CSC-24007</t>
  </si>
  <si>
    <r>
      <t xml:space="preserve">20240607 DAPN </t>
    </r>
    <r>
      <rPr>
        <sz val="11"/>
        <color theme="1"/>
        <rFont val="Aptos"/>
        <family val="2"/>
      </rPr>
      <t>(R39/R40)</t>
    </r>
    <r>
      <rPr>
        <sz val="11"/>
        <color rgb="FF000000"/>
        <rFont val="Aptos"/>
        <family val="2"/>
      </rPr>
      <t xml:space="preserve"> du 07/06/2024</t>
    </r>
  </si>
  <si>
    <t>Concours EXT/INT Policier municipal</t>
  </si>
  <si>
    <t>CSC-24005</t>
  </si>
  <si>
    <t>agrégation lettres modernes externe</t>
  </si>
  <si>
    <t>SOVA022-EAGLM</t>
  </si>
  <si>
    <t>A21</t>
  </si>
  <si>
    <t xml:space="preserve">Agrégation lettres modernes externe </t>
  </si>
  <si>
    <t>Devoirs supplémentaires SVT</t>
  </si>
  <si>
    <t>20/02/2024 -CODEV n° 2024 -22</t>
  </si>
  <si>
    <t>DAEU A et B</t>
  </si>
  <si>
    <t>SOVA003</t>
  </si>
  <si>
    <t>P05</t>
  </si>
  <si>
    <t>Bremnar Gauthier</t>
  </si>
  <si>
    <t>agrégation arts plastiques interne</t>
  </si>
  <si>
    <t>SOVA023-IAGAP</t>
  </si>
  <si>
    <t>A13</t>
  </si>
  <si>
    <t xml:space="preserve">Agrégation d'arts plastiques interne </t>
  </si>
  <si>
    <t>CAPES arts plastiques externe</t>
  </si>
  <si>
    <t>SOVA020-ECAAP</t>
  </si>
  <si>
    <t>C12</t>
  </si>
  <si>
    <t xml:space="preserve">Capes arts plastiques externe </t>
  </si>
  <si>
    <t>agrégation lettres classiques interne</t>
  </si>
  <si>
    <t>SOVA023-IAGLC</t>
  </si>
  <si>
    <t>A20</t>
  </si>
  <si>
    <t xml:space="preserve">Agrégation de lettres classiques interne </t>
  </si>
  <si>
    <t>Code projet</t>
  </si>
  <si>
    <t>CODEV 2024</t>
  </si>
  <si>
    <t>actualité décryptée</t>
  </si>
  <si>
    <t>C16LI007</t>
  </si>
  <si>
    <t>20/02/2024 -CODEV n° 2024 -17</t>
  </si>
  <si>
    <t>Réingénierie</t>
  </si>
  <si>
    <t xml:space="preserve">Agent administratif principal des finances publiques de 2 nde classe </t>
  </si>
  <si>
    <t>C16LI010</t>
  </si>
  <si>
    <t>C17LI001</t>
  </si>
  <si>
    <t>CSC23002</t>
  </si>
  <si>
    <t>CSC24001</t>
  </si>
  <si>
    <t>Investissement</t>
  </si>
  <si>
    <t>Agrégation de Lettres</t>
  </si>
  <si>
    <t>Chaumillon Anne</t>
  </si>
  <si>
    <t xml:space="preserve">18 mois </t>
  </si>
  <si>
    <t>agrégation externe maths</t>
  </si>
  <si>
    <t xml:space="preserve">4 ans </t>
  </si>
  <si>
    <t>SOLI001</t>
  </si>
  <si>
    <t>04M</t>
  </si>
  <si>
    <t>SOLI002</t>
  </si>
  <si>
    <t>Dussart François</t>
  </si>
  <si>
    <t>05M</t>
  </si>
  <si>
    <r>
      <t xml:space="preserve">20240607 DAPN </t>
    </r>
    <r>
      <rPr>
        <sz val="11"/>
        <color theme="1"/>
        <rFont val="Aptos"/>
        <family val="2"/>
      </rPr>
      <t>(</t>
    </r>
    <r>
      <rPr>
        <sz val="11"/>
        <color rgb="FF000000"/>
        <rFont val="Aptos"/>
        <family val="2"/>
      </rPr>
      <t>(R41/R42) du 07/06/2024</t>
    </r>
  </si>
  <si>
    <t>agrégation histoire géographie externe</t>
  </si>
  <si>
    <t>SOLI003R23</t>
  </si>
  <si>
    <t>06M</t>
  </si>
  <si>
    <t>07M</t>
  </si>
  <si>
    <t>agrégation interne maths</t>
  </si>
  <si>
    <t>09M</t>
  </si>
  <si>
    <t>Guhel Sylvie</t>
  </si>
  <si>
    <t>10M</t>
  </si>
  <si>
    <t>11M</t>
  </si>
  <si>
    <t>Martinez Sandra</t>
  </si>
  <si>
    <t>13M</t>
  </si>
  <si>
    <t>14M</t>
  </si>
  <si>
    <t>Coudre Nathalie</t>
  </si>
  <si>
    <t>15M</t>
  </si>
  <si>
    <t>Brenman Gauthier</t>
  </si>
  <si>
    <t>16M</t>
  </si>
  <si>
    <t>SOLI015</t>
  </si>
  <si>
    <t>17M</t>
  </si>
  <si>
    <t>18M</t>
  </si>
  <si>
    <t>SOLI020</t>
  </si>
  <si>
    <t>19M</t>
  </si>
  <si>
    <t>SOLI021</t>
  </si>
  <si>
    <t>20M</t>
  </si>
  <si>
    <t>SOLI022R2020</t>
  </si>
  <si>
    <t>21M</t>
  </si>
  <si>
    <t xml:space="preserve"> Concours CI-EAE-Accès DCC DLC</t>
  </si>
  <si>
    <t>SOLI023</t>
  </si>
  <si>
    <t>22M</t>
  </si>
  <si>
    <t xml:space="preserve"> Concours CI-EAE-Filière Sciences et Techniques</t>
  </si>
  <si>
    <t>agrégation sciences physique interne</t>
  </si>
  <si>
    <t>SOLI024</t>
  </si>
  <si>
    <t>231, 235</t>
  </si>
  <si>
    <t xml:space="preserve"> Concours CI-EAE-Filière Sciences Humaines et Sociales</t>
  </si>
  <si>
    <t>SOLI025</t>
  </si>
  <si>
    <t>232, 236</t>
  </si>
  <si>
    <t>Actualité décryptée</t>
  </si>
  <si>
    <t>SOLI026</t>
  </si>
  <si>
    <t>26M</t>
  </si>
  <si>
    <t>Adjoint administratif ppal 2e classe externe</t>
  </si>
  <si>
    <t>SOVA001</t>
  </si>
  <si>
    <t>26V</t>
  </si>
  <si>
    <t>Adjoint administratif ppal 2e classe externe interne 3e voie</t>
  </si>
  <si>
    <t>SOVA002</t>
  </si>
  <si>
    <t>27M</t>
  </si>
  <si>
    <t>Adjoint administratif ppal 2e classe interne</t>
  </si>
  <si>
    <t>Assistant BDF  (AO)</t>
  </si>
  <si>
    <t>27V</t>
  </si>
  <si>
    <t>Adjoint administratif principal de 2ème classe de chancellerie int et 3ev</t>
  </si>
  <si>
    <t>Assistant BDF  (inscrits libres)</t>
  </si>
  <si>
    <t>29M</t>
  </si>
  <si>
    <t>Administrateur de l'État - Concours d'Orient (AEO) (ex CAEO) interne</t>
  </si>
  <si>
    <t>Agent administratif principal des finances publiques de 2e classe</t>
  </si>
  <si>
    <t>Assistant territorial de conservation du patrimoine et des bibliothèques interne</t>
  </si>
  <si>
    <t>SOVA009</t>
  </si>
  <si>
    <t>326</t>
  </si>
  <si>
    <t>Attaché territorial  externe</t>
  </si>
  <si>
    <t>SOVA010</t>
  </si>
  <si>
    <t>35M, 36M, 37M, 38M</t>
  </si>
  <si>
    <t xml:space="preserve">Agrégation  mathématiques interne </t>
  </si>
  <si>
    <t>Attaché territorial - Interne</t>
  </si>
  <si>
    <t>39M</t>
  </si>
  <si>
    <t>40M</t>
  </si>
  <si>
    <t>Attaché territorial de conservation du patrimoine interne</t>
  </si>
  <si>
    <t>40S</t>
  </si>
  <si>
    <t>Attaché ttaché des systèmes d'information - ASIC interne</t>
  </si>
  <si>
    <t>41M</t>
  </si>
  <si>
    <t>Cadre Bdf (AO)</t>
  </si>
  <si>
    <t>SOVA020-ECAEG</t>
  </si>
  <si>
    <t>41S</t>
  </si>
  <si>
    <t>Cadre Bdf (inscrits libres)</t>
  </si>
  <si>
    <t>42M</t>
  </si>
  <si>
    <t>42S</t>
  </si>
  <si>
    <t>Cadre de direction Bdf  (inscrits libres)</t>
  </si>
  <si>
    <t>43M</t>
  </si>
  <si>
    <t>Cadre de direction profils scientifiques de la Banque de France  (inscrits libres)</t>
  </si>
  <si>
    <t>43S</t>
  </si>
  <si>
    <t>Cadre de direction profils scientifiques de la Banque de France (AO)</t>
  </si>
  <si>
    <t>44M</t>
  </si>
  <si>
    <t>Cadre scientifique de la Banque de France  (inscrits libres)</t>
  </si>
  <si>
    <t>44S</t>
  </si>
  <si>
    <t>Cadre scientifique de la Banque de France (AO)</t>
  </si>
  <si>
    <t xml:space="preserve">45M </t>
  </si>
  <si>
    <t xml:space="preserve">Agrégation géographie externe </t>
  </si>
  <si>
    <t>45S</t>
  </si>
  <si>
    <t>46M</t>
  </si>
  <si>
    <t>47M</t>
  </si>
  <si>
    <t>48M</t>
  </si>
  <si>
    <t>49M</t>
  </si>
  <si>
    <t xml:space="preserve">Agrégation mathématiques externe </t>
  </si>
  <si>
    <t>50M</t>
  </si>
  <si>
    <t>51M</t>
  </si>
  <si>
    <t>52M</t>
  </si>
  <si>
    <t>53M</t>
  </si>
  <si>
    <t>54M</t>
  </si>
  <si>
    <t>55M</t>
  </si>
  <si>
    <t xml:space="preserve">Agrégation sciences économiques et sociales externe </t>
  </si>
  <si>
    <t>SOVA021-ICASES</t>
  </si>
  <si>
    <t>56A</t>
  </si>
  <si>
    <t xml:space="preserve">Agrégation sciences économiques et sociales interne </t>
  </si>
  <si>
    <t>56M</t>
  </si>
  <si>
    <t>60C</t>
  </si>
  <si>
    <t>60M, 0064</t>
  </si>
  <si>
    <t>61M</t>
  </si>
  <si>
    <t>62M</t>
  </si>
  <si>
    <t>SOVA022-EAGHG</t>
  </si>
  <si>
    <t>63M</t>
  </si>
  <si>
    <t>64M</t>
  </si>
  <si>
    <t>65M</t>
  </si>
  <si>
    <t>SOVA022-EAGMA</t>
  </si>
  <si>
    <t>66M</t>
  </si>
  <si>
    <t>67M</t>
  </si>
  <si>
    <t>SOVA022-EAGSES</t>
  </si>
  <si>
    <t>68M</t>
  </si>
  <si>
    <t>69M</t>
  </si>
  <si>
    <t>CAPES SES interne</t>
  </si>
  <si>
    <t>70M</t>
  </si>
  <si>
    <t>71M</t>
  </si>
  <si>
    <t>72M</t>
  </si>
  <si>
    <t>CAPET Eco gestion externe</t>
  </si>
  <si>
    <t>73M</t>
  </si>
  <si>
    <t>74M</t>
  </si>
  <si>
    <t>80M</t>
  </si>
  <si>
    <t>81M</t>
  </si>
  <si>
    <t>CNED actualités concours</t>
  </si>
  <si>
    <t>SOVA023-IAGMA</t>
  </si>
  <si>
    <t>82M</t>
  </si>
  <si>
    <t>Concours CI-EAE</t>
  </si>
  <si>
    <t>83M</t>
  </si>
  <si>
    <t>84M</t>
  </si>
  <si>
    <t>85B</t>
  </si>
  <si>
    <t>85D</t>
  </si>
  <si>
    <t>Concours Histoire et Géographie</t>
  </si>
  <si>
    <t>86M</t>
  </si>
  <si>
    <t>Concours interne à l'École de l'Air - DLC</t>
  </si>
  <si>
    <t>87M</t>
  </si>
  <si>
    <t>Concours interne à l'École de l'Air - Option aéronautique</t>
  </si>
  <si>
    <t>88M</t>
  </si>
  <si>
    <t>Concours interne à l'École de l'Air - Option management public</t>
  </si>
  <si>
    <t>89M</t>
  </si>
  <si>
    <t>Connaissance du système éducatif</t>
  </si>
  <si>
    <t>90M</t>
  </si>
  <si>
    <t>Contrôleur des douanes et droits indirects externe</t>
  </si>
  <si>
    <t>91C, 91D, 91N</t>
  </si>
  <si>
    <t xml:space="preserve">Contrôleur des finances publiques externe </t>
  </si>
  <si>
    <t>92C, 92D, 92N</t>
  </si>
  <si>
    <t>Cours préparatoires au Parcours Passerelle</t>
  </si>
  <si>
    <t>SOVA032</t>
  </si>
  <si>
    <t>92M</t>
  </si>
  <si>
    <t>CPE Externe  Formule complète</t>
  </si>
  <si>
    <t>SOVA033</t>
  </si>
  <si>
    <t>93M</t>
  </si>
  <si>
    <t>94M</t>
  </si>
  <si>
    <t>VA19002</t>
  </si>
  <si>
    <t>95M</t>
  </si>
  <si>
    <t>VA19003</t>
  </si>
  <si>
    <t>VA19004</t>
  </si>
  <si>
    <t>DAEU à la carte</t>
  </si>
  <si>
    <t>VA20001</t>
  </si>
  <si>
    <t>VA20002</t>
  </si>
  <si>
    <t>A05</t>
  </si>
  <si>
    <t>DSGJ (Directeur des services de greffe judiciaires) externe</t>
  </si>
  <si>
    <t>VA20003</t>
  </si>
  <si>
    <t>DSGJ (Directeur des services de greffe judiciaires) interne</t>
  </si>
  <si>
    <t>EMIA  Filière Lettres</t>
  </si>
  <si>
    <t>EMIA Filière SCI</t>
  </si>
  <si>
    <t>VA21004</t>
  </si>
  <si>
    <t>EMIA Filière SES</t>
  </si>
  <si>
    <t>VA21006</t>
  </si>
  <si>
    <t>Enseigner avec le numérique</t>
  </si>
  <si>
    <t>VA21007</t>
  </si>
  <si>
    <t>Capes sciences économiques et sociales externe</t>
  </si>
  <si>
    <t>Epistémologie des sciences</t>
  </si>
  <si>
    <t>VA23001</t>
  </si>
  <si>
    <t xml:space="preserve">Capes sciences économiques et sociales interne </t>
  </si>
  <si>
    <t>Examen professionnel d'attaché principal des systèmes d'information et de communication - ASICP</t>
  </si>
  <si>
    <t>Examen professionnel secrétaire de chancellerie de classe exceptionnelle - SCH cl ex</t>
  </si>
  <si>
    <t>Examen professionnel secrétaire des affaires étrangères principal - SAEP</t>
  </si>
  <si>
    <t>Examen professionnel secrétaire des systèmes d'information et de communication hors classe - SESIC hc</t>
  </si>
  <si>
    <t>Greffier des services judiciaires externe</t>
  </si>
  <si>
    <t>Greffier des services judiciaires interne</t>
  </si>
  <si>
    <t>Ingénieur territorial externe</t>
  </si>
  <si>
    <t>Inspecteur des douanes et droits indirects externe</t>
  </si>
  <si>
    <t>Inspecteur DGFIP - Externe</t>
  </si>
  <si>
    <t>A23</t>
  </si>
  <si>
    <t>A24</t>
  </si>
  <si>
    <t>L'épreuve de note aux concours administratifs</t>
  </si>
  <si>
    <t>Licence 3 mention Administration Publique - Formation libre</t>
  </si>
  <si>
    <t>Licence 3 mention Administration Publique - Formule redoublant</t>
  </si>
  <si>
    <t>DAEU A</t>
  </si>
  <si>
    <t>licence arts plastiques et cinéma</t>
  </si>
  <si>
    <t>A30</t>
  </si>
  <si>
    <t>DAEU B</t>
  </si>
  <si>
    <t>Licence de bureautique</t>
  </si>
  <si>
    <t xml:space="preserve">A91 </t>
  </si>
  <si>
    <t>DAEU modules capitalisables</t>
  </si>
  <si>
    <t>licence musique et musicologie</t>
  </si>
  <si>
    <t>BP5</t>
  </si>
  <si>
    <t>BP6</t>
  </si>
  <si>
    <t>Devoirs supplémentaires Anglais</t>
  </si>
  <si>
    <t>Master 2 mention Administration Publique, parcours Management public de l'État et des organisations publiques</t>
  </si>
  <si>
    <t>BP7</t>
  </si>
  <si>
    <t>BP8</t>
  </si>
  <si>
    <t>Devoirs supplémentaires Histoire Géographie</t>
  </si>
  <si>
    <t>Mathématiques / Mathématiques pour physiciens</t>
  </si>
  <si>
    <t>Mathématiques / Mise à niveau en mathématiques</t>
  </si>
  <si>
    <t>Devoirs supplémentaires Mathématiques</t>
  </si>
  <si>
    <t>Module grec avancé (langues anciennes)</t>
  </si>
  <si>
    <t>Module grec débutant (langues anciennes)</t>
  </si>
  <si>
    <t>module latin avancé (langues anciennes)</t>
  </si>
  <si>
    <t>Didactique / Apprendre à apprendre</t>
  </si>
  <si>
    <t>Module latin débutant (langues anciennes</t>
  </si>
  <si>
    <t>Module mise à niveau ancien français</t>
  </si>
  <si>
    <t>EMAIA Filière SES</t>
  </si>
  <si>
    <t>PERDIR Formule complète 3e voie</t>
  </si>
  <si>
    <t>PERDIR Formule complète interne</t>
  </si>
  <si>
    <t>prépa à la Une</t>
  </si>
  <si>
    <t>Espagnol / Current events</t>
  </si>
  <si>
    <t>Préparer l'épreuve de RAEP aux concours administratifs</t>
  </si>
  <si>
    <t>PSY EN externe</t>
  </si>
  <si>
    <t>PSY EN interne</t>
  </si>
  <si>
    <t>SECIC 2e classe interne</t>
  </si>
  <si>
    <t>C29</t>
  </si>
  <si>
    <t>Secrétaire administratif interne</t>
  </si>
  <si>
    <t>Secrétaire de chancellerie - SCH interne</t>
  </si>
  <si>
    <t>Secrétaire des affaires étrangères-Cadre d'Orientl (SAEO) interne</t>
  </si>
  <si>
    <t>Secrétaire des affaires étrangères-Cadre général (SAEG) interne</t>
  </si>
  <si>
    <t>Licence 3 Arts plastiques</t>
  </si>
  <si>
    <t>S'entraîner aux épreuves de droit public</t>
  </si>
  <si>
    <t>Licence 3 Arts plastiques (fin de L3)</t>
  </si>
  <si>
    <t>D02</t>
  </si>
  <si>
    <t>D03</t>
  </si>
  <si>
    <t>D04</t>
  </si>
  <si>
    <t>D05</t>
  </si>
  <si>
    <t>D06</t>
  </si>
  <si>
    <t>D07</t>
  </si>
  <si>
    <t>D08</t>
  </si>
  <si>
    <t>Mise à niveau ancien français</t>
  </si>
  <si>
    <t>D09</t>
  </si>
  <si>
    <t>Mise à niveau en géographie</t>
  </si>
  <si>
    <t>D10</t>
  </si>
  <si>
    <t>Modules grec</t>
  </si>
  <si>
    <t>D11</t>
  </si>
  <si>
    <t>Modules latin</t>
  </si>
  <si>
    <t>D12</t>
  </si>
  <si>
    <t>Passerelle agrégation d' anglais</t>
  </si>
  <si>
    <t>D13</t>
  </si>
  <si>
    <t>Passerelle agrégation SES</t>
  </si>
  <si>
    <t>D14</t>
  </si>
  <si>
    <t>D23</t>
  </si>
  <si>
    <t>D24</t>
  </si>
  <si>
    <t>D25</t>
  </si>
  <si>
    <t>D26 C23</t>
  </si>
  <si>
    <t>Prépa IEP première</t>
  </si>
  <si>
    <t>D27 C23</t>
  </si>
  <si>
    <t>Prepa IEP première NM boursier</t>
  </si>
  <si>
    <t>Prepa IEP première NM non boursier</t>
  </si>
  <si>
    <t>D92 C22</t>
  </si>
  <si>
    <t>Prepa IEP terminale NM boursier</t>
  </si>
  <si>
    <t>D93 C22</t>
  </si>
  <si>
    <t>Prepa IEP terminale NM non boursier</t>
  </si>
  <si>
    <t>D94 C22</t>
  </si>
  <si>
    <t>Prépa IEP terminale Paris bordeaux</t>
  </si>
  <si>
    <t>EAA</t>
  </si>
  <si>
    <t>Prépa IEP terminale réseau Sc-Po</t>
  </si>
  <si>
    <t>K23</t>
  </si>
  <si>
    <t>K24</t>
  </si>
  <si>
    <t>K25</t>
  </si>
  <si>
    <t>K26 C23</t>
  </si>
  <si>
    <t>K27 C23</t>
  </si>
  <si>
    <t xml:space="preserve">M01 </t>
  </si>
  <si>
    <t xml:space="preserve">M02 </t>
  </si>
  <si>
    <t xml:space="preserve">M03 </t>
  </si>
  <si>
    <t>M08</t>
  </si>
  <si>
    <t>M18</t>
  </si>
  <si>
    <t>M24</t>
  </si>
  <si>
    <t>M25</t>
  </si>
  <si>
    <t>M33</t>
  </si>
  <si>
    <t>M34</t>
  </si>
  <si>
    <t>M35</t>
  </si>
  <si>
    <t>M36</t>
  </si>
  <si>
    <t>M37</t>
  </si>
  <si>
    <t>M38</t>
  </si>
  <si>
    <t xml:space="preserve">M39 </t>
  </si>
  <si>
    <t>MAA</t>
  </si>
  <si>
    <t>MAB (SCH) C23</t>
  </si>
  <si>
    <t>MAC (SECIC) C23</t>
  </si>
  <si>
    <t>MAD (ASIC) C23</t>
  </si>
  <si>
    <t>MAE (SCH cl ex) C23</t>
  </si>
  <si>
    <t>MAF (SESIC hc) C23</t>
  </si>
  <si>
    <t xml:space="preserve">MAG (SAEP) </t>
  </si>
  <si>
    <t>MAH (ASICP) C23</t>
  </si>
  <si>
    <t xml:space="preserve">MAI (AEO) </t>
  </si>
  <si>
    <t xml:space="preserve">MAJ (SAEG) </t>
  </si>
  <si>
    <t xml:space="preserve">MAK (SAEO) </t>
  </si>
  <si>
    <t>P01</t>
  </si>
  <si>
    <t>P02</t>
  </si>
  <si>
    <t>P03</t>
  </si>
  <si>
    <t>P04</t>
  </si>
  <si>
    <t>P06</t>
  </si>
  <si>
    <t>P08</t>
  </si>
  <si>
    <t>P09</t>
  </si>
  <si>
    <t>P11</t>
  </si>
  <si>
    <t>P12</t>
  </si>
  <si>
    <t>P14</t>
  </si>
  <si>
    <t>P15</t>
  </si>
  <si>
    <t>P17</t>
  </si>
  <si>
    <t>R00</t>
  </si>
  <si>
    <t>R01</t>
  </si>
  <si>
    <t>R02</t>
  </si>
  <si>
    <t>R03</t>
  </si>
  <si>
    <t>R04</t>
  </si>
  <si>
    <t>R05</t>
  </si>
  <si>
    <t>R06</t>
  </si>
  <si>
    <t>R07</t>
  </si>
  <si>
    <t>R08</t>
  </si>
  <si>
    <t>R09</t>
  </si>
  <si>
    <t>R10</t>
  </si>
  <si>
    <t>R12</t>
  </si>
  <si>
    <t>R15</t>
  </si>
  <si>
    <t>R18</t>
  </si>
  <si>
    <t>R19</t>
  </si>
  <si>
    <t>R20</t>
  </si>
  <si>
    <t>R23</t>
  </si>
  <si>
    <t>R24</t>
  </si>
  <si>
    <t>R26</t>
  </si>
  <si>
    <t>R28</t>
  </si>
  <si>
    <t>R29</t>
  </si>
  <si>
    <t>R30</t>
  </si>
  <si>
    <t>R33</t>
  </si>
  <si>
    <t>R34</t>
  </si>
  <si>
    <t>R35</t>
  </si>
  <si>
    <t>R36</t>
  </si>
  <si>
    <t>X03</t>
  </si>
  <si>
    <t>Z01</t>
  </si>
  <si>
    <t>Z02</t>
  </si>
  <si>
    <t>Z03</t>
  </si>
  <si>
    <t>Z04</t>
  </si>
  <si>
    <t>Z05</t>
  </si>
  <si>
    <t>Z06</t>
  </si>
  <si>
    <t>Z07</t>
  </si>
  <si>
    <t>Z08</t>
  </si>
  <si>
    <t>Z09</t>
  </si>
  <si>
    <t>Z10</t>
  </si>
  <si>
    <t>Z11</t>
  </si>
  <si>
    <t>Z12</t>
  </si>
  <si>
    <t>Z13</t>
  </si>
  <si>
    <t>Z14</t>
  </si>
  <si>
    <t>Z15</t>
  </si>
  <si>
    <t>Z16</t>
  </si>
  <si>
    <t>Z17</t>
  </si>
  <si>
    <t>Z18</t>
  </si>
  <si>
    <t>Z19</t>
  </si>
  <si>
    <t>Z20</t>
  </si>
  <si>
    <t>Z21</t>
  </si>
  <si>
    <t>Z22</t>
  </si>
  <si>
    <t>EJ</t>
  </si>
  <si>
    <t>Offre de formation CNED Sup-concours</t>
  </si>
  <si>
    <t>Code classe</t>
  </si>
  <si>
    <t>Site</t>
  </si>
  <si>
    <t>CODEV</t>
  </si>
  <si>
    <t>Maintenance/ Réingénierie</t>
  </si>
  <si>
    <t>Fonctionnement/investissement</t>
  </si>
  <si>
    <t>Partenariat</t>
  </si>
  <si>
    <t>CIF</t>
  </si>
  <si>
    <t xml:space="preserve">R13 </t>
  </si>
  <si>
    <t>AAE interne</t>
  </si>
  <si>
    <t>20/02/2024 - CODEV n° 2024-26</t>
  </si>
  <si>
    <t>MONIOT Thomas</t>
  </si>
  <si>
    <t>60M</t>
  </si>
  <si>
    <t xml:space="preserve">Vanves </t>
  </si>
  <si>
    <t>20/02/2024 - CODEV n° 2024-19</t>
  </si>
  <si>
    <t>DESAILLY Pricilia</t>
  </si>
  <si>
    <t>R09 (ex-06M)</t>
  </si>
  <si>
    <t>R15 (ex-17M)</t>
  </si>
  <si>
    <t>CHARTON Michèle</t>
  </si>
  <si>
    <t>R10(ex-07M)</t>
  </si>
  <si>
    <t>Agrégation EPS interne</t>
  </si>
  <si>
    <t>20/02/2024 - CODEV n° 2024-25</t>
  </si>
  <si>
    <t>BREUIL Cyril</t>
  </si>
  <si>
    <t xml:space="preserve">Agrégation mathématiques interne </t>
  </si>
  <si>
    <t>CONVERT Océane</t>
  </si>
  <si>
    <t>20/02/2024 - CODEV n° 2024-24</t>
  </si>
  <si>
    <t>MEYER-GROSPERRIN Hélène</t>
  </si>
  <si>
    <t xml:space="preserve">Agrégation de philosophie externe </t>
  </si>
  <si>
    <t xml:space="preserve">Agrégation de philosophie interne </t>
  </si>
  <si>
    <t>CLAUDON Adélie</t>
  </si>
  <si>
    <t xml:space="preserve">Agrégation lettres classiques externe </t>
  </si>
  <si>
    <t>DUSSART François</t>
  </si>
  <si>
    <t xml:space="preserve">Agrégation lettres classiques interne </t>
  </si>
  <si>
    <t xml:space="preserve">SOVA022-EAGMA </t>
  </si>
  <si>
    <t>TOULMINET Anna</t>
  </si>
  <si>
    <t>Agrégation SV- STU externe</t>
  </si>
  <si>
    <t>SOVA022-EAGSVT</t>
  </si>
  <si>
    <t>BOUQUET Virginie</t>
  </si>
  <si>
    <t>Agrégation SV- STU interne</t>
  </si>
  <si>
    <t>LOURME Antoine</t>
  </si>
  <si>
    <t>35M-36M-37M-38M-39M</t>
  </si>
  <si>
    <t xml:space="preserve">Mathématiques / Mise à niveau </t>
  </si>
  <si>
    <t>20/02/2024 - CODEV n° 2024-20</t>
  </si>
  <si>
    <t>R27 (ex-BP7)</t>
  </si>
  <si>
    <t>R28 (ex-BP8)</t>
  </si>
  <si>
    <t>Attaché  des systèmes d'information - ASIC interne</t>
  </si>
  <si>
    <t>R18 (ex-73M)</t>
  </si>
  <si>
    <t>R19 (ex-74M)</t>
  </si>
  <si>
    <t>R25 (ex-BP5)</t>
  </si>
  <si>
    <t>R26 (ex-BP6)</t>
  </si>
  <si>
    <t>R23 (ex-BPA)</t>
  </si>
  <si>
    <t>BIBAS externe</t>
  </si>
  <si>
    <t>R24 (ex-BPB)</t>
  </si>
  <si>
    <t>BIBAS interne</t>
  </si>
  <si>
    <t>R218 (ex-BP2)</t>
  </si>
  <si>
    <t>Bibliothécaire d'État externe</t>
  </si>
  <si>
    <t>R22 (ex-BP3)</t>
  </si>
  <si>
    <t>Bibliothécaire territorial externe</t>
  </si>
  <si>
    <t>K27</t>
  </si>
  <si>
    <t>D27</t>
  </si>
  <si>
    <t>K26</t>
  </si>
  <si>
    <t>D26</t>
  </si>
  <si>
    <t>Capacité en droit 1e année formation diplômante</t>
  </si>
  <si>
    <t>20/02/2024 - CODEV n° 2024-17</t>
  </si>
  <si>
    <t>Capacité en droit 2e année formation diplômante</t>
  </si>
  <si>
    <t>Capacité en droit C1  à la carte</t>
  </si>
  <si>
    <t xml:space="preserve">Capacité en droit C1 formation libre </t>
  </si>
  <si>
    <t>Capacité en droit C2  à la carte</t>
  </si>
  <si>
    <t xml:space="preserve">Capacité en droit C2 formation libre </t>
  </si>
  <si>
    <t>20/02/2024 - CODEV n°2024-28</t>
  </si>
  <si>
    <t>20/02/2024 - CODEV n°2024-27</t>
  </si>
  <si>
    <t>TABARY Kevin</t>
  </si>
  <si>
    <t xml:space="preserve">Capes histoire - géographie interne </t>
  </si>
  <si>
    <t>A91</t>
  </si>
  <si>
    <t>Cned actualités concours</t>
  </si>
  <si>
    <t>Concours interne à l'École de l'Air - DLC Officiers guides</t>
  </si>
  <si>
    <t>20/02/204 - CODEV n° 2024-21</t>
  </si>
  <si>
    <t>Concours interne à l'École de l'Air - Filière management public</t>
  </si>
  <si>
    <t>Concours interne à l'École de l'Air - Filière sciences et techniques</t>
  </si>
  <si>
    <t>R29 (ex-EEA)</t>
  </si>
  <si>
    <t>20/02/2024 - CODEV n° 2024-22</t>
  </si>
  <si>
    <t>DAEU A formule redoublant</t>
  </si>
  <si>
    <t>DAEU B formule redoublant</t>
  </si>
  <si>
    <t xml:space="preserve">Devoirs supplémentaires philosophie </t>
  </si>
  <si>
    <t>D94</t>
  </si>
  <si>
    <t>20/02/2024 - CODEV n° 2024-29</t>
  </si>
  <si>
    <t>D92</t>
  </si>
  <si>
    <t>D93</t>
  </si>
  <si>
    <t>D91</t>
  </si>
  <si>
    <t>Espagnol / Tema actual</t>
  </si>
  <si>
    <t>Grec avancé</t>
  </si>
  <si>
    <t>Grec débutant</t>
  </si>
  <si>
    <t>IEP première : langues supplémentaires</t>
  </si>
  <si>
    <t>20/02/2024 - CODEV n° 2024-23</t>
  </si>
  <si>
    <t>64C</t>
  </si>
  <si>
    <t>IEP terminale : langues supplémentaires</t>
  </si>
  <si>
    <t>R20 (ex-M18)</t>
  </si>
  <si>
    <t>R14(ex-40M)</t>
  </si>
  <si>
    <t>Latin avancé</t>
  </si>
  <si>
    <t>Latin débutant</t>
  </si>
  <si>
    <t>M01</t>
  </si>
  <si>
    <t>20/02/2024 -  CODEV n° 2024-18</t>
  </si>
  <si>
    <t xml:space="preserve">IPAG </t>
  </si>
  <si>
    <t>M03</t>
  </si>
  <si>
    <t>R16 (ex-71M)</t>
  </si>
  <si>
    <t>R17 (ex-72M)</t>
  </si>
  <si>
    <t>Secrétaire des affaires étrangères-Cadre d'orient (SAEO) interne</t>
  </si>
  <si>
    <t>M02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</si>
</sst>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;\-0;;@"/>
    <numFmt numFmtId="165" formatCode="#,##0.00\ &quot;€&quot;"/>
    <numFmt numFmtId="166" formatCode="[&gt;=3000000000000]#&quot; &quot;##&quot; &quot;##&quot; &quot;##&quot; &quot;###&quot; &quot;###&quot; | &quot;##;#&quot; &quot;##&quot; &quot;##&quot; &quot;##&quot; &quot;###&quot; &quot;###"/>
  </numFmts>
  <fonts count="1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Arial"/>
      <family val="2"/>
    </font>
    <font>
      <sz val="10"/>
      <name val="Calibri"/>
      <family val="2"/>
      <scheme val="minor"/>
    </font>
    <font>
      <sz val="11"/>
      <color rgb="FF000000"/>
      <name val="Aptos"/>
      <family val="2"/>
    </font>
    <font>
      <sz val="11"/>
      <color theme="1"/>
      <name val="Aptos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9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4" fontId="0" fillId="2" borderId="1" xfId="0" applyNumberForma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2" borderId="0" xfId="0" applyFill="1"/>
    <xf numFmtId="0" fontId="0" fillId="0" borderId="1" xfId="0" applyBorder="1"/>
    <xf numFmtId="0" fontId="0" fillId="4" borderId="1" xfId="0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3" borderId="0" xfId="0" applyFill="1"/>
    <xf numFmtId="0" fontId="0" fillId="3" borderId="1" xfId="0" applyFill="1" applyBorder="1"/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4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0" fontId="3" fillId="0" borderId="1" xfId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/>
    </xf>
    <xf numFmtId="0" fontId="0" fillId="0" borderId="0" xfId="0" applyAlignment="1" applyProtection="1">
      <alignment horizontal="left"/>
      <protection locked="0"/>
    </xf>
    <xf numFmtId="0" fontId="4" fillId="5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3" borderId="0" xfId="0" applyFill="1" applyAlignment="1">
      <alignment horizontal="left" vertical="center" wrapText="1"/>
    </xf>
    <xf numFmtId="0" fontId="0" fillId="2" borderId="3" xfId="0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/>
    </xf>
    <xf numFmtId="0" fontId="4" fillId="5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/>
    <xf numFmtId="0" fontId="0" fillId="0" borderId="0" xfId="0" applyAlignment="1">
      <alignment horizontal="center"/>
    </xf>
    <xf numFmtId="0" fontId="0" fillId="6" borderId="1" xfId="0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8" fillId="0" borderId="0" xfId="0" applyFont="1"/>
    <xf numFmtId="0" fontId="10" fillId="0" borderId="0" xfId="0" applyFont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shrinkToFit="1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49" fontId="8" fillId="0" borderId="1" xfId="0" applyNumberFormat="1" applyFont="1" applyBorder="1" applyAlignment="1">
      <alignment horizontal="left" vertical="center" wrapText="1" shrinkToFit="1"/>
    </xf>
    <xf numFmtId="0" fontId="8" fillId="0" borderId="1" xfId="0" applyFont="1" applyBorder="1" applyAlignment="1">
      <alignment horizontal="left" vertical="center" wrapText="1" shrinkToFit="1"/>
    </xf>
    <xf numFmtId="49" fontId="8" fillId="0" borderId="1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shrinkToFit="1"/>
    </xf>
    <xf numFmtId="0" fontId="5" fillId="0" borderId="0" xfId="0" applyFont="1"/>
  </cellXfs>
  <cellStyles count="2">
    <cellStyle name="Lien hypertexte" xfId="1" builtinId="8"/>
    <cellStyle name="Normal" xfId="0" builtinId="0"/>
  </cellStyles>
  <dxfs count="27"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8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cned.org\dg\DFS-Ressources\DFS-RevuedeProjets\DF-RevuedeProjets-CSC\Tableau%20de%20suivi%20UO%20CSC%202024.xlsx" TargetMode="External"/><Relationship Id="rId1" Type="http://schemas.openxmlformats.org/officeDocument/2006/relationships/externalLinkPath" Target="file:///\\cned.org\dg\DFS-Ressources\DFS-RevuedeProjets\DF-RevuedeProjets-CSC\Tableau%20de%20suivi%20UO%20CSC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uteurs"/>
      <sheetName val="Feuil2"/>
      <sheetName val="droits de reproduction"/>
      <sheetName val="ouvrages"/>
      <sheetName val="vacations pédagogiques DF"/>
      <sheetName val="tableau bord budgétaire"/>
      <sheetName val="liste"/>
      <sheetName val="Feuil3"/>
      <sheetName val="Feuil5"/>
      <sheetName val="Feuil1"/>
    </sheetNames>
    <sheetDataSet>
      <sheetData sheetId="0">
        <row r="4452">
          <cell r="C4452" t="str">
            <v>FS001-VANVES</v>
          </cell>
          <cell r="V4452" t="str">
            <v>14 avenue MOZART</v>
          </cell>
          <cell r="W4452">
            <v>19100</v>
          </cell>
          <cell r="X4452" t="str">
            <v>BRIVE LA GAILLARDE</v>
          </cell>
          <cell r="Z4452" t="str">
            <v>F</v>
          </cell>
          <cell r="AA4452">
            <v>185075917805465</v>
          </cell>
          <cell r="AC4452">
            <v>45398</v>
          </cell>
          <cell r="AD4452">
            <v>45400</v>
          </cell>
          <cell r="AE4452">
            <v>45461</v>
          </cell>
          <cell r="AF4452">
            <v>45482</v>
          </cell>
          <cell r="AI4452">
            <v>23183</v>
          </cell>
          <cell r="AO4452">
            <v>45512</v>
          </cell>
          <cell r="AR4452" t="str">
            <v>Contrat envoyé le 18/04/24</v>
          </cell>
          <cell r="AS4452"/>
          <cell r="BJ4452">
            <v>45484</v>
          </cell>
          <cell r="BK4452" t="str">
            <v>NEANT</v>
          </cell>
          <cell r="BM4452" t="str">
            <v>Clôturé</v>
          </cell>
        </row>
        <row r="5436">
          <cell r="AI5436"/>
        </row>
        <row r="5437">
          <cell r="AI5437"/>
          <cell r="AO5437"/>
          <cell r="AR5437"/>
          <cell r="AS5437"/>
          <cell r="BJ5437"/>
          <cell r="BK5437"/>
          <cell r="BM5437"/>
        </row>
        <row r="5438">
          <cell r="AI5438"/>
          <cell r="AO5438"/>
          <cell r="AR5438"/>
          <cell r="AS5438"/>
          <cell r="BJ5438"/>
          <cell r="BK5438"/>
          <cell r="BM5438"/>
        </row>
        <row r="5439">
          <cell r="AI5439"/>
          <cell r="AO5439"/>
          <cell r="AR5439"/>
          <cell r="AS5439"/>
          <cell r="BJ5439"/>
          <cell r="BK5439"/>
          <cell r="BM5439"/>
        </row>
        <row r="5440">
          <cell r="AI5440"/>
          <cell r="AO5440"/>
          <cell r="AR5440"/>
          <cell r="AS5440"/>
          <cell r="BJ5440"/>
          <cell r="BK5440"/>
          <cell r="BM5440"/>
        </row>
        <row r="5441">
          <cell r="AI5441"/>
          <cell r="AO5441"/>
          <cell r="AR5441"/>
          <cell r="AS5441"/>
          <cell r="BJ5441"/>
          <cell r="BK5441"/>
          <cell r="BM5441"/>
        </row>
        <row r="5442">
          <cell r="AI5442"/>
          <cell r="AO5442"/>
          <cell r="AR5442"/>
          <cell r="AS5442"/>
          <cell r="BJ5442"/>
          <cell r="BK5442"/>
          <cell r="BM5442"/>
        </row>
        <row r="5443">
          <cell r="AI5443"/>
          <cell r="AO5443"/>
          <cell r="AR5443"/>
          <cell r="AS5443"/>
          <cell r="BJ5443"/>
          <cell r="BK5443"/>
          <cell r="BM5443"/>
        </row>
        <row r="5444">
          <cell r="AI5444"/>
          <cell r="AO5444"/>
          <cell r="AR5444"/>
          <cell r="AS5444"/>
          <cell r="BJ5444"/>
          <cell r="BK5444"/>
          <cell r="BM5444"/>
        </row>
        <row r="5445">
          <cell r="AI5445"/>
          <cell r="AO5445"/>
          <cell r="AR5445"/>
          <cell r="AS5445"/>
          <cell r="BJ5445"/>
          <cell r="BK5445"/>
          <cell r="BM5445"/>
        </row>
        <row r="5446">
          <cell r="AI5446"/>
          <cell r="AO5446"/>
          <cell r="AR5446"/>
          <cell r="AS5446"/>
          <cell r="BJ5446"/>
          <cell r="BK5446"/>
          <cell r="BM5446"/>
        </row>
        <row r="5447">
          <cell r="AI5447"/>
          <cell r="AO5447"/>
          <cell r="AR5447"/>
          <cell r="AS5447"/>
          <cell r="BJ5447"/>
          <cell r="BK5447"/>
          <cell r="BM5447"/>
        </row>
        <row r="5448">
          <cell r="AI5448"/>
          <cell r="AO5448"/>
          <cell r="AR5448"/>
          <cell r="AS5448"/>
          <cell r="BJ5448"/>
          <cell r="BK5448"/>
          <cell r="BM5448"/>
        </row>
        <row r="5449">
          <cell r="AI5449"/>
          <cell r="AO5449"/>
          <cell r="AR5449"/>
          <cell r="AS5449"/>
          <cell r="BJ5449"/>
          <cell r="BK5449"/>
          <cell r="BM5449"/>
        </row>
        <row r="5450">
          <cell r="AI5450"/>
          <cell r="AO5450"/>
          <cell r="AR5450"/>
          <cell r="AS5450"/>
          <cell r="BJ5450"/>
          <cell r="BK5450"/>
          <cell r="BM5450"/>
        </row>
        <row r="5451">
          <cell r="AI5451"/>
          <cell r="AO5451"/>
          <cell r="AR5451"/>
          <cell r="AS5451"/>
          <cell r="BJ5451"/>
          <cell r="BK5451"/>
          <cell r="BM5451"/>
        </row>
        <row r="5452">
          <cell r="AI5452"/>
          <cell r="AO5452"/>
          <cell r="AR5452"/>
          <cell r="AS5452"/>
          <cell r="BJ5452"/>
          <cell r="BK5452"/>
          <cell r="BM5452"/>
        </row>
        <row r="5453">
          <cell r="AI5453"/>
          <cell r="AO5453"/>
          <cell r="AR5453"/>
          <cell r="AS5453"/>
          <cell r="BJ5453"/>
          <cell r="BK5453"/>
          <cell r="BM5453"/>
        </row>
        <row r="5454">
          <cell r="AI5454"/>
          <cell r="AO5454"/>
          <cell r="AR5454"/>
          <cell r="AS5454"/>
          <cell r="BJ5454"/>
          <cell r="BK5454"/>
          <cell r="BM5454"/>
        </row>
        <row r="5455">
          <cell r="AI5455"/>
          <cell r="AO5455"/>
          <cell r="AR5455"/>
          <cell r="AS5455"/>
          <cell r="BJ5455"/>
          <cell r="BK5455"/>
          <cell r="BM5455"/>
        </row>
        <row r="5456">
          <cell r="AI5456"/>
          <cell r="AO5456"/>
          <cell r="AR5456"/>
          <cell r="AS5456"/>
          <cell r="BJ5456"/>
          <cell r="BK5456"/>
          <cell r="BM5456"/>
        </row>
        <row r="5457">
          <cell r="AI5457"/>
          <cell r="AO5457"/>
          <cell r="AR5457"/>
          <cell r="AS5457"/>
          <cell r="BJ5457"/>
          <cell r="BK5457"/>
          <cell r="BM5457"/>
        </row>
        <row r="5458">
          <cell r="AI5458"/>
          <cell r="AO5458"/>
          <cell r="AR5458"/>
          <cell r="AS5458"/>
          <cell r="BJ5458"/>
          <cell r="BK5458"/>
          <cell r="BM5458"/>
        </row>
        <row r="5459">
          <cell r="AI5459"/>
          <cell r="AO5459"/>
          <cell r="AR5459"/>
          <cell r="AS5459"/>
          <cell r="BJ5459"/>
          <cell r="BK5459"/>
          <cell r="BM5459"/>
        </row>
        <row r="5460">
          <cell r="AI5460"/>
          <cell r="AO5460"/>
          <cell r="AR5460"/>
          <cell r="AS5460"/>
          <cell r="BJ5460"/>
          <cell r="BK5460"/>
          <cell r="BM5460"/>
        </row>
        <row r="5461">
          <cell r="AI5461"/>
          <cell r="AO5461"/>
          <cell r="AR5461"/>
          <cell r="AS5461"/>
          <cell r="BJ5461"/>
          <cell r="BK5461"/>
          <cell r="BM5461"/>
        </row>
        <row r="5462">
          <cell r="AI5462"/>
          <cell r="AO5462"/>
          <cell r="AR5462"/>
          <cell r="AS5462"/>
          <cell r="BJ5462"/>
          <cell r="BK5462"/>
          <cell r="BM5462"/>
        </row>
        <row r="5463">
          <cell r="AI5463"/>
          <cell r="AO5463"/>
          <cell r="AR5463"/>
          <cell r="AS5463"/>
          <cell r="BJ5463"/>
          <cell r="BK5463"/>
          <cell r="BM5463"/>
        </row>
        <row r="5464">
          <cell r="AI5464"/>
          <cell r="AO5464"/>
          <cell r="AR5464"/>
          <cell r="AS5464"/>
          <cell r="BJ5464"/>
          <cell r="BK5464"/>
          <cell r="BM5464"/>
        </row>
        <row r="5465">
          <cell r="AI5465"/>
          <cell r="AO5465"/>
          <cell r="AR5465"/>
          <cell r="AS5465"/>
          <cell r="BJ5465"/>
          <cell r="BK5465"/>
          <cell r="BM5465"/>
        </row>
        <row r="5466">
          <cell r="AI5466"/>
          <cell r="AO5466"/>
          <cell r="AR5466"/>
          <cell r="AS5466"/>
          <cell r="BJ5466"/>
          <cell r="BK5466"/>
          <cell r="BM5466"/>
        </row>
        <row r="5467">
          <cell r="AO5467"/>
          <cell r="AR5467"/>
          <cell r="AS5467"/>
          <cell r="BJ5467"/>
          <cell r="BK5467"/>
          <cell r="BM5467"/>
        </row>
        <row r="5468">
          <cell r="AO5468"/>
          <cell r="AR5468"/>
          <cell r="AS5468"/>
          <cell r="BJ5468"/>
          <cell r="BK5468"/>
          <cell r="BM5468"/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868D2F0-96A7-4776-9FE9-F878BE7B113A}" name="Tableau2" displayName="Tableau2" ref="A3:I176" totalsRowShown="0" headerRowDxfId="26" dataDxfId="25" headerRowCellStyle="Normal">
  <autoFilter ref="A3:I176" xr:uid="{405F0E4F-74D8-4BEF-B9AC-951344D68793}"/>
  <sortState xmlns:xlrd2="http://schemas.microsoft.com/office/spreadsheetml/2017/richdata2" ref="A4:I176">
    <sortCondition ref="C3:C176"/>
  </sortState>
  <tableColumns count="9">
    <tableColumn id="1" xr3:uid="{4506BD88-B45E-4E5E-A868-4332F97CC2FB}" name="Code classe" dataDxfId="24" totalsRowDxfId="23"/>
    <tableColumn id="2" xr3:uid="{6FC86ECD-0CCE-4CF5-B772-D4E0B2E639C8}" name="Site" dataDxfId="22" totalsRowDxfId="21"/>
    <tableColumn id="9" xr3:uid="{7244D6A2-1042-4B4E-95ED-4B7DC2A759BB}" name="Formation ou dispositif" dataDxfId="20" totalsRowDxfId="19"/>
    <tableColumn id="3" xr3:uid="{5EC70FA4-1F29-449E-82DE-8A5E2789AF4E}" name="CODEV" dataDxfId="18" totalsRowDxfId="17"/>
    <tableColumn id="4" xr3:uid="{EA03D7FB-3135-4E94-BCE8-6BBD8441154A}" name="Maintenance/ Réingénierie" dataDxfId="16" totalsRowDxfId="15"/>
    <tableColumn id="5" xr3:uid="{93131C38-71D4-4E7E-BEC9-32860053A6F3}" name="Fonctionnement/investissement" dataDxfId="14" totalsRowDxfId="13"/>
    <tableColumn id="6" xr3:uid="{2252EA91-9A63-40A1-A068-F8984CBC986C}" name="Partenariat" dataDxfId="12" totalsRowDxfId="11"/>
    <tableColumn id="7" xr3:uid="{E8C349C4-D317-4773-BA00-AF3E72F8DF6D}" name="Code projet " dataDxfId="10" totalsRowDxfId="9"/>
    <tableColumn id="29" xr3:uid="{AE6F5C55-1452-41C8-86D4-F164A64BE909}" name="CIF" dataDxfId="8" totalsRowDxfId="7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7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hyperlink" Target="mailto:anthonystraub@hotmail.fr" TargetMode="External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printerSettings" Target="../printerSettings/printerSettings19.bin"/><Relationship Id="rId1" Type="http://schemas.openxmlformats.org/officeDocument/2006/relationships/printerSettings" Target="../printerSettings/printerSettings18.bin"/><Relationship Id="rId6" Type="http://schemas.openxmlformats.org/officeDocument/2006/relationships/printerSettings" Target="../printerSettings/printerSettings23.bin"/><Relationship Id="rId5" Type="http://schemas.openxmlformats.org/officeDocument/2006/relationships/printerSettings" Target="../printerSettings/printerSettings22.bin"/><Relationship Id="rId4" Type="http://schemas.openxmlformats.org/officeDocument/2006/relationships/printerSettings" Target="../printerSettings/printerSettings2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42B29-D4E3-4A3B-BA25-68738E123435}">
  <dimension ref="A1:AM34"/>
  <sheetViews>
    <sheetView showZeros="0" tabSelected="1" zoomScale="83" zoomScaleNormal="85" workbookViewId="0">
      <pane ySplit="1" topLeftCell="A2" activePane="bottomLeft" state="frozen"/>
      <selection pane="bottomLeft" activeCell="L5" sqref="L5"/>
    </sheetView>
  </sheetViews>
  <sheetFormatPr baseColWidth="10" defaultColWidth="11.42578125" defaultRowHeight="15" x14ac:dyDescent="0.25"/>
  <cols>
    <col min="1" max="1" width="24" style="4" customWidth="1"/>
    <col min="2" max="2" width="11.42578125" style="4"/>
    <col min="3" max="3" width="18.42578125" style="4" customWidth="1"/>
    <col min="4" max="4" width="19.7109375" style="4" customWidth="1"/>
    <col min="5" max="5" width="38" style="4" customWidth="1"/>
    <col min="6" max="7" width="19.7109375" style="4" customWidth="1"/>
    <col min="8" max="8" width="13.5703125" style="17" customWidth="1"/>
    <col min="9" max="9" width="26.7109375" style="17" customWidth="1"/>
    <col min="10" max="10" width="41.5703125" style="17" customWidth="1"/>
    <col min="11" max="11" width="17.85546875" style="17" customWidth="1"/>
    <col min="12" max="12" width="18.42578125" style="17" bestFit="1" customWidth="1"/>
    <col min="13" max="13" width="57.7109375" style="4" customWidth="1"/>
    <col min="14" max="14" width="15.42578125" style="13" customWidth="1"/>
    <col min="15" max="15" width="67.140625" style="4" customWidth="1"/>
    <col min="16" max="16" width="16.85546875" style="17" customWidth="1"/>
    <col min="17" max="17" width="11.42578125" style="17"/>
    <col min="18" max="18" width="19.140625" style="17" bestFit="1" customWidth="1"/>
    <col min="19" max="19" width="15.5703125" style="17" customWidth="1"/>
    <col min="20" max="20" width="28" style="4" customWidth="1"/>
    <col min="21" max="21" width="19.85546875" style="4" customWidth="1"/>
    <col min="22" max="22" width="23" style="4" customWidth="1"/>
    <col min="23" max="23" width="43.42578125" style="17" customWidth="1"/>
    <col min="24" max="24" width="19.5703125" style="4" customWidth="1"/>
    <col min="25" max="25" width="22.7109375" style="26" customWidth="1"/>
    <col min="26" max="26" width="23.140625" style="21" customWidth="1"/>
    <col min="27" max="27" width="24.140625" style="6" customWidth="1"/>
    <col min="28" max="28" width="20" style="4" customWidth="1"/>
    <col min="29" max="30" width="22.85546875" style="6" customWidth="1"/>
    <col min="31" max="31" width="19.85546875" style="20" customWidth="1"/>
    <col min="32" max="32" width="44.42578125" style="17" customWidth="1"/>
    <col min="33" max="33" width="60.28515625" style="4" customWidth="1"/>
    <col min="34" max="34" width="60" style="4" customWidth="1"/>
    <col min="35" max="36" width="24.85546875" style="4" customWidth="1"/>
    <col min="37" max="37" width="25.28515625" style="6" customWidth="1"/>
    <col min="38" max="38" width="18.28515625" style="6" customWidth="1"/>
  </cols>
  <sheetData>
    <row r="1" spans="1:39" s="1" customFormat="1" ht="69" customHeight="1" x14ac:dyDescent="0.25">
      <c r="A1" s="2" t="s">
        <v>0</v>
      </c>
      <c r="B1" s="39" t="s">
        <v>1</v>
      </c>
      <c r="C1" s="9" t="s">
        <v>2</v>
      </c>
      <c r="D1" s="39" t="s">
        <v>3</v>
      </c>
      <c r="E1" s="39" t="s">
        <v>4</v>
      </c>
      <c r="F1" s="39" t="s">
        <v>5</v>
      </c>
      <c r="G1" s="40" t="s">
        <v>6</v>
      </c>
      <c r="H1" s="3" t="s">
        <v>7</v>
      </c>
      <c r="I1" s="39" t="s">
        <v>8</v>
      </c>
      <c r="J1" s="39" t="s">
        <v>9</v>
      </c>
      <c r="K1" s="39" t="s">
        <v>10</v>
      </c>
      <c r="L1" s="39" t="s">
        <v>11</v>
      </c>
      <c r="M1" s="3" t="s">
        <v>12</v>
      </c>
      <c r="N1" s="23" t="s">
        <v>13</v>
      </c>
      <c r="O1" s="3" t="s">
        <v>14</v>
      </c>
      <c r="P1" s="12" t="s">
        <v>15</v>
      </c>
      <c r="Q1" s="3" t="s">
        <v>16</v>
      </c>
      <c r="R1" s="3" t="s">
        <v>17</v>
      </c>
      <c r="S1" s="3" t="s">
        <v>18</v>
      </c>
      <c r="T1" s="2" t="s">
        <v>19</v>
      </c>
      <c r="U1" s="2" t="s">
        <v>20</v>
      </c>
      <c r="V1" s="2" t="s">
        <v>21</v>
      </c>
      <c r="W1" s="3" t="s">
        <v>22</v>
      </c>
      <c r="X1" s="2" t="s">
        <v>23</v>
      </c>
      <c r="Y1" s="25" t="s">
        <v>24</v>
      </c>
      <c r="Z1" s="22" t="s">
        <v>25</v>
      </c>
      <c r="AA1" s="7" t="s">
        <v>26</v>
      </c>
      <c r="AB1" s="2" t="s">
        <v>27</v>
      </c>
      <c r="AC1" s="7" t="s">
        <v>28</v>
      </c>
      <c r="AD1" s="7" t="s">
        <v>29</v>
      </c>
      <c r="AE1" s="5" t="s">
        <v>30</v>
      </c>
      <c r="AF1" s="3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7" t="s">
        <v>36</v>
      </c>
      <c r="AL1" s="7" t="s">
        <v>37</v>
      </c>
      <c r="AM1" s="1" t="s">
        <v>758</v>
      </c>
    </row>
    <row r="2" spans="1:39" x14ac:dyDescent="0.25">
      <c r="A2" s="4">
        <v>2024</v>
      </c>
      <c r="B2" s="4" t="str">
        <f>VLOOKUP('Commandes auteurs CODEV 24'!L2,Tableau2[],7,TRUE)</f>
        <v>x</v>
      </c>
      <c r="C2" s="14" t="str">
        <f>[1]auteurs!$C4452</f>
        <v>FS001-VANVES</v>
      </c>
      <c r="D2" s="4" t="s">
        <v>39</v>
      </c>
      <c r="E2" s="4" t="str">
        <f>VLOOKUP('Commandes auteurs CODEV 24'!L2,Tableau2[],4,TRUE)</f>
        <v>20/02/2024 - CODEV n° 2024-19</v>
      </c>
      <c r="F2" s="4" t="str">
        <f>VLOOKUP('Commandes auteurs CODEV 24'!M2,Tableau2[],5,TRUE)</f>
        <v>Maintenance</v>
      </c>
      <c r="G2" s="4" t="str">
        <f>VLOOKUP('Commandes auteurs CODEV 24'!M2,Tableau2[],6,TRUE)</f>
        <v>Fonctionnement</v>
      </c>
      <c r="H2" s="17" t="s">
        <v>43</v>
      </c>
      <c r="I2" s="17" t="str">
        <f>VLOOKUP('Commandes auteurs CODEV 24'!M2,Tableau2[],9,TRUE)</f>
        <v>DESAILLY Pricilia</v>
      </c>
      <c r="J2" s="17" t="str">
        <f>VLOOKUP('Commandes auteurs CODEV 24'!M2,Tableau2[],2,TRUE)</f>
        <v xml:space="preserve">Vanves </v>
      </c>
      <c r="K2" s="17" t="str">
        <f>VLOOKUP('Commandes auteurs CODEV 24'!M2,Tableau2[],8,TRUE)</f>
        <v>SOVA028</v>
      </c>
      <c r="L2" s="17" t="s">
        <v>719</v>
      </c>
      <c r="M2" s="4" t="s">
        <v>48</v>
      </c>
      <c r="N2" s="13" t="s">
        <v>49</v>
      </c>
      <c r="O2" s="4" t="s">
        <v>50</v>
      </c>
      <c r="P2" s="19" t="s">
        <v>51</v>
      </c>
      <c r="Q2" s="17" t="s">
        <v>52</v>
      </c>
      <c r="R2" s="17" t="s">
        <v>53</v>
      </c>
      <c r="S2" s="17" t="s">
        <v>54</v>
      </c>
      <c r="T2" s="14" t="str">
        <f>[1]auteurs!$V4452</f>
        <v>14 avenue MOZART</v>
      </c>
      <c r="U2" s="14">
        <f>[1]auteurs!$W4452</f>
        <v>19100</v>
      </c>
      <c r="V2" s="14" t="str">
        <f>[1]auteurs!$X4452</f>
        <v>BRIVE LA GAILLARDE</v>
      </c>
      <c r="W2" s="24" t="s">
        <v>55</v>
      </c>
      <c r="X2" s="14" t="str">
        <f>[1]auteurs!$Z4452</f>
        <v>F</v>
      </c>
      <c r="Y2" s="26">
        <f>[1]auteurs!$AA4452</f>
        <v>185075917805465</v>
      </c>
      <c r="Z2" s="21">
        <v>450</v>
      </c>
      <c r="AA2" s="6">
        <f>[1]auteurs!$AC4452</f>
        <v>45398</v>
      </c>
      <c r="AB2" s="6">
        <f>[1]auteurs!$AD4452</f>
        <v>45400</v>
      </c>
      <c r="AC2" s="6">
        <f>[1]auteurs!$AE4452</f>
        <v>45461</v>
      </c>
      <c r="AD2" s="6">
        <f>[1]auteurs!$AF4452</f>
        <v>45482</v>
      </c>
      <c r="AE2" s="20">
        <v>45433</v>
      </c>
      <c r="AF2" s="17" t="s">
        <v>56</v>
      </c>
      <c r="AG2" s="4" t="str">
        <f>[1]auteurs!$AR4452</f>
        <v>Contrat envoyé le 18/04/24</v>
      </c>
      <c r="AH2" s="4">
        <f>[1]auteurs!$AS4452</f>
        <v>0</v>
      </c>
      <c r="AI2" s="6">
        <f>[1]auteurs!$BJ4452</f>
        <v>45484</v>
      </c>
      <c r="AJ2" s="6" t="str">
        <f>[1]auteurs!$BK4452</f>
        <v>NEANT</v>
      </c>
      <c r="AK2" s="6" t="str">
        <f>[1]auteurs!$BM4452</f>
        <v>Clôturé</v>
      </c>
      <c r="AL2" s="6">
        <f>[1]auteurs!$AO4452</f>
        <v>45512</v>
      </c>
      <c r="AM2">
        <f>[1]auteurs!$AI4452</f>
        <v>23183</v>
      </c>
    </row>
    <row r="3" spans="1:39" x14ac:dyDescent="0.25">
      <c r="AG3" s="4">
        <f>[1]auteurs!$AR5437</f>
        <v>0</v>
      </c>
      <c r="AH3" s="4">
        <f>[1]auteurs!$AS5437</f>
        <v>0</v>
      </c>
      <c r="AI3" s="6">
        <f>[1]auteurs!$BJ5437</f>
        <v>0</v>
      </c>
      <c r="AJ3" s="6">
        <f>[1]auteurs!$BK5437</f>
        <v>0</v>
      </c>
      <c r="AK3" s="6">
        <f>[1]auteurs!$BM5437</f>
        <v>0</v>
      </c>
      <c r="AL3" s="6">
        <f>[1]auteurs!$AO5437</f>
        <v>0</v>
      </c>
      <c r="AM3">
        <f>[1]auteurs!$AI5436</f>
        <v>0</v>
      </c>
    </row>
    <row r="4" spans="1:39" x14ac:dyDescent="0.25">
      <c r="AG4" s="4">
        <f>[1]auteurs!$AR5438</f>
        <v>0</v>
      </c>
      <c r="AH4" s="4">
        <f>[1]auteurs!$AS5438</f>
        <v>0</v>
      </c>
      <c r="AI4" s="6">
        <f>[1]auteurs!$BJ5438</f>
        <v>0</v>
      </c>
      <c r="AJ4" s="6">
        <f>[1]auteurs!$BK5438</f>
        <v>0</v>
      </c>
      <c r="AK4" s="6">
        <f>[1]auteurs!$BM5438</f>
        <v>0</v>
      </c>
      <c r="AL4" s="6">
        <f>[1]auteurs!$AO5438</f>
        <v>0</v>
      </c>
      <c r="AM4">
        <f>[1]auteurs!$AI5437</f>
        <v>0</v>
      </c>
    </row>
    <row r="5" spans="1:39" x14ac:dyDescent="0.25">
      <c r="AG5" s="4">
        <f>[1]auteurs!$AR5439</f>
        <v>0</v>
      </c>
      <c r="AH5" s="4">
        <f>[1]auteurs!$AS5439</f>
        <v>0</v>
      </c>
      <c r="AI5" s="6">
        <f>[1]auteurs!$BJ5439</f>
        <v>0</v>
      </c>
      <c r="AJ5" s="6">
        <f>[1]auteurs!$BK5439</f>
        <v>0</v>
      </c>
      <c r="AK5" s="6">
        <f>[1]auteurs!$BM5439</f>
        <v>0</v>
      </c>
      <c r="AL5" s="6">
        <f>[1]auteurs!$AO5439</f>
        <v>0</v>
      </c>
      <c r="AM5">
        <f>[1]auteurs!$AI5438</f>
        <v>0</v>
      </c>
    </row>
    <row r="6" spans="1:39" x14ac:dyDescent="0.25">
      <c r="AG6" s="4">
        <f>[1]auteurs!$AR5440</f>
        <v>0</v>
      </c>
      <c r="AH6" s="4">
        <f>[1]auteurs!$AS5440</f>
        <v>0</v>
      </c>
      <c r="AI6" s="6">
        <f>[1]auteurs!$BJ5440</f>
        <v>0</v>
      </c>
      <c r="AJ6" s="6">
        <f>[1]auteurs!$BK5440</f>
        <v>0</v>
      </c>
      <c r="AK6" s="6">
        <f>[1]auteurs!$BM5440</f>
        <v>0</v>
      </c>
      <c r="AL6" s="6">
        <f>[1]auteurs!$AO5440</f>
        <v>0</v>
      </c>
      <c r="AM6">
        <f>[1]auteurs!$AI5439</f>
        <v>0</v>
      </c>
    </row>
    <row r="7" spans="1:39" x14ac:dyDescent="0.25">
      <c r="AG7" s="4">
        <f>[1]auteurs!$AR5441</f>
        <v>0</v>
      </c>
      <c r="AH7" s="4">
        <f>[1]auteurs!$AS5441</f>
        <v>0</v>
      </c>
      <c r="AI7" s="6">
        <f>[1]auteurs!$BJ5441</f>
        <v>0</v>
      </c>
      <c r="AJ7" s="6">
        <f>[1]auteurs!$BK5441</f>
        <v>0</v>
      </c>
      <c r="AK7" s="6">
        <f>[1]auteurs!$BM5441</f>
        <v>0</v>
      </c>
      <c r="AL7" s="6">
        <f>[1]auteurs!$AO5441</f>
        <v>0</v>
      </c>
      <c r="AM7">
        <f>[1]auteurs!$AI5440</f>
        <v>0</v>
      </c>
    </row>
    <row r="8" spans="1:39" x14ac:dyDescent="0.25">
      <c r="AG8" s="4">
        <f>[1]auteurs!$AR5442</f>
        <v>0</v>
      </c>
      <c r="AH8" s="4">
        <f>[1]auteurs!$AS5442</f>
        <v>0</v>
      </c>
      <c r="AI8" s="6">
        <f>[1]auteurs!$BJ5442</f>
        <v>0</v>
      </c>
      <c r="AJ8" s="6">
        <f>[1]auteurs!$BK5442</f>
        <v>0</v>
      </c>
      <c r="AK8" s="6">
        <f>[1]auteurs!$BM5442</f>
        <v>0</v>
      </c>
      <c r="AL8" s="6">
        <f>[1]auteurs!$AO5442</f>
        <v>0</v>
      </c>
      <c r="AM8">
        <f>[1]auteurs!$AI5441</f>
        <v>0</v>
      </c>
    </row>
    <row r="9" spans="1:39" x14ac:dyDescent="0.25">
      <c r="AG9" s="4">
        <f>[1]auteurs!$AR5443</f>
        <v>0</v>
      </c>
      <c r="AH9" s="4">
        <f>[1]auteurs!$AS5443</f>
        <v>0</v>
      </c>
      <c r="AI9" s="6">
        <f>[1]auteurs!$BJ5443</f>
        <v>0</v>
      </c>
      <c r="AJ9" s="6">
        <f>[1]auteurs!$BK5443</f>
        <v>0</v>
      </c>
      <c r="AK9" s="6">
        <f>[1]auteurs!$BM5443</f>
        <v>0</v>
      </c>
      <c r="AL9" s="6">
        <f>[1]auteurs!$AO5443</f>
        <v>0</v>
      </c>
      <c r="AM9">
        <f>[1]auteurs!$AI5442</f>
        <v>0</v>
      </c>
    </row>
    <row r="10" spans="1:39" x14ac:dyDescent="0.25">
      <c r="AG10" s="4">
        <f>[1]auteurs!$AR5444</f>
        <v>0</v>
      </c>
      <c r="AH10" s="4">
        <f>[1]auteurs!$AS5444</f>
        <v>0</v>
      </c>
      <c r="AI10" s="6">
        <f>[1]auteurs!$BJ5444</f>
        <v>0</v>
      </c>
      <c r="AJ10" s="6">
        <f>[1]auteurs!$BK5444</f>
        <v>0</v>
      </c>
      <c r="AK10" s="6">
        <f>[1]auteurs!$BM5444</f>
        <v>0</v>
      </c>
      <c r="AL10" s="6">
        <f>[1]auteurs!$AO5444</f>
        <v>0</v>
      </c>
      <c r="AM10">
        <f>[1]auteurs!$AI5443</f>
        <v>0</v>
      </c>
    </row>
    <row r="11" spans="1:39" x14ac:dyDescent="0.25">
      <c r="AG11" s="4">
        <f>[1]auteurs!$AR5445</f>
        <v>0</v>
      </c>
      <c r="AH11" s="4">
        <f>[1]auteurs!$AS5445</f>
        <v>0</v>
      </c>
      <c r="AI11" s="6">
        <f>[1]auteurs!$BJ5445</f>
        <v>0</v>
      </c>
      <c r="AJ11" s="6">
        <f>[1]auteurs!$BK5445</f>
        <v>0</v>
      </c>
      <c r="AK11" s="6">
        <f>[1]auteurs!$BM5445</f>
        <v>0</v>
      </c>
      <c r="AL11" s="6">
        <f>[1]auteurs!$AO5445</f>
        <v>0</v>
      </c>
      <c r="AM11">
        <f>[1]auteurs!$AI5444</f>
        <v>0</v>
      </c>
    </row>
    <row r="12" spans="1:39" x14ac:dyDescent="0.25">
      <c r="AG12" s="4">
        <f>[1]auteurs!$AR5446</f>
        <v>0</v>
      </c>
      <c r="AH12" s="4">
        <f>[1]auteurs!$AS5446</f>
        <v>0</v>
      </c>
      <c r="AI12" s="6">
        <f>[1]auteurs!$BJ5446</f>
        <v>0</v>
      </c>
      <c r="AJ12" s="6">
        <f>[1]auteurs!$BK5446</f>
        <v>0</v>
      </c>
      <c r="AK12" s="6">
        <f>[1]auteurs!$BM5446</f>
        <v>0</v>
      </c>
      <c r="AL12" s="6">
        <f>[1]auteurs!$AO5446</f>
        <v>0</v>
      </c>
      <c r="AM12">
        <f>[1]auteurs!$AI5445</f>
        <v>0</v>
      </c>
    </row>
    <row r="13" spans="1:39" x14ac:dyDescent="0.25">
      <c r="AG13" s="4">
        <f>[1]auteurs!$AR5447</f>
        <v>0</v>
      </c>
      <c r="AH13" s="4">
        <f>[1]auteurs!$AS5447</f>
        <v>0</v>
      </c>
      <c r="AI13" s="6">
        <f>[1]auteurs!$BJ5447</f>
        <v>0</v>
      </c>
      <c r="AJ13" s="6">
        <f>[1]auteurs!$BK5447</f>
        <v>0</v>
      </c>
      <c r="AK13" s="6">
        <f>[1]auteurs!$BM5447</f>
        <v>0</v>
      </c>
      <c r="AL13" s="6">
        <f>[1]auteurs!$AO5447</f>
        <v>0</v>
      </c>
      <c r="AM13">
        <f>[1]auteurs!$AI5446</f>
        <v>0</v>
      </c>
    </row>
    <row r="14" spans="1:39" x14ac:dyDescent="0.25">
      <c r="AG14" s="4">
        <f>[1]auteurs!$AR5448</f>
        <v>0</v>
      </c>
      <c r="AH14" s="4">
        <f>[1]auteurs!$AS5448</f>
        <v>0</v>
      </c>
      <c r="AI14" s="6">
        <f>[1]auteurs!$BJ5448</f>
        <v>0</v>
      </c>
      <c r="AJ14" s="6">
        <f>[1]auteurs!$BK5448</f>
        <v>0</v>
      </c>
      <c r="AK14" s="6">
        <f>[1]auteurs!$BM5448</f>
        <v>0</v>
      </c>
      <c r="AL14" s="6">
        <f>[1]auteurs!$AO5448</f>
        <v>0</v>
      </c>
      <c r="AM14">
        <f>[1]auteurs!$AI5447</f>
        <v>0</v>
      </c>
    </row>
    <row r="15" spans="1:39" x14ac:dyDescent="0.25">
      <c r="AG15" s="4">
        <f>[1]auteurs!$AR5449</f>
        <v>0</v>
      </c>
      <c r="AH15" s="4">
        <f>[1]auteurs!$AS5449</f>
        <v>0</v>
      </c>
      <c r="AI15" s="6">
        <f>[1]auteurs!$BJ5449</f>
        <v>0</v>
      </c>
      <c r="AJ15" s="6">
        <f>[1]auteurs!$BK5449</f>
        <v>0</v>
      </c>
      <c r="AK15" s="6">
        <f>[1]auteurs!$BM5449</f>
        <v>0</v>
      </c>
      <c r="AL15" s="6">
        <f>[1]auteurs!$AO5449</f>
        <v>0</v>
      </c>
      <c r="AM15">
        <f>[1]auteurs!$AI5448</f>
        <v>0</v>
      </c>
    </row>
    <row r="16" spans="1:39" x14ac:dyDescent="0.25">
      <c r="AG16" s="4">
        <f>[1]auteurs!$AR5450</f>
        <v>0</v>
      </c>
      <c r="AH16" s="4">
        <f>[1]auteurs!$AS5450</f>
        <v>0</v>
      </c>
      <c r="AI16" s="6">
        <f>[1]auteurs!$BJ5450</f>
        <v>0</v>
      </c>
      <c r="AJ16" s="6">
        <f>[1]auteurs!$BK5450</f>
        <v>0</v>
      </c>
      <c r="AK16" s="6">
        <f>[1]auteurs!$BM5450</f>
        <v>0</v>
      </c>
      <c r="AL16" s="6">
        <f>[1]auteurs!$AO5450</f>
        <v>0</v>
      </c>
      <c r="AM16">
        <f>[1]auteurs!$AI5449</f>
        <v>0</v>
      </c>
    </row>
    <row r="17" spans="33:39" x14ac:dyDescent="0.25">
      <c r="AG17" s="4">
        <f>[1]auteurs!$AR5451</f>
        <v>0</v>
      </c>
      <c r="AH17" s="4">
        <f>[1]auteurs!$AS5451</f>
        <v>0</v>
      </c>
      <c r="AI17" s="6">
        <f>[1]auteurs!$BJ5451</f>
        <v>0</v>
      </c>
      <c r="AJ17" s="6">
        <f>[1]auteurs!$BK5451</f>
        <v>0</v>
      </c>
      <c r="AK17" s="6">
        <f>[1]auteurs!$BM5451</f>
        <v>0</v>
      </c>
      <c r="AL17" s="6">
        <f>[1]auteurs!$AO5451</f>
        <v>0</v>
      </c>
      <c r="AM17">
        <f>[1]auteurs!$AI5450</f>
        <v>0</v>
      </c>
    </row>
    <row r="18" spans="33:39" x14ac:dyDescent="0.25">
      <c r="AG18" s="4">
        <f>[1]auteurs!$AR5452</f>
        <v>0</v>
      </c>
      <c r="AH18" s="4">
        <f>[1]auteurs!$AS5452</f>
        <v>0</v>
      </c>
      <c r="AI18" s="6">
        <f>[1]auteurs!$BJ5452</f>
        <v>0</v>
      </c>
      <c r="AJ18" s="6">
        <f>[1]auteurs!$BK5452</f>
        <v>0</v>
      </c>
      <c r="AK18" s="6">
        <f>[1]auteurs!$BM5452</f>
        <v>0</v>
      </c>
      <c r="AL18" s="6">
        <f>[1]auteurs!$AO5452</f>
        <v>0</v>
      </c>
      <c r="AM18">
        <f>[1]auteurs!$AI5451</f>
        <v>0</v>
      </c>
    </row>
    <row r="19" spans="33:39" x14ac:dyDescent="0.25">
      <c r="AG19" s="4">
        <f>[1]auteurs!$AR5453</f>
        <v>0</v>
      </c>
      <c r="AH19" s="4">
        <f>[1]auteurs!$AS5453</f>
        <v>0</v>
      </c>
      <c r="AI19" s="6">
        <f>[1]auteurs!$BJ5453</f>
        <v>0</v>
      </c>
      <c r="AJ19" s="6">
        <f>[1]auteurs!$BK5453</f>
        <v>0</v>
      </c>
      <c r="AK19" s="6">
        <f>[1]auteurs!$BM5453</f>
        <v>0</v>
      </c>
      <c r="AL19" s="6">
        <f>[1]auteurs!$AO5453</f>
        <v>0</v>
      </c>
      <c r="AM19">
        <f>[1]auteurs!$AI5452</f>
        <v>0</v>
      </c>
    </row>
    <row r="20" spans="33:39" x14ac:dyDescent="0.25">
      <c r="AG20" s="4">
        <f>[1]auteurs!$AR5454</f>
        <v>0</v>
      </c>
      <c r="AH20" s="4">
        <f>[1]auteurs!$AS5454</f>
        <v>0</v>
      </c>
      <c r="AI20" s="6">
        <f>[1]auteurs!$BJ5454</f>
        <v>0</v>
      </c>
      <c r="AJ20" s="6">
        <f>[1]auteurs!$BK5454</f>
        <v>0</v>
      </c>
      <c r="AK20" s="6">
        <f>[1]auteurs!$BM5454</f>
        <v>0</v>
      </c>
      <c r="AL20" s="6">
        <f>[1]auteurs!$AO5454</f>
        <v>0</v>
      </c>
      <c r="AM20">
        <f>[1]auteurs!$AI5453</f>
        <v>0</v>
      </c>
    </row>
    <row r="21" spans="33:39" x14ac:dyDescent="0.25">
      <c r="AG21" s="4">
        <f>[1]auteurs!$AR5455</f>
        <v>0</v>
      </c>
      <c r="AH21" s="4">
        <f>[1]auteurs!$AS5455</f>
        <v>0</v>
      </c>
      <c r="AI21" s="6">
        <f>[1]auteurs!$BJ5455</f>
        <v>0</v>
      </c>
      <c r="AJ21" s="6">
        <f>[1]auteurs!$BK5455</f>
        <v>0</v>
      </c>
      <c r="AK21" s="6">
        <f>[1]auteurs!$BM5455</f>
        <v>0</v>
      </c>
      <c r="AL21" s="6">
        <f>[1]auteurs!$AO5455</f>
        <v>0</v>
      </c>
      <c r="AM21">
        <f>[1]auteurs!$AI5454</f>
        <v>0</v>
      </c>
    </row>
    <row r="22" spans="33:39" x14ac:dyDescent="0.25">
      <c r="AG22" s="4">
        <f>[1]auteurs!$AR5456</f>
        <v>0</v>
      </c>
      <c r="AH22" s="4">
        <f>[1]auteurs!$AS5456</f>
        <v>0</v>
      </c>
      <c r="AI22" s="6">
        <f>[1]auteurs!$BJ5456</f>
        <v>0</v>
      </c>
      <c r="AJ22" s="6">
        <f>[1]auteurs!$BK5456</f>
        <v>0</v>
      </c>
      <c r="AK22" s="6">
        <f>[1]auteurs!$BM5456</f>
        <v>0</v>
      </c>
      <c r="AL22" s="6">
        <f>[1]auteurs!$AO5456</f>
        <v>0</v>
      </c>
      <c r="AM22">
        <f>[1]auteurs!$AI5455</f>
        <v>0</v>
      </c>
    </row>
    <row r="23" spans="33:39" x14ac:dyDescent="0.25">
      <c r="AG23" s="4">
        <f>[1]auteurs!$AR5457</f>
        <v>0</v>
      </c>
      <c r="AH23" s="4">
        <f>[1]auteurs!$AS5457</f>
        <v>0</v>
      </c>
      <c r="AI23" s="6">
        <f>[1]auteurs!$BJ5457</f>
        <v>0</v>
      </c>
      <c r="AJ23" s="6">
        <f>[1]auteurs!$BK5457</f>
        <v>0</v>
      </c>
      <c r="AK23" s="6">
        <f>[1]auteurs!$BM5457</f>
        <v>0</v>
      </c>
      <c r="AL23" s="6">
        <f>[1]auteurs!$AO5457</f>
        <v>0</v>
      </c>
      <c r="AM23">
        <f>[1]auteurs!$AI5456</f>
        <v>0</v>
      </c>
    </row>
    <row r="24" spans="33:39" x14ac:dyDescent="0.25">
      <c r="AG24" s="4">
        <f>[1]auteurs!$AR5458</f>
        <v>0</v>
      </c>
      <c r="AH24" s="4">
        <f>[1]auteurs!$AS5458</f>
        <v>0</v>
      </c>
      <c r="AI24" s="6">
        <f>[1]auteurs!$BJ5458</f>
        <v>0</v>
      </c>
      <c r="AJ24" s="6">
        <f>[1]auteurs!$BK5458</f>
        <v>0</v>
      </c>
      <c r="AK24" s="6">
        <f>[1]auteurs!$BM5458</f>
        <v>0</v>
      </c>
      <c r="AL24" s="6">
        <f>[1]auteurs!$AO5458</f>
        <v>0</v>
      </c>
      <c r="AM24">
        <f>[1]auteurs!$AI5457</f>
        <v>0</v>
      </c>
    </row>
    <row r="25" spans="33:39" x14ac:dyDescent="0.25">
      <c r="AG25" s="4">
        <f>[1]auteurs!$AR5459</f>
        <v>0</v>
      </c>
      <c r="AH25" s="4">
        <f>[1]auteurs!$AS5459</f>
        <v>0</v>
      </c>
      <c r="AI25" s="6">
        <f>[1]auteurs!$BJ5459</f>
        <v>0</v>
      </c>
      <c r="AJ25" s="6">
        <f>[1]auteurs!$BK5459</f>
        <v>0</v>
      </c>
      <c r="AK25" s="6">
        <f>[1]auteurs!$BM5459</f>
        <v>0</v>
      </c>
      <c r="AL25" s="6">
        <f>[1]auteurs!$AO5459</f>
        <v>0</v>
      </c>
      <c r="AM25">
        <f>[1]auteurs!$AI5458</f>
        <v>0</v>
      </c>
    </row>
    <row r="26" spans="33:39" x14ac:dyDescent="0.25">
      <c r="AG26" s="4">
        <f>[1]auteurs!$AR5460</f>
        <v>0</v>
      </c>
      <c r="AH26" s="4">
        <f>[1]auteurs!$AS5460</f>
        <v>0</v>
      </c>
      <c r="AI26" s="6">
        <f>[1]auteurs!$BJ5460</f>
        <v>0</v>
      </c>
      <c r="AJ26" s="6">
        <f>[1]auteurs!$BK5460</f>
        <v>0</v>
      </c>
      <c r="AK26" s="6">
        <f>[1]auteurs!$BM5460</f>
        <v>0</v>
      </c>
      <c r="AL26" s="6">
        <f>[1]auteurs!$AO5460</f>
        <v>0</v>
      </c>
      <c r="AM26">
        <f>[1]auteurs!$AI5459</f>
        <v>0</v>
      </c>
    </row>
    <row r="27" spans="33:39" x14ac:dyDescent="0.25">
      <c r="AG27" s="4">
        <f>[1]auteurs!$AR5461</f>
        <v>0</v>
      </c>
      <c r="AH27" s="4">
        <f>[1]auteurs!$AS5461</f>
        <v>0</v>
      </c>
      <c r="AI27" s="6">
        <f>[1]auteurs!$BJ5461</f>
        <v>0</v>
      </c>
      <c r="AJ27" s="6">
        <f>[1]auteurs!$BK5461</f>
        <v>0</v>
      </c>
      <c r="AK27" s="6">
        <f>[1]auteurs!$BM5461</f>
        <v>0</v>
      </c>
      <c r="AL27" s="6">
        <f>[1]auteurs!$AO5461</f>
        <v>0</v>
      </c>
      <c r="AM27">
        <f>[1]auteurs!$AI5460</f>
        <v>0</v>
      </c>
    </row>
    <row r="28" spans="33:39" x14ac:dyDescent="0.25">
      <c r="AG28" s="4">
        <f>[1]auteurs!$AR5462</f>
        <v>0</v>
      </c>
      <c r="AH28" s="4">
        <f>[1]auteurs!$AS5462</f>
        <v>0</v>
      </c>
      <c r="AI28" s="6">
        <f>[1]auteurs!$BJ5462</f>
        <v>0</v>
      </c>
      <c r="AJ28" s="6">
        <f>[1]auteurs!$BK5462</f>
        <v>0</v>
      </c>
      <c r="AK28" s="6">
        <f>[1]auteurs!$BM5462</f>
        <v>0</v>
      </c>
      <c r="AL28" s="6">
        <f>[1]auteurs!$AO5462</f>
        <v>0</v>
      </c>
      <c r="AM28">
        <f>[1]auteurs!$AI5461</f>
        <v>0</v>
      </c>
    </row>
    <row r="29" spans="33:39" x14ac:dyDescent="0.25">
      <c r="AG29" s="4">
        <f>[1]auteurs!$AR5463</f>
        <v>0</v>
      </c>
      <c r="AH29" s="4">
        <f>[1]auteurs!$AS5463</f>
        <v>0</v>
      </c>
      <c r="AI29" s="6">
        <f>[1]auteurs!$BJ5463</f>
        <v>0</v>
      </c>
      <c r="AJ29" s="6">
        <f>[1]auteurs!$BK5463</f>
        <v>0</v>
      </c>
      <c r="AK29" s="6">
        <f>[1]auteurs!$BM5463</f>
        <v>0</v>
      </c>
      <c r="AL29" s="6">
        <f>[1]auteurs!$AO5463</f>
        <v>0</v>
      </c>
      <c r="AM29">
        <f>[1]auteurs!$AI5462</f>
        <v>0</v>
      </c>
    </row>
    <row r="30" spans="33:39" x14ac:dyDescent="0.25">
      <c r="AG30" s="4">
        <f>[1]auteurs!$AR5464</f>
        <v>0</v>
      </c>
      <c r="AH30" s="4">
        <f>[1]auteurs!$AS5464</f>
        <v>0</v>
      </c>
      <c r="AI30" s="6">
        <f>[1]auteurs!$BJ5464</f>
        <v>0</v>
      </c>
      <c r="AJ30" s="6">
        <f>[1]auteurs!$BK5464</f>
        <v>0</v>
      </c>
      <c r="AK30" s="6">
        <f>[1]auteurs!$BM5464</f>
        <v>0</v>
      </c>
      <c r="AL30" s="6">
        <f>[1]auteurs!$AO5464</f>
        <v>0</v>
      </c>
      <c r="AM30">
        <f>[1]auteurs!$AI5463</f>
        <v>0</v>
      </c>
    </row>
    <row r="31" spans="33:39" x14ac:dyDescent="0.25">
      <c r="AG31" s="4">
        <f>[1]auteurs!$AR5465</f>
        <v>0</v>
      </c>
      <c r="AH31" s="4">
        <f>[1]auteurs!$AS5465</f>
        <v>0</v>
      </c>
      <c r="AI31" s="6">
        <f>[1]auteurs!$BJ5465</f>
        <v>0</v>
      </c>
      <c r="AJ31" s="6">
        <f>[1]auteurs!$BK5465</f>
        <v>0</v>
      </c>
      <c r="AK31" s="6">
        <f>[1]auteurs!$BM5465</f>
        <v>0</v>
      </c>
      <c r="AL31" s="6">
        <f>[1]auteurs!$AO5465</f>
        <v>0</v>
      </c>
      <c r="AM31">
        <f>[1]auteurs!$AI5464</f>
        <v>0</v>
      </c>
    </row>
    <row r="32" spans="33:39" x14ac:dyDescent="0.25">
      <c r="AG32" s="4">
        <f>[1]auteurs!$AR5466</f>
        <v>0</v>
      </c>
      <c r="AH32" s="4">
        <f>[1]auteurs!$AS5466</f>
        <v>0</v>
      </c>
      <c r="AI32" s="6">
        <f>[1]auteurs!$BJ5466</f>
        <v>0</v>
      </c>
      <c r="AJ32" s="6">
        <f>[1]auteurs!$BK5466</f>
        <v>0</v>
      </c>
      <c r="AK32" s="6">
        <f>[1]auteurs!$BM5466</f>
        <v>0</v>
      </c>
      <c r="AL32" s="6">
        <f>[1]auteurs!$AO5466</f>
        <v>0</v>
      </c>
      <c r="AM32">
        <f>[1]auteurs!$AI5465</f>
        <v>0</v>
      </c>
    </row>
    <row r="33" spans="33:39" x14ac:dyDescent="0.25">
      <c r="AG33" s="4">
        <f>[1]auteurs!$AR5467</f>
        <v>0</v>
      </c>
      <c r="AH33" s="4">
        <f>[1]auteurs!$AS5467</f>
        <v>0</v>
      </c>
      <c r="AI33" s="6">
        <f>[1]auteurs!$BJ5467</f>
        <v>0</v>
      </c>
      <c r="AJ33" s="6">
        <f>[1]auteurs!$BK5467</f>
        <v>0</v>
      </c>
      <c r="AK33" s="6">
        <f>[1]auteurs!$BM5467</f>
        <v>0</v>
      </c>
      <c r="AL33" s="6">
        <f>[1]auteurs!$AO5467</f>
        <v>0</v>
      </c>
      <c r="AM33">
        <f>[1]auteurs!$AI5466</f>
        <v>0</v>
      </c>
    </row>
    <row r="34" spans="33:39" x14ac:dyDescent="0.25">
      <c r="AG34" s="4">
        <f>[1]auteurs!$AR5468</f>
        <v>0</v>
      </c>
      <c r="AH34" s="4">
        <f>[1]auteurs!$AS5468</f>
        <v>0</v>
      </c>
      <c r="AI34" s="6">
        <f>[1]auteurs!$BJ5468</f>
        <v>0</v>
      </c>
      <c r="AJ34" s="6">
        <f>[1]auteurs!$BK5468</f>
        <v>0</v>
      </c>
      <c r="AK34" s="6">
        <f>[1]auteurs!$BM5468</f>
        <v>0</v>
      </c>
      <c r="AL34" s="6">
        <f>[1]auteurs!$AO5468</f>
        <v>0</v>
      </c>
    </row>
  </sheetData>
  <autoFilter ref="A1:AM34" xr:uid="{1F542B29-D4E3-4A3B-BA25-68738E123435}"/>
  <dataConsolidate/>
  <customSheetViews>
    <customSheetView guid="{DE249052-7DBB-4F82-8411-AF1C13A16B69}" scale="90" zeroValues="0" showAutoFilter="1">
      <pane ySplit="1" topLeftCell="A2" activePane="bottomLeft" state="frozen"/>
      <selection pane="bottomLeft" activeCell="AF27" sqref="AF27"/>
      <pageMargins left="0" right="0" top="0" bottom="0" header="0" footer="0"/>
      <pageSetup paperSize="9" orientation="portrait" r:id="rId1"/>
      <autoFilter ref="A1:AL259" xr:uid="{8E8E3811-ABEE-42F7-B704-FEAAD9E8A459}"/>
    </customSheetView>
    <customSheetView guid="{FB967638-0063-4A66-8F7F-232344F9A395}" scale="90" zeroValues="0" showAutoFilter="1" topLeftCell="J1">
      <pane ySplit="1" topLeftCell="A14" activePane="bottomLeft" state="frozen"/>
      <selection pane="bottomLeft" activeCell="K31" sqref="K31"/>
      <pageMargins left="0" right="0" top="0" bottom="0" header="0" footer="0"/>
      <pageSetup paperSize="9" orientation="portrait" r:id="rId2"/>
      <autoFilter ref="A1:AL259" xr:uid="{C45BF331-19B9-45F7-914D-A27258D58509}"/>
    </customSheetView>
    <customSheetView guid="{0A5591DE-6DD5-4BAF-A570-5F5CB9D0C1D1}" zeroValues="0" showAutoFilter="1">
      <selection activeCell="AF4" sqref="A4:XFD4"/>
      <pageMargins left="0" right="0" top="0" bottom="0" header="0" footer="0"/>
      <pageSetup paperSize="9" orientation="portrait" r:id="rId3"/>
      <autoFilter ref="A1:AM454" xr:uid="{FB5EC69F-F6D5-4CEF-89F0-31BC8DDCBBD8}"/>
    </customSheetView>
    <customSheetView guid="{AF291729-5508-462E-935F-DBAE63FCF4B0}" zeroValues="0" showAutoFilter="1">
      <pane ySplit="1" topLeftCell="A428" activePane="bottomLeft" state="frozen"/>
      <selection pane="bottomLeft" activeCell="V446" sqref="V446"/>
      <pageMargins left="0" right="0" top="0" bottom="0" header="0" footer="0"/>
      <pageSetup paperSize="9" orientation="portrait" r:id="rId4"/>
      <autoFilter ref="A1:AM454" xr:uid="{CDE266F5-34EF-429C-95A6-6E5F1FDB2E3F}"/>
    </customSheetView>
    <customSheetView guid="{42DCBAA9-9F04-4E14-9F9A-2908BA6A8BA6}" zeroValues="0">
      <pane ySplit="1" topLeftCell="A374" activePane="bottomLeft" state="frozen"/>
      <selection pane="bottomLeft" activeCell="C400" sqref="C400"/>
      <pageMargins left="0" right="0" top="0" bottom="0" header="0" footer="0"/>
      <pageSetup paperSize="9" orientation="portrait" r:id="rId5"/>
    </customSheetView>
    <customSheetView guid="{FFC5FFC0-8C06-497B-A49D-8B86CD2A0850}" zeroValues="0">
      <pane ySplit="1" topLeftCell="A259" activePane="bottomLeft" state="frozen"/>
      <selection pane="bottomLeft" activeCell="I269" sqref="I269"/>
      <pageMargins left="0" right="0" top="0" bottom="0" header="0" footer="0"/>
      <pageSetup paperSize="9" orientation="portrait" r:id="rId6"/>
    </customSheetView>
    <customSheetView guid="{137CAD36-F60C-4A15-B2E1-94B10285671D}" zeroValues="0">
      <selection activeCell="F13" sqref="F13"/>
      <pageMargins left="0" right="0" top="0" bottom="0" header="0" footer="0"/>
      <pageSetup paperSize="9" orientation="portrait" r:id="rId7"/>
    </customSheetView>
    <customSheetView guid="{452CF74C-8CE9-4A48-B15B-532002538C76}" zeroValues="0" topLeftCell="J1">
      <pane ySplit="1" topLeftCell="A70" activePane="bottomLeft" state="frozen"/>
      <selection pane="bottomLeft" activeCell="K80" sqref="K80"/>
      <pageMargins left="0" right="0" top="0" bottom="0" header="0" footer="0"/>
      <pageSetup paperSize="9" orientation="portrait" r:id="rId8"/>
    </customSheetView>
    <customSheetView guid="{A32B08FC-A469-45E0-B748-2FE01CAE8183}" zeroValues="0" topLeftCell="L230">
      <selection activeCell="A245" sqref="A245:XFD246"/>
      <pageMargins left="0" right="0" top="0" bottom="0" header="0" footer="0"/>
      <pageSetup paperSize="9" orientation="portrait" r:id="rId9"/>
    </customSheetView>
    <customSheetView guid="{25A6785F-F332-43B9-A832-C25A7C04ED9E}" zeroValues="0" topLeftCell="I1">
      <pane ySplit="1" topLeftCell="A403" activePane="bottomLeft" state="frozen"/>
      <selection pane="bottomLeft" activeCell="M416" sqref="M416"/>
      <pageMargins left="0" right="0" top="0" bottom="0" header="0" footer="0"/>
      <pageSetup paperSize="9" orientation="portrait" r:id="rId10"/>
    </customSheetView>
    <customSheetView guid="{7773C6F4-DEDF-4CEC-BE8E-3386B12A083F}" scale="80" zeroValues="0" showAutoFilter="1">
      <pane ySplit="1" topLeftCell="A411" activePane="bottomLeft" state="frozen"/>
      <selection pane="bottomLeft" activeCell="E445" sqref="E445"/>
      <pageMargins left="0" right="0" top="0" bottom="0" header="0" footer="0"/>
      <pageSetup paperSize="9" orientation="portrait" r:id="rId11"/>
      <autoFilter ref="A1:AM454" xr:uid="{C1171463-3A46-4489-8950-008406ADA24A}">
        <sortState xmlns:xlrd2="http://schemas.microsoft.com/office/spreadsheetml/2017/richdata2" ref="A3:AM454">
          <sortCondition ref="P1:P454"/>
        </sortState>
      </autoFilter>
    </customSheetView>
    <customSheetView guid="{3EB452BB-8267-4338-9FB5-F90937A05C64}" scale="85" zeroValues="0" showAutoFilter="1" topLeftCell="J1">
      <pane ySplit="1" topLeftCell="A433" activePane="bottomLeft" state="frozen"/>
      <selection pane="bottomLeft" activeCell="AF447" sqref="AF447"/>
      <pageMargins left="0" right="0" top="0" bottom="0" header="0" footer="0"/>
      <pageSetup paperSize="9" orientation="portrait" r:id="rId12"/>
      <autoFilter ref="A1:AM454" xr:uid="{66B3C356-4375-4551-939E-A4E7B98AF32E}"/>
    </customSheetView>
    <customSheetView guid="{B361AFB3-C725-429B-9EB5-B37266FED8A0}" zeroValues="0" topLeftCell="F93">
      <selection activeCell="J98" sqref="J98"/>
      <pageMargins left="0" right="0" top="0" bottom="0" header="0" footer="0"/>
      <pageSetup paperSize="9" orientation="portrait" r:id="rId13"/>
    </customSheetView>
    <customSheetView guid="{892ACD1E-F446-439F-AEAC-7CA01BBDD2D2}" zeroValues="0" showAutoFilter="1" topLeftCell="A407">
      <selection activeCell="C447" sqref="C447"/>
      <pageMargins left="0" right="0" top="0" bottom="0" header="0" footer="0"/>
      <pageSetup paperSize="9" orientation="portrait" r:id="rId14"/>
      <autoFilter ref="A1:AM455" xr:uid="{F0DA4D62-CC76-4FA8-8703-D2711AFDAD26}"/>
    </customSheetView>
    <customSheetView guid="{84F9F658-78D9-463D-9709-E3F0092F61C1}" scale="85" zeroValues="0" showAutoFilter="1" topLeftCell="J6">
      <selection activeCell="AF30" sqref="AF30"/>
      <pageMargins left="0" right="0" top="0" bottom="0" header="0" footer="0"/>
      <pageSetup paperSize="9" orientation="portrait" r:id="rId15"/>
      <autoFilter ref="A1:AL259" xr:uid="{615A8B07-E308-4355-9E3C-726F4D8D58DB}"/>
    </customSheetView>
    <customSheetView guid="{F0946B9D-9786-4B05-B6EF-55C013A89848}" zeroValues="0" showAutoFilter="1" topLeftCell="G1">
      <pane ySplit="1" topLeftCell="A6" activePane="bottomLeft" state="frozen"/>
      <selection pane="bottomLeft" activeCell="O39" sqref="O39"/>
      <pageMargins left="0" right="0" top="0" bottom="0" header="0" footer="0"/>
      <pageSetup paperSize="9" orientation="portrait" r:id="rId16"/>
      <autoFilter ref="A1:AL259" xr:uid="{2976986E-D79E-4A6D-9316-0C66589D3353}"/>
    </customSheetView>
  </customSheetViews>
  <phoneticPr fontId="1" type="noConversion"/>
  <conditionalFormatting sqref="AK1:AK1048576">
    <cfRule type="containsText" dxfId="6" priority="7" operator="containsText" text="En attente du contrat signé">
      <formula>NOT(ISERROR(SEARCH("En attente du contrat signé",AK1)))</formula>
    </cfRule>
    <cfRule type="containsText" dxfId="5" priority="8" operator="containsText" text="Pris en charge">
      <formula>NOT(ISERROR(SEARCH("Pris en charge",AK1)))</formula>
    </cfRule>
    <cfRule type="containsText" dxfId="4" priority="9" operator="containsText" text="Validation à faire">
      <formula>NOT(ISERROR(SEARCH("Validation à faire",AK1)))</formula>
    </cfRule>
  </conditionalFormatting>
  <conditionalFormatting sqref="AK2:AL34">
    <cfRule type="containsText" dxfId="3" priority="10" operator="containsText" text="validé">
      <formula>NOT(ISERROR(SEARCH("validé",AK2)))</formula>
    </cfRule>
    <cfRule type="containsText" priority="11" operator="containsText" text="validé">
      <formula>NOT(ISERROR(SEARCH("validé",AK2)))</formula>
    </cfRule>
    <cfRule type="containsText" dxfId="2" priority="12" operator="containsText" text="clôturé">
      <formula>NOT(ISERROR(SEARCH("clôturé",AK2)))</formula>
    </cfRule>
    <cfRule type="containsText" dxfId="1" priority="13" operator="containsText" text="Pris en charge">
      <formula>NOT(ISERROR(SEARCH("Pris en charge",AK2)))</formula>
    </cfRule>
    <cfRule type="containsText" dxfId="0" priority="14" operator="containsText" text="Validation à faire">
      <formula>NOT(ISERROR(SEARCH("Validation à faire",AK2)))</formula>
    </cfRule>
  </conditionalFormatting>
  <dataValidations count="1">
    <dataValidation operator="equal" showInputMessage="1" showErrorMessage="1" sqref="C2" xr:uid="{004590A6-15D7-4B48-A147-D6BC1DD684AC}"/>
  </dataValidations>
  <hyperlinks>
    <hyperlink ref="W2" r:id="rId17" xr:uid="{519B9A77-7C57-4F95-B440-452D948D97ED}"/>
  </hyperlinks>
  <pageMargins left="0.7" right="0.7" top="0.75" bottom="0.75" header="0.3" footer="0.3"/>
  <pageSetup paperSize="9" orientation="portrait" r:id="rId18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8407386-006A-413E-B1FC-BDAB92BCF16E}">
          <x14:formula1>
            <xm:f>Tables!$C$32:$C$199</xm:f>
          </x14:formula1>
          <xm:sqref>M2</xm:sqref>
        </x14:dataValidation>
        <x14:dataValidation type="list" allowBlank="1" showInputMessage="1" showErrorMessage="1" xr:uid="{918AB86F-822B-4516-B527-212A12032985}">
          <x14:formula1>
            <xm:f>Tables!$I$10:$I$28</xm:f>
          </x14:formula1>
          <xm:sqref>I3:I34</xm:sqref>
        </x14:dataValidation>
        <x14:dataValidation type="list" allowBlank="1" showInputMessage="1" showErrorMessage="1" xr:uid="{2C661E4B-1B9A-46B2-9DA0-318CDC3A6E4C}">
          <x14:formula1>
            <xm:f>Tables!$C$3:$C$4</xm:f>
          </x14:formula1>
          <xm:sqref>Q2:Q77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7464-5333-48B0-83F1-CC648F48A714}">
  <dimension ref="A2:K305"/>
  <sheetViews>
    <sheetView topLeftCell="E1" workbookViewId="0">
      <selection activeCell="C141" sqref="C141"/>
    </sheetView>
  </sheetViews>
  <sheetFormatPr baseColWidth="10" defaultColWidth="11.42578125" defaultRowHeight="15" x14ac:dyDescent="0.25"/>
  <cols>
    <col min="1" max="1" width="44.5703125" customWidth="1"/>
    <col min="3" max="3" width="100.5703125" customWidth="1"/>
    <col min="4" max="4" width="15" customWidth="1"/>
    <col min="5" max="5" width="40.28515625" customWidth="1"/>
    <col min="6" max="6" width="46.85546875" customWidth="1"/>
    <col min="7" max="7" width="25.140625" customWidth="1"/>
    <col min="9" max="9" width="30.28515625" customWidth="1"/>
    <col min="11" max="11" width="38.28515625" customWidth="1"/>
  </cols>
  <sheetData>
    <row r="2" spans="1:11" ht="25.5" customHeight="1" x14ac:dyDescent="0.25">
      <c r="A2" s="3" t="s">
        <v>5</v>
      </c>
      <c r="C2" s="3" t="s">
        <v>16</v>
      </c>
      <c r="E2" s="10" t="s">
        <v>9</v>
      </c>
      <c r="G2" s="10" t="s">
        <v>380</v>
      </c>
      <c r="J2" s="31" t="s">
        <v>11</v>
      </c>
      <c r="K2" t="s">
        <v>381</v>
      </c>
    </row>
    <row r="3" spans="1:11" x14ac:dyDescent="0.25">
      <c r="A3" t="s">
        <v>349</v>
      </c>
      <c r="C3" t="s">
        <v>57</v>
      </c>
      <c r="E3" s="16" t="s">
        <v>382</v>
      </c>
      <c r="G3" s="11" t="s">
        <v>383</v>
      </c>
      <c r="J3" s="32">
        <v>161</v>
      </c>
      <c r="K3" t="s">
        <v>384</v>
      </c>
    </row>
    <row r="4" spans="1:11" x14ac:dyDescent="0.25">
      <c r="A4" t="s">
        <v>385</v>
      </c>
      <c r="C4" t="s">
        <v>52</v>
      </c>
      <c r="E4" s="11" t="s">
        <v>386</v>
      </c>
      <c r="G4" s="11" t="s">
        <v>387</v>
      </c>
      <c r="J4" s="8">
        <v>266</v>
      </c>
      <c r="K4" t="s">
        <v>187</v>
      </c>
    </row>
    <row r="5" spans="1:11" x14ac:dyDescent="0.25">
      <c r="A5" t="s">
        <v>41</v>
      </c>
      <c r="E5" s="11" t="s">
        <v>221</v>
      </c>
      <c r="G5" s="11" t="s">
        <v>388</v>
      </c>
      <c r="J5" s="8">
        <v>326</v>
      </c>
      <c r="K5" t="s">
        <v>40</v>
      </c>
    </row>
    <row r="6" spans="1:11" x14ac:dyDescent="0.25">
      <c r="C6" s="3" t="s">
        <v>1</v>
      </c>
      <c r="E6" s="11" t="s">
        <v>126</v>
      </c>
      <c r="G6" s="11" t="s">
        <v>389</v>
      </c>
      <c r="J6" s="8">
        <v>330</v>
      </c>
      <c r="K6" t="s">
        <v>300</v>
      </c>
    </row>
    <row r="7" spans="1:11" x14ac:dyDescent="0.25">
      <c r="A7" s="3" t="s">
        <v>6</v>
      </c>
      <c r="C7" t="s">
        <v>68</v>
      </c>
      <c r="E7" s="11" t="s">
        <v>142</v>
      </c>
      <c r="G7" s="16" t="s">
        <v>390</v>
      </c>
      <c r="J7" s="8">
        <v>660</v>
      </c>
      <c r="K7" t="s">
        <v>70</v>
      </c>
    </row>
    <row r="8" spans="1:11" x14ac:dyDescent="0.25">
      <c r="A8" t="s">
        <v>42</v>
      </c>
      <c r="C8" t="s">
        <v>38</v>
      </c>
      <c r="E8" s="11" t="s">
        <v>130</v>
      </c>
      <c r="G8" s="11" t="s">
        <v>227</v>
      </c>
      <c r="J8" s="8">
        <v>661</v>
      </c>
      <c r="K8" t="s">
        <v>363</v>
      </c>
    </row>
    <row r="9" spans="1:11" x14ac:dyDescent="0.25">
      <c r="A9" t="s">
        <v>391</v>
      </c>
      <c r="E9" s="11" t="s">
        <v>252</v>
      </c>
      <c r="G9" s="11" t="s">
        <v>107</v>
      </c>
      <c r="I9" s="3" t="s">
        <v>8</v>
      </c>
      <c r="J9" s="8">
        <v>664</v>
      </c>
      <c r="K9" t="s">
        <v>321</v>
      </c>
    </row>
    <row r="10" spans="1:11" x14ac:dyDescent="0.25">
      <c r="E10" s="11" t="s">
        <v>368</v>
      </c>
      <c r="G10" s="11" t="s">
        <v>195</v>
      </c>
      <c r="I10" t="s">
        <v>71</v>
      </c>
      <c r="J10" s="8">
        <v>665</v>
      </c>
      <c r="K10" t="s">
        <v>105</v>
      </c>
    </row>
    <row r="11" spans="1:11" x14ac:dyDescent="0.25">
      <c r="C11" s="3" t="s">
        <v>7</v>
      </c>
      <c r="E11" s="11" t="s">
        <v>392</v>
      </c>
      <c r="G11" s="11" t="s">
        <v>357</v>
      </c>
      <c r="I11" t="s">
        <v>79</v>
      </c>
      <c r="J11" s="8">
        <v>667</v>
      </c>
      <c r="K11" t="s">
        <v>124</v>
      </c>
    </row>
    <row r="12" spans="1:11" x14ac:dyDescent="0.25">
      <c r="C12" t="s">
        <v>141</v>
      </c>
      <c r="E12" s="11" t="s">
        <v>305</v>
      </c>
      <c r="G12" s="11" t="s">
        <v>351</v>
      </c>
      <c r="I12" t="s">
        <v>183</v>
      </c>
      <c r="J12" s="8">
        <v>669</v>
      </c>
      <c r="K12" t="s">
        <v>74</v>
      </c>
    </row>
    <row r="13" spans="1:11" x14ac:dyDescent="0.25">
      <c r="C13" t="s">
        <v>125</v>
      </c>
      <c r="E13" s="11" t="s">
        <v>163</v>
      </c>
      <c r="G13" s="11" t="s">
        <v>354</v>
      </c>
      <c r="I13" t="s">
        <v>393</v>
      </c>
      <c r="J13" s="8">
        <v>671</v>
      </c>
      <c r="K13" t="s">
        <v>78</v>
      </c>
    </row>
    <row r="14" spans="1:11" x14ac:dyDescent="0.25">
      <c r="C14" t="s">
        <v>43</v>
      </c>
      <c r="E14" s="11" t="s">
        <v>159</v>
      </c>
      <c r="G14" s="11" t="s">
        <v>72</v>
      </c>
      <c r="I14" t="s">
        <v>225</v>
      </c>
      <c r="J14" s="33" t="s">
        <v>61</v>
      </c>
      <c r="K14" t="s">
        <v>89</v>
      </c>
    </row>
    <row r="15" spans="1:11" x14ac:dyDescent="0.25">
      <c r="C15" t="s">
        <v>394</v>
      </c>
      <c r="E15" s="11" t="s">
        <v>395</v>
      </c>
      <c r="G15" s="11" t="s">
        <v>150</v>
      </c>
      <c r="I15" t="s">
        <v>175</v>
      </c>
      <c r="J15" s="34" t="s">
        <v>47</v>
      </c>
      <c r="K15" t="s">
        <v>239</v>
      </c>
    </row>
    <row r="16" spans="1:11" x14ac:dyDescent="0.25">
      <c r="C16" t="s">
        <v>396</v>
      </c>
      <c r="E16" s="11" t="s">
        <v>314</v>
      </c>
      <c r="G16" s="11" t="s">
        <v>397</v>
      </c>
      <c r="I16" t="s">
        <v>63</v>
      </c>
      <c r="J16" s="8" t="s">
        <v>398</v>
      </c>
      <c r="K16" s="37" t="s">
        <v>355</v>
      </c>
    </row>
    <row r="17" spans="1:11" x14ac:dyDescent="0.25">
      <c r="A17" s="3" t="s">
        <v>8</v>
      </c>
      <c r="E17" s="11" t="s">
        <v>290</v>
      </c>
      <c r="G17" s="11" t="s">
        <v>399</v>
      </c>
      <c r="I17" t="s">
        <v>400</v>
      </c>
      <c r="J17" s="8" t="s">
        <v>401</v>
      </c>
      <c r="K17" s="37" t="s">
        <v>402</v>
      </c>
    </row>
    <row r="18" spans="1:11" s="15" customFormat="1" x14ac:dyDescent="0.25">
      <c r="A18" s="30" t="s">
        <v>94</v>
      </c>
      <c r="E18" s="11" t="s">
        <v>403</v>
      </c>
      <c r="G18" s="11" t="s">
        <v>404</v>
      </c>
      <c r="J18" s="8" t="s">
        <v>405</v>
      </c>
      <c r="K18" s="37" t="s">
        <v>352</v>
      </c>
    </row>
    <row r="19" spans="1:11" x14ac:dyDescent="0.25">
      <c r="A19" t="s">
        <v>79</v>
      </c>
      <c r="E19" s="11" t="s">
        <v>230</v>
      </c>
      <c r="G19" s="11" t="s">
        <v>96</v>
      </c>
      <c r="I19" t="s">
        <v>367</v>
      </c>
      <c r="J19" s="8" t="s">
        <v>406</v>
      </c>
    </row>
    <row r="20" spans="1:11" x14ac:dyDescent="0.25">
      <c r="A20" t="s">
        <v>183</v>
      </c>
      <c r="E20" s="11" t="s">
        <v>407</v>
      </c>
      <c r="G20" s="11" t="s">
        <v>76</v>
      </c>
      <c r="I20" t="s">
        <v>197</v>
      </c>
      <c r="J20" s="8" t="s">
        <v>408</v>
      </c>
    </row>
    <row r="21" spans="1:11" x14ac:dyDescent="0.25">
      <c r="A21" t="s">
        <v>44</v>
      </c>
      <c r="E21" s="11" t="s">
        <v>278</v>
      </c>
      <c r="G21" s="11" t="s">
        <v>189</v>
      </c>
      <c r="I21" t="s">
        <v>409</v>
      </c>
      <c r="J21" s="8" t="s">
        <v>410</v>
      </c>
    </row>
    <row r="22" spans="1:11" x14ac:dyDescent="0.25">
      <c r="A22" t="s">
        <v>225</v>
      </c>
      <c r="E22" s="11" t="s">
        <v>278</v>
      </c>
      <c r="G22" s="11" t="s">
        <v>192</v>
      </c>
      <c r="I22" t="s">
        <v>117</v>
      </c>
      <c r="J22" s="32" t="s">
        <v>411</v>
      </c>
    </row>
    <row r="23" spans="1:11" x14ac:dyDescent="0.25">
      <c r="A23" t="s">
        <v>175</v>
      </c>
      <c r="E23" s="11" t="s">
        <v>376</v>
      </c>
      <c r="G23" s="11" t="s">
        <v>135</v>
      </c>
      <c r="I23" t="s">
        <v>412</v>
      </c>
      <c r="J23" s="8" t="s">
        <v>413</v>
      </c>
    </row>
    <row r="24" spans="1:11" x14ac:dyDescent="0.25">
      <c r="A24" t="s">
        <v>63</v>
      </c>
      <c r="E24" s="11" t="s">
        <v>376</v>
      </c>
      <c r="G24" s="11" t="s">
        <v>185</v>
      </c>
      <c r="I24" t="s">
        <v>58</v>
      </c>
      <c r="J24" s="8" t="s">
        <v>414</v>
      </c>
    </row>
    <row r="25" spans="1:11" x14ac:dyDescent="0.25">
      <c r="A25" t="s">
        <v>415</v>
      </c>
      <c r="E25" s="11" t="s">
        <v>358</v>
      </c>
      <c r="G25" s="11" t="s">
        <v>302</v>
      </c>
      <c r="I25" t="s">
        <v>44</v>
      </c>
      <c r="J25" s="8" t="s">
        <v>416</v>
      </c>
    </row>
    <row r="26" spans="1:11" x14ac:dyDescent="0.25">
      <c r="A26" t="s">
        <v>417</v>
      </c>
      <c r="E26" s="11" t="s">
        <v>358</v>
      </c>
      <c r="G26" s="11" t="s">
        <v>250</v>
      </c>
      <c r="I26" t="s">
        <v>277</v>
      </c>
      <c r="J26" s="8" t="s">
        <v>418</v>
      </c>
    </row>
    <row r="27" spans="1:11" x14ac:dyDescent="0.25">
      <c r="A27" t="s">
        <v>117</v>
      </c>
      <c r="E27" s="11" t="s">
        <v>328</v>
      </c>
      <c r="G27" s="11" t="s">
        <v>419</v>
      </c>
      <c r="I27" t="s">
        <v>94</v>
      </c>
      <c r="J27" s="8" t="s">
        <v>420</v>
      </c>
    </row>
    <row r="28" spans="1:11" x14ac:dyDescent="0.25">
      <c r="A28" t="s">
        <v>58</v>
      </c>
      <c r="E28" s="11" t="s">
        <v>328</v>
      </c>
      <c r="G28" s="11" t="s">
        <v>87</v>
      </c>
      <c r="I28" t="s">
        <v>110</v>
      </c>
      <c r="J28" s="32" t="s">
        <v>421</v>
      </c>
    </row>
    <row r="29" spans="1:11" x14ac:dyDescent="0.25">
      <c r="A29" t="s">
        <v>110</v>
      </c>
      <c r="E29" s="11" t="s">
        <v>111</v>
      </c>
      <c r="G29" s="11" t="s">
        <v>422</v>
      </c>
      <c r="J29" s="8" t="s">
        <v>423</v>
      </c>
    </row>
    <row r="30" spans="1:11" x14ac:dyDescent="0.25">
      <c r="A30" t="s">
        <v>71</v>
      </c>
      <c r="E30" s="11" t="s">
        <v>167</v>
      </c>
      <c r="G30" s="11" t="s">
        <v>424</v>
      </c>
      <c r="J30" s="8" t="s">
        <v>425</v>
      </c>
    </row>
    <row r="31" spans="1:11" x14ac:dyDescent="0.25">
      <c r="C31" s="3" t="s">
        <v>12</v>
      </c>
      <c r="E31" s="11" t="s">
        <v>198</v>
      </c>
      <c r="G31" s="11" t="s">
        <v>426</v>
      </c>
      <c r="J31" s="8" t="s">
        <v>427</v>
      </c>
    </row>
    <row r="32" spans="1:11" x14ac:dyDescent="0.25">
      <c r="C32" s="27" t="s">
        <v>428</v>
      </c>
      <c r="E32" s="11" t="s">
        <v>269</v>
      </c>
      <c r="G32" s="11" t="s">
        <v>429</v>
      </c>
      <c r="J32" s="8" t="s">
        <v>430</v>
      </c>
    </row>
    <row r="33" spans="3:10" x14ac:dyDescent="0.25">
      <c r="C33" s="27" t="s">
        <v>431</v>
      </c>
      <c r="E33" s="11" t="s">
        <v>432</v>
      </c>
      <c r="G33" s="11" t="s">
        <v>433</v>
      </c>
      <c r="J33" s="8" t="s">
        <v>434</v>
      </c>
    </row>
    <row r="34" spans="3:10" x14ac:dyDescent="0.25">
      <c r="C34" s="27" t="s">
        <v>435</v>
      </c>
      <c r="E34" s="11" t="s">
        <v>220</v>
      </c>
      <c r="G34" s="11" t="s">
        <v>436</v>
      </c>
      <c r="J34" s="8" t="s">
        <v>437</v>
      </c>
    </row>
    <row r="35" spans="3:10" x14ac:dyDescent="0.25">
      <c r="C35" s="15" t="s">
        <v>438</v>
      </c>
      <c r="E35" s="11" t="s">
        <v>217</v>
      </c>
      <c r="G35" s="11" t="s">
        <v>439</v>
      </c>
      <c r="J35" s="8" t="s">
        <v>440</v>
      </c>
    </row>
    <row r="36" spans="3:10" x14ac:dyDescent="0.25">
      <c r="C36" s="15" t="s">
        <v>441</v>
      </c>
      <c r="E36" s="11" t="s">
        <v>106</v>
      </c>
      <c r="G36" s="11" t="s">
        <v>442</v>
      </c>
      <c r="J36" s="8" t="s">
        <v>443</v>
      </c>
    </row>
    <row r="37" spans="3:10" x14ac:dyDescent="0.25">
      <c r="C37" s="15" t="s">
        <v>444</v>
      </c>
      <c r="E37" s="11" t="s">
        <v>286</v>
      </c>
      <c r="G37" s="11" t="s">
        <v>445</v>
      </c>
      <c r="J37" s="8" t="s">
        <v>446</v>
      </c>
    </row>
    <row r="38" spans="3:10" x14ac:dyDescent="0.25">
      <c r="C38" s="15" t="s">
        <v>447</v>
      </c>
      <c r="E38" s="16" t="s">
        <v>448</v>
      </c>
      <c r="G38" s="11" t="s">
        <v>365</v>
      </c>
      <c r="J38" s="8" t="s">
        <v>449</v>
      </c>
    </row>
    <row r="39" spans="3:10" x14ac:dyDescent="0.25">
      <c r="C39" s="15" t="s">
        <v>450</v>
      </c>
      <c r="E39" s="16" t="s">
        <v>451</v>
      </c>
      <c r="G39" s="11" t="s">
        <v>340</v>
      </c>
      <c r="J39" s="8" t="s">
        <v>452</v>
      </c>
    </row>
    <row r="40" spans="3:10" x14ac:dyDescent="0.25">
      <c r="C40" s="15" t="s">
        <v>453</v>
      </c>
      <c r="E40" s="16" t="s">
        <v>157</v>
      </c>
      <c r="G40" s="11" t="s">
        <v>323</v>
      </c>
      <c r="J40" s="8" t="s">
        <v>66</v>
      </c>
    </row>
    <row r="41" spans="3:10" x14ac:dyDescent="0.25">
      <c r="C41" s="15" t="s">
        <v>454</v>
      </c>
      <c r="E41" s="16" t="s">
        <v>455</v>
      </c>
      <c r="G41" s="11" t="s">
        <v>323</v>
      </c>
      <c r="J41" s="8" t="s">
        <v>139</v>
      </c>
    </row>
    <row r="42" spans="3:10" x14ac:dyDescent="0.25">
      <c r="C42" t="s">
        <v>308</v>
      </c>
      <c r="E42" s="11" t="s">
        <v>98</v>
      </c>
      <c r="G42" s="11" t="s">
        <v>456</v>
      </c>
      <c r="J42" s="8" t="s">
        <v>457</v>
      </c>
    </row>
    <row r="43" spans="3:10" x14ac:dyDescent="0.25">
      <c r="C43" t="s">
        <v>281</v>
      </c>
      <c r="E43" s="16" t="s">
        <v>458</v>
      </c>
      <c r="G43" s="11" t="s">
        <v>459</v>
      </c>
      <c r="J43" s="8" t="s">
        <v>460</v>
      </c>
    </row>
    <row r="44" spans="3:10" x14ac:dyDescent="0.25">
      <c r="C44" t="s">
        <v>461</v>
      </c>
      <c r="E44" s="16" t="s">
        <v>462</v>
      </c>
      <c r="G44" s="11" t="s">
        <v>325</v>
      </c>
      <c r="J44" s="8" t="s">
        <v>463</v>
      </c>
    </row>
    <row r="45" spans="3:10" x14ac:dyDescent="0.25">
      <c r="C45" t="s">
        <v>224</v>
      </c>
      <c r="E45" s="16" t="s">
        <v>180</v>
      </c>
      <c r="G45" s="11" t="s">
        <v>266</v>
      </c>
      <c r="J45" s="8" t="s">
        <v>464</v>
      </c>
    </row>
    <row r="46" spans="3:10" x14ac:dyDescent="0.25">
      <c r="C46" t="s">
        <v>129</v>
      </c>
      <c r="E46" s="16" t="s">
        <v>465</v>
      </c>
      <c r="G46" s="11" t="s">
        <v>373</v>
      </c>
      <c r="J46" s="32" t="s">
        <v>466</v>
      </c>
    </row>
    <row r="47" spans="3:10" x14ac:dyDescent="0.25">
      <c r="C47" t="s">
        <v>145</v>
      </c>
      <c r="E47" s="16" t="s">
        <v>467</v>
      </c>
      <c r="G47" s="11" t="s">
        <v>210</v>
      </c>
      <c r="J47" s="32" t="s">
        <v>468</v>
      </c>
    </row>
    <row r="48" spans="3:10" x14ac:dyDescent="0.25">
      <c r="C48" t="s">
        <v>133</v>
      </c>
      <c r="E48" s="16" t="s">
        <v>469</v>
      </c>
      <c r="G48" s="11" t="s">
        <v>470</v>
      </c>
      <c r="J48" s="32" t="s">
        <v>471</v>
      </c>
    </row>
    <row r="49" spans="3:10" x14ac:dyDescent="0.25">
      <c r="C49" t="s">
        <v>255</v>
      </c>
      <c r="E49" s="16" t="s">
        <v>472</v>
      </c>
      <c r="G49" s="11" t="s">
        <v>241</v>
      </c>
      <c r="J49" s="32" t="s">
        <v>473</v>
      </c>
    </row>
    <row r="50" spans="3:10" x14ac:dyDescent="0.25">
      <c r="C50" t="s">
        <v>371</v>
      </c>
      <c r="E50" s="16" t="s">
        <v>301</v>
      </c>
      <c r="G50" s="11" t="s">
        <v>235</v>
      </c>
      <c r="J50" s="32" t="s">
        <v>474</v>
      </c>
    </row>
    <row r="51" spans="3:10" x14ac:dyDescent="0.25">
      <c r="C51" t="s">
        <v>272</v>
      </c>
      <c r="E51" s="16" t="s">
        <v>475</v>
      </c>
      <c r="G51" s="11" t="s">
        <v>154</v>
      </c>
      <c r="J51" s="8" t="s">
        <v>476</v>
      </c>
    </row>
    <row r="52" spans="3:10" x14ac:dyDescent="0.25">
      <c r="C52" t="s">
        <v>379</v>
      </c>
      <c r="E52" s="16" t="s">
        <v>477</v>
      </c>
      <c r="G52" s="11" t="s">
        <v>310</v>
      </c>
      <c r="J52" s="32" t="s">
        <v>478</v>
      </c>
    </row>
    <row r="53" spans="3:10" x14ac:dyDescent="0.25">
      <c r="C53" t="s">
        <v>206</v>
      </c>
      <c r="E53" s="16" t="s">
        <v>479</v>
      </c>
      <c r="G53" s="11" t="s">
        <v>333</v>
      </c>
      <c r="J53" s="32" t="s">
        <v>480</v>
      </c>
    </row>
    <row r="54" spans="3:10" x14ac:dyDescent="0.25">
      <c r="C54" t="s">
        <v>166</v>
      </c>
      <c r="E54" s="16" t="s">
        <v>481</v>
      </c>
      <c r="G54" s="11" t="s">
        <v>257</v>
      </c>
      <c r="J54" s="32" t="s">
        <v>482</v>
      </c>
    </row>
    <row r="55" spans="3:10" x14ac:dyDescent="0.25">
      <c r="C55" t="s">
        <v>162</v>
      </c>
      <c r="E55" s="16" t="s">
        <v>483</v>
      </c>
      <c r="G55" s="11" t="s">
        <v>274</v>
      </c>
      <c r="J55" s="8" t="s">
        <v>484</v>
      </c>
    </row>
    <row r="56" spans="3:10" x14ac:dyDescent="0.25">
      <c r="C56" t="s">
        <v>485</v>
      </c>
      <c r="E56" s="11" t="s">
        <v>339</v>
      </c>
      <c r="G56" s="11" t="s">
        <v>81</v>
      </c>
      <c r="J56" s="32" t="s">
        <v>486</v>
      </c>
    </row>
    <row r="57" spans="3:10" x14ac:dyDescent="0.25">
      <c r="C57" t="s">
        <v>293</v>
      </c>
      <c r="E57" s="11" t="s">
        <v>346</v>
      </c>
      <c r="G57" s="11" t="s">
        <v>214</v>
      </c>
      <c r="J57" s="8" t="s">
        <v>487</v>
      </c>
    </row>
    <row r="58" spans="3:10" x14ac:dyDescent="0.25">
      <c r="C58" t="s">
        <v>233</v>
      </c>
      <c r="E58" s="11" t="s">
        <v>80</v>
      </c>
      <c r="G58" s="11" t="s">
        <v>246</v>
      </c>
      <c r="J58" s="32" t="s">
        <v>488</v>
      </c>
    </row>
    <row r="59" spans="3:10" x14ac:dyDescent="0.25">
      <c r="C59" t="s">
        <v>361</v>
      </c>
      <c r="E59" s="11" t="s">
        <v>282</v>
      </c>
      <c r="G59" s="11" t="s">
        <v>147</v>
      </c>
      <c r="J59" s="32" t="s">
        <v>489</v>
      </c>
    </row>
    <row r="60" spans="3:10" x14ac:dyDescent="0.25">
      <c r="C60" t="s">
        <v>331</v>
      </c>
      <c r="E60" s="11" t="s">
        <v>324</v>
      </c>
      <c r="G60" s="11" t="s">
        <v>177</v>
      </c>
      <c r="J60" s="32" t="s">
        <v>490</v>
      </c>
    </row>
    <row r="61" spans="3:10" x14ac:dyDescent="0.25">
      <c r="C61" t="s">
        <v>491</v>
      </c>
      <c r="E61" s="11" t="s">
        <v>265</v>
      </c>
      <c r="G61" s="11" t="s">
        <v>203</v>
      </c>
      <c r="J61" s="32" t="s">
        <v>492</v>
      </c>
    </row>
    <row r="62" spans="3:10" x14ac:dyDescent="0.25">
      <c r="C62" t="s">
        <v>114</v>
      </c>
      <c r="E62" s="11" t="s">
        <v>146</v>
      </c>
      <c r="G62" s="11" t="s">
        <v>91</v>
      </c>
      <c r="J62" s="32" t="s">
        <v>493</v>
      </c>
    </row>
    <row r="63" spans="3:10" x14ac:dyDescent="0.25">
      <c r="C63" t="s">
        <v>170</v>
      </c>
      <c r="E63" s="11" t="s">
        <v>372</v>
      </c>
      <c r="G63" s="11" t="s">
        <v>343</v>
      </c>
      <c r="J63" s="32" t="s">
        <v>494</v>
      </c>
    </row>
    <row r="64" spans="3:10" x14ac:dyDescent="0.25">
      <c r="C64" t="s">
        <v>201</v>
      </c>
      <c r="E64" s="11" t="s">
        <v>176</v>
      </c>
      <c r="G64" s="11" t="s">
        <v>262</v>
      </c>
      <c r="J64" s="32" t="s">
        <v>495</v>
      </c>
    </row>
    <row r="65" spans="3:10" x14ac:dyDescent="0.25">
      <c r="C65" t="s">
        <v>109</v>
      </c>
      <c r="E65" s="11" t="s">
        <v>209</v>
      </c>
      <c r="G65" s="11" t="s">
        <v>295</v>
      </c>
      <c r="J65" s="32" t="s">
        <v>496</v>
      </c>
    </row>
    <row r="66" spans="3:10" x14ac:dyDescent="0.25">
      <c r="C66" t="s">
        <v>289</v>
      </c>
      <c r="E66" s="11" t="s">
        <v>202</v>
      </c>
      <c r="G66" s="11" t="s">
        <v>283</v>
      </c>
      <c r="J66" s="8" t="s">
        <v>497</v>
      </c>
    </row>
    <row r="67" spans="3:10" x14ac:dyDescent="0.25">
      <c r="C67" t="s">
        <v>498</v>
      </c>
      <c r="E67" s="11" t="s">
        <v>240</v>
      </c>
      <c r="G67" s="11" t="s">
        <v>499</v>
      </c>
      <c r="J67" s="32" t="s">
        <v>500</v>
      </c>
    </row>
    <row r="68" spans="3:10" x14ac:dyDescent="0.25">
      <c r="C68" t="s">
        <v>501</v>
      </c>
      <c r="E68" s="11" t="s">
        <v>90</v>
      </c>
      <c r="G68" s="11" t="s">
        <v>172</v>
      </c>
      <c r="J68" s="32" t="s">
        <v>502</v>
      </c>
    </row>
    <row r="69" spans="3:10" x14ac:dyDescent="0.25">
      <c r="C69" t="s">
        <v>62</v>
      </c>
      <c r="E69" s="11" t="s">
        <v>234</v>
      </c>
      <c r="G69" s="11" t="s">
        <v>222</v>
      </c>
      <c r="J69" s="8" t="s">
        <v>503</v>
      </c>
    </row>
    <row r="70" spans="3:10" x14ac:dyDescent="0.25">
      <c r="C70" t="s">
        <v>140</v>
      </c>
      <c r="E70" s="11" t="s">
        <v>226</v>
      </c>
      <c r="G70" s="11" t="s">
        <v>143</v>
      </c>
      <c r="J70" s="8" t="s">
        <v>504</v>
      </c>
    </row>
    <row r="71" spans="3:10" x14ac:dyDescent="0.25">
      <c r="C71" t="s">
        <v>448</v>
      </c>
      <c r="E71" s="11" t="s">
        <v>153</v>
      </c>
      <c r="G71" s="11" t="s">
        <v>253</v>
      </c>
      <c r="J71" s="32" t="s">
        <v>505</v>
      </c>
    </row>
    <row r="72" spans="3:10" x14ac:dyDescent="0.25">
      <c r="C72" s="15" t="s">
        <v>451</v>
      </c>
      <c r="E72" s="11" t="s">
        <v>332</v>
      </c>
      <c r="G72" s="11" t="s">
        <v>164</v>
      </c>
      <c r="J72" s="32" t="s">
        <v>506</v>
      </c>
    </row>
    <row r="73" spans="3:10" x14ac:dyDescent="0.25">
      <c r="C73" s="15" t="s">
        <v>157</v>
      </c>
      <c r="E73" s="11" t="s">
        <v>342</v>
      </c>
      <c r="G73" s="11" t="s">
        <v>507</v>
      </c>
      <c r="J73" s="32" t="s">
        <v>508</v>
      </c>
    </row>
    <row r="74" spans="3:10" x14ac:dyDescent="0.25">
      <c r="C74" s="15" t="s">
        <v>455</v>
      </c>
      <c r="E74" s="11" t="s">
        <v>256</v>
      </c>
      <c r="G74" s="11" t="s">
        <v>279</v>
      </c>
      <c r="J74" s="32" t="s">
        <v>509</v>
      </c>
    </row>
    <row r="75" spans="3:10" x14ac:dyDescent="0.25">
      <c r="C75" t="s">
        <v>100</v>
      </c>
      <c r="E75" s="11" t="s">
        <v>261</v>
      </c>
      <c r="G75" s="11" t="s">
        <v>359</v>
      </c>
      <c r="J75" s="32" t="s">
        <v>510</v>
      </c>
    </row>
    <row r="76" spans="3:10" x14ac:dyDescent="0.25">
      <c r="C76" s="15" t="s">
        <v>458</v>
      </c>
      <c r="E76" s="11" t="s">
        <v>294</v>
      </c>
      <c r="G76" s="11" t="s">
        <v>511</v>
      </c>
      <c r="J76" s="32" t="s">
        <v>512</v>
      </c>
    </row>
    <row r="77" spans="3:10" x14ac:dyDescent="0.25">
      <c r="C77" s="15" t="s">
        <v>462</v>
      </c>
      <c r="E77" s="11" t="s">
        <v>273</v>
      </c>
      <c r="G77" s="11" t="s">
        <v>199</v>
      </c>
      <c r="J77" s="32" t="s">
        <v>513</v>
      </c>
    </row>
    <row r="78" spans="3:10" x14ac:dyDescent="0.25">
      <c r="C78" s="15" t="s">
        <v>180</v>
      </c>
      <c r="E78" s="11" t="s">
        <v>101</v>
      </c>
      <c r="G78" s="11" t="s">
        <v>514</v>
      </c>
      <c r="J78" s="32" t="s">
        <v>515</v>
      </c>
    </row>
    <row r="79" spans="3:10" x14ac:dyDescent="0.25">
      <c r="C79" s="15" t="s">
        <v>465</v>
      </c>
      <c r="E79" s="11" t="s">
        <v>213</v>
      </c>
      <c r="G79" s="11" t="s">
        <v>112</v>
      </c>
      <c r="J79" s="32" t="s">
        <v>516</v>
      </c>
    </row>
    <row r="80" spans="3:10" x14ac:dyDescent="0.25">
      <c r="C80" s="15" t="s">
        <v>467</v>
      </c>
      <c r="E80" s="11" t="s">
        <v>517</v>
      </c>
      <c r="G80" s="11" t="s">
        <v>127</v>
      </c>
      <c r="J80" s="8" t="s">
        <v>518</v>
      </c>
    </row>
    <row r="81" spans="3:10" x14ac:dyDescent="0.25">
      <c r="C81" s="15" t="s">
        <v>469</v>
      </c>
      <c r="E81" s="11" t="s">
        <v>319</v>
      </c>
      <c r="G81" s="11" t="s">
        <v>131</v>
      </c>
      <c r="J81" s="8" t="s">
        <v>519</v>
      </c>
    </row>
    <row r="82" spans="3:10" x14ac:dyDescent="0.25">
      <c r="C82" s="15" t="s">
        <v>472</v>
      </c>
      <c r="E82" s="11" t="s">
        <v>171</v>
      </c>
      <c r="G82" s="11" t="s">
        <v>369</v>
      </c>
      <c r="J82" s="8" t="s">
        <v>520</v>
      </c>
    </row>
    <row r="83" spans="3:10" x14ac:dyDescent="0.25">
      <c r="C83" s="15" t="s">
        <v>301</v>
      </c>
      <c r="E83" s="11" t="s">
        <v>521</v>
      </c>
      <c r="G83" s="11" t="s">
        <v>160</v>
      </c>
      <c r="J83" s="8" t="s">
        <v>522</v>
      </c>
    </row>
    <row r="84" spans="3:10" x14ac:dyDescent="0.25">
      <c r="C84" s="15" t="s">
        <v>475</v>
      </c>
      <c r="E84" s="11" t="s">
        <v>118</v>
      </c>
      <c r="G84" s="11" t="s">
        <v>231</v>
      </c>
      <c r="J84" s="8" t="s">
        <v>523</v>
      </c>
    </row>
    <row r="85" spans="3:10" x14ac:dyDescent="0.25">
      <c r="C85" s="15" t="s">
        <v>477</v>
      </c>
      <c r="E85" s="11" t="s">
        <v>182</v>
      </c>
      <c r="G85" s="11" t="s">
        <v>377</v>
      </c>
      <c r="J85" s="32" t="s">
        <v>524</v>
      </c>
    </row>
    <row r="86" spans="3:10" x14ac:dyDescent="0.25">
      <c r="C86" s="15" t="s">
        <v>479</v>
      </c>
      <c r="E86" s="11" t="s">
        <v>309</v>
      </c>
      <c r="G86" s="11" t="s">
        <v>329</v>
      </c>
      <c r="J86" s="32" t="s">
        <v>525</v>
      </c>
    </row>
    <row r="87" spans="3:10" x14ac:dyDescent="0.25">
      <c r="C87" s="15" t="s">
        <v>481</v>
      </c>
      <c r="E87" s="11" t="s">
        <v>526</v>
      </c>
      <c r="G87" s="11" t="s">
        <v>527</v>
      </c>
      <c r="J87" s="32" t="s">
        <v>528</v>
      </c>
    </row>
    <row r="88" spans="3:10" x14ac:dyDescent="0.25">
      <c r="C88" s="15" t="s">
        <v>483</v>
      </c>
      <c r="E88" s="11" t="s">
        <v>529</v>
      </c>
      <c r="G88" s="11" t="s">
        <v>168</v>
      </c>
      <c r="J88" s="32" t="s">
        <v>530</v>
      </c>
    </row>
    <row r="89" spans="3:10" x14ac:dyDescent="0.25">
      <c r="C89" t="s">
        <v>339</v>
      </c>
      <c r="E89" s="11" t="s">
        <v>350</v>
      </c>
      <c r="G89" s="18" t="s">
        <v>270</v>
      </c>
      <c r="J89" s="32" t="s">
        <v>531</v>
      </c>
    </row>
    <row r="90" spans="3:10" x14ac:dyDescent="0.25">
      <c r="C90" t="s">
        <v>346</v>
      </c>
      <c r="E90" s="16" t="s">
        <v>356</v>
      </c>
      <c r="G90" s="18" t="s">
        <v>207</v>
      </c>
      <c r="J90" s="8" t="s">
        <v>532</v>
      </c>
    </row>
    <row r="91" spans="3:10" x14ac:dyDescent="0.25">
      <c r="C91" t="s">
        <v>285</v>
      </c>
      <c r="E91" s="11" t="s">
        <v>353</v>
      </c>
      <c r="G91" s="18" t="s">
        <v>306</v>
      </c>
      <c r="J91" s="32" t="s">
        <v>533</v>
      </c>
    </row>
    <row r="92" spans="3:10" x14ac:dyDescent="0.25">
      <c r="C92" t="s">
        <v>83</v>
      </c>
      <c r="E92" s="11" t="s">
        <v>534</v>
      </c>
      <c r="G92" s="18" t="s">
        <v>218</v>
      </c>
      <c r="J92" s="32" t="s">
        <v>535</v>
      </c>
    </row>
    <row r="93" spans="3:10" x14ac:dyDescent="0.25">
      <c r="C93" t="s">
        <v>327</v>
      </c>
      <c r="E93" s="11" t="s">
        <v>536</v>
      </c>
      <c r="G93" s="18" t="s">
        <v>287</v>
      </c>
      <c r="J93" s="32" t="s">
        <v>537</v>
      </c>
    </row>
    <row r="94" spans="3:10" x14ac:dyDescent="0.25">
      <c r="C94" t="s">
        <v>243</v>
      </c>
      <c r="E94" s="11" t="s">
        <v>538</v>
      </c>
      <c r="G94" s="18" t="s">
        <v>60</v>
      </c>
      <c r="J94" s="32" t="s">
        <v>539</v>
      </c>
    </row>
    <row r="95" spans="3:10" x14ac:dyDescent="0.25">
      <c r="C95" t="s">
        <v>229</v>
      </c>
      <c r="E95" s="11" t="s">
        <v>540</v>
      </c>
      <c r="G95" s="18" t="s">
        <v>46</v>
      </c>
      <c r="J95" s="32" t="s">
        <v>541</v>
      </c>
    </row>
    <row r="96" spans="3:10" x14ac:dyDescent="0.25">
      <c r="C96" t="s">
        <v>156</v>
      </c>
      <c r="E96" s="11" t="s">
        <v>542</v>
      </c>
      <c r="G96" s="18" t="s">
        <v>138</v>
      </c>
      <c r="J96" s="32" t="s">
        <v>543</v>
      </c>
    </row>
    <row r="97" spans="3:10" ht="28.5" x14ac:dyDescent="0.25">
      <c r="C97" t="s">
        <v>276</v>
      </c>
      <c r="E97" s="11" t="s">
        <v>544</v>
      </c>
      <c r="G97" s="18" t="s">
        <v>65</v>
      </c>
      <c r="J97" s="32" t="s">
        <v>545</v>
      </c>
    </row>
    <row r="98" spans="3:10" ht="28.5" x14ac:dyDescent="0.25">
      <c r="C98" t="s">
        <v>268</v>
      </c>
      <c r="E98" s="11" t="s">
        <v>546</v>
      </c>
      <c r="G98" s="18" t="s">
        <v>102</v>
      </c>
      <c r="J98" s="32" t="s">
        <v>547</v>
      </c>
    </row>
    <row r="99" spans="3:10" x14ac:dyDescent="0.25">
      <c r="C99" t="s">
        <v>149</v>
      </c>
      <c r="E99" s="11" t="s">
        <v>548</v>
      </c>
      <c r="G99" s="18" t="s">
        <v>549</v>
      </c>
      <c r="J99" s="32" t="s">
        <v>550</v>
      </c>
    </row>
    <row r="100" spans="3:10" x14ac:dyDescent="0.25">
      <c r="C100" t="s">
        <v>375</v>
      </c>
      <c r="E100" s="11" t="s">
        <v>551</v>
      </c>
      <c r="G100" s="18" t="s">
        <v>552</v>
      </c>
      <c r="J100" s="32" t="s">
        <v>553</v>
      </c>
    </row>
    <row r="101" spans="3:10" x14ac:dyDescent="0.25">
      <c r="C101" t="s">
        <v>179</v>
      </c>
      <c r="E101" s="11" t="s">
        <v>95</v>
      </c>
      <c r="G101" s="18" t="s">
        <v>313</v>
      </c>
      <c r="J101" s="32" t="s">
        <v>554</v>
      </c>
    </row>
    <row r="102" spans="3:10" x14ac:dyDescent="0.25">
      <c r="C102" t="s">
        <v>212</v>
      </c>
      <c r="E102" s="11" t="s">
        <v>115</v>
      </c>
      <c r="G102" s="18" t="s">
        <v>555</v>
      </c>
      <c r="J102" s="32" t="s">
        <v>556</v>
      </c>
    </row>
    <row r="103" spans="3:10" x14ac:dyDescent="0.25">
      <c r="C103" t="s">
        <v>205</v>
      </c>
      <c r="E103" s="11" t="s">
        <v>59</v>
      </c>
      <c r="G103" s="18" t="s">
        <v>557</v>
      </c>
      <c r="J103" s="28" t="s">
        <v>307</v>
      </c>
    </row>
    <row r="104" spans="3:10" x14ac:dyDescent="0.25">
      <c r="C104" t="s">
        <v>297</v>
      </c>
      <c r="E104" s="11" t="s">
        <v>364</v>
      </c>
      <c r="G104" s="18" t="s">
        <v>558</v>
      </c>
      <c r="J104" s="29" t="s">
        <v>144</v>
      </c>
    </row>
    <row r="105" spans="3:10" x14ac:dyDescent="0.25">
      <c r="C105" t="s">
        <v>93</v>
      </c>
      <c r="E105" s="11" t="s">
        <v>559</v>
      </c>
      <c r="G105" s="18" t="s">
        <v>560</v>
      </c>
      <c r="J105" s="28" t="s">
        <v>132</v>
      </c>
    </row>
    <row r="106" spans="3:10" x14ac:dyDescent="0.25">
      <c r="C106" t="s">
        <v>237</v>
      </c>
      <c r="E106" s="11" t="s">
        <v>336</v>
      </c>
      <c r="G106" s="18" t="s">
        <v>561</v>
      </c>
      <c r="J106" s="29" t="s">
        <v>562</v>
      </c>
    </row>
    <row r="107" spans="3:10" x14ac:dyDescent="0.25">
      <c r="C107" t="s">
        <v>335</v>
      </c>
      <c r="E107" s="11" t="s">
        <v>563</v>
      </c>
      <c r="G107" s="18" t="s">
        <v>564</v>
      </c>
      <c r="J107" s="28" t="s">
        <v>223</v>
      </c>
    </row>
    <row r="108" spans="3:10" x14ac:dyDescent="0.25">
      <c r="C108" t="s">
        <v>345</v>
      </c>
      <c r="E108" s="11" t="s">
        <v>565</v>
      </c>
      <c r="G108" s="18" t="s">
        <v>291</v>
      </c>
      <c r="J108" s="29" t="s">
        <v>128</v>
      </c>
    </row>
    <row r="109" spans="3:10" x14ac:dyDescent="0.25">
      <c r="C109" t="s">
        <v>259</v>
      </c>
      <c r="E109" s="11" t="s">
        <v>566</v>
      </c>
      <c r="G109" s="18" t="s">
        <v>315</v>
      </c>
      <c r="J109" s="28" t="s">
        <v>165</v>
      </c>
    </row>
    <row r="110" spans="3:10" x14ac:dyDescent="0.25">
      <c r="C110" t="s">
        <v>264</v>
      </c>
      <c r="E110" s="11" t="s">
        <v>567</v>
      </c>
      <c r="G110" t="s">
        <v>568</v>
      </c>
      <c r="J110" s="29" t="s">
        <v>161</v>
      </c>
    </row>
    <row r="111" spans="3:10" x14ac:dyDescent="0.25">
      <c r="C111" t="s">
        <v>104</v>
      </c>
      <c r="E111" s="11" t="s">
        <v>569</v>
      </c>
      <c r="G111" t="s">
        <v>119</v>
      </c>
      <c r="J111" s="28" t="s">
        <v>200</v>
      </c>
    </row>
    <row r="112" spans="3:10" x14ac:dyDescent="0.25">
      <c r="C112" t="s">
        <v>320</v>
      </c>
      <c r="E112" s="11" t="s">
        <v>249</v>
      </c>
      <c r="G112" t="s">
        <v>570</v>
      </c>
      <c r="J112" s="29" t="s">
        <v>271</v>
      </c>
    </row>
    <row r="113" spans="3:10" x14ac:dyDescent="0.25">
      <c r="C113" t="s">
        <v>174</v>
      </c>
      <c r="E113" s="11" t="s">
        <v>571</v>
      </c>
      <c r="G113" t="s">
        <v>572</v>
      </c>
      <c r="J113" s="28" t="s">
        <v>254</v>
      </c>
    </row>
    <row r="114" spans="3:10" x14ac:dyDescent="0.25">
      <c r="C114" t="s">
        <v>573</v>
      </c>
      <c r="E114" s="11" t="s">
        <v>574</v>
      </c>
      <c r="G114" t="s">
        <v>575</v>
      </c>
      <c r="J114" s="29" t="s">
        <v>370</v>
      </c>
    </row>
    <row r="115" spans="3:10" x14ac:dyDescent="0.25">
      <c r="C115" t="s">
        <v>576</v>
      </c>
      <c r="E115" s="11" t="s">
        <v>577</v>
      </c>
      <c r="J115" s="28" t="s">
        <v>113</v>
      </c>
    </row>
    <row r="116" spans="3:10" x14ac:dyDescent="0.25">
      <c r="C116" t="s">
        <v>121</v>
      </c>
      <c r="E116" s="11" t="s">
        <v>578</v>
      </c>
      <c r="J116" s="29" t="s">
        <v>169</v>
      </c>
    </row>
    <row r="117" spans="3:10" x14ac:dyDescent="0.25">
      <c r="C117" t="s">
        <v>123</v>
      </c>
      <c r="E117" s="11" t="s">
        <v>579</v>
      </c>
      <c r="J117" s="28" t="s">
        <v>292</v>
      </c>
    </row>
    <row r="118" spans="3:10" x14ac:dyDescent="0.25">
      <c r="C118" t="s">
        <v>348</v>
      </c>
      <c r="E118" s="11" t="s">
        <v>580</v>
      </c>
      <c r="J118" s="29" t="s">
        <v>316</v>
      </c>
    </row>
    <row r="119" spans="3:10" x14ac:dyDescent="0.25">
      <c r="C119" t="s">
        <v>526</v>
      </c>
      <c r="E119" s="11" t="s">
        <v>312</v>
      </c>
      <c r="J119" s="28" t="s">
        <v>232</v>
      </c>
    </row>
    <row r="120" spans="3:10" x14ac:dyDescent="0.25">
      <c r="C120" t="s">
        <v>536</v>
      </c>
      <c r="E120" s="11" t="s">
        <v>581</v>
      </c>
      <c r="J120" s="29" t="s">
        <v>280</v>
      </c>
    </row>
    <row r="121" spans="3:10" x14ac:dyDescent="0.25">
      <c r="C121" t="s">
        <v>538</v>
      </c>
      <c r="E121" s="11" t="s">
        <v>582</v>
      </c>
      <c r="J121" s="28" t="s">
        <v>378</v>
      </c>
    </row>
    <row r="122" spans="3:10" x14ac:dyDescent="0.25">
      <c r="C122" t="s">
        <v>540</v>
      </c>
      <c r="E122" s="11" t="s">
        <v>583</v>
      </c>
      <c r="J122" s="29" t="s">
        <v>360</v>
      </c>
    </row>
    <row r="123" spans="3:10" x14ac:dyDescent="0.25">
      <c r="C123" t="s">
        <v>542</v>
      </c>
      <c r="E123" s="11" t="s">
        <v>584</v>
      </c>
      <c r="J123" s="28" t="s">
        <v>330</v>
      </c>
    </row>
    <row r="124" spans="3:10" x14ac:dyDescent="0.25">
      <c r="C124" t="s">
        <v>544</v>
      </c>
      <c r="E124" s="11" t="s">
        <v>585</v>
      </c>
      <c r="J124" s="29" t="s">
        <v>586</v>
      </c>
    </row>
    <row r="125" spans="3:10" x14ac:dyDescent="0.25">
      <c r="C125" t="s">
        <v>546</v>
      </c>
      <c r="E125" s="11" t="s">
        <v>75</v>
      </c>
      <c r="J125" s="28" t="s">
        <v>587</v>
      </c>
    </row>
    <row r="126" spans="3:10" x14ac:dyDescent="0.25">
      <c r="C126" t="s">
        <v>548</v>
      </c>
      <c r="E126" s="11" t="s">
        <v>588</v>
      </c>
      <c r="J126" s="29" t="s">
        <v>208</v>
      </c>
    </row>
    <row r="127" spans="3:10" x14ac:dyDescent="0.25">
      <c r="C127" t="s">
        <v>551</v>
      </c>
      <c r="E127" s="11" t="s">
        <v>188</v>
      </c>
      <c r="J127" s="28" t="s">
        <v>108</v>
      </c>
    </row>
    <row r="128" spans="3:10" x14ac:dyDescent="0.25">
      <c r="C128" t="s">
        <v>95</v>
      </c>
      <c r="E128" s="11" t="s">
        <v>589</v>
      </c>
      <c r="J128" s="29" t="s">
        <v>288</v>
      </c>
    </row>
    <row r="129" spans="3:10" x14ac:dyDescent="0.25">
      <c r="C129" t="s">
        <v>115</v>
      </c>
      <c r="E129" s="11" t="s">
        <v>590</v>
      </c>
      <c r="J129" s="28" t="s">
        <v>219</v>
      </c>
    </row>
    <row r="130" spans="3:10" x14ac:dyDescent="0.25">
      <c r="C130" t="s">
        <v>591</v>
      </c>
      <c r="E130" s="11" t="s">
        <v>592</v>
      </c>
      <c r="J130" s="29" t="s">
        <v>216</v>
      </c>
    </row>
    <row r="131" spans="3:10" x14ac:dyDescent="0.25">
      <c r="C131" t="s">
        <v>559</v>
      </c>
      <c r="E131" s="11" t="s">
        <v>592</v>
      </c>
      <c r="J131" s="28" t="s">
        <v>593</v>
      </c>
    </row>
    <row r="132" spans="3:10" x14ac:dyDescent="0.25">
      <c r="C132" t="s">
        <v>594</v>
      </c>
      <c r="E132" s="11" t="s">
        <v>595</v>
      </c>
      <c r="J132" s="8" t="s">
        <v>596</v>
      </c>
    </row>
    <row r="133" spans="3:10" x14ac:dyDescent="0.25">
      <c r="C133" t="s">
        <v>597</v>
      </c>
      <c r="E133" s="11" t="s">
        <v>598</v>
      </c>
      <c r="J133" s="8" t="s">
        <v>599</v>
      </c>
    </row>
    <row r="134" spans="3:10" x14ac:dyDescent="0.25">
      <c r="C134" t="s">
        <v>85</v>
      </c>
      <c r="E134" s="11" t="s">
        <v>191</v>
      </c>
      <c r="J134" s="8" t="s">
        <v>600</v>
      </c>
    </row>
    <row r="135" spans="3:10" x14ac:dyDescent="0.25">
      <c r="C135" t="s">
        <v>601</v>
      </c>
      <c r="E135" s="11" t="s">
        <v>602</v>
      </c>
      <c r="J135" s="8" t="s">
        <v>603</v>
      </c>
    </row>
    <row r="136" spans="3:10" x14ac:dyDescent="0.25">
      <c r="C136" t="s">
        <v>245</v>
      </c>
      <c r="E136" s="11" t="s">
        <v>194</v>
      </c>
      <c r="J136" s="8" t="s">
        <v>604</v>
      </c>
    </row>
    <row r="137" spans="3:10" x14ac:dyDescent="0.25">
      <c r="C137" t="s">
        <v>605</v>
      </c>
      <c r="E137" s="11" t="s">
        <v>606</v>
      </c>
      <c r="J137" s="29" t="s">
        <v>82</v>
      </c>
    </row>
    <row r="138" spans="3:10" x14ac:dyDescent="0.25">
      <c r="C138" t="s">
        <v>338</v>
      </c>
      <c r="E138" s="11" t="s">
        <v>607</v>
      </c>
      <c r="J138" s="28" t="s">
        <v>284</v>
      </c>
    </row>
    <row r="139" spans="3:10" x14ac:dyDescent="0.25">
      <c r="C139" t="s">
        <v>608</v>
      </c>
      <c r="E139" s="11" t="s">
        <v>609</v>
      </c>
      <c r="J139" s="29" t="s">
        <v>267</v>
      </c>
    </row>
    <row r="140" spans="3:10" x14ac:dyDescent="0.25">
      <c r="C140" s="27" t="s">
        <v>304</v>
      </c>
      <c r="E140" s="11" t="s">
        <v>610</v>
      </c>
      <c r="J140" s="28" t="s">
        <v>148</v>
      </c>
    </row>
    <row r="141" spans="3:10" x14ac:dyDescent="0.25">
      <c r="C141" t="s">
        <v>362</v>
      </c>
      <c r="E141" s="11" t="s">
        <v>611</v>
      </c>
      <c r="J141" s="29" t="s">
        <v>326</v>
      </c>
    </row>
    <row r="142" spans="3:10" x14ac:dyDescent="0.25">
      <c r="C142" t="s">
        <v>612</v>
      </c>
      <c r="E142" s="11" t="s">
        <v>613</v>
      </c>
      <c r="J142" s="28" t="s">
        <v>242</v>
      </c>
    </row>
    <row r="143" spans="3:10" x14ac:dyDescent="0.25">
      <c r="C143" t="s">
        <v>563</v>
      </c>
      <c r="E143" s="11" t="s">
        <v>614</v>
      </c>
      <c r="J143" s="29" t="s">
        <v>92</v>
      </c>
    </row>
    <row r="144" spans="3:10" x14ac:dyDescent="0.25">
      <c r="C144" t="s">
        <v>565</v>
      </c>
      <c r="E144" s="11" t="s">
        <v>137</v>
      </c>
      <c r="J144" s="29" t="s">
        <v>275</v>
      </c>
    </row>
    <row r="145" spans="3:10" x14ac:dyDescent="0.25">
      <c r="C145" t="s">
        <v>615</v>
      </c>
      <c r="E145" s="11" t="s">
        <v>616</v>
      </c>
      <c r="J145" s="28" t="s">
        <v>374</v>
      </c>
    </row>
    <row r="146" spans="3:10" x14ac:dyDescent="0.25">
      <c r="C146" t="s">
        <v>566</v>
      </c>
      <c r="E146" s="11" t="s">
        <v>617</v>
      </c>
      <c r="J146" s="29" t="s">
        <v>178</v>
      </c>
    </row>
    <row r="147" spans="3:10" x14ac:dyDescent="0.25">
      <c r="C147" t="s">
        <v>567</v>
      </c>
      <c r="E147" s="11" t="s">
        <v>298</v>
      </c>
      <c r="J147" s="28" t="s">
        <v>296</v>
      </c>
    </row>
    <row r="148" spans="3:10" x14ac:dyDescent="0.25">
      <c r="C148" t="s">
        <v>249</v>
      </c>
      <c r="E148" s="11" t="s">
        <v>134</v>
      </c>
      <c r="J148" s="29" t="s">
        <v>236</v>
      </c>
    </row>
    <row r="149" spans="3:10" x14ac:dyDescent="0.25">
      <c r="C149" t="s">
        <v>571</v>
      </c>
      <c r="E149" s="11" t="s">
        <v>618</v>
      </c>
      <c r="J149" s="28" t="s">
        <v>228</v>
      </c>
    </row>
    <row r="150" spans="3:10" x14ac:dyDescent="0.25">
      <c r="C150" t="s">
        <v>574</v>
      </c>
      <c r="E150" s="11" t="s">
        <v>322</v>
      </c>
      <c r="J150" s="28" t="s">
        <v>334</v>
      </c>
    </row>
    <row r="151" spans="3:10" x14ac:dyDescent="0.25">
      <c r="C151" t="s">
        <v>619</v>
      </c>
      <c r="E151" s="11" t="s">
        <v>322</v>
      </c>
      <c r="J151" s="29" t="s">
        <v>344</v>
      </c>
    </row>
    <row r="152" spans="3:10" x14ac:dyDescent="0.25">
      <c r="C152" t="s">
        <v>577</v>
      </c>
      <c r="E152" s="11" t="s">
        <v>620</v>
      </c>
      <c r="J152" s="28" t="s">
        <v>258</v>
      </c>
    </row>
    <row r="153" spans="3:10" x14ac:dyDescent="0.25">
      <c r="C153" t="s">
        <v>578</v>
      </c>
      <c r="E153" s="11" t="s">
        <v>621</v>
      </c>
      <c r="J153" s="29" t="s">
        <v>263</v>
      </c>
    </row>
    <row r="154" spans="3:10" x14ac:dyDescent="0.25">
      <c r="C154" t="s">
        <v>579</v>
      </c>
      <c r="E154" s="11" t="s">
        <v>622</v>
      </c>
      <c r="J154" s="28" t="s">
        <v>103</v>
      </c>
    </row>
    <row r="155" spans="3:10" x14ac:dyDescent="0.25">
      <c r="C155" t="s">
        <v>580</v>
      </c>
      <c r="E155" s="11" t="s">
        <v>317</v>
      </c>
      <c r="I155" s="27"/>
      <c r="J155" s="29" t="s">
        <v>247</v>
      </c>
    </row>
    <row r="156" spans="3:10" x14ac:dyDescent="0.25">
      <c r="C156" t="s">
        <v>581</v>
      </c>
      <c r="E156" s="11" t="s">
        <v>184</v>
      </c>
      <c r="I156" s="27"/>
      <c r="J156" s="28" t="s">
        <v>173</v>
      </c>
    </row>
    <row r="157" spans="3:10" x14ac:dyDescent="0.25">
      <c r="C157" t="s">
        <v>582</v>
      </c>
      <c r="E157" s="11" t="s">
        <v>623</v>
      </c>
      <c r="J157" s="29" t="s">
        <v>215</v>
      </c>
    </row>
    <row r="158" spans="3:10" x14ac:dyDescent="0.25">
      <c r="C158" t="s">
        <v>583</v>
      </c>
      <c r="E158" s="11" t="s">
        <v>86</v>
      </c>
      <c r="J158" s="28" t="s">
        <v>624</v>
      </c>
    </row>
    <row r="159" spans="3:10" x14ac:dyDescent="0.25">
      <c r="C159" t="s">
        <v>584</v>
      </c>
      <c r="E159" s="11" t="s">
        <v>625</v>
      </c>
      <c r="J159" s="28" t="s">
        <v>155</v>
      </c>
    </row>
    <row r="160" spans="3:10" x14ac:dyDescent="0.25">
      <c r="C160" t="s">
        <v>585</v>
      </c>
      <c r="E160" s="18" t="s">
        <v>626</v>
      </c>
      <c r="J160" s="29" t="s">
        <v>311</v>
      </c>
    </row>
    <row r="161" spans="3:10" x14ac:dyDescent="0.25">
      <c r="C161" t="s">
        <v>75</v>
      </c>
      <c r="E161" s="18" t="s">
        <v>627</v>
      </c>
      <c r="I161" s="27"/>
      <c r="J161" s="29" t="s">
        <v>211</v>
      </c>
    </row>
    <row r="162" spans="3:10" x14ac:dyDescent="0.25">
      <c r="C162" t="s">
        <v>588</v>
      </c>
      <c r="E162" s="18" t="s">
        <v>628</v>
      </c>
      <c r="J162" s="28" t="s">
        <v>204</v>
      </c>
    </row>
    <row r="163" spans="3:10" x14ac:dyDescent="0.25">
      <c r="C163" t="s">
        <v>629</v>
      </c>
      <c r="E163" s="18" t="s">
        <v>630</v>
      </c>
      <c r="J163" s="29" t="s">
        <v>120</v>
      </c>
    </row>
    <row r="164" spans="3:10" x14ac:dyDescent="0.25">
      <c r="C164" t="s">
        <v>631</v>
      </c>
      <c r="E164" s="18" t="s">
        <v>45</v>
      </c>
      <c r="J164" s="28" t="s">
        <v>122</v>
      </c>
    </row>
    <row r="165" spans="3:10" x14ac:dyDescent="0.25">
      <c r="C165" t="s">
        <v>188</v>
      </c>
      <c r="E165" s="18" t="s">
        <v>64</v>
      </c>
      <c r="J165" s="8" t="s">
        <v>73</v>
      </c>
    </row>
    <row r="166" spans="3:10" x14ac:dyDescent="0.25">
      <c r="C166" t="s">
        <v>589</v>
      </c>
      <c r="J166" s="8" t="s">
        <v>632</v>
      </c>
    </row>
    <row r="167" spans="3:10" x14ac:dyDescent="0.25">
      <c r="C167" t="s">
        <v>590</v>
      </c>
      <c r="J167" s="8" t="s">
        <v>633</v>
      </c>
    </row>
    <row r="168" spans="3:10" x14ac:dyDescent="0.25">
      <c r="C168" t="s">
        <v>191</v>
      </c>
      <c r="J168" s="28" t="s">
        <v>634</v>
      </c>
    </row>
    <row r="169" spans="3:10" x14ac:dyDescent="0.25">
      <c r="C169" t="s">
        <v>602</v>
      </c>
      <c r="J169" s="29" t="s">
        <v>635</v>
      </c>
    </row>
    <row r="170" spans="3:10" x14ac:dyDescent="0.25">
      <c r="C170" t="s">
        <v>194</v>
      </c>
      <c r="J170" s="28" t="s">
        <v>636</v>
      </c>
    </row>
    <row r="171" spans="3:10" x14ac:dyDescent="0.25">
      <c r="C171" t="s">
        <v>606</v>
      </c>
      <c r="J171" s="29" t="s">
        <v>637</v>
      </c>
    </row>
    <row r="172" spans="3:10" x14ac:dyDescent="0.25">
      <c r="C172" t="s">
        <v>607</v>
      </c>
      <c r="J172" s="28" t="s">
        <v>638</v>
      </c>
    </row>
    <row r="173" spans="3:10" x14ac:dyDescent="0.25">
      <c r="C173" t="s">
        <v>639</v>
      </c>
      <c r="J173" s="29" t="s">
        <v>640</v>
      </c>
    </row>
    <row r="174" spans="3:10" x14ac:dyDescent="0.25">
      <c r="C174" t="s">
        <v>641</v>
      </c>
      <c r="J174" s="28" t="s">
        <v>642</v>
      </c>
    </row>
    <row r="175" spans="3:10" x14ac:dyDescent="0.25">
      <c r="C175" t="s">
        <v>643</v>
      </c>
      <c r="J175" s="29" t="s">
        <v>644</v>
      </c>
    </row>
    <row r="176" spans="3:10" x14ac:dyDescent="0.25">
      <c r="C176" t="s">
        <v>645</v>
      </c>
      <c r="J176" s="28" t="s">
        <v>646</v>
      </c>
    </row>
    <row r="177" spans="3:10" x14ac:dyDescent="0.25">
      <c r="C177" t="s">
        <v>647</v>
      </c>
      <c r="J177" s="29" t="s">
        <v>648</v>
      </c>
    </row>
    <row r="178" spans="3:10" x14ac:dyDescent="0.25">
      <c r="C178" t="s">
        <v>649</v>
      </c>
      <c r="J178" s="28" t="s">
        <v>650</v>
      </c>
    </row>
    <row r="179" spans="3:10" x14ac:dyDescent="0.25">
      <c r="C179" t="s">
        <v>616</v>
      </c>
      <c r="J179" s="8" t="s">
        <v>651</v>
      </c>
    </row>
    <row r="180" spans="3:10" x14ac:dyDescent="0.25">
      <c r="C180" t="s">
        <v>617</v>
      </c>
      <c r="J180" s="8" t="s">
        <v>652</v>
      </c>
    </row>
    <row r="181" spans="3:10" x14ac:dyDescent="0.25">
      <c r="C181" t="s">
        <v>298</v>
      </c>
      <c r="J181" s="8" t="s">
        <v>653</v>
      </c>
    </row>
    <row r="182" spans="3:10" x14ac:dyDescent="0.25">
      <c r="C182" t="s">
        <v>134</v>
      </c>
      <c r="J182" s="8" t="s">
        <v>654</v>
      </c>
    </row>
    <row r="183" spans="3:10" x14ac:dyDescent="0.25">
      <c r="C183" t="s">
        <v>655</v>
      </c>
      <c r="J183" s="8" t="s">
        <v>656</v>
      </c>
    </row>
    <row r="184" spans="3:10" x14ac:dyDescent="0.25">
      <c r="C184" t="s">
        <v>657</v>
      </c>
      <c r="J184" s="8" t="s">
        <v>251</v>
      </c>
    </row>
    <row r="185" spans="3:10" x14ac:dyDescent="0.25">
      <c r="C185" t="s">
        <v>658</v>
      </c>
      <c r="J185" s="8" t="s">
        <v>659</v>
      </c>
    </row>
    <row r="186" spans="3:10" x14ac:dyDescent="0.25">
      <c r="C186" t="s">
        <v>660</v>
      </c>
      <c r="J186" s="8" t="s">
        <v>661</v>
      </c>
    </row>
    <row r="187" spans="3:10" x14ac:dyDescent="0.25">
      <c r="C187" t="s">
        <v>662</v>
      </c>
      <c r="J187" s="8" t="s">
        <v>663</v>
      </c>
    </row>
    <row r="188" spans="3:10" x14ac:dyDescent="0.25">
      <c r="C188" t="s">
        <v>664</v>
      </c>
      <c r="J188" s="8" t="s">
        <v>665</v>
      </c>
    </row>
    <row r="189" spans="3:10" x14ac:dyDescent="0.25">
      <c r="C189" t="s">
        <v>666</v>
      </c>
      <c r="J189" s="8" t="s">
        <v>667</v>
      </c>
    </row>
    <row r="190" spans="3:10" x14ac:dyDescent="0.25">
      <c r="C190" t="s">
        <v>620</v>
      </c>
      <c r="J190" s="8" t="s">
        <v>668</v>
      </c>
    </row>
    <row r="191" spans="3:10" x14ac:dyDescent="0.25">
      <c r="C191" t="s">
        <v>621</v>
      </c>
      <c r="J191" s="8" t="s">
        <v>669</v>
      </c>
    </row>
    <row r="192" spans="3:10" x14ac:dyDescent="0.25">
      <c r="C192" t="s">
        <v>622</v>
      </c>
      <c r="J192" s="8" t="s">
        <v>670</v>
      </c>
    </row>
    <row r="193" spans="3:10" x14ac:dyDescent="0.25">
      <c r="C193" t="s">
        <v>317</v>
      </c>
      <c r="J193" s="8" t="s">
        <v>671</v>
      </c>
    </row>
    <row r="194" spans="3:10" x14ac:dyDescent="0.25">
      <c r="C194" t="s">
        <v>184</v>
      </c>
      <c r="J194" s="8" t="s">
        <v>672</v>
      </c>
    </row>
    <row r="195" spans="3:10" x14ac:dyDescent="0.25">
      <c r="C195" t="s">
        <v>623</v>
      </c>
      <c r="J195" s="8" t="s">
        <v>673</v>
      </c>
    </row>
    <row r="196" spans="3:10" x14ac:dyDescent="0.25">
      <c r="C196" t="s">
        <v>86</v>
      </c>
      <c r="J196" s="8" t="s">
        <v>674</v>
      </c>
    </row>
    <row r="197" spans="3:10" x14ac:dyDescent="0.25">
      <c r="C197" t="s">
        <v>625</v>
      </c>
      <c r="J197" s="8" t="s">
        <v>675</v>
      </c>
    </row>
    <row r="198" spans="3:10" x14ac:dyDescent="0.25">
      <c r="C198" t="s">
        <v>626</v>
      </c>
      <c r="J198" s="8" t="s">
        <v>676</v>
      </c>
    </row>
    <row r="199" spans="3:10" x14ac:dyDescent="0.25">
      <c r="C199" t="s">
        <v>627</v>
      </c>
      <c r="J199" s="8" t="s">
        <v>677</v>
      </c>
    </row>
    <row r="200" spans="3:10" x14ac:dyDescent="0.25">
      <c r="C200" t="s">
        <v>628</v>
      </c>
      <c r="D200" s="27"/>
      <c r="E200" s="27"/>
      <c r="F200" s="27"/>
      <c r="G200" s="27"/>
      <c r="H200" s="27"/>
      <c r="J200" s="8" t="s">
        <v>678</v>
      </c>
    </row>
    <row r="201" spans="3:10" x14ac:dyDescent="0.25">
      <c r="C201" t="s">
        <v>630</v>
      </c>
      <c r="D201" s="27"/>
      <c r="E201" s="27"/>
      <c r="F201" s="27"/>
      <c r="G201" s="27"/>
      <c r="H201" s="27"/>
      <c r="J201" s="8" t="s">
        <v>679</v>
      </c>
    </row>
    <row r="202" spans="3:10" x14ac:dyDescent="0.25">
      <c r="C202" t="s">
        <v>48</v>
      </c>
      <c r="D202" s="27"/>
      <c r="E202" s="27"/>
      <c r="F202" s="27"/>
      <c r="G202" s="27"/>
      <c r="H202" s="27"/>
      <c r="J202" s="8" t="s">
        <v>680</v>
      </c>
    </row>
    <row r="203" spans="3:10" x14ac:dyDescent="0.25">
      <c r="C203" t="s">
        <v>67</v>
      </c>
      <c r="J203" s="8" t="s">
        <v>681</v>
      </c>
    </row>
    <row r="204" spans="3:10" x14ac:dyDescent="0.25">
      <c r="J204" s="8" t="s">
        <v>682</v>
      </c>
    </row>
    <row r="205" spans="3:10" x14ac:dyDescent="0.25">
      <c r="J205" s="8" t="s">
        <v>683</v>
      </c>
    </row>
    <row r="206" spans="3:10" x14ac:dyDescent="0.25">
      <c r="J206" s="8" t="s">
        <v>684</v>
      </c>
    </row>
    <row r="207" spans="3:10" x14ac:dyDescent="0.25">
      <c r="J207" s="8" t="s">
        <v>685</v>
      </c>
    </row>
    <row r="208" spans="3:10" x14ac:dyDescent="0.25">
      <c r="J208" s="8" t="s">
        <v>686</v>
      </c>
    </row>
    <row r="209" spans="10:10" x14ac:dyDescent="0.25">
      <c r="J209" s="8" t="s">
        <v>687</v>
      </c>
    </row>
    <row r="210" spans="10:10" x14ac:dyDescent="0.25">
      <c r="J210" s="8" t="s">
        <v>688</v>
      </c>
    </row>
    <row r="211" spans="10:10" x14ac:dyDescent="0.25">
      <c r="J211" s="8" t="s">
        <v>689</v>
      </c>
    </row>
    <row r="212" spans="10:10" x14ac:dyDescent="0.25">
      <c r="J212" s="8" t="s">
        <v>690</v>
      </c>
    </row>
    <row r="213" spans="10:10" x14ac:dyDescent="0.25">
      <c r="J213" s="8" t="s">
        <v>691</v>
      </c>
    </row>
    <row r="214" spans="10:10" x14ac:dyDescent="0.25">
      <c r="J214" s="8" t="s">
        <v>692</v>
      </c>
    </row>
    <row r="215" spans="10:10" x14ac:dyDescent="0.25">
      <c r="J215" s="8" t="s">
        <v>693</v>
      </c>
    </row>
    <row r="216" spans="10:10" x14ac:dyDescent="0.25">
      <c r="J216" s="8" t="s">
        <v>694</v>
      </c>
    </row>
    <row r="217" spans="10:10" x14ac:dyDescent="0.25">
      <c r="J217" s="8" t="s">
        <v>695</v>
      </c>
    </row>
    <row r="218" spans="10:10" x14ac:dyDescent="0.25">
      <c r="J218" s="8" t="s">
        <v>696</v>
      </c>
    </row>
    <row r="219" spans="10:10" x14ac:dyDescent="0.25">
      <c r="J219" s="29" t="s">
        <v>697</v>
      </c>
    </row>
    <row r="220" spans="10:10" x14ac:dyDescent="0.25">
      <c r="J220" s="28" t="s">
        <v>698</v>
      </c>
    </row>
    <row r="221" spans="10:10" x14ac:dyDescent="0.25">
      <c r="J221" s="29" t="s">
        <v>699</v>
      </c>
    </row>
    <row r="222" spans="10:10" x14ac:dyDescent="0.25">
      <c r="J222" s="28" t="s">
        <v>700</v>
      </c>
    </row>
    <row r="223" spans="10:10" x14ac:dyDescent="0.25">
      <c r="J223" s="29" t="s">
        <v>366</v>
      </c>
    </row>
    <row r="224" spans="10:10" x14ac:dyDescent="0.25">
      <c r="J224" s="28" t="s">
        <v>701</v>
      </c>
    </row>
    <row r="225" spans="10:10" x14ac:dyDescent="0.25">
      <c r="J225" s="28" t="s">
        <v>341</v>
      </c>
    </row>
    <row r="226" spans="10:10" x14ac:dyDescent="0.25">
      <c r="J226" s="29" t="s">
        <v>702</v>
      </c>
    </row>
    <row r="227" spans="10:10" x14ac:dyDescent="0.25">
      <c r="J227" s="29" t="s">
        <v>703</v>
      </c>
    </row>
    <row r="228" spans="10:10" x14ac:dyDescent="0.25">
      <c r="J228" s="29" t="s">
        <v>347</v>
      </c>
    </row>
    <row r="229" spans="10:10" x14ac:dyDescent="0.25">
      <c r="J229" s="28" t="s">
        <v>704</v>
      </c>
    </row>
    <row r="230" spans="10:10" x14ac:dyDescent="0.25">
      <c r="J230" s="28" t="s">
        <v>705</v>
      </c>
    </row>
    <row r="231" spans="10:10" x14ac:dyDescent="0.25">
      <c r="J231" s="29" t="s">
        <v>190</v>
      </c>
    </row>
    <row r="232" spans="10:10" x14ac:dyDescent="0.25">
      <c r="J232" s="28" t="s">
        <v>706</v>
      </c>
    </row>
    <row r="233" spans="10:10" x14ac:dyDescent="0.25">
      <c r="J233" s="29" t="s">
        <v>707</v>
      </c>
    </row>
    <row r="234" spans="10:10" x14ac:dyDescent="0.25">
      <c r="J234" s="29" t="s">
        <v>193</v>
      </c>
    </row>
    <row r="235" spans="10:10" x14ac:dyDescent="0.25">
      <c r="J235" s="28" t="s">
        <v>708</v>
      </c>
    </row>
    <row r="236" spans="10:10" x14ac:dyDescent="0.25">
      <c r="J236" s="28" t="s">
        <v>196</v>
      </c>
    </row>
    <row r="237" spans="10:10" x14ac:dyDescent="0.25">
      <c r="J237" s="36" t="s">
        <v>709</v>
      </c>
    </row>
    <row r="238" spans="10:10" x14ac:dyDescent="0.25">
      <c r="J238" s="35" t="s">
        <v>710</v>
      </c>
    </row>
    <row r="239" spans="10:10" x14ac:dyDescent="0.25">
      <c r="J239" s="36" t="s">
        <v>711</v>
      </c>
    </row>
    <row r="240" spans="10:10" x14ac:dyDescent="0.25">
      <c r="J240" s="35" t="s">
        <v>712</v>
      </c>
    </row>
    <row r="241" spans="10:10" x14ac:dyDescent="0.25">
      <c r="J241" s="36" t="s">
        <v>713</v>
      </c>
    </row>
    <row r="242" spans="10:10" x14ac:dyDescent="0.25">
      <c r="J242" s="35" t="s">
        <v>714</v>
      </c>
    </row>
    <row r="243" spans="10:10" x14ac:dyDescent="0.25">
      <c r="J243" s="36" t="s">
        <v>715</v>
      </c>
    </row>
    <row r="244" spans="10:10" x14ac:dyDescent="0.25">
      <c r="J244" s="35" t="s">
        <v>716</v>
      </c>
    </row>
    <row r="245" spans="10:10" x14ac:dyDescent="0.25">
      <c r="J245" s="36" t="s">
        <v>717</v>
      </c>
    </row>
    <row r="246" spans="10:10" x14ac:dyDescent="0.25">
      <c r="J246" s="35" t="s">
        <v>718</v>
      </c>
    </row>
    <row r="247" spans="10:10" x14ac:dyDescent="0.25">
      <c r="J247" s="36" t="s">
        <v>719</v>
      </c>
    </row>
    <row r="248" spans="10:10" x14ac:dyDescent="0.25">
      <c r="J248" s="28" t="s">
        <v>88</v>
      </c>
    </row>
    <row r="249" spans="10:10" x14ac:dyDescent="0.25">
      <c r="J249" s="29" t="s">
        <v>720</v>
      </c>
    </row>
    <row r="250" spans="10:10" x14ac:dyDescent="0.25">
      <c r="J250" s="28" t="s">
        <v>99</v>
      </c>
    </row>
    <row r="251" spans="10:10" x14ac:dyDescent="0.25">
      <c r="J251" s="36" t="s">
        <v>77</v>
      </c>
    </row>
    <row r="252" spans="10:10" x14ac:dyDescent="0.25">
      <c r="J252" s="35" t="s">
        <v>721</v>
      </c>
    </row>
    <row r="253" spans="10:10" x14ac:dyDescent="0.25">
      <c r="J253" s="29" t="s">
        <v>318</v>
      </c>
    </row>
    <row r="254" spans="10:10" x14ac:dyDescent="0.25">
      <c r="J254" s="28" t="s">
        <v>186</v>
      </c>
    </row>
    <row r="255" spans="10:10" x14ac:dyDescent="0.25">
      <c r="J255" s="29" t="s">
        <v>722</v>
      </c>
    </row>
    <row r="256" spans="10:10" x14ac:dyDescent="0.25">
      <c r="J256" s="28" t="s">
        <v>723</v>
      </c>
    </row>
    <row r="257" spans="10:10" x14ac:dyDescent="0.25">
      <c r="J257" s="36" t="s">
        <v>724</v>
      </c>
    </row>
    <row r="258" spans="10:10" x14ac:dyDescent="0.25">
      <c r="J258" s="28" t="s">
        <v>151</v>
      </c>
    </row>
    <row r="259" spans="10:10" x14ac:dyDescent="0.25">
      <c r="J259" s="29" t="s">
        <v>152</v>
      </c>
    </row>
    <row r="260" spans="10:10" x14ac:dyDescent="0.25">
      <c r="J260" s="28" t="s">
        <v>725</v>
      </c>
    </row>
    <row r="261" spans="10:10" x14ac:dyDescent="0.25">
      <c r="J261" s="29" t="s">
        <v>726</v>
      </c>
    </row>
    <row r="262" spans="10:10" x14ac:dyDescent="0.25">
      <c r="J262" s="28" t="s">
        <v>181</v>
      </c>
    </row>
    <row r="263" spans="10:10" x14ac:dyDescent="0.25">
      <c r="J263" s="29" t="s">
        <v>727</v>
      </c>
    </row>
    <row r="264" spans="10:10" x14ac:dyDescent="0.25">
      <c r="J264" s="28" t="s">
        <v>158</v>
      </c>
    </row>
    <row r="265" spans="10:10" x14ac:dyDescent="0.25">
      <c r="J265" s="36" t="s">
        <v>728</v>
      </c>
    </row>
    <row r="266" spans="10:10" x14ac:dyDescent="0.25">
      <c r="J266" s="28" t="s">
        <v>729</v>
      </c>
    </row>
    <row r="267" spans="10:10" x14ac:dyDescent="0.25">
      <c r="J267" s="36" t="s">
        <v>730</v>
      </c>
    </row>
    <row r="268" spans="10:10" x14ac:dyDescent="0.25">
      <c r="J268" s="35" t="s">
        <v>97</v>
      </c>
    </row>
    <row r="269" spans="10:10" x14ac:dyDescent="0.25">
      <c r="J269" s="36" t="s">
        <v>116</v>
      </c>
    </row>
    <row r="270" spans="10:10" x14ac:dyDescent="0.25">
      <c r="J270" s="35" t="s">
        <v>731</v>
      </c>
    </row>
    <row r="271" spans="10:10" x14ac:dyDescent="0.25">
      <c r="J271" s="36" t="s">
        <v>732</v>
      </c>
    </row>
    <row r="272" spans="10:10" x14ac:dyDescent="0.25">
      <c r="J272" s="35" t="s">
        <v>733</v>
      </c>
    </row>
    <row r="273" spans="10:10" x14ac:dyDescent="0.25">
      <c r="J273" s="36" t="s">
        <v>734</v>
      </c>
    </row>
    <row r="274" spans="10:10" x14ac:dyDescent="0.25">
      <c r="J274" s="35" t="s">
        <v>136</v>
      </c>
    </row>
    <row r="275" spans="10:10" x14ac:dyDescent="0.25">
      <c r="J275" s="36" t="s">
        <v>299</v>
      </c>
    </row>
    <row r="276" spans="10:10" x14ac:dyDescent="0.25">
      <c r="J276" s="28" t="s">
        <v>84</v>
      </c>
    </row>
    <row r="277" spans="10:10" x14ac:dyDescent="0.25">
      <c r="J277" s="28" t="s">
        <v>735</v>
      </c>
    </row>
    <row r="278" spans="10:10" x14ac:dyDescent="0.25">
      <c r="J278" s="28" t="s">
        <v>244</v>
      </c>
    </row>
    <row r="279" spans="10:10" x14ac:dyDescent="0.25">
      <c r="J279" s="29" t="s">
        <v>303</v>
      </c>
    </row>
    <row r="280" spans="10:10" x14ac:dyDescent="0.25">
      <c r="J280" s="29" t="s">
        <v>238</v>
      </c>
    </row>
    <row r="281" spans="10:10" x14ac:dyDescent="0.25">
      <c r="J281" s="29" t="s">
        <v>337</v>
      </c>
    </row>
    <row r="282" spans="10:10" x14ac:dyDescent="0.25">
      <c r="J282" s="29" t="s">
        <v>260</v>
      </c>
    </row>
    <row r="283" spans="10:10" x14ac:dyDescent="0.25">
      <c r="J283" s="28" t="s">
        <v>248</v>
      </c>
    </row>
    <row r="284" spans="10:10" x14ac:dyDescent="0.25">
      <c r="J284" s="29" t="s">
        <v>736</v>
      </c>
    </row>
    <row r="285" spans="10:10" x14ac:dyDescent="0.25">
      <c r="J285" s="28" t="s">
        <v>737</v>
      </c>
    </row>
    <row r="286" spans="10:10" x14ac:dyDescent="0.25">
      <c r="J286" s="29" t="s">
        <v>738</v>
      </c>
    </row>
    <row r="287" spans="10:10" x14ac:dyDescent="0.25">
      <c r="J287" s="28" t="s">
        <v>739</v>
      </c>
    </row>
    <row r="288" spans="10:10" x14ac:dyDescent="0.25">
      <c r="J288" s="29" t="s">
        <v>740</v>
      </c>
    </row>
    <row r="289" spans="10:10" x14ac:dyDescent="0.25">
      <c r="J289" s="28" t="s">
        <v>741</v>
      </c>
    </row>
    <row r="290" spans="10:10" x14ac:dyDescent="0.25">
      <c r="J290" s="29" t="s">
        <v>742</v>
      </c>
    </row>
    <row r="291" spans="10:10" x14ac:dyDescent="0.25">
      <c r="J291" s="28" t="s">
        <v>743</v>
      </c>
    </row>
    <row r="292" spans="10:10" x14ac:dyDescent="0.25">
      <c r="J292" s="29" t="s">
        <v>744</v>
      </c>
    </row>
    <row r="293" spans="10:10" x14ac:dyDescent="0.25">
      <c r="J293" s="28" t="s">
        <v>745</v>
      </c>
    </row>
    <row r="294" spans="10:10" x14ac:dyDescent="0.25">
      <c r="J294" s="29" t="s">
        <v>746</v>
      </c>
    </row>
    <row r="295" spans="10:10" x14ac:dyDescent="0.25">
      <c r="J295" s="28" t="s">
        <v>747</v>
      </c>
    </row>
    <row r="296" spans="10:10" x14ac:dyDescent="0.25">
      <c r="J296" s="29" t="s">
        <v>748</v>
      </c>
    </row>
    <row r="297" spans="10:10" x14ac:dyDescent="0.25">
      <c r="J297" s="28" t="s">
        <v>749</v>
      </c>
    </row>
    <row r="298" spans="10:10" x14ac:dyDescent="0.25">
      <c r="J298" s="29" t="s">
        <v>750</v>
      </c>
    </row>
    <row r="299" spans="10:10" x14ac:dyDescent="0.25">
      <c r="J299" s="28" t="s">
        <v>751</v>
      </c>
    </row>
    <row r="300" spans="10:10" x14ac:dyDescent="0.25">
      <c r="J300" s="29" t="s">
        <v>752</v>
      </c>
    </row>
    <row r="301" spans="10:10" x14ac:dyDescent="0.25">
      <c r="J301" s="35" t="s">
        <v>753</v>
      </c>
    </row>
    <row r="302" spans="10:10" x14ac:dyDescent="0.25">
      <c r="J302" s="36" t="s">
        <v>754</v>
      </c>
    </row>
    <row r="303" spans="10:10" x14ac:dyDescent="0.25">
      <c r="J303" s="35" t="s">
        <v>755</v>
      </c>
    </row>
    <row r="304" spans="10:10" x14ac:dyDescent="0.25">
      <c r="J304" s="36" t="s">
        <v>756</v>
      </c>
    </row>
    <row r="305" spans="10:10" x14ac:dyDescent="0.25">
      <c r="J305" s="35" t="s">
        <v>757</v>
      </c>
    </row>
  </sheetData>
  <autoFilter ref="E2:E164" xr:uid="{51247464-5333-48B0-83F1-CC648F48A714}">
    <sortState xmlns:xlrd2="http://schemas.microsoft.com/office/spreadsheetml/2017/richdata2" ref="E3:E165">
      <sortCondition ref="E2:E164"/>
    </sortState>
  </autoFilter>
  <sortState xmlns:xlrd2="http://schemas.microsoft.com/office/spreadsheetml/2017/richdata2" ref="G2">
    <sortCondition ref="G2"/>
  </sortState>
  <customSheetViews>
    <customSheetView guid="{DE249052-7DBB-4F82-8411-AF1C13A16B69}" showAutoFilter="1" topLeftCell="A129">
      <selection activeCell="C139" sqref="C139"/>
      <pageMargins left="0" right="0" top="0" bottom="0" header="0" footer="0"/>
      <pageSetup paperSize="9" orientation="portrait" horizontalDpi="0" verticalDpi="0" r:id="rId1"/>
      <autoFilter ref="I2:J305" xr:uid="{BFBDA18F-5855-4B82-82D6-F595A63F4D99}">
        <sortState xmlns:xlrd2="http://schemas.microsoft.com/office/spreadsheetml/2017/richdata2" ref="I3:J305">
          <sortCondition ref="J2:J305"/>
        </sortState>
      </autoFilter>
    </customSheetView>
    <customSheetView guid="{FB967638-0063-4A66-8F7F-232344F9A395}" showAutoFilter="1" topLeftCell="A129">
      <selection activeCell="C139" sqref="C139"/>
      <pageMargins left="0" right="0" top="0" bottom="0" header="0" footer="0"/>
      <pageSetup paperSize="9" orientation="portrait" horizontalDpi="0" verticalDpi="0" r:id="rId2"/>
      <autoFilter ref="I2:J305" xr:uid="{F1BD96B3-7C02-4FA0-BE07-079358754C66}">
        <sortState xmlns:xlrd2="http://schemas.microsoft.com/office/spreadsheetml/2017/richdata2" ref="I3:J305">
          <sortCondition ref="J2:J305"/>
        </sortState>
      </autoFilter>
    </customSheetView>
    <customSheetView guid="{0A5591DE-6DD5-4BAF-A570-5F5CB9D0C1D1}" topLeftCell="A56">
      <selection activeCell="I18" sqref="I18"/>
      <pageMargins left="0" right="0" top="0" bottom="0" header="0" footer="0"/>
    </customSheetView>
    <customSheetView guid="{AF291729-5508-462E-935F-DBAE63FCF4B0}" showAutoFilter="1">
      <selection activeCell="G19" sqref="G19"/>
      <pageMargins left="0" right="0" top="0" bottom="0" header="0" footer="0"/>
      <pageSetup paperSize="9" orientation="portrait" horizontalDpi="0" verticalDpi="0" r:id="rId3"/>
      <autoFilter ref="I9:I27" xr:uid="{F5FBAC53-49DA-4730-877C-84E0D51499AA}">
        <sortState xmlns:xlrd2="http://schemas.microsoft.com/office/spreadsheetml/2017/richdata2" ref="I11:I27">
          <sortCondition ref="I9:I27"/>
        </sortState>
      </autoFilter>
    </customSheetView>
    <customSheetView guid="{42DCBAA9-9F04-4E14-9F9A-2908BA6A8BA6}" topLeftCell="A53">
      <selection activeCell="I18" sqref="I18"/>
      <pageMargins left="0" right="0" top="0" bottom="0" header="0" footer="0"/>
    </customSheetView>
    <customSheetView guid="{FFC5FFC0-8C06-497B-A49D-8B86CD2A0850}" topLeftCell="A56">
      <selection activeCell="I18" sqref="I18"/>
      <pageMargins left="0" right="0" top="0" bottom="0" header="0" footer="0"/>
    </customSheetView>
    <customSheetView guid="{137CAD36-F60C-4A15-B2E1-94B10285671D}" topLeftCell="A53">
      <selection activeCell="I18" sqref="I18"/>
      <pageMargins left="0" right="0" top="0" bottom="0" header="0" footer="0"/>
    </customSheetView>
    <customSheetView guid="{452CF74C-8CE9-4A48-B15B-532002538C76}" topLeftCell="A56">
      <selection activeCell="I18" sqref="I18"/>
      <pageMargins left="0" right="0" top="0" bottom="0" header="0" footer="0"/>
    </customSheetView>
    <customSheetView guid="{A32B08FC-A469-45E0-B748-2FE01CAE8183}" topLeftCell="A56">
      <selection activeCell="I18" sqref="I18"/>
      <pageMargins left="0" right="0" top="0" bottom="0" header="0" footer="0"/>
    </customSheetView>
    <customSheetView guid="{25A6785F-F332-43B9-A832-C25A7C04ED9E}" topLeftCell="A56">
      <selection activeCell="I18" sqref="I18"/>
      <pageMargins left="0" right="0" top="0" bottom="0" header="0" footer="0"/>
    </customSheetView>
    <customSheetView guid="{7773C6F4-DEDF-4CEC-BE8E-3386B12A083F}" topLeftCell="A56">
      <selection activeCell="I18" sqref="I18"/>
      <pageMargins left="0" right="0" top="0" bottom="0" header="0" footer="0"/>
    </customSheetView>
    <customSheetView guid="{3EB452BB-8267-4338-9FB5-F90937A05C64}" topLeftCell="A56">
      <selection activeCell="I18" sqref="I18"/>
      <pageMargins left="0" right="0" top="0" bottom="0" header="0" footer="0"/>
    </customSheetView>
    <customSheetView guid="{B361AFB3-C725-429B-9EB5-B37266FED8A0}" topLeftCell="A56">
      <selection activeCell="I18" sqref="I18"/>
      <pageMargins left="0" right="0" top="0" bottom="0" header="0" footer="0"/>
    </customSheetView>
    <customSheetView guid="{892ACD1E-F446-439F-AEAC-7CA01BBDD2D2}" topLeftCell="A56">
      <selection activeCell="I18" sqref="I18"/>
      <pageMargins left="0" right="0" top="0" bottom="0" header="0" footer="0"/>
    </customSheetView>
    <customSheetView guid="{84F9F658-78D9-463D-9709-E3F0092F61C1}" showAutoFilter="1" topLeftCell="A129">
      <selection activeCell="C139" sqref="C139"/>
      <pageMargins left="0" right="0" top="0" bottom="0" header="0" footer="0"/>
      <pageSetup paperSize="9" orientation="portrait" horizontalDpi="0" verticalDpi="0" r:id="rId4"/>
      <autoFilter ref="I2:J305" xr:uid="{BED98615-2DC7-448D-BFFF-16C94A2BCB64}">
        <sortState xmlns:xlrd2="http://schemas.microsoft.com/office/spreadsheetml/2017/richdata2" ref="I3:J305">
          <sortCondition ref="J2:J305"/>
        </sortState>
      </autoFilter>
    </customSheetView>
    <customSheetView guid="{F0946B9D-9786-4B05-B6EF-55C013A89848}" showAutoFilter="1" topLeftCell="A129">
      <selection activeCell="C139" sqref="C139"/>
      <pageMargins left="0" right="0" top="0" bottom="0" header="0" footer="0"/>
      <pageSetup paperSize="9" orientation="portrait" horizontalDpi="0" verticalDpi="0" r:id="rId5"/>
      <autoFilter ref="I2:J305" xr:uid="{65395AA8-02E3-4A46-AA44-8CF258779147}">
        <sortState xmlns:xlrd2="http://schemas.microsoft.com/office/spreadsheetml/2017/richdata2" ref="I3:J305">
          <sortCondition ref="J2:J305"/>
        </sortState>
      </autoFilter>
    </customSheetView>
  </customSheetViews>
  <phoneticPr fontId="1" type="noConversion"/>
  <pageMargins left="0.7" right="0.7" top="0.75" bottom="0.75" header="0.3" footer="0.3"/>
  <pageSetup paperSize="9" orientation="portrait" horizontalDpi="300" verticalDpi="30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5D9D9-157E-477A-86FD-5CEF91C5B41B}">
  <dimension ref="A1:I176"/>
  <sheetViews>
    <sheetView topLeftCell="B1" workbookViewId="0">
      <selection activeCell="H4" sqref="H4"/>
    </sheetView>
  </sheetViews>
  <sheetFormatPr baseColWidth="10" defaultColWidth="11.5703125" defaultRowHeight="12.75" x14ac:dyDescent="0.2"/>
  <cols>
    <col min="1" max="1" width="22.5703125" style="41" customWidth="1"/>
    <col min="2" max="2" width="8.140625" style="41" customWidth="1"/>
    <col min="3" max="3" width="66.140625" style="58" customWidth="1"/>
    <col min="4" max="4" width="31.5703125" style="58" customWidth="1"/>
    <col min="5" max="5" width="14.28515625" style="58" customWidth="1"/>
    <col min="6" max="6" width="16.7109375" style="44" customWidth="1"/>
    <col min="7" max="7" width="16.5703125" style="44" customWidth="1"/>
    <col min="8" max="8" width="20.85546875" style="44" customWidth="1"/>
    <col min="9" max="9" width="32.85546875" style="44" customWidth="1"/>
    <col min="10" max="16384" width="11.5703125" style="44"/>
  </cols>
  <sheetData>
    <row r="1" spans="1:9" x14ac:dyDescent="0.2">
      <c r="C1" s="42" t="s">
        <v>759</v>
      </c>
      <c r="D1" s="42"/>
      <c r="E1" s="43"/>
    </row>
    <row r="2" spans="1:9" x14ac:dyDescent="0.2">
      <c r="C2" s="41"/>
      <c r="D2" s="41"/>
      <c r="E2" s="43"/>
    </row>
    <row r="3" spans="1:9" s="46" customFormat="1" ht="37.9" customHeight="1" x14ac:dyDescent="0.25">
      <c r="A3" s="45" t="s">
        <v>760</v>
      </c>
      <c r="B3" s="45" t="s">
        <v>761</v>
      </c>
      <c r="C3" s="45" t="s">
        <v>9</v>
      </c>
      <c r="D3" s="45" t="s">
        <v>762</v>
      </c>
      <c r="E3" s="45" t="s">
        <v>763</v>
      </c>
      <c r="F3" s="45" t="s">
        <v>764</v>
      </c>
      <c r="G3" s="45" t="s">
        <v>765</v>
      </c>
      <c r="H3" s="45" t="s">
        <v>10</v>
      </c>
      <c r="I3" s="45" t="s">
        <v>766</v>
      </c>
    </row>
    <row r="4" spans="1:9" ht="25.9" customHeight="1" x14ac:dyDescent="0.25">
      <c r="A4" s="47" t="s">
        <v>767</v>
      </c>
      <c r="B4" s="47" t="s">
        <v>68</v>
      </c>
      <c r="C4" s="48" t="s">
        <v>768</v>
      </c>
      <c r="D4" s="48" t="s">
        <v>769</v>
      </c>
      <c r="E4" s="48" t="s">
        <v>41</v>
      </c>
      <c r="F4" s="48" t="s">
        <v>42</v>
      </c>
      <c r="G4" s="48" t="s">
        <v>69</v>
      </c>
      <c r="H4" s="48"/>
      <c r="I4" s="49" t="s">
        <v>770</v>
      </c>
    </row>
    <row r="5" spans="1:9" ht="25.9" customHeight="1" x14ac:dyDescent="0.25">
      <c r="A5" s="47" t="s">
        <v>771</v>
      </c>
      <c r="B5" s="47" t="s">
        <v>772</v>
      </c>
      <c r="C5" s="48" t="s">
        <v>438</v>
      </c>
      <c r="D5" s="48" t="s">
        <v>773</v>
      </c>
      <c r="E5" s="48" t="s">
        <v>41</v>
      </c>
      <c r="F5" s="48" t="s">
        <v>42</v>
      </c>
      <c r="G5" s="48" t="s">
        <v>69</v>
      </c>
      <c r="H5" s="17" t="s">
        <v>459</v>
      </c>
      <c r="I5" s="50" t="s">
        <v>774</v>
      </c>
    </row>
    <row r="6" spans="1:9" ht="25.9" customHeight="1" x14ac:dyDescent="0.25">
      <c r="A6" s="51" t="s">
        <v>775</v>
      </c>
      <c r="B6" s="47" t="s">
        <v>68</v>
      </c>
      <c r="C6" s="48" t="s">
        <v>441</v>
      </c>
      <c r="D6" s="48" t="s">
        <v>769</v>
      </c>
      <c r="E6" s="48" t="s">
        <v>41</v>
      </c>
      <c r="F6" s="48" t="s">
        <v>42</v>
      </c>
      <c r="G6" s="48" t="s">
        <v>69</v>
      </c>
      <c r="H6" s="48"/>
      <c r="I6" s="49" t="s">
        <v>774</v>
      </c>
    </row>
    <row r="7" spans="1:9" ht="25.9" customHeight="1" x14ac:dyDescent="0.25">
      <c r="A7" s="51" t="s">
        <v>776</v>
      </c>
      <c r="B7" s="47" t="s">
        <v>68</v>
      </c>
      <c r="C7" s="48" t="s">
        <v>444</v>
      </c>
      <c r="D7" s="48" t="s">
        <v>769</v>
      </c>
      <c r="E7" s="48" t="s">
        <v>41</v>
      </c>
      <c r="F7" s="48" t="s">
        <v>42</v>
      </c>
      <c r="G7" s="48" t="s">
        <v>69</v>
      </c>
      <c r="H7" s="48"/>
      <c r="I7" s="49" t="s">
        <v>777</v>
      </c>
    </row>
    <row r="8" spans="1:9" ht="27.6" customHeight="1" x14ac:dyDescent="0.25">
      <c r="A8" s="51" t="s">
        <v>778</v>
      </c>
      <c r="B8" s="47" t="s">
        <v>68</v>
      </c>
      <c r="C8" s="48" t="s">
        <v>447</v>
      </c>
      <c r="D8" s="48" t="s">
        <v>769</v>
      </c>
      <c r="E8" s="48" t="s">
        <v>41</v>
      </c>
      <c r="F8" s="48" t="s">
        <v>42</v>
      </c>
      <c r="G8" s="48" t="s">
        <v>69</v>
      </c>
      <c r="H8" s="48"/>
      <c r="I8" s="49" t="s">
        <v>774</v>
      </c>
    </row>
    <row r="9" spans="1:9" ht="27.6" customHeight="1" x14ac:dyDescent="0.25">
      <c r="A9" s="47" t="s">
        <v>634</v>
      </c>
      <c r="B9" s="47" t="s">
        <v>68</v>
      </c>
      <c r="C9" s="48" t="s">
        <v>450</v>
      </c>
      <c r="D9" s="48"/>
      <c r="E9" s="48"/>
      <c r="F9" s="48"/>
      <c r="G9" s="48"/>
      <c r="H9" s="48"/>
      <c r="I9" s="49" t="s">
        <v>777</v>
      </c>
    </row>
    <row r="10" spans="1:9" ht="27.6" customHeight="1" x14ac:dyDescent="0.25">
      <c r="A10" s="47" t="s">
        <v>646</v>
      </c>
      <c r="B10" s="47" t="s">
        <v>68</v>
      </c>
      <c r="C10" s="48" t="s">
        <v>453</v>
      </c>
      <c r="D10" s="48"/>
      <c r="E10" s="48"/>
      <c r="F10" s="48"/>
      <c r="G10" s="48"/>
      <c r="H10" s="48"/>
      <c r="I10" s="49" t="s">
        <v>777</v>
      </c>
    </row>
    <row r="11" spans="1:9" ht="28.15" customHeight="1" x14ac:dyDescent="0.25">
      <c r="A11" s="51" t="s">
        <v>675</v>
      </c>
      <c r="B11" s="47" t="s">
        <v>68</v>
      </c>
      <c r="C11" s="48" t="s">
        <v>454</v>
      </c>
      <c r="D11" s="48" t="s">
        <v>769</v>
      </c>
      <c r="E11" s="48" t="s">
        <v>41</v>
      </c>
      <c r="F11" s="48" t="s">
        <v>42</v>
      </c>
      <c r="G11" s="48" t="s">
        <v>69</v>
      </c>
      <c r="H11" s="17" t="s">
        <v>389</v>
      </c>
      <c r="I11" s="49" t="s">
        <v>777</v>
      </c>
    </row>
    <row r="12" spans="1:9" ht="28.15" customHeight="1" x14ac:dyDescent="0.25">
      <c r="A12" s="47" t="s">
        <v>307</v>
      </c>
      <c r="B12" s="47" t="s">
        <v>772</v>
      </c>
      <c r="C12" s="48" t="s">
        <v>779</v>
      </c>
      <c r="D12" s="48" t="s">
        <v>780</v>
      </c>
      <c r="E12" s="48" t="s">
        <v>41</v>
      </c>
      <c r="F12" s="48" t="s">
        <v>42</v>
      </c>
      <c r="G12" s="48" t="s">
        <v>69</v>
      </c>
      <c r="H12" s="17" t="s">
        <v>306</v>
      </c>
      <c r="I12" s="50" t="s">
        <v>781</v>
      </c>
    </row>
    <row r="13" spans="1:9" ht="28.15" customHeight="1" x14ac:dyDescent="0.25">
      <c r="A13" s="47" t="s">
        <v>587</v>
      </c>
      <c r="B13" s="47" t="s">
        <v>772</v>
      </c>
      <c r="C13" s="48" t="s">
        <v>782</v>
      </c>
      <c r="D13" s="48" t="s">
        <v>780</v>
      </c>
      <c r="E13" s="48" t="s">
        <v>41</v>
      </c>
      <c r="F13" s="48" t="s">
        <v>42</v>
      </c>
      <c r="G13" s="48" t="s">
        <v>69</v>
      </c>
      <c r="H13" s="17" t="s">
        <v>527</v>
      </c>
      <c r="I13" s="50" t="s">
        <v>783</v>
      </c>
    </row>
    <row r="14" spans="1:9" ht="28.15" customHeight="1" x14ac:dyDescent="0.25">
      <c r="A14" s="47" t="s">
        <v>223</v>
      </c>
      <c r="B14" s="47" t="s">
        <v>772</v>
      </c>
      <c r="C14" s="48" t="s">
        <v>224</v>
      </c>
      <c r="D14" s="48" t="s">
        <v>784</v>
      </c>
      <c r="E14" s="48" t="s">
        <v>41</v>
      </c>
      <c r="F14" s="48" t="s">
        <v>42</v>
      </c>
      <c r="G14" s="48" t="s">
        <v>69</v>
      </c>
      <c r="H14" s="17" t="s">
        <v>222</v>
      </c>
      <c r="I14" s="50" t="s">
        <v>785</v>
      </c>
    </row>
    <row r="15" spans="1:9" ht="28.15" customHeight="1" x14ac:dyDescent="0.25">
      <c r="A15" s="47" t="s">
        <v>128</v>
      </c>
      <c r="B15" s="47" t="s">
        <v>772</v>
      </c>
      <c r="C15" s="48" t="s">
        <v>129</v>
      </c>
      <c r="D15" s="48" t="s">
        <v>780</v>
      </c>
      <c r="E15" s="48" t="s">
        <v>41</v>
      </c>
      <c r="F15" s="48" t="s">
        <v>42</v>
      </c>
      <c r="G15" s="48" t="s">
        <v>69</v>
      </c>
      <c r="H15" s="17" t="s">
        <v>127</v>
      </c>
      <c r="I15" s="50" t="s">
        <v>785</v>
      </c>
    </row>
    <row r="16" spans="1:9" ht="28.15" customHeight="1" x14ac:dyDescent="0.25">
      <c r="A16" s="47" t="s">
        <v>144</v>
      </c>
      <c r="B16" s="47" t="s">
        <v>772</v>
      </c>
      <c r="C16" s="48" t="s">
        <v>145</v>
      </c>
      <c r="D16" s="48" t="s">
        <v>784</v>
      </c>
      <c r="E16" s="48" t="s">
        <v>41</v>
      </c>
      <c r="F16" s="48" t="s">
        <v>42</v>
      </c>
      <c r="G16" s="48" t="s">
        <v>69</v>
      </c>
      <c r="H16" s="17" t="s">
        <v>143</v>
      </c>
      <c r="I16" s="50" t="s">
        <v>785</v>
      </c>
    </row>
    <row r="17" spans="1:9" ht="28.15" customHeight="1" x14ac:dyDescent="0.25">
      <c r="A17" s="47" t="s">
        <v>132</v>
      </c>
      <c r="B17" s="47" t="s">
        <v>772</v>
      </c>
      <c r="C17" s="48" t="s">
        <v>133</v>
      </c>
      <c r="D17" s="48" t="s">
        <v>780</v>
      </c>
      <c r="E17" s="48" t="s">
        <v>41</v>
      </c>
      <c r="F17" s="48" t="s">
        <v>42</v>
      </c>
      <c r="G17" s="48" t="s">
        <v>69</v>
      </c>
      <c r="H17" s="17" t="s">
        <v>131</v>
      </c>
      <c r="I17" s="50" t="s">
        <v>785</v>
      </c>
    </row>
    <row r="18" spans="1:9" ht="28.15" customHeight="1" x14ac:dyDescent="0.25">
      <c r="A18" s="47" t="s">
        <v>254</v>
      </c>
      <c r="B18" s="47" t="s">
        <v>772</v>
      </c>
      <c r="C18" s="48" t="s">
        <v>255</v>
      </c>
      <c r="D18" s="48" t="s">
        <v>784</v>
      </c>
      <c r="E18" s="48" t="s">
        <v>41</v>
      </c>
      <c r="F18" s="48" t="s">
        <v>42</v>
      </c>
      <c r="G18" s="48" t="s">
        <v>69</v>
      </c>
      <c r="H18" s="17" t="s">
        <v>253</v>
      </c>
      <c r="I18" s="50" t="s">
        <v>783</v>
      </c>
    </row>
    <row r="19" spans="1:9" ht="28.15" customHeight="1" x14ac:dyDescent="0.25">
      <c r="A19" s="47" t="s">
        <v>370</v>
      </c>
      <c r="B19" s="47" t="s">
        <v>772</v>
      </c>
      <c r="C19" s="48" t="s">
        <v>371</v>
      </c>
      <c r="D19" s="48" t="s">
        <v>780</v>
      </c>
      <c r="E19" s="48" t="s">
        <v>41</v>
      </c>
      <c r="F19" s="48" t="s">
        <v>42</v>
      </c>
      <c r="G19" s="48" t="s">
        <v>69</v>
      </c>
      <c r="H19" s="17" t="s">
        <v>369</v>
      </c>
      <c r="I19" s="50" t="s">
        <v>783</v>
      </c>
    </row>
    <row r="20" spans="1:9" ht="28.15" customHeight="1" x14ac:dyDescent="0.2">
      <c r="A20" s="47" t="s">
        <v>200</v>
      </c>
      <c r="B20" s="47" t="s">
        <v>772</v>
      </c>
      <c r="C20" s="48" t="s">
        <v>786</v>
      </c>
      <c r="D20" s="48" t="s">
        <v>784</v>
      </c>
      <c r="E20" s="48" t="s">
        <v>41</v>
      </c>
      <c r="F20" s="48" t="s">
        <v>42</v>
      </c>
      <c r="G20" s="48" t="s">
        <v>69</v>
      </c>
      <c r="H20" s="52" t="s">
        <v>199</v>
      </c>
      <c r="I20" s="50" t="s">
        <v>774</v>
      </c>
    </row>
    <row r="21" spans="1:9" ht="17.649999999999999" customHeight="1" x14ac:dyDescent="0.25">
      <c r="A21" s="47" t="s">
        <v>271</v>
      </c>
      <c r="B21" s="47" t="s">
        <v>772</v>
      </c>
      <c r="C21" s="48" t="s">
        <v>787</v>
      </c>
      <c r="D21" s="48" t="s">
        <v>780</v>
      </c>
      <c r="E21" s="48" t="s">
        <v>41</v>
      </c>
      <c r="F21" s="48" t="s">
        <v>42</v>
      </c>
      <c r="G21" s="48" t="s">
        <v>69</v>
      </c>
      <c r="H21" s="17" t="s">
        <v>270</v>
      </c>
      <c r="I21" s="50" t="s">
        <v>774</v>
      </c>
    </row>
    <row r="22" spans="1:9" ht="17.649999999999999" customHeight="1" x14ac:dyDescent="0.25">
      <c r="A22" s="47" t="s">
        <v>208</v>
      </c>
      <c r="B22" s="47" t="s">
        <v>772</v>
      </c>
      <c r="C22" s="48" t="s">
        <v>206</v>
      </c>
      <c r="D22" s="48" t="s">
        <v>780</v>
      </c>
      <c r="E22" s="48" t="s">
        <v>41</v>
      </c>
      <c r="F22" s="48" t="s">
        <v>42</v>
      </c>
      <c r="G22" s="48" t="s">
        <v>69</v>
      </c>
      <c r="H22" s="17" t="s">
        <v>207</v>
      </c>
      <c r="I22" s="50" t="s">
        <v>781</v>
      </c>
    </row>
    <row r="23" spans="1:9" ht="17.649999999999999" customHeight="1" x14ac:dyDescent="0.25">
      <c r="A23" s="47" t="s">
        <v>165</v>
      </c>
      <c r="B23" s="47" t="s">
        <v>772</v>
      </c>
      <c r="C23" s="48" t="s">
        <v>166</v>
      </c>
      <c r="D23" s="48" t="s">
        <v>784</v>
      </c>
      <c r="E23" s="48" t="s">
        <v>41</v>
      </c>
      <c r="F23" s="48" t="s">
        <v>42</v>
      </c>
      <c r="G23" s="48" t="s">
        <v>69</v>
      </c>
      <c r="H23" s="17" t="s">
        <v>164</v>
      </c>
      <c r="I23" s="50" t="s">
        <v>770</v>
      </c>
    </row>
    <row r="24" spans="1:9" ht="17.649999999999999" customHeight="1" x14ac:dyDescent="0.25">
      <c r="A24" s="47" t="s">
        <v>161</v>
      </c>
      <c r="B24" s="47" t="s">
        <v>772</v>
      </c>
      <c r="C24" s="48" t="s">
        <v>162</v>
      </c>
      <c r="D24" s="48" t="s">
        <v>780</v>
      </c>
      <c r="E24" s="48" t="s">
        <v>41</v>
      </c>
      <c r="F24" s="48" t="s">
        <v>42</v>
      </c>
      <c r="G24" s="48" t="s">
        <v>69</v>
      </c>
      <c r="H24" s="17" t="s">
        <v>160</v>
      </c>
      <c r="I24" s="50" t="s">
        <v>770</v>
      </c>
    </row>
    <row r="25" spans="1:9" ht="28.15" customHeight="1" x14ac:dyDescent="0.25">
      <c r="A25" s="47" t="s">
        <v>316</v>
      </c>
      <c r="B25" s="47" t="s">
        <v>772</v>
      </c>
      <c r="C25" s="48" t="s">
        <v>485</v>
      </c>
      <c r="D25" s="48" t="s">
        <v>784</v>
      </c>
      <c r="E25" s="48" t="s">
        <v>41</v>
      </c>
      <c r="F25" s="48" t="s">
        <v>42</v>
      </c>
      <c r="G25" s="48" t="s">
        <v>69</v>
      </c>
      <c r="H25" s="38" t="s">
        <v>315</v>
      </c>
      <c r="I25" s="50" t="s">
        <v>788</v>
      </c>
    </row>
    <row r="26" spans="1:9" ht="28.15" customHeight="1" x14ac:dyDescent="0.25">
      <c r="A26" s="47" t="s">
        <v>292</v>
      </c>
      <c r="B26" s="47" t="s">
        <v>772</v>
      </c>
      <c r="C26" s="48" t="s">
        <v>293</v>
      </c>
      <c r="D26" s="48" t="s">
        <v>784</v>
      </c>
      <c r="E26" s="48" t="s">
        <v>41</v>
      </c>
      <c r="F26" s="48" t="s">
        <v>42</v>
      </c>
      <c r="G26" s="48" t="s">
        <v>69</v>
      </c>
      <c r="H26" s="38" t="s">
        <v>291</v>
      </c>
      <c r="I26" s="50" t="s">
        <v>788</v>
      </c>
    </row>
    <row r="27" spans="1:9" ht="28.15" customHeight="1" x14ac:dyDescent="0.25">
      <c r="A27" s="47" t="s">
        <v>232</v>
      </c>
      <c r="B27" s="47" t="s">
        <v>772</v>
      </c>
      <c r="C27" s="48" t="s">
        <v>233</v>
      </c>
      <c r="D27" s="48" t="s">
        <v>780</v>
      </c>
      <c r="E27" s="48" t="s">
        <v>41</v>
      </c>
      <c r="F27" s="48" t="s">
        <v>42</v>
      </c>
      <c r="G27" s="48" t="s">
        <v>69</v>
      </c>
      <c r="H27" s="38" t="s">
        <v>231</v>
      </c>
      <c r="I27" s="50" t="s">
        <v>788</v>
      </c>
    </row>
    <row r="28" spans="1:9" ht="28.15" customHeight="1" x14ac:dyDescent="0.25">
      <c r="A28" s="47" t="s">
        <v>280</v>
      </c>
      <c r="B28" s="47" t="s">
        <v>772</v>
      </c>
      <c r="C28" s="48" t="s">
        <v>789</v>
      </c>
      <c r="D28" s="48" t="s">
        <v>784</v>
      </c>
      <c r="E28" s="48" t="s">
        <v>41</v>
      </c>
      <c r="F28" s="48" t="s">
        <v>42</v>
      </c>
      <c r="G28" s="48" t="s">
        <v>69</v>
      </c>
      <c r="H28" s="17" t="s">
        <v>279</v>
      </c>
      <c r="I28" s="50" t="s">
        <v>790</v>
      </c>
    </row>
    <row r="29" spans="1:9" ht="28.15" customHeight="1" x14ac:dyDescent="0.25">
      <c r="A29" s="47" t="s">
        <v>378</v>
      </c>
      <c r="B29" s="47" t="s">
        <v>772</v>
      </c>
      <c r="C29" s="48" t="s">
        <v>791</v>
      </c>
      <c r="D29" s="48" t="s">
        <v>780</v>
      </c>
      <c r="E29" s="48" t="s">
        <v>41</v>
      </c>
      <c r="F29" s="48" t="s">
        <v>42</v>
      </c>
      <c r="G29" s="48" t="s">
        <v>69</v>
      </c>
      <c r="H29" s="17" t="s">
        <v>377</v>
      </c>
      <c r="I29" s="50" t="s">
        <v>790</v>
      </c>
    </row>
    <row r="30" spans="1:9" ht="28.15" customHeight="1" x14ac:dyDescent="0.25">
      <c r="A30" s="47" t="s">
        <v>360</v>
      </c>
      <c r="B30" s="47" t="s">
        <v>772</v>
      </c>
      <c r="C30" s="48" t="s">
        <v>361</v>
      </c>
      <c r="D30" s="48" t="s">
        <v>784</v>
      </c>
      <c r="E30" s="48" t="s">
        <v>41</v>
      </c>
      <c r="F30" s="48" t="s">
        <v>42</v>
      </c>
      <c r="G30" s="48" t="s">
        <v>69</v>
      </c>
      <c r="H30" s="17" t="s">
        <v>359</v>
      </c>
      <c r="I30" s="50" t="s">
        <v>790</v>
      </c>
    </row>
    <row r="31" spans="1:9" ht="28.15" customHeight="1" x14ac:dyDescent="0.25">
      <c r="A31" s="47" t="s">
        <v>330</v>
      </c>
      <c r="B31" s="47" t="s">
        <v>772</v>
      </c>
      <c r="C31" s="48" t="s">
        <v>331</v>
      </c>
      <c r="D31" s="48" t="s">
        <v>780</v>
      </c>
      <c r="E31" s="48" t="s">
        <v>41</v>
      </c>
      <c r="F31" s="48" t="s">
        <v>42</v>
      </c>
      <c r="G31" s="48" t="s">
        <v>69</v>
      </c>
      <c r="H31" s="17" t="s">
        <v>329</v>
      </c>
      <c r="I31" s="50" t="s">
        <v>790</v>
      </c>
    </row>
    <row r="32" spans="1:9" ht="28.15" customHeight="1" x14ac:dyDescent="0.25">
      <c r="A32" s="47" t="s">
        <v>586</v>
      </c>
      <c r="B32" s="47" t="s">
        <v>772</v>
      </c>
      <c r="C32" s="48" t="s">
        <v>491</v>
      </c>
      <c r="D32" s="48" t="s">
        <v>784</v>
      </c>
      <c r="E32" s="48" t="s">
        <v>41</v>
      </c>
      <c r="F32" s="48" t="s">
        <v>42</v>
      </c>
      <c r="G32" s="48" t="s">
        <v>69</v>
      </c>
      <c r="H32" s="17" t="s">
        <v>792</v>
      </c>
      <c r="I32" s="50" t="s">
        <v>783</v>
      </c>
    </row>
    <row r="33" spans="1:9" ht="28.15" customHeight="1" x14ac:dyDescent="0.25">
      <c r="A33" s="47" t="s">
        <v>113</v>
      </c>
      <c r="B33" s="47" t="s">
        <v>772</v>
      </c>
      <c r="C33" s="48" t="s">
        <v>114</v>
      </c>
      <c r="D33" s="48" t="s">
        <v>784</v>
      </c>
      <c r="E33" s="48" t="s">
        <v>41</v>
      </c>
      <c r="F33" s="48" t="s">
        <v>42</v>
      </c>
      <c r="G33" s="48" t="s">
        <v>69</v>
      </c>
      <c r="H33" s="17" t="s">
        <v>112</v>
      </c>
      <c r="I33" s="50" t="s">
        <v>793</v>
      </c>
    </row>
    <row r="34" spans="1:9" ht="28.15" customHeight="1" x14ac:dyDescent="0.25">
      <c r="A34" s="47" t="s">
        <v>169</v>
      </c>
      <c r="B34" s="47" t="s">
        <v>772</v>
      </c>
      <c r="C34" s="48" t="s">
        <v>170</v>
      </c>
      <c r="D34" s="48" t="s">
        <v>780</v>
      </c>
      <c r="E34" s="48" t="s">
        <v>41</v>
      </c>
      <c r="F34" s="48" t="s">
        <v>42</v>
      </c>
      <c r="G34" s="48" t="s">
        <v>69</v>
      </c>
      <c r="H34" s="17" t="s">
        <v>168</v>
      </c>
      <c r="I34" s="50" t="s">
        <v>793</v>
      </c>
    </row>
    <row r="35" spans="1:9" ht="28.15" customHeight="1" x14ac:dyDescent="0.25">
      <c r="A35" s="47" t="s">
        <v>108</v>
      </c>
      <c r="B35" s="47" t="s">
        <v>772</v>
      </c>
      <c r="C35" s="53" t="s">
        <v>794</v>
      </c>
      <c r="D35" s="48" t="s">
        <v>784</v>
      </c>
      <c r="E35" s="48" t="s">
        <v>41</v>
      </c>
      <c r="F35" s="48" t="s">
        <v>42</v>
      </c>
      <c r="G35" s="48" t="s">
        <v>69</v>
      </c>
      <c r="H35" s="17" t="s">
        <v>795</v>
      </c>
      <c r="I35" s="50" t="s">
        <v>796</v>
      </c>
    </row>
    <row r="36" spans="1:9" ht="28.15" customHeight="1" x14ac:dyDescent="0.25">
      <c r="A36" s="47" t="s">
        <v>288</v>
      </c>
      <c r="B36" s="47" t="s">
        <v>772</v>
      </c>
      <c r="C36" s="54" t="s">
        <v>797</v>
      </c>
      <c r="D36" s="48" t="s">
        <v>780</v>
      </c>
      <c r="E36" s="48" t="s">
        <v>41</v>
      </c>
      <c r="F36" s="48" t="s">
        <v>42</v>
      </c>
      <c r="G36" s="48" t="s">
        <v>69</v>
      </c>
      <c r="H36" s="48"/>
      <c r="I36" s="50" t="s">
        <v>796</v>
      </c>
    </row>
    <row r="37" spans="1:9" ht="28.15" customHeight="1" x14ac:dyDescent="0.25">
      <c r="A37" s="47" t="s">
        <v>219</v>
      </c>
      <c r="B37" s="47" t="s">
        <v>772</v>
      </c>
      <c r="C37" s="54" t="s">
        <v>498</v>
      </c>
      <c r="D37" s="48" t="s">
        <v>784</v>
      </c>
      <c r="E37" s="48" t="s">
        <v>41</v>
      </c>
      <c r="F37" s="48" t="s">
        <v>42</v>
      </c>
      <c r="G37" s="48" t="s">
        <v>69</v>
      </c>
      <c r="H37" s="48"/>
      <c r="I37" s="50" t="s">
        <v>798</v>
      </c>
    </row>
    <row r="38" spans="1:9" ht="28.15" customHeight="1" x14ac:dyDescent="0.25">
      <c r="A38" s="47" t="s">
        <v>216</v>
      </c>
      <c r="B38" s="47" t="s">
        <v>772</v>
      </c>
      <c r="C38" s="54" t="s">
        <v>501</v>
      </c>
      <c r="D38" s="48" t="s">
        <v>780</v>
      </c>
      <c r="E38" s="48" t="s">
        <v>41</v>
      </c>
      <c r="F38" s="48" t="s">
        <v>42</v>
      </c>
      <c r="G38" s="48" t="s">
        <v>69</v>
      </c>
      <c r="H38" s="48"/>
      <c r="I38" s="50" t="s">
        <v>798</v>
      </c>
    </row>
    <row r="39" spans="1:9" ht="28.15" customHeight="1" x14ac:dyDescent="0.25">
      <c r="A39" s="47" t="s">
        <v>799</v>
      </c>
      <c r="B39" s="47" t="s">
        <v>772</v>
      </c>
      <c r="C39" s="48" t="s">
        <v>800</v>
      </c>
      <c r="D39" s="48" t="s">
        <v>773</v>
      </c>
      <c r="E39" s="48" t="s">
        <v>41</v>
      </c>
      <c r="F39" s="48" t="s">
        <v>42</v>
      </c>
      <c r="G39" s="48" t="s">
        <v>69</v>
      </c>
      <c r="H39" s="17" t="s">
        <v>575</v>
      </c>
      <c r="I39" s="50" t="s">
        <v>783</v>
      </c>
    </row>
    <row r="40" spans="1:9" ht="28.15" customHeight="1" x14ac:dyDescent="0.25">
      <c r="A40" s="55" t="s">
        <v>61</v>
      </c>
      <c r="B40" s="47" t="s">
        <v>772</v>
      </c>
      <c r="C40" s="48" t="s">
        <v>62</v>
      </c>
      <c r="D40" s="48" t="s">
        <v>773</v>
      </c>
      <c r="E40" s="48" t="s">
        <v>41</v>
      </c>
      <c r="F40" s="48" t="s">
        <v>42</v>
      </c>
      <c r="G40" s="48" t="s">
        <v>69</v>
      </c>
      <c r="H40" s="17" t="s">
        <v>60</v>
      </c>
      <c r="I40" s="50" t="s">
        <v>785</v>
      </c>
    </row>
    <row r="41" spans="1:9" ht="28.15" customHeight="1" x14ac:dyDescent="0.25">
      <c r="A41" s="47" t="s">
        <v>139</v>
      </c>
      <c r="B41" s="47" t="s">
        <v>772</v>
      </c>
      <c r="C41" s="48" t="s">
        <v>140</v>
      </c>
      <c r="D41" s="48" t="s">
        <v>773</v>
      </c>
      <c r="E41" s="48" t="s">
        <v>41</v>
      </c>
      <c r="F41" s="48" t="s">
        <v>42</v>
      </c>
      <c r="G41" s="48" t="s">
        <v>69</v>
      </c>
      <c r="H41" s="17" t="s">
        <v>138</v>
      </c>
      <c r="I41" s="50" t="s">
        <v>785</v>
      </c>
    </row>
    <row r="42" spans="1:9" ht="28.15" customHeight="1" x14ac:dyDescent="0.25">
      <c r="A42" s="47" t="s">
        <v>651</v>
      </c>
      <c r="B42" s="47" t="s">
        <v>68</v>
      </c>
      <c r="C42" s="48" t="s">
        <v>448</v>
      </c>
      <c r="D42" s="48" t="s">
        <v>801</v>
      </c>
      <c r="E42" s="48" t="s">
        <v>41</v>
      </c>
      <c r="F42" s="48" t="s">
        <v>42</v>
      </c>
      <c r="G42" s="48" t="s">
        <v>39</v>
      </c>
      <c r="H42" s="48"/>
      <c r="I42" s="49" t="s">
        <v>785</v>
      </c>
    </row>
    <row r="43" spans="1:9" ht="28.15" customHeight="1" x14ac:dyDescent="0.25">
      <c r="A43" s="47" t="s">
        <v>667</v>
      </c>
      <c r="B43" s="47" t="s">
        <v>68</v>
      </c>
      <c r="C43" s="48" t="s">
        <v>451</v>
      </c>
      <c r="D43" s="48" t="s">
        <v>801</v>
      </c>
      <c r="E43" s="48" t="s">
        <v>41</v>
      </c>
      <c r="F43" s="48" t="s">
        <v>42</v>
      </c>
      <c r="G43" s="48" t="s">
        <v>39</v>
      </c>
      <c r="H43" s="48"/>
      <c r="I43" s="49" t="s">
        <v>785</v>
      </c>
    </row>
    <row r="44" spans="1:9" ht="28.15" customHeight="1" x14ac:dyDescent="0.25">
      <c r="A44" s="47" t="s">
        <v>802</v>
      </c>
      <c r="B44" s="47" t="s">
        <v>68</v>
      </c>
      <c r="C44" s="48" t="s">
        <v>157</v>
      </c>
      <c r="D44" s="48" t="s">
        <v>769</v>
      </c>
      <c r="E44" s="48" t="s">
        <v>41</v>
      </c>
      <c r="F44" s="48" t="s">
        <v>42</v>
      </c>
      <c r="G44" s="48" t="s">
        <v>69</v>
      </c>
      <c r="H44" s="48"/>
      <c r="I44" s="49" t="s">
        <v>798</v>
      </c>
    </row>
    <row r="45" spans="1:9" ht="17.649999999999999" customHeight="1" x14ac:dyDescent="0.25">
      <c r="A45" s="51" t="s">
        <v>803</v>
      </c>
      <c r="B45" s="47" t="s">
        <v>68</v>
      </c>
      <c r="C45" s="48" t="s">
        <v>455</v>
      </c>
      <c r="D45" s="48" t="s">
        <v>769</v>
      </c>
      <c r="E45" s="48" t="s">
        <v>41</v>
      </c>
      <c r="F45" s="48" t="s">
        <v>42</v>
      </c>
      <c r="G45" s="48" t="s">
        <v>69</v>
      </c>
      <c r="H45" s="48"/>
      <c r="I45" s="49" t="s">
        <v>798</v>
      </c>
    </row>
    <row r="46" spans="1:9" ht="17.649999999999999" customHeight="1" x14ac:dyDescent="0.25">
      <c r="A46" s="47" t="s">
        <v>637</v>
      </c>
      <c r="B46" s="47" t="s">
        <v>68</v>
      </c>
      <c r="C46" s="48" t="s">
        <v>804</v>
      </c>
      <c r="D46" s="48"/>
      <c r="E46" s="48"/>
      <c r="F46" s="48"/>
      <c r="G46" s="48"/>
      <c r="H46" s="48"/>
      <c r="I46" s="49" t="s">
        <v>777</v>
      </c>
    </row>
    <row r="47" spans="1:9" ht="28.15" customHeight="1" x14ac:dyDescent="0.25">
      <c r="A47" s="47" t="s">
        <v>805</v>
      </c>
      <c r="B47" s="47" t="s">
        <v>68</v>
      </c>
      <c r="C47" s="48" t="s">
        <v>458</v>
      </c>
      <c r="D47" s="48" t="s">
        <v>769</v>
      </c>
      <c r="E47" s="48" t="s">
        <v>41</v>
      </c>
      <c r="F47" s="48" t="s">
        <v>42</v>
      </c>
      <c r="G47" s="48" t="s">
        <v>69</v>
      </c>
      <c r="H47" s="48"/>
      <c r="I47" s="49" t="s">
        <v>777</v>
      </c>
    </row>
    <row r="48" spans="1:9" ht="28.15" customHeight="1" x14ac:dyDescent="0.25">
      <c r="A48" s="47" t="s">
        <v>806</v>
      </c>
      <c r="B48" s="47" t="s">
        <v>68</v>
      </c>
      <c r="C48" s="48" t="s">
        <v>462</v>
      </c>
      <c r="D48" s="48" t="s">
        <v>769</v>
      </c>
      <c r="E48" s="48" t="s">
        <v>41</v>
      </c>
      <c r="F48" s="48" t="s">
        <v>42</v>
      </c>
      <c r="G48" s="48" t="s">
        <v>69</v>
      </c>
      <c r="H48" s="48"/>
      <c r="I48" s="49" t="s">
        <v>777</v>
      </c>
    </row>
    <row r="49" spans="1:9" ht="28.15" customHeight="1" x14ac:dyDescent="0.25">
      <c r="A49" s="47" t="s">
        <v>807</v>
      </c>
      <c r="B49" s="47" t="s">
        <v>68</v>
      </c>
      <c r="C49" s="48" t="s">
        <v>180</v>
      </c>
      <c r="D49" s="48" t="s">
        <v>769</v>
      </c>
      <c r="E49" s="48" t="s">
        <v>41</v>
      </c>
      <c r="F49" s="48" t="s">
        <v>42</v>
      </c>
      <c r="G49" s="48" t="s">
        <v>69</v>
      </c>
      <c r="H49" s="48"/>
      <c r="I49" s="49" t="s">
        <v>798</v>
      </c>
    </row>
    <row r="50" spans="1:9" ht="28.15" customHeight="1" x14ac:dyDescent="0.25">
      <c r="A50" s="47" t="s">
        <v>808</v>
      </c>
      <c r="B50" s="47" t="s">
        <v>68</v>
      </c>
      <c r="C50" s="48" t="s">
        <v>465</v>
      </c>
      <c r="D50" s="48" t="s">
        <v>769</v>
      </c>
      <c r="E50" s="48" t="s">
        <v>41</v>
      </c>
      <c r="F50" s="48" t="s">
        <v>42</v>
      </c>
      <c r="G50" s="48" t="s">
        <v>69</v>
      </c>
      <c r="H50" s="48"/>
      <c r="I50" s="49" t="s">
        <v>798</v>
      </c>
    </row>
    <row r="51" spans="1:9" ht="28.15" customHeight="1" x14ac:dyDescent="0.25">
      <c r="A51" s="47" t="s">
        <v>809</v>
      </c>
      <c r="B51" s="47" t="s">
        <v>68</v>
      </c>
      <c r="C51" s="48" t="s">
        <v>810</v>
      </c>
      <c r="D51" s="48" t="s">
        <v>769</v>
      </c>
      <c r="E51" s="48" t="s">
        <v>41</v>
      </c>
      <c r="F51" s="48" t="s">
        <v>42</v>
      </c>
      <c r="G51" s="48" t="s">
        <v>69</v>
      </c>
      <c r="H51" s="48"/>
      <c r="I51" s="49" t="s">
        <v>798</v>
      </c>
    </row>
    <row r="52" spans="1:9" ht="28.15" customHeight="1" x14ac:dyDescent="0.25">
      <c r="A52" s="47" t="s">
        <v>811</v>
      </c>
      <c r="B52" s="47" t="s">
        <v>68</v>
      </c>
      <c r="C52" s="48" t="s">
        <v>812</v>
      </c>
      <c r="D52" s="48" t="s">
        <v>769</v>
      </c>
      <c r="E52" s="48" t="s">
        <v>41</v>
      </c>
      <c r="F52" s="48" t="s">
        <v>42</v>
      </c>
      <c r="G52" s="48" t="s">
        <v>69</v>
      </c>
      <c r="H52" s="48"/>
      <c r="I52" s="49" t="s">
        <v>798</v>
      </c>
    </row>
    <row r="53" spans="1:9" ht="28.15" customHeight="1" x14ac:dyDescent="0.25">
      <c r="A53" s="47" t="s">
        <v>813</v>
      </c>
      <c r="B53" s="47" t="s">
        <v>68</v>
      </c>
      <c r="C53" s="48" t="s">
        <v>814</v>
      </c>
      <c r="D53" s="48" t="s">
        <v>769</v>
      </c>
      <c r="E53" s="48" t="s">
        <v>41</v>
      </c>
      <c r="F53" s="48" t="s">
        <v>42</v>
      </c>
      <c r="G53" s="48" t="s">
        <v>69</v>
      </c>
      <c r="H53" s="48"/>
      <c r="I53" s="49" t="s">
        <v>798</v>
      </c>
    </row>
    <row r="54" spans="1:9" ht="28.15" customHeight="1" x14ac:dyDescent="0.25">
      <c r="A54" s="47" t="s">
        <v>815</v>
      </c>
      <c r="B54" s="47" t="s">
        <v>68</v>
      </c>
      <c r="C54" s="48" t="s">
        <v>816</v>
      </c>
      <c r="D54" s="48" t="s">
        <v>769</v>
      </c>
      <c r="E54" s="48" t="s">
        <v>41</v>
      </c>
      <c r="F54" s="48" t="s">
        <v>42</v>
      </c>
      <c r="G54" s="48" t="s">
        <v>69</v>
      </c>
      <c r="H54" s="48"/>
      <c r="I54" s="49" t="s">
        <v>798</v>
      </c>
    </row>
    <row r="55" spans="1:9" ht="28.15" customHeight="1" x14ac:dyDescent="0.25">
      <c r="A55" s="47" t="s">
        <v>652</v>
      </c>
      <c r="B55" s="47" t="s">
        <v>68</v>
      </c>
      <c r="C55" s="48" t="s">
        <v>469</v>
      </c>
      <c r="D55" s="48" t="s">
        <v>801</v>
      </c>
      <c r="E55" s="48" t="s">
        <v>41</v>
      </c>
      <c r="F55" s="48" t="s">
        <v>42</v>
      </c>
      <c r="G55" s="48" t="s">
        <v>39</v>
      </c>
      <c r="H55" s="48"/>
      <c r="I55" s="49" t="s">
        <v>785</v>
      </c>
    </row>
    <row r="56" spans="1:9" ht="28.15" customHeight="1" x14ac:dyDescent="0.25">
      <c r="A56" s="47" t="s">
        <v>668</v>
      </c>
      <c r="B56" s="47" t="s">
        <v>68</v>
      </c>
      <c r="C56" s="48" t="s">
        <v>472</v>
      </c>
      <c r="D56" s="48" t="s">
        <v>801</v>
      </c>
      <c r="E56" s="48" t="s">
        <v>41</v>
      </c>
      <c r="F56" s="48" t="s">
        <v>42</v>
      </c>
      <c r="G56" s="48" t="s">
        <v>39</v>
      </c>
      <c r="H56" s="48"/>
      <c r="I56" s="49" t="s">
        <v>785</v>
      </c>
    </row>
    <row r="57" spans="1:9" ht="28.15" customHeight="1" x14ac:dyDescent="0.25">
      <c r="A57" s="47" t="s">
        <v>653</v>
      </c>
      <c r="B57" s="47" t="s">
        <v>68</v>
      </c>
      <c r="C57" s="48" t="s">
        <v>301</v>
      </c>
      <c r="D57" s="48" t="s">
        <v>801</v>
      </c>
      <c r="E57" s="48" t="s">
        <v>41</v>
      </c>
      <c r="F57" s="48" t="s">
        <v>42</v>
      </c>
      <c r="G57" s="48" t="s">
        <v>39</v>
      </c>
      <c r="H57" s="48"/>
      <c r="I57" s="49" t="s">
        <v>785</v>
      </c>
    </row>
    <row r="58" spans="1:9" ht="28.15" customHeight="1" x14ac:dyDescent="0.25">
      <c r="A58" s="47" t="s">
        <v>669</v>
      </c>
      <c r="B58" s="47" t="s">
        <v>68</v>
      </c>
      <c r="C58" s="48" t="s">
        <v>475</v>
      </c>
      <c r="D58" s="48" t="s">
        <v>801</v>
      </c>
      <c r="E58" s="48" t="s">
        <v>41</v>
      </c>
      <c r="F58" s="48" t="s">
        <v>42</v>
      </c>
      <c r="G58" s="48" t="s">
        <v>39</v>
      </c>
      <c r="H58" s="48"/>
      <c r="I58" s="49" t="s">
        <v>785</v>
      </c>
    </row>
    <row r="59" spans="1:9" ht="28.15" customHeight="1" x14ac:dyDescent="0.25">
      <c r="A59" s="47" t="s">
        <v>817</v>
      </c>
      <c r="B59" s="47" t="s">
        <v>68</v>
      </c>
      <c r="C59" s="48" t="s">
        <v>477</v>
      </c>
      <c r="D59" s="48" t="s">
        <v>801</v>
      </c>
      <c r="E59" s="48" t="s">
        <v>41</v>
      </c>
      <c r="F59" s="48" t="s">
        <v>42</v>
      </c>
      <c r="G59" s="48" t="s">
        <v>39</v>
      </c>
      <c r="H59" s="48"/>
      <c r="I59" s="49" t="s">
        <v>785</v>
      </c>
    </row>
    <row r="60" spans="1:9" ht="28.15" customHeight="1" x14ac:dyDescent="0.25">
      <c r="A60" s="47" t="s">
        <v>818</v>
      </c>
      <c r="B60" s="47" t="s">
        <v>68</v>
      </c>
      <c r="C60" s="48" t="s">
        <v>479</v>
      </c>
      <c r="D60" s="48" t="s">
        <v>801</v>
      </c>
      <c r="E60" s="48" t="s">
        <v>41</v>
      </c>
      <c r="F60" s="48" t="s">
        <v>42</v>
      </c>
      <c r="G60" s="48" t="s">
        <v>39</v>
      </c>
      <c r="H60" s="48"/>
      <c r="I60" s="49" t="s">
        <v>785</v>
      </c>
    </row>
    <row r="61" spans="1:9" ht="28.15" customHeight="1" x14ac:dyDescent="0.25">
      <c r="A61" s="47" t="s">
        <v>819</v>
      </c>
      <c r="B61" s="47" t="s">
        <v>68</v>
      </c>
      <c r="C61" s="48" t="s">
        <v>481</v>
      </c>
      <c r="D61" s="48" t="s">
        <v>801</v>
      </c>
      <c r="E61" s="48" t="s">
        <v>41</v>
      </c>
      <c r="F61" s="48" t="s">
        <v>42</v>
      </c>
      <c r="G61" s="48" t="s">
        <v>39</v>
      </c>
      <c r="H61" s="48"/>
      <c r="I61" s="49" t="s">
        <v>785</v>
      </c>
    </row>
    <row r="62" spans="1:9" ht="28.15" customHeight="1" x14ac:dyDescent="0.25">
      <c r="A62" s="47" t="s">
        <v>820</v>
      </c>
      <c r="B62" s="47" t="s">
        <v>68</v>
      </c>
      <c r="C62" s="48" t="s">
        <v>483</v>
      </c>
      <c r="D62" s="48" t="s">
        <v>801</v>
      </c>
      <c r="E62" s="48" t="s">
        <v>41</v>
      </c>
      <c r="F62" s="48" t="s">
        <v>42</v>
      </c>
      <c r="G62" s="48" t="s">
        <v>39</v>
      </c>
      <c r="H62" s="48"/>
      <c r="I62" s="49" t="s">
        <v>785</v>
      </c>
    </row>
    <row r="63" spans="1:9" ht="28.15" customHeight="1" x14ac:dyDescent="0.25">
      <c r="A63" s="47" t="s">
        <v>341</v>
      </c>
      <c r="B63" s="47" t="s">
        <v>772</v>
      </c>
      <c r="C63" s="48" t="s">
        <v>821</v>
      </c>
      <c r="D63" s="50" t="s">
        <v>822</v>
      </c>
      <c r="E63" s="50" t="s">
        <v>41</v>
      </c>
      <c r="F63" s="50" t="s">
        <v>42</v>
      </c>
      <c r="G63" s="48" t="s">
        <v>39</v>
      </c>
      <c r="H63" s="48"/>
      <c r="I63" s="50" t="s">
        <v>793</v>
      </c>
    </row>
    <row r="64" spans="1:9" ht="28.15" customHeight="1" x14ac:dyDescent="0.25">
      <c r="A64" s="47" t="s">
        <v>347</v>
      </c>
      <c r="B64" s="47" t="s">
        <v>772</v>
      </c>
      <c r="C64" s="48" t="s">
        <v>823</v>
      </c>
      <c r="D64" s="50" t="s">
        <v>822</v>
      </c>
      <c r="E64" s="50" t="s">
        <v>41</v>
      </c>
      <c r="F64" s="50" t="s">
        <v>42</v>
      </c>
      <c r="G64" s="48" t="s">
        <v>39</v>
      </c>
      <c r="H64" s="48"/>
      <c r="I64" s="50" t="s">
        <v>793</v>
      </c>
    </row>
    <row r="65" spans="1:9" ht="28.15" customHeight="1" x14ac:dyDescent="0.25">
      <c r="A65" s="47" t="s">
        <v>703</v>
      </c>
      <c r="B65" s="47" t="s">
        <v>772</v>
      </c>
      <c r="C65" s="50" t="s">
        <v>824</v>
      </c>
      <c r="D65" s="50" t="s">
        <v>822</v>
      </c>
      <c r="E65" s="50" t="s">
        <v>41</v>
      </c>
      <c r="F65" s="50" t="s">
        <v>42</v>
      </c>
      <c r="G65" s="48" t="s">
        <v>39</v>
      </c>
      <c r="H65" s="48"/>
      <c r="I65" s="50" t="s">
        <v>793</v>
      </c>
    </row>
    <row r="66" spans="1:9" ht="28.15" customHeight="1" x14ac:dyDescent="0.25">
      <c r="A66" s="47" t="s">
        <v>702</v>
      </c>
      <c r="B66" s="47" t="s">
        <v>772</v>
      </c>
      <c r="C66" s="50" t="s">
        <v>825</v>
      </c>
      <c r="D66" s="50" t="s">
        <v>822</v>
      </c>
      <c r="E66" s="50" t="s">
        <v>41</v>
      </c>
      <c r="F66" s="50" t="s">
        <v>42</v>
      </c>
      <c r="G66" s="48" t="s">
        <v>39</v>
      </c>
      <c r="H66" s="48"/>
      <c r="I66" s="50" t="s">
        <v>793</v>
      </c>
    </row>
    <row r="67" spans="1:9" ht="28.15" customHeight="1" x14ac:dyDescent="0.25">
      <c r="A67" s="47" t="s">
        <v>705</v>
      </c>
      <c r="B67" s="47" t="s">
        <v>772</v>
      </c>
      <c r="C67" s="50" t="s">
        <v>826</v>
      </c>
      <c r="D67" s="50" t="s">
        <v>822</v>
      </c>
      <c r="E67" s="50" t="s">
        <v>41</v>
      </c>
      <c r="F67" s="50" t="s">
        <v>42</v>
      </c>
      <c r="G67" s="48" t="s">
        <v>39</v>
      </c>
      <c r="H67" s="48"/>
      <c r="I67" s="50" t="s">
        <v>793</v>
      </c>
    </row>
    <row r="68" spans="1:9" ht="28.15" customHeight="1" x14ac:dyDescent="0.25">
      <c r="A68" s="47" t="s">
        <v>704</v>
      </c>
      <c r="B68" s="47" t="s">
        <v>772</v>
      </c>
      <c r="C68" s="50" t="s">
        <v>827</v>
      </c>
      <c r="D68" s="50" t="s">
        <v>822</v>
      </c>
      <c r="E68" s="50" t="s">
        <v>41</v>
      </c>
      <c r="F68" s="50" t="s">
        <v>42</v>
      </c>
      <c r="G68" s="48" t="s">
        <v>39</v>
      </c>
      <c r="H68" s="48"/>
      <c r="I68" s="50" t="s">
        <v>793</v>
      </c>
    </row>
    <row r="69" spans="1:9" ht="28.15" customHeight="1" x14ac:dyDescent="0.25">
      <c r="A69" s="47" t="s">
        <v>284</v>
      </c>
      <c r="B69" s="47" t="s">
        <v>772</v>
      </c>
      <c r="C69" s="48" t="s">
        <v>285</v>
      </c>
      <c r="D69" s="48" t="s">
        <v>828</v>
      </c>
      <c r="E69" s="48" t="s">
        <v>41</v>
      </c>
      <c r="F69" s="48" t="s">
        <v>42</v>
      </c>
      <c r="G69" s="48" t="s">
        <v>69</v>
      </c>
      <c r="H69" s="48"/>
      <c r="I69" s="50" t="s">
        <v>781</v>
      </c>
    </row>
    <row r="70" spans="1:9" ht="28.15" customHeight="1" x14ac:dyDescent="0.25">
      <c r="A70" s="47" t="s">
        <v>82</v>
      </c>
      <c r="B70" s="47" t="s">
        <v>772</v>
      </c>
      <c r="C70" s="48" t="s">
        <v>83</v>
      </c>
      <c r="D70" s="48" t="s">
        <v>829</v>
      </c>
      <c r="E70" s="48" t="s">
        <v>41</v>
      </c>
      <c r="F70" s="48" t="s">
        <v>42</v>
      </c>
      <c r="G70" s="48" t="s">
        <v>69</v>
      </c>
      <c r="H70" s="48"/>
      <c r="I70" s="50" t="s">
        <v>781</v>
      </c>
    </row>
    <row r="71" spans="1:9" ht="28.15" customHeight="1" x14ac:dyDescent="0.25">
      <c r="A71" s="47" t="s">
        <v>326</v>
      </c>
      <c r="B71" s="47" t="s">
        <v>772</v>
      </c>
      <c r="C71" s="48" t="s">
        <v>327</v>
      </c>
      <c r="D71" s="48" t="s">
        <v>829</v>
      </c>
      <c r="E71" s="48" t="s">
        <v>41</v>
      </c>
      <c r="F71" s="48" t="s">
        <v>42</v>
      </c>
      <c r="G71" s="48" t="s">
        <v>69</v>
      </c>
      <c r="H71" s="48"/>
      <c r="I71" s="50" t="s">
        <v>785</v>
      </c>
    </row>
    <row r="72" spans="1:9" ht="28.15" customHeight="1" x14ac:dyDescent="0.25">
      <c r="A72" s="47" t="s">
        <v>242</v>
      </c>
      <c r="B72" s="47" t="s">
        <v>772</v>
      </c>
      <c r="C72" s="48" t="s">
        <v>243</v>
      </c>
      <c r="D72" s="48" t="s">
        <v>829</v>
      </c>
      <c r="E72" s="48" t="s">
        <v>41</v>
      </c>
      <c r="F72" s="48" t="s">
        <v>42</v>
      </c>
      <c r="G72" s="48" t="s">
        <v>69</v>
      </c>
      <c r="H72" s="48"/>
      <c r="I72" s="50" t="s">
        <v>770</v>
      </c>
    </row>
    <row r="73" spans="1:9" ht="28.15" customHeight="1" x14ac:dyDescent="0.25">
      <c r="A73" s="47" t="s">
        <v>155</v>
      </c>
      <c r="B73" s="47" t="s">
        <v>772</v>
      </c>
      <c r="C73" s="48" t="s">
        <v>156</v>
      </c>
      <c r="D73" s="48" t="s">
        <v>829</v>
      </c>
      <c r="E73" s="48" t="s">
        <v>41</v>
      </c>
      <c r="F73" s="48" t="s">
        <v>42</v>
      </c>
      <c r="G73" s="48" t="s">
        <v>69</v>
      </c>
      <c r="H73" s="48"/>
      <c r="I73" s="50" t="s">
        <v>830</v>
      </c>
    </row>
    <row r="74" spans="1:9" ht="28.15" customHeight="1" x14ac:dyDescent="0.25">
      <c r="A74" s="47" t="s">
        <v>275</v>
      </c>
      <c r="B74" s="47" t="s">
        <v>772</v>
      </c>
      <c r="C74" s="48" t="s">
        <v>276</v>
      </c>
      <c r="D74" s="48" t="s">
        <v>829</v>
      </c>
      <c r="E74" s="48" t="s">
        <v>41</v>
      </c>
      <c r="F74" s="48" t="s">
        <v>42</v>
      </c>
      <c r="G74" s="48" t="s">
        <v>69</v>
      </c>
      <c r="H74" s="48"/>
      <c r="I74" s="50" t="s">
        <v>774</v>
      </c>
    </row>
    <row r="75" spans="1:9" ht="28.15" customHeight="1" x14ac:dyDescent="0.25">
      <c r="A75" s="47" t="s">
        <v>267</v>
      </c>
      <c r="B75" s="47" t="s">
        <v>772</v>
      </c>
      <c r="C75" s="48" t="s">
        <v>268</v>
      </c>
      <c r="D75" s="48" t="s">
        <v>829</v>
      </c>
      <c r="E75" s="48" t="s">
        <v>41</v>
      </c>
      <c r="F75" s="48" t="s">
        <v>42</v>
      </c>
      <c r="G75" s="48" t="s">
        <v>69</v>
      </c>
      <c r="H75" s="48"/>
      <c r="I75" s="50" t="s">
        <v>785</v>
      </c>
    </row>
    <row r="76" spans="1:9" ht="28.15" customHeight="1" x14ac:dyDescent="0.25">
      <c r="A76" s="47" t="s">
        <v>148</v>
      </c>
      <c r="B76" s="47" t="s">
        <v>772</v>
      </c>
      <c r="C76" s="48" t="s">
        <v>149</v>
      </c>
      <c r="D76" s="48" t="s">
        <v>828</v>
      </c>
      <c r="E76" s="48" t="s">
        <v>41</v>
      </c>
      <c r="F76" s="48" t="s">
        <v>42</v>
      </c>
      <c r="G76" s="48" t="s">
        <v>69</v>
      </c>
      <c r="H76" s="48"/>
      <c r="I76" s="50" t="s">
        <v>785</v>
      </c>
    </row>
    <row r="77" spans="1:9" ht="28.15" customHeight="1" x14ac:dyDescent="0.25">
      <c r="A77" s="47" t="s">
        <v>374</v>
      </c>
      <c r="B77" s="47" t="s">
        <v>772</v>
      </c>
      <c r="C77" s="48" t="s">
        <v>375</v>
      </c>
      <c r="D77" s="48" t="s">
        <v>829</v>
      </c>
      <c r="E77" s="48" t="s">
        <v>41</v>
      </c>
      <c r="F77" s="48" t="s">
        <v>42</v>
      </c>
      <c r="G77" s="48" t="s">
        <v>69</v>
      </c>
      <c r="H77" s="48"/>
      <c r="I77" s="50" t="s">
        <v>783</v>
      </c>
    </row>
    <row r="78" spans="1:9" ht="28.15" customHeight="1" x14ac:dyDescent="0.25">
      <c r="A78" s="47" t="s">
        <v>178</v>
      </c>
      <c r="B78" s="47" t="s">
        <v>772</v>
      </c>
      <c r="C78" s="48" t="s">
        <v>179</v>
      </c>
      <c r="D78" s="48" t="s">
        <v>828</v>
      </c>
      <c r="E78" s="48" t="s">
        <v>41</v>
      </c>
      <c r="F78" s="48" t="s">
        <v>42</v>
      </c>
      <c r="G78" s="48" t="s">
        <v>69</v>
      </c>
      <c r="H78" s="48"/>
      <c r="I78" s="50" t="s">
        <v>783</v>
      </c>
    </row>
    <row r="79" spans="1:9" ht="28.15" customHeight="1" x14ac:dyDescent="0.25">
      <c r="A79" s="47" t="s">
        <v>211</v>
      </c>
      <c r="B79" s="47" t="s">
        <v>772</v>
      </c>
      <c r="C79" s="48" t="s">
        <v>212</v>
      </c>
      <c r="D79" s="48" t="s">
        <v>829</v>
      </c>
      <c r="E79" s="48" t="s">
        <v>41</v>
      </c>
      <c r="F79" s="48" t="s">
        <v>42</v>
      </c>
      <c r="G79" s="48" t="s">
        <v>69</v>
      </c>
      <c r="H79" s="48"/>
      <c r="I79" s="50" t="s">
        <v>777</v>
      </c>
    </row>
    <row r="80" spans="1:9" ht="28.15" customHeight="1" x14ac:dyDescent="0.25">
      <c r="A80" s="47" t="s">
        <v>204</v>
      </c>
      <c r="B80" s="47" t="s">
        <v>772</v>
      </c>
      <c r="C80" s="48" t="s">
        <v>205</v>
      </c>
      <c r="D80" s="48" t="s">
        <v>828</v>
      </c>
      <c r="E80" s="48" t="s">
        <v>41</v>
      </c>
      <c r="F80" s="48" t="s">
        <v>42</v>
      </c>
      <c r="G80" s="48" t="s">
        <v>69</v>
      </c>
      <c r="H80" s="48"/>
      <c r="I80" s="50" t="s">
        <v>777</v>
      </c>
    </row>
    <row r="81" spans="1:9" ht="28.15" customHeight="1" x14ac:dyDescent="0.25">
      <c r="A81" s="47" t="s">
        <v>296</v>
      </c>
      <c r="B81" s="47" t="s">
        <v>772</v>
      </c>
      <c r="C81" s="48" t="s">
        <v>297</v>
      </c>
      <c r="D81" s="48" t="s">
        <v>828</v>
      </c>
      <c r="E81" s="48" t="s">
        <v>41</v>
      </c>
      <c r="F81" s="48" t="s">
        <v>42</v>
      </c>
      <c r="G81" s="48" t="s">
        <v>69</v>
      </c>
      <c r="H81" s="48"/>
      <c r="I81" s="50" t="s">
        <v>793</v>
      </c>
    </row>
    <row r="82" spans="1:9" ht="28.15" customHeight="1" x14ac:dyDescent="0.25">
      <c r="A82" s="47" t="s">
        <v>92</v>
      </c>
      <c r="B82" s="47" t="s">
        <v>772</v>
      </c>
      <c r="C82" s="48" t="s">
        <v>93</v>
      </c>
      <c r="D82" s="48" t="s">
        <v>828</v>
      </c>
      <c r="E82" s="48" t="s">
        <v>41</v>
      </c>
      <c r="F82" s="48" t="s">
        <v>42</v>
      </c>
      <c r="G82" s="48" t="s">
        <v>69</v>
      </c>
      <c r="H82" s="48"/>
      <c r="I82" s="50" t="s">
        <v>770</v>
      </c>
    </row>
    <row r="83" spans="1:9" ht="28.15" customHeight="1" x14ac:dyDescent="0.25">
      <c r="A83" s="47" t="s">
        <v>236</v>
      </c>
      <c r="B83" s="47" t="s">
        <v>772</v>
      </c>
      <c r="C83" s="48" t="s">
        <v>237</v>
      </c>
      <c r="D83" s="48" t="s">
        <v>829</v>
      </c>
      <c r="E83" s="48" t="s">
        <v>41</v>
      </c>
      <c r="F83" s="48" t="s">
        <v>42</v>
      </c>
      <c r="G83" s="48" t="s">
        <v>69</v>
      </c>
      <c r="H83" s="48"/>
      <c r="I83" s="50" t="s">
        <v>788</v>
      </c>
    </row>
    <row r="84" spans="1:9" ht="28.15" customHeight="1" x14ac:dyDescent="0.25">
      <c r="A84" s="47" t="s">
        <v>228</v>
      </c>
      <c r="B84" s="47" t="s">
        <v>772</v>
      </c>
      <c r="C84" s="48" t="s">
        <v>831</v>
      </c>
      <c r="D84" s="48" t="s">
        <v>828</v>
      </c>
      <c r="E84" s="48" t="s">
        <v>41</v>
      </c>
      <c r="F84" s="48" t="s">
        <v>42</v>
      </c>
      <c r="G84" s="48" t="s">
        <v>69</v>
      </c>
      <c r="H84" s="48"/>
      <c r="I84" s="50" t="s">
        <v>788</v>
      </c>
    </row>
    <row r="85" spans="1:9" ht="28.15" customHeight="1" x14ac:dyDescent="0.25">
      <c r="A85" s="47" t="s">
        <v>334</v>
      </c>
      <c r="B85" s="47" t="s">
        <v>772</v>
      </c>
      <c r="C85" s="48" t="s">
        <v>335</v>
      </c>
      <c r="D85" s="48" t="s">
        <v>829</v>
      </c>
      <c r="E85" s="48" t="s">
        <v>41</v>
      </c>
      <c r="F85" s="48" t="s">
        <v>42</v>
      </c>
      <c r="G85" s="48" t="s">
        <v>69</v>
      </c>
      <c r="H85" s="48"/>
      <c r="I85" s="50" t="s">
        <v>790</v>
      </c>
    </row>
    <row r="86" spans="1:9" ht="28.15" customHeight="1" x14ac:dyDescent="0.25">
      <c r="A86" s="47" t="s">
        <v>344</v>
      </c>
      <c r="B86" s="47" t="s">
        <v>772</v>
      </c>
      <c r="C86" s="48" t="s">
        <v>345</v>
      </c>
      <c r="D86" s="48" t="s">
        <v>828</v>
      </c>
      <c r="E86" s="48" t="s">
        <v>41</v>
      </c>
      <c r="F86" s="48" t="s">
        <v>42</v>
      </c>
      <c r="G86" s="48" t="s">
        <v>69</v>
      </c>
      <c r="H86" s="48"/>
      <c r="I86" s="50" t="s">
        <v>790</v>
      </c>
    </row>
    <row r="87" spans="1:9" ht="28.15" customHeight="1" x14ac:dyDescent="0.25">
      <c r="A87" s="47" t="s">
        <v>258</v>
      </c>
      <c r="B87" s="47" t="s">
        <v>772</v>
      </c>
      <c r="C87" s="48" t="s">
        <v>259</v>
      </c>
      <c r="D87" s="48" t="s">
        <v>829</v>
      </c>
      <c r="E87" s="48" t="s">
        <v>41</v>
      </c>
      <c r="F87" s="48" t="s">
        <v>42</v>
      </c>
      <c r="G87" s="48" t="s">
        <v>69</v>
      </c>
      <c r="H87" s="48"/>
      <c r="I87" s="50" t="s">
        <v>783</v>
      </c>
    </row>
    <row r="88" spans="1:9" ht="28.15" customHeight="1" x14ac:dyDescent="0.25">
      <c r="A88" s="47" t="s">
        <v>263</v>
      </c>
      <c r="B88" s="47" t="s">
        <v>772</v>
      </c>
      <c r="C88" s="48" t="s">
        <v>264</v>
      </c>
      <c r="D88" s="48" t="s">
        <v>828</v>
      </c>
      <c r="E88" s="48" t="s">
        <v>41</v>
      </c>
      <c r="F88" s="48" t="s">
        <v>42</v>
      </c>
      <c r="G88" s="48" t="s">
        <v>69</v>
      </c>
      <c r="H88" s="48"/>
      <c r="I88" s="50" t="s">
        <v>783</v>
      </c>
    </row>
    <row r="89" spans="1:9" ht="28.15" customHeight="1" x14ac:dyDescent="0.25">
      <c r="A89" s="47" t="s">
        <v>103</v>
      </c>
      <c r="B89" s="47" t="s">
        <v>772</v>
      </c>
      <c r="C89" s="48" t="s">
        <v>104</v>
      </c>
      <c r="D89" s="48" t="s">
        <v>829</v>
      </c>
      <c r="E89" s="48" t="s">
        <v>41</v>
      </c>
      <c r="F89" s="48" t="s">
        <v>42</v>
      </c>
      <c r="G89" s="48" t="s">
        <v>69</v>
      </c>
      <c r="H89" s="48"/>
      <c r="I89" s="50" t="s">
        <v>781</v>
      </c>
    </row>
    <row r="90" spans="1:9" ht="28.15" customHeight="1" x14ac:dyDescent="0.25">
      <c r="A90" s="47" t="s">
        <v>247</v>
      </c>
      <c r="B90" s="47" t="s">
        <v>772</v>
      </c>
      <c r="C90" s="48" t="s">
        <v>320</v>
      </c>
      <c r="D90" s="48" t="s">
        <v>829</v>
      </c>
      <c r="E90" s="48" t="s">
        <v>41</v>
      </c>
      <c r="F90" s="48" t="s">
        <v>42</v>
      </c>
      <c r="G90" s="48" t="s">
        <v>69</v>
      </c>
      <c r="H90" s="48"/>
      <c r="I90" s="50" t="s">
        <v>796</v>
      </c>
    </row>
    <row r="91" spans="1:9" ht="28.15" customHeight="1" x14ac:dyDescent="0.25">
      <c r="A91" s="47" t="s">
        <v>173</v>
      </c>
      <c r="B91" s="47" t="s">
        <v>772</v>
      </c>
      <c r="C91" s="48" t="s">
        <v>174</v>
      </c>
      <c r="D91" s="48" t="s">
        <v>828</v>
      </c>
      <c r="E91" s="48" t="s">
        <v>41</v>
      </c>
      <c r="F91" s="48" t="s">
        <v>42</v>
      </c>
      <c r="G91" s="48" t="s">
        <v>69</v>
      </c>
      <c r="H91" s="48"/>
      <c r="I91" s="50" t="s">
        <v>796</v>
      </c>
    </row>
    <row r="92" spans="1:9" ht="28.15" customHeight="1" x14ac:dyDescent="0.25">
      <c r="A92" s="47" t="s">
        <v>215</v>
      </c>
      <c r="B92" s="47" t="s">
        <v>772</v>
      </c>
      <c r="C92" s="48" t="s">
        <v>573</v>
      </c>
      <c r="D92" s="48" t="s">
        <v>829</v>
      </c>
      <c r="E92" s="48" t="s">
        <v>41</v>
      </c>
      <c r="F92" s="48" t="s">
        <v>42</v>
      </c>
      <c r="G92" s="48" t="s">
        <v>69</v>
      </c>
      <c r="H92" s="48"/>
      <c r="I92" s="50" t="s">
        <v>798</v>
      </c>
    </row>
    <row r="93" spans="1:9" ht="28.15" customHeight="1" x14ac:dyDescent="0.25">
      <c r="A93" s="47" t="s">
        <v>624</v>
      </c>
      <c r="B93" s="47" t="s">
        <v>772</v>
      </c>
      <c r="C93" s="48" t="s">
        <v>576</v>
      </c>
      <c r="D93" s="48" t="s">
        <v>828</v>
      </c>
      <c r="E93" s="48" t="s">
        <v>41</v>
      </c>
      <c r="F93" s="48" t="s">
        <v>42</v>
      </c>
      <c r="G93" s="48" t="s">
        <v>69</v>
      </c>
      <c r="H93" s="48"/>
      <c r="I93" s="50" t="s">
        <v>798</v>
      </c>
    </row>
    <row r="94" spans="1:9" ht="28.15" customHeight="1" x14ac:dyDescent="0.25">
      <c r="A94" s="47" t="s">
        <v>120</v>
      </c>
      <c r="B94" s="47" t="s">
        <v>772</v>
      </c>
      <c r="C94" s="48" t="s">
        <v>121</v>
      </c>
      <c r="D94" s="48" t="s">
        <v>829</v>
      </c>
      <c r="E94" s="48" t="s">
        <v>41</v>
      </c>
      <c r="F94" s="48" t="s">
        <v>42</v>
      </c>
      <c r="G94" s="48" t="s">
        <v>69</v>
      </c>
      <c r="H94" s="48"/>
      <c r="I94" s="50" t="s">
        <v>798</v>
      </c>
    </row>
    <row r="95" spans="1:9" ht="28.15" customHeight="1" x14ac:dyDescent="0.25">
      <c r="A95" s="47" t="s">
        <v>122</v>
      </c>
      <c r="B95" s="47" t="s">
        <v>772</v>
      </c>
      <c r="C95" s="48" t="s">
        <v>123</v>
      </c>
      <c r="D95" s="48" t="s">
        <v>829</v>
      </c>
      <c r="E95" s="48" t="s">
        <v>41</v>
      </c>
      <c r="F95" s="48" t="s">
        <v>42</v>
      </c>
      <c r="G95" s="48" t="s">
        <v>69</v>
      </c>
      <c r="H95" s="48"/>
      <c r="I95" s="50" t="s">
        <v>798</v>
      </c>
    </row>
    <row r="96" spans="1:9" ht="28.15" customHeight="1" x14ac:dyDescent="0.25">
      <c r="A96" s="47" t="s">
        <v>311</v>
      </c>
      <c r="B96" s="47" t="s">
        <v>772</v>
      </c>
      <c r="C96" s="48" t="s">
        <v>348</v>
      </c>
      <c r="D96" s="48"/>
      <c r="E96" s="48"/>
      <c r="F96" s="48"/>
      <c r="G96" s="48"/>
      <c r="H96" s="48"/>
      <c r="I96" s="50" t="s">
        <v>788</v>
      </c>
    </row>
    <row r="97" spans="1:9" ht="28.15" customHeight="1" x14ac:dyDescent="0.25">
      <c r="A97" s="51" t="s">
        <v>832</v>
      </c>
      <c r="B97" s="51" t="s">
        <v>68</v>
      </c>
      <c r="C97" s="48" t="s">
        <v>833</v>
      </c>
      <c r="D97" s="48" t="s">
        <v>773</v>
      </c>
      <c r="E97" s="48" t="s">
        <v>41</v>
      </c>
      <c r="F97" s="48" t="s">
        <v>42</v>
      </c>
      <c r="G97" s="48" t="s">
        <v>69</v>
      </c>
      <c r="H97" s="17"/>
      <c r="I97" s="50" t="s">
        <v>774</v>
      </c>
    </row>
    <row r="98" spans="1:9" ht="28.15" customHeight="1" x14ac:dyDescent="0.25">
      <c r="A98" s="47" t="s">
        <v>73</v>
      </c>
      <c r="B98" s="47" t="s">
        <v>68</v>
      </c>
      <c r="C98" s="48" t="s">
        <v>834</v>
      </c>
      <c r="D98" s="48" t="s">
        <v>835</v>
      </c>
      <c r="E98" s="48" t="s">
        <v>41</v>
      </c>
      <c r="F98" s="48" t="s">
        <v>42</v>
      </c>
      <c r="G98" s="48" t="s">
        <v>39</v>
      </c>
      <c r="H98" s="48"/>
      <c r="I98" s="49" t="s">
        <v>796</v>
      </c>
    </row>
    <row r="99" spans="1:9" ht="28.15" customHeight="1" x14ac:dyDescent="0.25">
      <c r="A99" s="47" t="s">
        <v>633</v>
      </c>
      <c r="B99" s="47" t="s">
        <v>68</v>
      </c>
      <c r="C99" s="48" t="s">
        <v>836</v>
      </c>
      <c r="D99" s="48" t="s">
        <v>835</v>
      </c>
      <c r="E99" s="48" t="s">
        <v>41</v>
      </c>
      <c r="F99" s="48" t="s">
        <v>42</v>
      </c>
      <c r="G99" s="48" t="s">
        <v>39</v>
      </c>
      <c r="H99" s="48"/>
      <c r="I99" s="49" t="s">
        <v>796</v>
      </c>
    </row>
    <row r="100" spans="1:9" x14ac:dyDescent="0.25">
      <c r="A100" s="47" t="s">
        <v>632</v>
      </c>
      <c r="B100" s="47" t="s">
        <v>68</v>
      </c>
      <c r="C100" s="48" t="s">
        <v>837</v>
      </c>
      <c r="D100" s="48" t="s">
        <v>835</v>
      </c>
      <c r="E100" s="48" t="s">
        <v>41</v>
      </c>
      <c r="F100" s="48" t="s">
        <v>42</v>
      </c>
      <c r="G100" s="48" t="s">
        <v>39</v>
      </c>
      <c r="H100" s="48"/>
      <c r="I100" s="49" t="s">
        <v>796</v>
      </c>
    </row>
    <row r="101" spans="1:9" x14ac:dyDescent="0.25">
      <c r="A101" s="51" t="s">
        <v>757</v>
      </c>
      <c r="B101" s="51" t="s">
        <v>68</v>
      </c>
      <c r="C101" s="48" t="s">
        <v>542</v>
      </c>
      <c r="D101" s="48"/>
      <c r="E101" s="48"/>
      <c r="F101" s="48"/>
      <c r="G101" s="48"/>
      <c r="H101" s="48"/>
      <c r="I101" s="49" t="s">
        <v>830</v>
      </c>
    </row>
    <row r="102" spans="1:9" x14ac:dyDescent="0.25">
      <c r="A102" s="51" t="s">
        <v>716</v>
      </c>
      <c r="B102" s="47" t="s">
        <v>68</v>
      </c>
      <c r="C102" s="48" t="s">
        <v>544</v>
      </c>
      <c r="D102" s="48" t="s">
        <v>769</v>
      </c>
      <c r="E102" s="48" t="s">
        <v>41</v>
      </c>
      <c r="F102" s="48" t="s">
        <v>42</v>
      </c>
      <c r="G102" s="48" t="s">
        <v>69</v>
      </c>
      <c r="H102" s="48"/>
      <c r="I102" s="49" t="s">
        <v>777</v>
      </c>
    </row>
    <row r="103" spans="1:9" x14ac:dyDescent="0.25">
      <c r="A103" s="51" t="s">
        <v>710</v>
      </c>
      <c r="B103" s="47" t="s">
        <v>68</v>
      </c>
      <c r="C103" s="48" t="s">
        <v>546</v>
      </c>
      <c r="D103" s="48" t="s">
        <v>769</v>
      </c>
      <c r="E103" s="48" t="s">
        <v>41</v>
      </c>
      <c r="F103" s="48" t="s">
        <v>42</v>
      </c>
      <c r="G103" s="48" t="s">
        <v>69</v>
      </c>
      <c r="H103" s="48"/>
      <c r="I103" s="49" t="s">
        <v>777</v>
      </c>
    </row>
    <row r="104" spans="1:9" ht="28.15" customHeight="1" x14ac:dyDescent="0.25">
      <c r="A104" s="47" t="s">
        <v>838</v>
      </c>
      <c r="B104" s="47" t="s">
        <v>68</v>
      </c>
      <c r="C104" s="48" t="s">
        <v>548</v>
      </c>
      <c r="D104" s="48"/>
      <c r="E104" s="48"/>
      <c r="F104" s="48"/>
      <c r="G104" s="48"/>
      <c r="H104" s="48"/>
      <c r="I104" s="49" t="s">
        <v>770</v>
      </c>
    </row>
    <row r="105" spans="1:9" ht="28.15" customHeight="1" x14ac:dyDescent="0.25">
      <c r="A105" s="51" t="s">
        <v>730</v>
      </c>
      <c r="B105" s="47" t="s">
        <v>68</v>
      </c>
      <c r="C105" s="48" t="s">
        <v>551</v>
      </c>
      <c r="D105" s="48" t="s">
        <v>769</v>
      </c>
      <c r="E105" s="48" t="s">
        <v>41</v>
      </c>
      <c r="F105" s="48" t="s">
        <v>42</v>
      </c>
      <c r="G105" s="48" t="s">
        <v>69</v>
      </c>
      <c r="H105" s="48"/>
      <c r="I105" s="49" t="s">
        <v>830</v>
      </c>
    </row>
    <row r="106" spans="1:9" ht="28.15" customHeight="1" x14ac:dyDescent="0.25">
      <c r="A106" s="51" t="s">
        <v>97</v>
      </c>
      <c r="B106" s="47" t="s">
        <v>68</v>
      </c>
      <c r="C106" s="48" t="s">
        <v>95</v>
      </c>
      <c r="D106" s="48" t="s">
        <v>769</v>
      </c>
      <c r="E106" s="48" t="s">
        <v>41</v>
      </c>
      <c r="F106" s="48" t="s">
        <v>42</v>
      </c>
      <c r="G106" s="48" t="s">
        <v>69</v>
      </c>
      <c r="H106" s="48"/>
      <c r="I106" s="49" t="s">
        <v>830</v>
      </c>
    </row>
    <row r="107" spans="1:9" ht="28.15" customHeight="1" x14ac:dyDescent="0.25">
      <c r="A107" s="51" t="s">
        <v>116</v>
      </c>
      <c r="B107" s="47" t="s">
        <v>68</v>
      </c>
      <c r="C107" s="48" t="s">
        <v>115</v>
      </c>
      <c r="D107" s="48" t="s">
        <v>769</v>
      </c>
      <c r="E107" s="48" t="s">
        <v>41</v>
      </c>
      <c r="F107" s="48" t="s">
        <v>42</v>
      </c>
      <c r="G107" s="48" t="s">
        <v>69</v>
      </c>
      <c r="H107" s="48"/>
      <c r="I107" s="49" t="s">
        <v>830</v>
      </c>
    </row>
    <row r="108" spans="1:9" s="41" customFormat="1" ht="28.15" customHeight="1" x14ac:dyDescent="0.25">
      <c r="A108" s="47" t="s">
        <v>697</v>
      </c>
      <c r="B108" s="47" t="s">
        <v>772</v>
      </c>
      <c r="C108" s="48" t="s">
        <v>591</v>
      </c>
      <c r="D108" s="48" t="s">
        <v>839</v>
      </c>
      <c r="E108" s="48" t="s">
        <v>41</v>
      </c>
      <c r="F108" s="48" t="s">
        <v>42</v>
      </c>
      <c r="G108" s="48" t="s">
        <v>39</v>
      </c>
      <c r="H108" s="48"/>
      <c r="I108" s="50" t="s">
        <v>796</v>
      </c>
    </row>
    <row r="109" spans="1:9" ht="28.15" customHeight="1" x14ac:dyDescent="0.25">
      <c r="A109" s="47" t="s">
        <v>698</v>
      </c>
      <c r="B109" s="47" t="s">
        <v>772</v>
      </c>
      <c r="C109" s="50" t="s">
        <v>840</v>
      </c>
      <c r="D109" s="48" t="s">
        <v>839</v>
      </c>
      <c r="E109" s="48" t="s">
        <v>41</v>
      </c>
      <c r="F109" s="48" t="s">
        <v>42</v>
      </c>
      <c r="G109" s="48" t="s">
        <v>39</v>
      </c>
      <c r="H109" s="48"/>
      <c r="I109" s="49" t="s">
        <v>796</v>
      </c>
    </row>
    <row r="110" spans="1:9" ht="28.15" customHeight="1" x14ac:dyDescent="0.25">
      <c r="A110" s="47" t="s">
        <v>701</v>
      </c>
      <c r="B110" s="47" t="s">
        <v>772</v>
      </c>
      <c r="C110" s="48" t="s">
        <v>559</v>
      </c>
      <c r="D110" s="48" t="s">
        <v>839</v>
      </c>
      <c r="E110" s="48" t="s">
        <v>41</v>
      </c>
      <c r="F110" s="48" t="s">
        <v>42</v>
      </c>
      <c r="G110" s="48" t="s">
        <v>39</v>
      </c>
      <c r="H110" s="48"/>
      <c r="I110" s="50" t="s">
        <v>796</v>
      </c>
    </row>
    <row r="111" spans="1:9" x14ac:dyDescent="0.25">
      <c r="A111" s="47" t="s">
        <v>699</v>
      </c>
      <c r="B111" s="47" t="s">
        <v>772</v>
      </c>
      <c r="C111" s="48" t="s">
        <v>594</v>
      </c>
      <c r="D111" s="48" t="s">
        <v>839</v>
      </c>
      <c r="E111" s="48" t="s">
        <v>41</v>
      </c>
      <c r="F111" s="48" t="s">
        <v>42</v>
      </c>
      <c r="G111" s="48" t="s">
        <v>39</v>
      </c>
      <c r="H111" s="48"/>
      <c r="I111" s="50" t="s">
        <v>796</v>
      </c>
    </row>
    <row r="112" spans="1:9" x14ac:dyDescent="0.25">
      <c r="A112" s="47" t="s">
        <v>700</v>
      </c>
      <c r="B112" s="47" t="s">
        <v>772</v>
      </c>
      <c r="C112" s="50" t="s">
        <v>841</v>
      </c>
      <c r="D112" s="48" t="s">
        <v>839</v>
      </c>
      <c r="E112" s="48" t="s">
        <v>41</v>
      </c>
      <c r="F112" s="48" t="s">
        <v>42</v>
      </c>
      <c r="G112" s="48" t="s">
        <v>39</v>
      </c>
      <c r="H112" s="48"/>
      <c r="I112" s="49" t="s">
        <v>796</v>
      </c>
    </row>
    <row r="113" spans="1:9" x14ac:dyDescent="0.25">
      <c r="A113" s="47" t="s">
        <v>366</v>
      </c>
      <c r="B113" s="47" t="s">
        <v>772</v>
      </c>
      <c r="C113" s="48" t="s">
        <v>597</v>
      </c>
      <c r="D113" s="48" t="s">
        <v>839</v>
      </c>
      <c r="E113" s="48" t="s">
        <v>41</v>
      </c>
      <c r="F113" s="48" t="s">
        <v>42</v>
      </c>
      <c r="G113" s="48" t="s">
        <v>39</v>
      </c>
      <c r="H113" s="48"/>
      <c r="I113" s="50" t="s">
        <v>796</v>
      </c>
    </row>
    <row r="114" spans="1:9" x14ac:dyDescent="0.25">
      <c r="A114" s="47" t="s">
        <v>84</v>
      </c>
      <c r="B114" s="47" t="s">
        <v>772</v>
      </c>
      <c r="C114" s="48" t="s">
        <v>85</v>
      </c>
      <c r="D114" s="48" t="s">
        <v>773</v>
      </c>
      <c r="E114" s="48" t="s">
        <v>41</v>
      </c>
      <c r="F114" s="48" t="s">
        <v>42</v>
      </c>
      <c r="G114" s="48" t="s">
        <v>69</v>
      </c>
      <c r="H114" s="48"/>
      <c r="I114" s="50" t="s">
        <v>781</v>
      </c>
    </row>
    <row r="115" spans="1:9" x14ac:dyDescent="0.25">
      <c r="A115" s="47" t="s">
        <v>735</v>
      </c>
      <c r="B115" s="47" t="s">
        <v>772</v>
      </c>
      <c r="C115" s="48" t="s">
        <v>601</v>
      </c>
      <c r="D115" s="48" t="s">
        <v>773</v>
      </c>
      <c r="E115" s="48" t="s">
        <v>41</v>
      </c>
      <c r="F115" s="48" t="s">
        <v>42</v>
      </c>
      <c r="G115" s="48" t="s">
        <v>69</v>
      </c>
      <c r="H115" s="48"/>
      <c r="I115" s="50" t="s">
        <v>785</v>
      </c>
    </row>
    <row r="116" spans="1:9" ht="28.15" customHeight="1" x14ac:dyDescent="0.25">
      <c r="A116" s="47" t="s">
        <v>244</v>
      </c>
      <c r="B116" s="47" t="s">
        <v>772</v>
      </c>
      <c r="C116" s="48" t="s">
        <v>245</v>
      </c>
      <c r="D116" s="48" t="s">
        <v>773</v>
      </c>
      <c r="E116" s="48" t="s">
        <v>41</v>
      </c>
      <c r="F116" s="48" t="s">
        <v>42</v>
      </c>
      <c r="G116" s="48" t="s">
        <v>69</v>
      </c>
      <c r="H116" s="48"/>
      <c r="I116" s="50" t="s">
        <v>770</v>
      </c>
    </row>
    <row r="117" spans="1:9" ht="28.15" customHeight="1" x14ac:dyDescent="0.25">
      <c r="A117" s="47" t="s">
        <v>238</v>
      </c>
      <c r="B117" s="47" t="s">
        <v>772</v>
      </c>
      <c r="C117" s="48" t="s">
        <v>605</v>
      </c>
      <c r="D117" s="48" t="s">
        <v>773</v>
      </c>
      <c r="E117" s="48" t="s">
        <v>41</v>
      </c>
      <c r="F117" s="48" t="s">
        <v>42</v>
      </c>
      <c r="G117" s="48" t="s">
        <v>69</v>
      </c>
      <c r="H117" s="48"/>
      <c r="I117" s="50" t="s">
        <v>788</v>
      </c>
    </row>
    <row r="118" spans="1:9" ht="28.15" customHeight="1" x14ac:dyDescent="0.25">
      <c r="A118" s="47" t="s">
        <v>337</v>
      </c>
      <c r="B118" s="47" t="s">
        <v>772</v>
      </c>
      <c r="C118" s="48" t="s">
        <v>338</v>
      </c>
      <c r="D118" s="48" t="s">
        <v>773</v>
      </c>
      <c r="E118" s="48" t="s">
        <v>41</v>
      </c>
      <c r="F118" s="48" t="s">
        <v>42</v>
      </c>
      <c r="G118" s="48" t="s">
        <v>69</v>
      </c>
      <c r="H118" s="48"/>
      <c r="I118" s="50" t="s">
        <v>790</v>
      </c>
    </row>
    <row r="119" spans="1:9" ht="28.15" customHeight="1" x14ac:dyDescent="0.25">
      <c r="A119" s="47" t="s">
        <v>260</v>
      </c>
      <c r="B119" s="47" t="s">
        <v>772</v>
      </c>
      <c r="C119" s="48" t="s">
        <v>608</v>
      </c>
      <c r="D119" s="48" t="s">
        <v>773</v>
      </c>
      <c r="E119" s="48" t="s">
        <v>41</v>
      </c>
      <c r="F119" s="48" t="s">
        <v>42</v>
      </c>
      <c r="G119" s="48" t="s">
        <v>69</v>
      </c>
      <c r="H119" s="48"/>
      <c r="I119" s="50" t="s">
        <v>783</v>
      </c>
    </row>
    <row r="120" spans="1:9" ht="28.15" customHeight="1" x14ac:dyDescent="0.25">
      <c r="A120" s="47" t="s">
        <v>303</v>
      </c>
      <c r="B120" s="47" t="s">
        <v>772</v>
      </c>
      <c r="C120" s="48" t="s">
        <v>842</v>
      </c>
      <c r="D120" s="48" t="s">
        <v>773</v>
      </c>
      <c r="E120" s="48" t="s">
        <v>41</v>
      </c>
      <c r="F120" s="48" t="s">
        <v>42</v>
      </c>
      <c r="G120" s="48" t="s">
        <v>69</v>
      </c>
      <c r="H120" s="48"/>
      <c r="I120" s="50" t="s">
        <v>774</v>
      </c>
    </row>
    <row r="121" spans="1:9" ht="28.15" customHeight="1" x14ac:dyDescent="0.25">
      <c r="A121" s="47" t="s">
        <v>248</v>
      </c>
      <c r="B121" s="47" t="s">
        <v>772</v>
      </c>
      <c r="C121" s="48" t="s">
        <v>362</v>
      </c>
      <c r="D121" s="48" t="s">
        <v>773</v>
      </c>
      <c r="E121" s="48" t="s">
        <v>41</v>
      </c>
      <c r="F121" s="48" t="s">
        <v>42</v>
      </c>
      <c r="G121" s="48" t="s">
        <v>69</v>
      </c>
      <c r="H121" s="48"/>
      <c r="I121" s="50" t="s">
        <v>796</v>
      </c>
    </row>
    <row r="122" spans="1:9" ht="28.15" customHeight="1" x14ac:dyDescent="0.25">
      <c r="A122" s="51" t="s">
        <v>715</v>
      </c>
      <c r="B122" s="47" t="s">
        <v>68</v>
      </c>
      <c r="C122" s="48" t="s">
        <v>563</v>
      </c>
      <c r="D122" s="48" t="s">
        <v>769</v>
      </c>
      <c r="E122" s="48" t="s">
        <v>41</v>
      </c>
      <c r="F122" s="48" t="s">
        <v>42</v>
      </c>
      <c r="G122" s="48" t="s">
        <v>69</v>
      </c>
      <c r="H122" s="48"/>
      <c r="I122" s="50" t="s">
        <v>774</v>
      </c>
    </row>
    <row r="123" spans="1:9" ht="28.15" customHeight="1" x14ac:dyDescent="0.25">
      <c r="A123" s="51" t="s">
        <v>714</v>
      </c>
      <c r="B123" s="47" t="s">
        <v>68</v>
      </c>
      <c r="C123" s="48" t="s">
        <v>565</v>
      </c>
      <c r="D123" s="48" t="s">
        <v>769</v>
      </c>
      <c r="E123" s="48" t="s">
        <v>41</v>
      </c>
      <c r="F123" s="48" t="s">
        <v>42</v>
      </c>
      <c r="G123" s="48" t="s">
        <v>69</v>
      </c>
      <c r="H123" s="48"/>
      <c r="I123" s="50" t="s">
        <v>774</v>
      </c>
    </row>
    <row r="124" spans="1:9" ht="28.15" customHeight="1" x14ac:dyDescent="0.25">
      <c r="A124" s="47" t="s">
        <v>843</v>
      </c>
      <c r="B124" s="47" t="s">
        <v>68</v>
      </c>
      <c r="C124" s="48" t="s">
        <v>566</v>
      </c>
      <c r="D124" s="48" t="s">
        <v>844</v>
      </c>
      <c r="E124" s="48" t="s">
        <v>41</v>
      </c>
      <c r="F124" s="48" t="s">
        <v>42</v>
      </c>
      <c r="G124" s="48" t="s">
        <v>69</v>
      </c>
      <c r="H124" s="48"/>
      <c r="I124" s="49" t="s">
        <v>788</v>
      </c>
    </row>
    <row r="125" spans="1:9" ht="28.15" customHeight="1" x14ac:dyDescent="0.25">
      <c r="A125" s="47" t="s">
        <v>845</v>
      </c>
      <c r="B125" s="47" t="s">
        <v>68</v>
      </c>
      <c r="C125" s="48" t="s">
        <v>567</v>
      </c>
      <c r="D125" s="48" t="s">
        <v>844</v>
      </c>
      <c r="E125" s="48" t="s">
        <v>41</v>
      </c>
      <c r="F125" s="48" t="s">
        <v>42</v>
      </c>
      <c r="G125" s="48" t="s">
        <v>69</v>
      </c>
      <c r="H125" s="48"/>
      <c r="I125" s="49" t="s">
        <v>788</v>
      </c>
    </row>
    <row r="126" spans="1:9" ht="28.15" customHeight="1" x14ac:dyDescent="0.25">
      <c r="A126" s="47" t="s">
        <v>846</v>
      </c>
      <c r="B126" s="47" t="s">
        <v>68</v>
      </c>
      <c r="C126" s="48" t="s">
        <v>569</v>
      </c>
      <c r="D126" s="48" t="s">
        <v>844</v>
      </c>
      <c r="E126" s="48" t="s">
        <v>41</v>
      </c>
      <c r="F126" s="48" t="s">
        <v>42</v>
      </c>
      <c r="G126" s="48" t="s">
        <v>69</v>
      </c>
      <c r="H126" s="48"/>
      <c r="I126" s="49" t="s">
        <v>788</v>
      </c>
    </row>
    <row r="127" spans="1:9" ht="28.15" customHeight="1" x14ac:dyDescent="0.25">
      <c r="A127" s="47" t="s">
        <v>847</v>
      </c>
      <c r="B127" s="47" t="s">
        <v>68</v>
      </c>
      <c r="C127" s="48" t="s">
        <v>249</v>
      </c>
      <c r="D127" s="48" t="s">
        <v>844</v>
      </c>
      <c r="E127" s="48" t="s">
        <v>41</v>
      </c>
      <c r="F127" s="48" t="s">
        <v>42</v>
      </c>
      <c r="G127" s="48" t="s">
        <v>69</v>
      </c>
      <c r="H127" s="48"/>
      <c r="I127" s="49" t="s">
        <v>788</v>
      </c>
    </row>
    <row r="128" spans="1:9" ht="28.15" customHeight="1" x14ac:dyDescent="0.25">
      <c r="A128" s="47" t="s">
        <v>408</v>
      </c>
      <c r="B128" s="47" t="s">
        <v>772</v>
      </c>
      <c r="C128" s="48" t="s">
        <v>574</v>
      </c>
      <c r="D128" s="48" t="s">
        <v>773</v>
      </c>
      <c r="E128" s="48" t="s">
        <v>41</v>
      </c>
      <c r="F128" s="48" t="s">
        <v>42</v>
      </c>
      <c r="G128" s="48" t="s">
        <v>69</v>
      </c>
      <c r="H128" s="48"/>
      <c r="I128" s="50" t="s">
        <v>770</v>
      </c>
    </row>
    <row r="129" spans="1:9" ht="28.15" customHeight="1" x14ac:dyDescent="0.25">
      <c r="A129" s="47">
        <v>46</v>
      </c>
      <c r="B129" s="47" t="s">
        <v>772</v>
      </c>
      <c r="C129" s="48" t="s">
        <v>848</v>
      </c>
      <c r="D129" s="48" t="s">
        <v>773</v>
      </c>
      <c r="E129" s="48" t="s">
        <v>41</v>
      </c>
      <c r="F129" s="48" t="s">
        <v>42</v>
      </c>
      <c r="G129" s="48" t="s">
        <v>69</v>
      </c>
      <c r="H129" s="17" t="s">
        <v>46</v>
      </c>
      <c r="I129" s="50" t="s">
        <v>770</v>
      </c>
    </row>
    <row r="130" spans="1:9" ht="28.15" customHeight="1" x14ac:dyDescent="0.25">
      <c r="A130" s="47" t="s">
        <v>644</v>
      </c>
      <c r="B130" s="47" t="s">
        <v>68</v>
      </c>
      <c r="C130" s="48" t="s">
        <v>577</v>
      </c>
      <c r="D130" s="48"/>
      <c r="E130" s="48"/>
      <c r="F130" s="48"/>
      <c r="G130" s="48"/>
      <c r="H130" s="48"/>
      <c r="I130" s="49" t="s">
        <v>777</v>
      </c>
    </row>
    <row r="131" spans="1:9" ht="28.15" customHeight="1" x14ac:dyDescent="0.25">
      <c r="A131" s="47" t="s">
        <v>638</v>
      </c>
      <c r="B131" s="47" t="s">
        <v>68</v>
      </c>
      <c r="C131" s="48" t="s">
        <v>578</v>
      </c>
      <c r="D131" s="48"/>
      <c r="E131" s="48"/>
      <c r="F131" s="48"/>
      <c r="G131" s="48"/>
      <c r="H131" s="48"/>
      <c r="I131" s="49" t="s">
        <v>777</v>
      </c>
    </row>
    <row r="132" spans="1:9" ht="28.15" customHeight="1" x14ac:dyDescent="0.25">
      <c r="A132" s="47" t="s">
        <v>642</v>
      </c>
      <c r="B132" s="47" t="s">
        <v>68</v>
      </c>
      <c r="C132" s="48" t="s">
        <v>579</v>
      </c>
      <c r="D132" s="48"/>
      <c r="E132" s="48"/>
      <c r="F132" s="48"/>
      <c r="G132" s="48"/>
      <c r="H132" s="48"/>
      <c r="I132" s="49" t="s">
        <v>777</v>
      </c>
    </row>
    <row r="133" spans="1:9" ht="28.15" customHeight="1" x14ac:dyDescent="0.25">
      <c r="A133" s="47" t="s">
        <v>640</v>
      </c>
      <c r="B133" s="47" t="s">
        <v>68</v>
      </c>
      <c r="C133" s="48" t="s">
        <v>580</v>
      </c>
      <c r="D133" s="48"/>
      <c r="E133" s="48"/>
      <c r="F133" s="48"/>
      <c r="G133" s="48"/>
      <c r="H133" s="48"/>
      <c r="I133" s="49" t="s">
        <v>777</v>
      </c>
    </row>
    <row r="134" spans="1:9" ht="28.15" customHeight="1" x14ac:dyDescent="0.25">
      <c r="A134" s="47">
        <v>236</v>
      </c>
      <c r="B134" s="47" t="s">
        <v>772</v>
      </c>
      <c r="C134" s="48" t="s">
        <v>849</v>
      </c>
      <c r="D134" s="48" t="s">
        <v>773</v>
      </c>
      <c r="E134" s="48" t="s">
        <v>41</v>
      </c>
      <c r="F134" s="48" t="s">
        <v>42</v>
      </c>
      <c r="G134" s="48" t="s">
        <v>69</v>
      </c>
      <c r="H134" s="48"/>
      <c r="I134" s="50" t="s">
        <v>790</v>
      </c>
    </row>
    <row r="135" spans="1:9" ht="28.15" customHeight="1" x14ac:dyDescent="0.25">
      <c r="A135" s="47">
        <v>232</v>
      </c>
      <c r="B135" s="47" t="s">
        <v>772</v>
      </c>
      <c r="C135" s="50" t="s">
        <v>850</v>
      </c>
      <c r="D135" s="48" t="s">
        <v>773</v>
      </c>
      <c r="E135" s="48" t="s">
        <v>41</v>
      </c>
      <c r="F135" s="48" t="s">
        <v>42</v>
      </c>
      <c r="G135" s="48" t="s">
        <v>69</v>
      </c>
      <c r="H135" s="48"/>
      <c r="I135" s="50" t="s">
        <v>790</v>
      </c>
    </row>
    <row r="136" spans="1:9" ht="28.15" customHeight="1" x14ac:dyDescent="0.25">
      <c r="A136" s="56" t="s">
        <v>713</v>
      </c>
      <c r="B136" s="47" t="s">
        <v>68</v>
      </c>
      <c r="C136" s="48" t="s">
        <v>581</v>
      </c>
      <c r="D136" s="48" t="s">
        <v>769</v>
      </c>
      <c r="E136" s="48" t="s">
        <v>41</v>
      </c>
      <c r="F136" s="48" t="s">
        <v>42</v>
      </c>
      <c r="G136" s="48" t="s">
        <v>69</v>
      </c>
      <c r="H136" s="48"/>
      <c r="I136" s="50" t="s">
        <v>774</v>
      </c>
    </row>
    <row r="137" spans="1:9" ht="28.15" customHeight="1" x14ac:dyDescent="0.25">
      <c r="A137" s="51" t="s">
        <v>712</v>
      </c>
      <c r="B137" s="47" t="s">
        <v>68</v>
      </c>
      <c r="C137" s="48" t="s">
        <v>582</v>
      </c>
      <c r="D137" s="48" t="s">
        <v>769</v>
      </c>
      <c r="E137" s="48" t="s">
        <v>41</v>
      </c>
      <c r="F137" s="48" t="s">
        <v>42</v>
      </c>
      <c r="G137" s="48" t="s">
        <v>69</v>
      </c>
      <c r="H137" s="48"/>
      <c r="I137" s="50" t="s">
        <v>774</v>
      </c>
    </row>
    <row r="138" spans="1:9" ht="28.15" customHeight="1" x14ac:dyDescent="0.25">
      <c r="A138" s="47" t="s">
        <v>503</v>
      </c>
      <c r="B138" s="47" t="s">
        <v>772</v>
      </c>
      <c r="C138" s="50" t="s">
        <v>851</v>
      </c>
      <c r="D138" s="48" t="s">
        <v>852</v>
      </c>
      <c r="E138" s="48" t="s">
        <v>41</v>
      </c>
      <c r="F138" s="48" t="s">
        <v>42</v>
      </c>
      <c r="G138" s="48" t="s">
        <v>39</v>
      </c>
      <c r="H138" s="48"/>
      <c r="I138" s="49" t="s">
        <v>830</v>
      </c>
    </row>
    <row r="139" spans="1:9" ht="28.15" customHeight="1" x14ac:dyDescent="0.25">
      <c r="A139" s="51" t="s">
        <v>853</v>
      </c>
      <c r="B139" s="47" t="s">
        <v>772</v>
      </c>
      <c r="C139" s="57" t="s">
        <v>854</v>
      </c>
      <c r="D139" s="48" t="s">
        <v>852</v>
      </c>
      <c r="E139" s="48" t="s">
        <v>41</v>
      </c>
      <c r="F139" s="48" t="s">
        <v>42</v>
      </c>
      <c r="G139" s="48" t="s">
        <v>39</v>
      </c>
      <c r="H139" s="48"/>
      <c r="I139" s="50" t="s">
        <v>830</v>
      </c>
    </row>
    <row r="140" spans="1:9" ht="28.15" customHeight="1" x14ac:dyDescent="0.25">
      <c r="A140" s="51" t="s">
        <v>855</v>
      </c>
      <c r="B140" s="47" t="s">
        <v>68</v>
      </c>
      <c r="C140" s="48" t="s">
        <v>583</v>
      </c>
      <c r="D140" s="48" t="s">
        <v>769</v>
      </c>
      <c r="E140" s="48" t="s">
        <v>41</v>
      </c>
      <c r="F140" s="48" t="s">
        <v>42</v>
      </c>
      <c r="G140" s="48" t="s">
        <v>69</v>
      </c>
      <c r="H140" s="48"/>
      <c r="I140" s="49" t="s">
        <v>777</v>
      </c>
    </row>
    <row r="141" spans="1:9" ht="28.15" customHeight="1" x14ac:dyDescent="0.25">
      <c r="A141" s="51" t="s">
        <v>717</v>
      </c>
      <c r="B141" s="47" t="s">
        <v>68</v>
      </c>
      <c r="C141" s="48" t="s">
        <v>584</v>
      </c>
      <c r="D141" s="48" t="s">
        <v>769</v>
      </c>
      <c r="E141" s="48" t="s">
        <v>41</v>
      </c>
      <c r="F141" s="48" t="s">
        <v>42</v>
      </c>
      <c r="G141" s="48" t="s">
        <v>69</v>
      </c>
      <c r="H141" s="48"/>
      <c r="I141" s="49" t="s">
        <v>777</v>
      </c>
    </row>
    <row r="142" spans="1:9" ht="28.15" customHeight="1" x14ac:dyDescent="0.25">
      <c r="A142" s="51" t="s">
        <v>711</v>
      </c>
      <c r="B142" s="47" t="s">
        <v>68</v>
      </c>
      <c r="C142" s="48" t="s">
        <v>585</v>
      </c>
      <c r="D142" s="48" t="s">
        <v>769</v>
      </c>
      <c r="E142" s="48" t="s">
        <v>41</v>
      </c>
      <c r="F142" s="48" t="s">
        <v>42</v>
      </c>
      <c r="G142" s="48" t="s">
        <v>69</v>
      </c>
      <c r="H142" s="48"/>
      <c r="I142" s="49" t="s">
        <v>777</v>
      </c>
    </row>
    <row r="143" spans="1:9" ht="28.15" customHeight="1" x14ac:dyDescent="0.25">
      <c r="A143" s="51" t="s">
        <v>856</v>
      </c>
      <c r="B143" s="47" t="s">
        <v>68</v>
      </c>
      <c r="C143" s="48" t="s">
        <v>75</v>
      </c>
      <c r="D143" s="48" t="s">
        <v>769</v>
      </c>
      <c r="E143" s="48" t="s">
        <v>41</v>
      </c>
      <c r="F143" s="48" t="s">
        <v>42</v>
      </c>
      <c r="G143" s="48" t="s">
        <v>69</v>
      </c>
      <c r="H143" s="48"/>
      <c r="I143" s="49" t="s">
        <v>770</v>
      </c>
    </row>
    <row r="144" spans="1:9" ht="28.15" customHeight="1" x14ac:dyDescent="0.25">
      <c r="A144" s="47">
        <v>235</v>
      </c>
      <c r="B144" s="47" t="s">
        <v>772</v>
      </c>
      <c r="C144" s="50" t="s">
        <v>857</v>
      </c>
      <c r="D144" s="48" t="s">
        <v>773</v>
      </c>
      <c r="E144" s="48" t="s">
        <v>41</v>
      </c>
      <c r="F144" s="48" t="s">
        <v>42</v>
      </c>
      <c r="G144" s="48" t="s">
        <v>69</v>
      </c>
      <c r="H144" s="48"/>
      <c r="I144" s="50" t="s">
        <v>790</v>
      </c>
    </row>
    <row r="145" spans="1:9" ht="28.15" customHeight="1" x14ac:dyDescent="0.25">
      <c r="A145" s="47">
        <v>231</v>
      </c>
      <c r="B145" s="47" t="s">
        <v>772</v>
      </c>
      <c r="C145" s="48" t="s">
        <v>858</v>
      </c>
      <c r="D145" s="48" t="s">
        <v>773</v>
      </c>
      <c r="E145" s="48" t="s">
        <v>41</v>
      </c>
      <c r="F145" s="48" t="s">
        <v>42</v>
      </c>
      <c r="G145" s="48" t="s">
        <v>69</v>
      </c>
      <c r="H145" s="48"/>
      <c r="I145" s="50" t="s">
        <v>790</v>
      </c>
    </row>
    <row r="146" spans="1:9" ht="28.15" customHeight="1" x14ac:dyDescent="0.25">
      <c r="A146" s="51" t="s">
        <v>859</v>
      </c>
      <c r="B146" s="51" t="s">
        <v>68</v>
      </c>
      <c r="C146" s="48" t="s">
        <v>588</v>
      </c>
      <c r="D146" s="48" t="s">
        <v>773</v>
      </c>
      <c r="E146" s="48" t="s">
        <v>41</v>
      </c>
      <c r="F146" s="48" t="s">
        <v>42</v>
      </c>
      <c r="G146" s="48" t="s">
        <v>69</v>
      </c>
      <c r="H146" s="48"/>
      <c r="I146" s="49" t="s">
        <v>793</v>
      </c>
    </row>
    <row r="147" spans="1:9" ht="28.15" customHeight="1" x14ac:dyDescent="0.25">
      <c r="A147" s="47" t="s">
        <v>190</v>
      </c>
      <c r="B147" s="47" t="s">
        <v>68</v>
      </c>
      <c r="C147" s="48" t="s">
        <v>188</v>
      </c>
      <c r="D147" s="48" t="s">
        <v>860</v>
      </c>
      <c r="E147" s="48" t="s">
        <v>41</v>
      </c>
      <c r="F147" s="48" t="s">
        <v>42</v>
      </c>
      <c r="G147" s="48" t="s">
        <v>861</v>
      </c>
      <c r="H147" s="48"/>
      <c r="I147" s="49" t="s">
        <v>781</v>
      </c>
    </row>
    <row r="148" spans="1:9" ht="28.15" customHeight="1" x14ac:dyDescent="0.25">
      <c r="A148" s="47" t="s">
        <v>706</v>
      </c>
      <c r="B148" s="47" t="s">
        <v>68</v>
      </c>
      <c r="C148" s="48" t="s">
        <v>589</v>
      </c>
      <c r="D148" s="48" t="s">
        <v>860</v>
      </c>
      <c r="E148" s="48" t="s">
        <v>41</v>
      </c>
      <c r="F148" s="48" t="s">
        <v>42</v>
      </c>
      <c r="G148" s="48" t="s">
        <v>861</v>
      </c>
      <c r="H148" s="48"/>
      <c r="I148" s="49" t="s">
        <v>781</v>
      </c>
    </row>
    <row r="149" spans="1:9" ht="28.15" customHeight="1" x14ac:dyDescent="0.25">
      <c r="A149" s="47" t="s">
        <v>707</v>
      </c>
      <c r="B149" s="47" t="s">
        <v>68</v>
      </c>
      <c r="C149" s="48" t="s">
        <v>590</v>
      </c>
      <c r="D149" s="48" t="s">
        <v>860</v>
      </c>
      <c r="E149" s="48" t="s">
        <v>41</v>
      </c>
      <c r="F149" s="48" t="s">
        <v>42</v>
      </c>
      <c r="G149" s="48" t="s">
        <v>861</v>
      </c>
      <c r="H149" s="48"/>
      <c r="I149" s="49" t="s">
        <v>781</v>
      </c>
    </row>
    <row r="150" spans="1:9" ht="28.15" customHeight="1" x14ac:dyDescent="0.25">
      <c r="A150" s="47" t="s">
        <v>193</v>
      </c>
      <c r="B150" s="47" t="s">
        <v>68</v>
      </c>
      <c r="C150" s="48" t="s">
        <v>191</v>
      </c>
      <c r="D150" s="48" t="s">
        <v>860</v>
      </c>
      <c r="E150" s="48" t="s">
        <v>41</v>
      </c>
      <c r="F150" s="48" t="s">
        <v>42</v>
      </c>
      <c r="G150" s="48" t="s">
        <v>861</v>
      </c>
      <c r="H150" s="48"/>
      <c r="I150" s="49" t="s">
        <v>781</v>
      </c>
    </row>
    <row r="151" spans="1:9" ht="28.15" customHeight="1" x14ac:dyDescent="0.25">
      <c r="A151" s="47" t="s">
        <v>708</v>
      </c>
      <c r="B151" s="47" t="s">
        <v>68</v>
      </c>
      <c r="C151" s="48" t="s">
        <v>602</v>
      </c>
      <c r="D151" s="48" t="s">
        <v>860</v>
      </c>
      <c r="E151" s="48" t="s">
        <v>41</v>
      </c>
      <c r="F151" s="48" t="s">
        <v>42</v>
      </c>
      <c r="G151" s="48" t="s">
        <v>861</v>
      </c>
      <c r="H151" s="48"/>
      <c r="I151" s="49" t="s">
        <v>781</v>
      </c>
    </row>
    <row r="152" spans="1:9" ht="28.15" customHeight="1" x14ac:dyDescent="0.25">
      <c r="A152" s="47" t="s">
        <v>196</v>
      </c>
      <c r="B152" s="47" t="s">
        <v>68</v>
      </c>
      <c r="C152" s="48" t="s">
        <v>194</v>
      </c>
      <c r="D152" s="48" t="s">
        <v>860</v>
      </c>
      <c r="E152" s="48" t="s">
        <v>41</v>
      </c>
      <c r="F152" s="48" t="s">
        <v>42</v>
      </c>
      <c r="G152" s="48" t="s">
        <v>861</v>
      </c>
      <c r="H152" s="48"/>
      <c r="I152" s="49" t="s">
        <v>781</v>
      </c>
    </row>
    <row r="153" spans="1:9" ht="28.15" customHeight="1" x14ac:dyDescent="0.25">
      <c r="A153" s="47" t="s">
        <v>452</v>
      </c>
      <c r="B153" s="47" t="s">
        <v>772</v>
      </c>
      <c r="C153" s="48" t="s">
        <v>639</v>
      </c>
      <c r="D153" s="48" t="s">
        <v>773</v>
      </c>
      <c r="E153" s="48" t="s">
        <v>41</v>
      </c>
      <c r="F153" s="48" t="s">
        <v>42</v>
      </c>
      <c r="G153" s="48" t="s">
        <v>69</v>
      </c>
      <c r="H153" s="48"/>
      <c r="I153" s="50" t="s">
        <v>790</v>
      </c>
    </row>
    <row r="154" spans="1:9" ht="28.15" customHeight="1" x14ac:dyDescent="0.25">
      <c r="A154" s="47">
        <v>266</v>
      </c>
      <c r="B154" s="47" t="s">
        <v>772</v>
      </c>
      <c r="C154" s="48" t="s">
        <v>641</v>
      </c>
      <c r="D154" s="48" t="s">
        <v>773</v>
      </c>
      <c r="E154" s="48" t="s">
        <v>41</v>
      </c>
      <c r="F154" s="48" t="s">
        <v>42</v>
      </c>
      <c r="G154" s="48" t="s">
        <v>69</v>
      </c>
      <c r="H154" s="48"/>
      <c r="I154" s="50" t="s">
        <v>788</v>
      </c>
    </row>
    <row r="155" spans="1:9" ht="28.15" customHeight="1" x14ac:dyDescent="0.25">
      <c r="A155" s="47" t="s">
        <v>562</v>
      </c>
      <c r="B155" s="47" t="s">
        <v>772</v>
      </c>
      <c r="C155" s="48" t="s">
        <v>647</v>
      </c>
      <c r="D155" s="48" t="s">
        <v>773</v>
      </c>
      <c r="E155" s="48" t="s">
        <v>41</v>
      </c>
      <c r="F155" s="48" t="s">
        <v>42</v>
      </c>
      <c r="G155" s="48" t="s">
        <v>69</v>
      </c>
      <c r="H155" s="48"/>
      <c r="I155" s="50" t="s">
        <v>785</v>
      </c>
    </row>
    <row r="156" spans="1:9" ht="28.15" customHeight="1" x14ac:dyDescent="0.25">
      <c r="A156" s="47" t="s">
        <v>593</v>
      </c>
      <c r="B156" s="47" t="s">
        <v>772</v>
      </c>
      <c r="C156" s="48" t="s">
        <v>649</v>
      </c>
      <c r="D156" s="48" t="s">
        <v>773</v>
      </c>
      <c r="E156" s="48" t="s">
        <v>41</v>
      </c>
      <c r="F156" s="48" t="s">
        <v>42</v>
      </c>
      <c r="G156" s="48" t="s">
        <v>69</v>
      </c>
      <c r="H156" s="48"/>
      <c r="I156" s="50" t="s">
        <v>798</v>
      </c>
    </row>
    <row r="157" spans="1:9" ht="28.15" customHeight="1" x14ac:dyDescent="0.25">
      <c r="A157" s="51" t="s">
        <v>734</v>
      </c>
      <c r="B157" s="47" t="s">
        <v>68</v>
      </c>
      <c r="C157" s="48" t="s">
        <v>616</v>
      </c>
      <c r="D157" s="48" t="s">
        <v>769</v>
      </c>
      <c r="E157" s="48" t="s">
        <v>41</v>
      </c>
      <c r="F157" s="48" t="s">
        <v>42</v>
      </c>
      <c r="G157" s="48" t="s">
        <v>69</v>
      </c>
      <c r="H157" s="48"/>
      <c r="I157" s="49" t="s">
        <v>830</v>
      </c>
    </row>
    <row r="158" spans="1:9" ht="28.15" customHeight="1" x14ac:dyDescent="0.25">
      <c r="A158" s="51" t="s">
        <v>733</v>
      </c>
      <c r="B158" s="47" t="s">
        <v>68</v>
      </c>
      <c r="C158" s="48" t="s">
        <v>617</v>
      </c>
      <c r="D158" s="48" t="s">
        <v>769</v>
      </c>
      <c r="E158" s="48" t="s">
        <v>41</v>
      </c>
      <c r="F158" s="48" t="s">
        <v>42</v>
      </c>
      <c r="G158" s="48" t="s">
        <v>69</v>
      </c>
      <c r="H158" s="48"/>
      <c r="I158" s="49" t="s">
        <v>830</v>
      </c>
    </row>
    <row r="159" spans="1:9" ht="28.15" customHeight="1" x14ac:dyDescent="0.25">
      <c r="A159" s="51" t="s">
        <v>299</v>
      </c>
      <c r="B159" s="47" t="s">
        <v>68</v>
      </c>
      <c r="C159" s="48" t="s">
        <v>298</v>
      </c>
      <c r="D159" s="48" t="s">
        <v>769</v>
      </c>
      <c r="E159" s="48" t="s">
        <v>41</v>
      </c>
      <c r="F159" s="48" t="s">
        <v>42</v>
      </c>
      <c r="G159" s="48" t="s">
        <v>69</v>
      </c>
      <c r="H159" s="48"/>
      <c r="I159" s="49" t="s">
        <v>830</v>
      </c>
    </row>
    <row r="160" spans="1:9" ht="28.15" customHeight="1" x14ac:dyDescent="0.25">
      <c r="A160" s="51" t="s">
        <v>136</v>
      </c>
      <c r="B160" s="47" t="s">
        <v>68</v>
      </c>
      <c r="C160" s="48" t="s">
        <v>134</v>
      </c>
      <c r="D160" s="48" t="s">
        <v>769</v>
      </c>
      <c r="E160" s="48" t="s">
        <v>41</v>
      </c>
      <c r="F160" s="48" t="s">
        <v>42</v>
      </c>
      <c r="G160" s="48" t="s">
        <v>69</v>
      </c>
      <c r="H160" s="48"/>
      <c r="I160" s="49" t="s">
        <v>830</v>
      </c>
    </row>
    <row r="161" spans="1:9" ht="38.450000000000003" customHeight="1" x14ac:dyDescent="0.25">
      <c r="A161" s="47">
        <v>660</v>
      </c>
      <c r="B161" s="47" t="s">
        <v>772</v>
      </c>
      <c r="C161" s="48" t="s">
        <v>655</v>
      </c>
      <c r="D161" s="48" t="s">
        <v>852</v>
      </c>
      <c r="E161" s="48" t="s">
        <v>41</v>
      </c>
      <c r="F161" s="48" t="s">
        <v>42</v>
      </c>
      <c r="G161" s="48" t="s">
        <v>39</v>
      </c>
      <c r="H161" s="48"/>
      <c r="I161" s="50" t="s">
        <v>830</v>
      </c>
    </row>
    <row r="162" spans="1:9" ht="38.450000000000003" customHeight="1" x14ac:dyDescent="0.25">
      <c r="A162" s="51">
        <v>669</v>
      </c>
      <c r="B162" s="47" t="s">
        <v>772</v>
      </c>
      <c r="C162" s="48" t="s">
        <v>664</v>
      </c>
      <c r="D162" s="48" t="s">
        <v>852</v>
      </c>
      <c r="E162" s="48" t="s">
        <v>41</v>
      </c>
      <c r="F162" s="48" t="s">
        <v>42</v>
      </c>
      <c r="G162" s="48" t="s">
        <v>39</v>
      </c>
      <c r="H162" s="48"/>
      <c r="I162" s="50" t="s">
        <v>830</v>
      </c>
    </row>
    <row r="163" spans="1:9" ht="38.450000000000003" customHeight="1" x14ac:dyDescent="0.25">
      <c r="A163" s="51">
        <v>664</v>
      </c>
      <c r="B163" s="47" t="s">
        <v>772</v>
      </c>
      <c r="C163" s="48" t="s">
        <v>666</v>
      </c>
      <c r="D163" s="48" t="s">
        <v>852</v>
      </c>
      <c r="E163" s="48" t="s">
        <v>41</v>
      </c>
      <c r="F163" s="48" t="s">
        <v>42</v>
      </c>
      <c r="G163" s="48" t="s">
        <v>39</v>
      </c>
      <c r="H163" s="48"/>
      <c r="I163" s="50" t="s">
        <v>830</v>
      </c>
    </row>
    <row r="164" spans="1:9" ht="38.450000000000003" customHeight="1" x14ac:dyDescent="0.25">
      <c r="A164" s="51" t="s">
        <v>862</v>
      </c>
      <c r="B164" s="51" t="s">
        <v>68</v>
      </c>
      <c r="C164" s="48" t="s">
        <v>620</v>
      </c>
      <c r="D164" s="48" t="s">
        <v>773</v>
      </c>
      <c r="E164" s="48" t="s">
        <v>41</v>
      </c>
      <c r="F164" s="48" t="s">
        <v>42</v>
      </c>
      <c r="G164" s="48" t="s">
        <v>69</v>
      </c>
      <c r="H164" s="48"/>
      <c r="I164" s="49"/>
    </row>
    <row r="165" spans="1:9" ht="38.450000000000003" customHeight="1" x14ac:dyDescent="0.25">
      <c r="A165" s="51" t="s">
        <v>731</v>
      </c>
      <c r="B165" s="47" t="s">
        <v>68</v>
      </c>
      <c r="C165" s="48" t="s">
        <v>621</v>
      </c>
      <c r="D165" s="48" t="s">
        <v>769</v>
      </c>
      <c r="E165" s="48" t="s">
        <v>41</v>
      </c>
      <c r="F165" s="48" t="s">
        <v>42</v>
      </c>
      <c r="G165" s="48" t="s">
        <v>69</v>
      </c>
      <c r="H165" s="48"/>
      <c r="I165" s="49" t="s">
        <v>783</v>
      </c>
    </row>
    <row r="166" spans="1:9" ht="51" customHeight="1" x14ac:dyDescent="0.25">
      <c r="A166" s="51" t="s">
        <v>732</v>
      </c>
      <c r="B166" s="47" t="s">
        <v>68</v>
      </c>
      <c r="C166" s="48" t="s">
        <v>622</v>
      </c>
      <c r="D166" s="48" t="s">
        <v>769</v>
      </c>
      <c r="E166" s="48" t="s">
        <v>41</v>
      </c>
      <c r="F166" s="48" t="s">
        <v>42</v>
      </c>
      <c r="G166" s="48" t="s">
        <v>69</v>
      </c>
      <c r="H166" s="48"/>
      <c r="I166" s="49" t="s">
        <v>783</v>
      </c>
    </row>
    <row r="167" spans="1:9" x14ac:dyDescent="0.25">
      <c r="A167" s="47" t="s">
        <v>863</v>
      </c>
      <c r="B167" s="47" t="s">
        <v>68</v>
      </c>
      <c r="C167" s="48" t="s">
        <v>317</v>
      </c>
      <c r="D167" s="48" t="s">
        <v>769</v>
      </c>
      <c r="E167" s="48" t="s">
        <v>41</v>
      </c>
      <c r="F167" s="48" t="s">
        <v>42</v>
      </c>
      <c r="G167" s="48" t="s">
        <v>69</v>
      </c>
      <c r="H167" s="48"/>
      <c r="I167" s="49" t="s">
        <v>777</v>
      </c>
    </row>
    <row r="168" spans="1:9" x14ac:dyDescent="0.25">
      <c r="A168" s="47" t="s">
        <v>864</v>
      </c>
      <c r="B168" s="47" t="s">
        <v>68</v>
      </c>
      <c r="C168" s="48" t="s">
        <v>184</v>
      </c>
      <c r="D168" s="48" t="s">
        <v>769</v>
      </c>
      <c r="E168" s="48" t="s">
        <v>41</v>
      </c>
      <c r="F168" s="48" t="s">
        <v>42</v>
      </c>
      <c r="G168" s="48" t="s">
        <v>69</v>
      </c>
      <c r="H168" s="48"/>
      <c r="I168" s="49" t="s">
        <v>777</v>
      </c>
    </row>
    <row r="169" spans="1:9" x14ac:dyDescent="0.25">
      <c r="A169" s="47" t="s">
        <v>636</v>
      </c>
      <c r="B169" s="47" t="s">
        <v>68</v>
      </c>
      <c r="C169" s="48" t="s">
        <v>623</v>
      </c>
      <c r="D169" s="48"/>
      <c r="E169" s="48"/>
      <c r="F169" s="48"/>
      <c r="G169" s="48"/>
      <c r="H169" s="48"/>
      <c r="I169" s="49" t="s">
        <v>777</v>
      </c>
    </row>
    <row r="170" spans="1:9" x14ac:dyDescent="0.25">
      <c r="A170" s="47" t="s">
        <v>88</v>
      </c>
      <c r="B170" s="47" t="s">
        <v>68</v>
      </c>
      <c r="C170" s="48" t="s">
        <v>86</v>
      </c>
      <c r="D170" s="48" t="s">
        <v>769</v>
      </c>
      <c r="E170" s="48" t="s">
        <v>41</v>
      </c>
      <c r="F170" s="48" t="s">
        <v>42</v>
      </c>
      <c r="G170" s="48" t="s">
        <v>69</v>
      </c>
      <c r="H170" s="48"/>
      <c r="I170" s="49" t="s">
        <v>770</v>
      </c>
    </row>
    <row r="171" spans="1:9" x14ac:dyDescent="0.25">
      <c r="A171" s="47" t="s">
        <v>720</v>
      </c>
      <c r="B171" s="47" t="s">
        <v>68</v>
      </c>
      <c r="C171" s="48" t="s">
        <v>625</v>
      </c>
      <c r="D171" s="48" t="s">
        <v>769</v>
      </c>
      <c r="E171" s="48" t="s">
        <v>41</v>
      </c>
      <c r="F171" s="48" t="s">
        <v>42</v>
      </c>
      <c r="G171" s="48" t="s">
        <v>69</v>
      </c>
      <c r="H171" s="48"/>
      <c r="I171" s="49" t="s">
        <v>770</v>
      </c>
    </row>
    <row r="172" spans="1:9" x14ac:dyDescent="0.25">
      <c r="A172" s="47" t="s">
        <v>635</v>
      </c>
      <c r="B172" s="47" t="s">
        <v>68</v>
      </c>
      <c r="C172" s="48" t="s">
        <v>626</v>
      </c>
      <c r="D172" s="48"/>
      <c r="E172" s="48"/>
      <c r="F172" s="48"/>
      <c r="G172" s="48"/>
      <c r="H172" s="48"/>
      <c r="I172" s="49" t="s">
        <v>777</v>
      </c>
    </row>
    <row r="173" spans="1:9" x14ac:dyDescent="0.25">
      <c r="A173" s="47" t="s">
        <v>650</v>
      </c>
      <c r="B173" s="47" t="s">
        <v>68</v>
      </c>
      <c r="C173" s="48" t="s">
        <v>865</v>
      </c>
      <c r="D173" s="48"/>
      <c r="E173" s="48"/>
      <c r="F173" s="48"/>
      <c r="G173" s="48"/>
      <c r="H173" s="48"/>
      <c r="I173" s="49" t="s">
        <v>777</v>
      </c>
    </row>
    <row r="174" spans="1:9" x14ac:dyDescent="0.25">
      <c r="A174" s="47" t="s">
        <v>648</v>
      </c>
      <c r="B174" s="47" t="s">
        <v>68</v>
      </c>
      <c r="C174" s="48" t="s">
        <v>628</v>
      </c>
      <c r="D174" s="48"/>
      <c r="E174" s="48"/>
      <c r="F174" s="48"/>
      <c r="G174" s="48"/>
      <c r="H174" s="48"/>
      <c r="I174" s="49" t="s">
        <v>777</v>
      </c>
    </row>
    <row r="175" spans="1:9" ht="28.15" customHeight="1" x14ac:dyDescent="0.25">
      <c r="A175" s="51" t="s">
        <v>866</v>
      </c>
      <c r="B175" s="51" t="s">
        <v>68</v>
      </c>
      <c r="C175" s="48" t="s">
        <v>630</v>
      </c>
      <c r="D175" s="48" t="s">
        <v>773</v>
      </c>
      <c r="E175" s="48" t="s">
        <v>41</v>
      </c>
      <c r="F175" s="48" t="s">
        <v>42</v>
      </c>
      <c r="G175" s="48" t="s">
        <v>69</v>
      </c>
      <c r="H175" s="48"/>
      <c r="I175" s="49" t="s">
        <v>793</v>
      </c>
    </row>
    <row r="176" spans="1:9" ht="28.15" customHeight="1" x14ac:dyDescent="0.25">
      <c r="A176" s="47" t="s">
        <v>66</v>
      </c>
      <c r="B176" s="47" t="s">
        <v>772</v>
      </c>
      <c r="C176" s="48" t="s">
        <v>67</v>
      </c>
      <c r="D176" s="48" t="s">
        <v>773</v>
      </c>
      <c r="E176" s="48" t="s">
        <v>41</v>
      </c>
      <c r="F176" s="48" t="s">
        <v>42</v>
      </c>
      <c r="G176" s="48" t="s">
        <v>69</v>
      </c>
      <c r="H176" s="17" t="s">
        <v>65</v>
      </c>
      <c r="I176" s="50" t="s">
        <v>774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Commandes auteurs CODEV 24</vt:lpstr>
      <vt:lpstr>Tables</vt:lpstr>
      <vt:lpstr>BDD</vt:lpstr>
    </vt:vector>
  </TitlesOfParts>
  <Manager/>
  <Company>CNED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Haddid Aurelie</dc:creator>
  <cp:keywords/>
  <dc:description/>
  <cp:lastModifiedBy>roger mazurczak</cp:lastModifiedBy>
  <cp:revision/>
  <dcterms:created xsi:type="dcterms:W3CDTF">2023-03-22T09:01:07Z</dcterms:created>
  <dcterms:modified xsi:type="dcterms:W3CDTF">2024-08-13T13:39:22Z</dcterms:modified>
  <cp:category/>
  <cp:contentStatus/>
</cp:coreProperties>
</file>